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vynguyen/Dropbox (University of Michigan)/Postdoc/Occupational Exposome/OCCUPATION/Phase 6/"/>
    </mc:Choice>
  </mc:AlternateContent>
  <xr:revisionPtr revIDLastSave="0" documentId="13_ncr:1_{6B586476-2B60-F845-ACCC-DE0AA53F4C60}" xr6:coauthVersionLast="47" xr6:coauthVersionMax="47" xr10:uidLastSave="{00000000-0000-0000-0000-000000000000}"/>
  <bookViews>
    <workbookView xWindow="0" yWindow="500" windowWidth="28800" windowHeight="17500" activeTab="2" xr2:uid="{B339E9FE-1178-6840-96AC-C61F608C12F3}"/>
  </bookViews>
  <sheets>
    <sheet name="Info" sheetId="12" r:id="rId1"/>
    <sheet name="Chemicals" sheetId="1" r:id="rId2"/>
    <sheet name="Biomonitoring Equivalents" sheetId="13" r:id="rId3"/>
    <sheet name="Demographics" sheetId="2" r:id="rId4"/>
    <sheet name="Demographics Fix Category" sheetId="6" r:id="rId5"/>
    <sheet name="Occupation" sheetId="7" r:id="rId6"/>
    <sheet name="Occupation Fix Category" sheetId="8" r:id="rId7"/>
    <sheet name="Questionnaire" sheetId="3" r:id="rId8"/>
    <sheet name="Response" sheetId="4" r:id="rId9"/>
    <sheet name="Weights" sheetId="5" r:id="rId10"/>
    <sheet name="Mortality" sheetId="10" r:id="rId11"/>
    <sheet name="Mortality Fix Category" sheetId="11" r:id="rId12"/>
  </sheets>
  <externalReferences>
    <externalReference r:id="rId13"/>
  </externalReferences>
  <definedNames>
    <definedName name="_xlnm._FilterDatabase" localSheetId="2" hidden="1">'Biomonitoring Equivalents'!$A$1:$O$661</definedName>
    <definedName name="_xlnm._FilterDatabase" localSheetId="1" hidden="1">Chemicals!$A$1:$Y$1999</definedName>
    <definedName name="_xlnm._FilterDatabase" localSheetId="3" hidden="1">Demographics!$A$1:$J$543</definedName>
    <definedName name="_xlnm._FilterDatabase" localSheetId="4" hidden="1">'Demographics Fix Category'!$A$1:$P$68</definedName>
    <definedName name="_xlnm._FilterDatabase" localSheetId="10" hidden="1">Mortality!$A$1:$G$89</definedName>
    <definedName name="_xlnm._FilterDatabase" localSheetId="11" hidden="1">'Mortality Fix Category'!$A$1:$M$20</definedName>
    <definedName name="_xlnm._FilterDatabase" localSheetId="5" hidden="1">Occupation!$A$1:$I$311</definedName>
    <definedName name="_xlnm._FilterDatabase" localSheetId="6" hidden="1">'Occupation Fix Category'!$A$1:$P$228</definedName>
    <definedName name="_xlnm._FilterDatabase" localSheetId="7" hidden="1">Questionnaire!$A$1:$I$550</definedName>
    <definedName name="_xlnm._FilterDatabase" localSheetId="8" hidden="1">Response!$A$1:$I$1887</definedName>
    <definedName name="_xlnm._FilterDatabase" localSheetId="9" hidden="1">Weights!$A$1:$G$1991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51" i="13" l="1"/>
  <c r="J53" i="13"/>
  <c r="U829" i="1" l="1"/>
  <c r="U467" i="1"/>
  <c r="U1822" i="1"/>
  <c r="U1821" i="1"/>
  <c r="U1672" i="1"/>
  <c r="U1671" i="1"/>
  <c r="U1431" i="1"/>
  <c r="U1343" i="1"/>
  <c r="U1342" i="1"/>
  <c r="U1341" i="1"/>
  <c r="U1340" i="1"/>
  <c r="U1021" i="1"/>
  <c r="U1018" i="1"/>
  <c r="U1363" i="1"/>
  <c r="U1278" i="1"/>
  <c r="U1200" i="1"/>
  <c r="U1108" i="1"/>
  <c r="U1022" i="1"/>
  <c r="U964" i="1"/>
  <c r="U963" i="1"/>
  <c r="U831" i="1"/>
  <c r="U830" i="1"/>
  <c r="U600" i="1"/>
  <c r="U336" i="1"/>
  <c r="U323" i="1"/>
  <c r="U287" i="1"/>
  <c r="U265" i="1"/>
  <c r="U256" i="1"/>
  <c r="U79" i="1"/>
  <c r="U1179" i="1"/>
  <c r="U1277" i="1"/>
  <c r="U1107" i="1"/>
  <c r="U1020" i="1"/>
  <c r="U962" i="1"/>
  <c r="U286" i="1"/>
</calcChain>
</file>

<file path=xl/sharedStrings.xml><?xml version="1.0" encoding="utf-8"?>
<sst xmlns="http://schemas.openxmlformats.org/spreadsheetml/2006/main" count="60256" uniqueCount="5984">
  <si>
    <t>chemical_codename</t>
  </si>
  <si>
    <t>chemical_name</t>
  </si>
  <si>
    <t>cas_num</t>
  </si>
  <si>
    <t>year</t>
  </si>
  <si>
    <t>file_summary</t>
  </si>
  <si>
    <t>SDDSRVYR</t>
  </si>
  <si>
    <t>file_name</t>
  </si>
  <si>
    <t>codename_change</t>
  </si>
  <si>
    <t>unit_change</t>
  </si>
  <si>
    <t>codename_issue</t>
  </si>
  <si>
    <t>corrected_chemical_codename</t>
  </si>
  <si>
    <t>comment_codename</t>
  </si>
  <si>
    <t>correct_comment_codename</t>
  </si>
  <si>
    <t>chem_family</t>
  </si>
  <si>
    <t>chem_family_shortened</t>
  </si>
  <si>
    <t>year_coder_updated</t>
  </si>
  <si>
    <t>LOD</t>
  </si>
  <si>
    <t>date_published</t>
  </si>
  <si>
    <t>weight_codename</t>
  </si>
  <si>
    <t>URXPAR</t>
  </si>
  <si>
    <t>Paranitrophenol (ug/L)</t>
  </si>
  <si>
    <t>0100-02-07</t>
  </si>
  <si>
    <t>2007-2008 Laboratory</t>
  </si>
  <si>
    <t>Pyrethroids, Herbicides, &amp; OP Metabolites - Urine (UPHOPM_E)</t>
  </si>
  <si>
    <t>UPHOPM_E</t>
  </si>
  <si>
    <t>URDPARLC</t>
  </si>
  <si>
    <t>Pesticides</t>
  </si>
  <si>
    <t>WTSC2YR</t>
  </si>
  <si>
    <t>2009-2010 Laboratory</t>
  </si>
  <si>
    <t>Pyrethroids, Herbicides, &amp; OP Metabolites - Urine (UPHOPM_F)</t>
  </si>
  <si>
    <t>UPHOPM_F</t>
  </si>
  <si>
    <t>1999-2000 Laboratory</t>
  </si>
  <si>
    <t>Pesticides - Current Use - Urine (Formerly Priority Pesticides, Non-persistent Pesticide Metabolites) (LAB26PP)</t>
  </si>
  <si>
    <t>LAB26PP</t>
  </si>
  <si>
    <t>2001-2002 Laboratory</t>
  </si>
  <si>
    <t>Pesticides - Current Use - Urine (Formerly Priority Pesticides, Non-persistent Pesticide Metabolites) (l26PP_B)</t>
  </si>
  <si>
    <t>L26PP_B</t>
  </si>
  <si>
    <t>WTSPP2YR</t>
  </si>
  <si>
    <t>2011-2012 Laboratory</t>
  </si>
  <si>
    <t>Pyrethroids, Herbicides, &amp; Organophosphorus Metabolites - Urine (UPHOPM_G)</t>
  </si>
  <si>
    <t>UPHOPM_G</t>
  </si>
  <si>
    <t>2013-2014 Laboratory</t>
  </si>
  <si>
    <t>Pyrethroids, Herbicides, &amp; Organophosphorus Metabolites - Urine (UPHOPM_H)</t>
  </si>
  <si>
    <t>UPHOPM_H</t>
  </si>
  <si>
    <t>LBXV2A</t>
  </si>
  <si>
    <t>Blood 1,2-Dichloroethane (ng/mL)</t>
  </si>
  <si>
    <t>0107-06-02</t>
  </si>
  <si>
    <t>Volatile Organic Compounds - Blood &amp; Related Questionnaire Items (VOCWB_E)</t>
  </si>
  <si>
    <t>VOCWB_E</t>
  </si>
  <si>
    <t>LBDV2ALC</t>
  </si>
  <si>
    <t>Volatile Organic Compounds (VOC)</t>
  </si>
  <si>
    <t>VOCs</t>
  </si>
  <si>
    <t>WTSVOC2Y</t>
  </si>
  <si>
    <t>2003-2004 Laboratory</t>
  </si>
  <si>
    <t>Volatile Organic Compounds - Blood, Water, &amp; Related Questionnaire Items (L04VOC_C)</t>
  </si>
  <si>
    <t>L04VOC_C</t>
  </si>
  <si>
    <t>2005-2006 Laboratory</t>
  </si>
  <si>
    <t>Volatile Organic Compounds - Blood &amp; Related Questionnaire Items (VOCWB_D)</t>
  </si>
  <si>
    <t>VOCWB_D</t>
  </si>
  <si>
    <t>Volatile Organic Compounds (VOCs) - Blood (VOCWB_F)</t>
  </si>
  <si>
    <t>VOCWB_F</t>
  </si>
  <si>
    <t>Volatile Organic Compounds (VOCs) - Blood (VOCWB_G)</t>
  </si>
  <si>
    <t>VOCWB_G</t>
  </si>
  <si>
    <t>2017-2018 Laboratory</t>
  </si>
  <si>
    <t>Volatile Organic Compounds and Trihalomethanes/MTBE - Blood (VOCWB_J)</t>
  </si>
  <si>
    <t>VOCWB_J</t>
  </si>
  <si>
    <t>2015-2016 Laboratory</t>
  </si>
  <si>
    <t>Volatile Organic Compounds and Trihalomethanes/MTBE - Blood (VOCWB_I)</t>
  </si>
  <si>
    <t>VOCWB_I</t>
  </si>
  <si>
    <t>Volatile Organic Compounds and Trihalomethanes/MTBE - Blood (VOCWB_H)</t>
  </si>
  <si>
    <t>VOCWB_H</t>
  </si>
  <si>
    <t>URXOP6</t>
  </si>
  <si>
    <t>Diethyl dithiophosphate (ug/L)</t>
  </si>
  <si>
    <t>0298-06-06</t>
  </si>
  <si>
    <t>Organophosphate Insecticides - Dialkyl Phosphate Metabolites - Urine (OPD_G)</t>
  </si>
  <si>
    <t>OPD_G</t>
  </si>
  <si>
    <t>URDOP6LC</t>
  </si>
  <si>
    <t>Organophosphate Insecticides - Diakyl Phosphate Metabolites - Urine (OPD_E)</t>
  </si>
  <si>
    <t>OPD_E</t>
  </si>
  <si>
    <t>Organophosphate Insecticides - Diakyl Phosphate Metabolites - Urine (L26OPD_C)</t>
  </si>
  <si>
    <t>L26OPD_C</t>
  </si>
  <si>
    <t>Organophosphate Insecticides - Diakyl Phosphate Metabolites - Urine (OPD_D)</t>
  </si>
  <si>
    <t>OPD_D</t>
  </si>
  <si>
    <t>URXSCN</t>
  </si>
  <si>
    <t>Urinary thiocyanate (ng/mL)</t>
  </si>
  <si>
    <t>0302-04-05</t>
  </si>
  <si>
    <t>Perchlorate, Nitrate &amp; Thiocyanate - Urine (PERNT_G)</t>
  </si>
  <si>
    <t>PERNT_G</t>
  </si>
  <si>
    <t>URDSCNLC</t>
  </si>
  <si>
    <t>Other</t>
  </si>
  <si>
    <t>WTSA2YR</t>
  </si>
  <si>
    <t>Perchlorate, Nitrate &amp; Thiocyanate - Urine (PERNT_D)</t>
  </si>
  <si>
    <t>PERNT_D</t>
  </si>
  <si>
    <t>WTMEC2YR</t>
  </si>
  <si>
    <t>Perchlorate, Nitrate &amp; Thiocyanate - Urine (PERNT_F)</t>
  </si>
  <si>
    <t>PERNT_F</t>
  </si>
  <si>
    <t>Perchlorate, Nitrate &amp; Thiocyanate - Urine (PERNT_E)</t>
  </si>
  <si>
    <t>PERNT_E</t>
  </si>
  <si>
    <t>Perchlorate, Nitrate &amp; Thiocyanate - Urine (PERNT_H)</t>
  </si>
  <si>
    <t>PERNT_H</t>
  </si>
  <si>
    <t>SSXSCN</t>
  </si>
  <si>
    <t>Perchlorate, Nitrate &amp; Thiocyanate - Urine (Surplus) (SSNO3P_B)</t>
  </si>
  <si>
    <t>SSNO3P_B</t>
  </si>
  <si>
    <t>WTUIO2YR</t>
  </si>
  <si>
    <t>Perchlorate, Nitrate &amp; Thiocyanate - Urine (PERNT_I)</t>
  </si>
  <si>
    <t>PERNT_I</t>
  </si>
  <si>
    <t>URXOP2</t>
  </si>
  <si>
    <t>Diethylphosphate (ug/L)</t>
  </si>
  <si>
    <t>0598-02-07</t>
  </si>
  <si>
    <t>URDOP2LC</t>
  </si>
  <si>
    <t>LBXODT</t>
  </si>
  <si>
    <t>o,p'-DDT (ng/g)</t>
  </si>
  <si>
    <t>0789-02-06</t>
  </si>
  <si>
    <t>Dioxins, Furans, &amp; Coplanar PCBs (L28POC_B)</t>
  </si>
  <si>
    <t>L28POC_B</t>
  </si>
  <si>
    <t>LBDODTLC</t>
  </si>
  <si>
    <t>WTSPO2YR</t>
  </si>
  <si>
    <t>LBXODTLA</t>
  </si>
  <si>
    <t>o,p'-DDT Lipid Adj (ng/g)</t>
  </si>
  <si>
    <t>Dioxins, Furans, &amp; Coplanar PCBs (LAB28POC)</t>
  </si>
  <si>
    <t>LAB28POC</t>
  </si>
  <si>
    <t>Pesticides - Organochlorine Metabolites - Serum (Surplus) (L28OCP_C)</t>
  </si>
  <si>
    <t>L28OCP_C</t>
  </si>
  <si>
    <t>WTSB2YR</t>
  </si>
  <si>
    <t>LBXVEB</t>
  </si>
  <si>
    <t>Blood Ethylbenzene (ng/ml)</t>
  </si>
  <si>
    <t>100-41-4</t>
  </si>
  <si>
    <t>LBDVEBLC</t>
  </si>
  <si>
    <t>Volatile Organic Compounds - Blood &amp; Water (L04VOC_B)</t>
  </si>
  <si>
    <t>L04VOC_B</t>
  </si>
  <si>
    <t>Volatile Organic Compounds - Blood &amp; Water (LAB04)</t>
  </si>
  <si>
    <t>LAB04</t>
  </si>
  <si>
    <t>URXPHE</t>
  </si>
  <si>
    <t>N-acetyl-S-(phenyl-2-hydroxyethyl)-L-cysteine (ng/mL)</t>
  </si>
  <si>
    <t>100-42-5</t>
  </si>
  <si>
    <t>Volatile Organic Compounds &amp; Metabolites - Urine (Surplus) (SSUVOC_D)</t>
  </si>
  <si>
    <t>SSUVOC_D</t>
  </si>
  <si>
    <t>URDPHELC</t>
  </si>
  <si>
    <t>Volatile Organic Compounds &amp; Metabolites - Urine (UVOC_G)</t>
  </si>
  <si>
    <t>UVOC_G</t>
  </si>
  <si>
    <t>LBXVST</t>
  </si>
  <si>
    <t>Blood Styrene (ng/ml)</t>
  </si>
  <si>
    <t>LBDVSTLC</t>
  </si>
  <si>
    <t>Volatile Organic Compound (VOC) Metabolites - Urine (UVOC_I)</t>
  </si>
  <si>
    <t>UVOC_I</t>
  </si>
  <si>
    <t>Volatile Organic Compounds &amp; Metabolites - Urine (UVOC_H)</t>
  </si>
  <si>
    <t>UVOC_H</t>
  </si>
  <si>
    <t>LBXVBZN</t>
  </si>
  <si>
    <t>Blood Benzonitrile (ng/mL)</t>
  </si>
  <si>
    <t>100-47-0</t>
  </si>
  <si>
    <t>LBDVZBLC</t>
  </si>
  <si>
    <t>LBXBZAL</t>
  </si>
  <si>
    <t>Benzaldehyde (ng/mL)</t>
  </si>
  <si>
    <t>100-52-7</t>
  </si>
  <si>
    <t>Aldehydes - Serum (ALD_H)</t>
  </si>
  <si>
    <t>ALD_H</t>
  </si>
  <si>
    <t>LBDBZLC</t>
  </si>
  <si>
    <t>Aldehydes</t>
  </si>
  <si>
    <t>WTALD2YR</t>
  </si>
  <si>
    <t>URXNPIP</t>
  </si>
  <si>
    <t>N-Nitrosopiperidine (NPIP) (ng/L)</t>
  </si>
  <si>
    <t>100-75-4</t>
  </si>
  <si>
    <t>Volatile N-Nitrosamine Compounds (VNAs) - Urine (VNA_H)</t>
  </si>
  <si>
    <t>VNA_H</t>
  </si>
  <si>
    <t>URDPIPLC</t>
  </si>
  <si>
    <t>URXSIS</t>
  </si>
  <si>
    <t>Desisopropyl atrazine (ug/L)</t>
  </si>
  <si>
    <t>1007-28-9</t>
  </si>
  <si>
    <t>Atrazine and Metabolites (UAM_E)</t>
  </si>
  <si>
    <t>UAM_E</t>
  </si>
  <si>
    <t>URDSISLC</t>
  </si>
  <si>
    <t>URXTLC</t>
  </si>
  <si>
    <t>Urinary Triclocarban (ng/mL)</t>
  </si>
  <si>
    <t>101-20-2</t>
  </si>
  <si>
    <t>Personal Care and Consumer Product Chemicals and Metabolites (EPHPP_H)</t>
  </si>
  <si>
    <t>EPHPP_H</t>
  </si>
  <si>
    <t>URDTLCLC</t>
  </si>
  <si>
    <t>Personal Care &amp; Consumer Product Compounds</t>
  </si>
  <si>
    <t>PCCPCs</t>
  </si>
  <si>
    <t>Personal Care and Consumer Product Chemicals and Metabolites (EPHPP_I)</t>
  </si>
  <si>
    <t>EPHPP_I</t>
  </si>
  <si>
    <t>URX4MDA</t>
  </si>
  <si>
    <t>4,4'-Diaminodiphenylmethane (ng/mL)</t>
  </si>
  <si>
    <t>101-77-9</t>
  </si>
  <si>
    <t>Aromatic Diamines - Urine (UADM_I)</t>
  </si>
  <si>
    <t>UADM_I</t>
  </si>
  <si>
    <t>URD4MALC</t>
  </si>
  <si>
    <t>Aromatic Amines</t>
  </si>
  <si>
    <t>LBXATC</t>
  </si>
  <si>
    <t>a-Tocopherol (ug/dL)</t>
  </si>
  <si>
    <t>10191-41-0</t>
  </si>
  <si>
    <t>Vitamin A, Vitamin E &amp; Carotenoids (L45VIT_C)</t>
  </si>
  <si>
    <t>L45VIT_C</t>
  </si>
  <si>
    <t>Dietary Components</t>
  </si>
  <si>
    <t>DCs</t>
  </si>
  <si>
    <t>LBXHPE</t>
  </si>
  <si>
    <t>Heptachlor Epoxide (ng/g)</t>
  </si>
  <si>
    <t>1024-57-3</t>
  </si>
  <si>
    <t>LBDHPELC</t>
  </si>
  <si>
    <t>LBXHPELA</t>
  </si>
  <si>
    <t>Heptachlor Epoxide Lipid Adj (ng/g)</t>
  </si>
  <si>
    <t>URXMMI</t>
  </si>
  <si>
    <t>Methamidophos (ug/L)</t>
  </si>
  <si>
    <t>10265-92-6</t>
  </si>
  <si>
    <t>Pesticides - Carbamates &amp; Organophosphorus Metabolites - Urine (CARB_E)</t>
  </si>
  <si>
    <t>CARB_E</t>
  </si>
  <si>
    <t>URDMMILC</t>
  </si>
  <si>
    <t>Pesticides - Current Use - Urine (Formerly Priority Pesticides, Non-persistent Pesticide Metabolites) (L26UPP_C)</t>
  </si>
  <si>
    <t>L26UPP_C</t>
  </si>
  <si>
    <t>Pesticides - Carbamates &amp; Organophosphorus Metabolites - Urine (CARB_D)</t>
  </si>
  <si>
    <t>CARB_D</t>
  </si>
  <si>
    <t>URXAMC</t>
  </si>
  <si>
    <t>N-acetyl-S-(N-methylcarbamoyl)-L-cysteine (ng/mL)</t>
  </si>
  <si>
    <t>103974-29-4</t>
  </si>
  <si>
    <t>URDAMCLC</t>
  </si>
  <si>
    <t>URX1DC</t>
  </si>
  <si>
    <t>N-acetyl-S-(1,2-dichlorovinyl)-L-cysteine (ng/mL)</t>
  </si>
  <si>
    <t>URD1DCLC</t>
  </si>
  <si>
    <t>URXPHIP</t>
  </si>
  <si>
    <t>2-Amino-1-methyl-6-phenylimidazo[4,5-b]pyridine (pg/mL)</t>
  </si>
  <si>
    <t>105650-23-5</t>
  </si>
  <si>
    <t>Heterocyclic Aromatic Amines - Urine (HCAA_H)</t>
  </si>
  <si>
    <t>HCAA_H</t>
  </si>
  <si>
    <t>URDPHPLC</t>
  </si>
  <si>
    <t>URXNMEA</t>
  </si>
  <si>
    <t>N-Nitrosoethylmethylamine (NMEA) (ng/L)</t>
  </si>
  <si>
    <t>10595-95-6</t>
  </si>
  <si>
    <t>URDMEALC</t>
  </si>
  <si>
    <t>LBXVDB</t>
  </si>
  <si>
    <t>Blood 1,4-Dichlorobenzene (ng/ml)</t>
  </si>
  <si>
    <t>106-46-7</t>
  </si>
  <si>
    <t>LBDVDBLC</t>
  </si>
  <si>
    <t>URXPPDA</t>
  </si>
  <si>
    <t>p-Phenylenediamine (ng/mL)</t>
  </si>
  <si>
    <t>106-50-3</t>
  </si>
  <si>
    <t>URDPDALC</t>
  </si>
  <si>
    <t>LBXVDE</t>
  </si>
  <si>
    <t>Blood 1,2-dibromoethane (ng/ml)</t>
  </si>
  <si>
    <t>106-93-4</t>
  </si>
  <si>
    <t>LBDVDELC</t>
  </si>
  <si>
    <t>URXBPM</t>
  </si>
  <si>
    <t>N-Acetyl-S-(n-propyl)-L-cysteine (ng/mL)</t>
  </si>
  <si>
    <t>URDBPMLC</t>
  </si>
  <si>
    <t>URXMB3</t>
  </si>
  <si>
    <t>106-99-0</t>
  </si>
  <si>
    <t>URDMB3LC</t>
  </si>
  <si>
    <t>SSDBUP</t>
  </si>
  <si>
    <t>Dibutyl phosphate (ug/L)</t>
  </si>
  <si>
    <t>107-66-4</t>
  </si>
  <si>
    <t>Flame Retardants - Urine (Surplus) (SSFR_G)</t>
  </si>
  <si>
    <t>SSFR_G</t>
  </si>
  <si>
    <t>SSDBUPL</t>
  </si>
  <si>
    <t>Phosphate Flame Retardants (PFR)</t>
  </si>
  <si>
    <t>PFRs</t>
  </si>
  <si>
    <t>Flame Retardant Metabolites - Urine (Surplus) (SSFLRT_H)</t>
  </si>
  <si>
    <t>SSFLRT_H</t>
  </si>
  <si>
    <t>LBXVMIK</t>
  </si>
  <si>
    <t>Blood Methyl Isobutyl Ketone (ng/mL)</t>
  </si>
  <si>
    <t>108-10-1</t>
  </si>
  <si>
    <t>LBDVMKLC</t>
  </si>
  <si>
    <t>LBXVXY</t>
  </si>
  <si>
    <t>Blood m-/p-Xylene (ng/ml)</t>
  </si>
  <si>
    <t>108-38-3/106-42-3</t>
  </si>
  <si>
    <t>LBDVXYLC</t>
  </si>
  <si>
    <t>SSMEL</t>
  </si>
  <si>
    <t>Melamine (ng/mL)</t>
  </si>
  <si>
    <t>108-78-1</t>
  </si>
  <si>
    <t>Melamine - Urine (Surplus) (SSMEL_C)</t>
  </si>
  <si>
    <t>SSMEL_C</t>
  </si>
  <si>
    <t>Melamine</t>
  </si>
  <si>
    <t>WTSBMEL</t>
  </si>
  <si>
    <t>SSCYA</t>
  </si>
  <si>
    <t>Cyanuric acid (ng/mL)</t>
  </si>
  <si>
    <t>108-80-5</t>
  </si>
  <si>
    <t>LBXVTO</t>
  </si>
  <si>
    <t>Blood Toluene (ng/mL)</t>
  </si>
  <si>
    <t>108-88-3</t>
  </si>
  <si>
    <t>LBDVTOLC</t>
  </si>
  <si>
    <t>LBXVCB</t>
  </si>
  <si>
    <t>Blood Chlorobenzene (ng/mL)</t>
  </si>
  <si>
    <t>108-90-7</t>
  </si>
  <si>
    <t>LBDVCBLC</t>
  </si>
  <si>
    <t>LBXVTHF</t>
  </si>
  <si>
    <t>Blood Tetrahydrofuran (ng/mL)</t>
  </si>
  <si>
    <t>109-99-9</t>
  </si>
  <si>
    <t>LBDVHTLC</t>
  </si>
  <si>
    <t>LBXVFN</t>
  </si>
  <si>
    <t>Blood furan (ng/mL)</t>
  </si>
  <si>
    <t>110-00-9</t>
  </si>
  <si>
    <t>LBDVFNLC</t>
  </si>
  <si>
    <t>LBXV06</t>
  </si>
  <si>
    <t>Blood Hexane (ng/mL)</t>
  </si>
  <si>
    <t>110-54-3</t>
  </si>
  <si>
    <t>LBDV06LC</t>
  </si>
  <si>
    <t>LBX5AL</t>
  </si>
  <si>
    <t>Pentanaldehyde (ng/mL)</t>
  </si>
  <si>
    <t>110-62-3</t>
  </si>
  <si>
    <t>LBD5ALC</t>
  </si>
  <si>
    <t>LBXVC6</t>
  </si>
  <si>
    <t>Blood Cyclohexane (ng/mL)</t>
  </si>
  <si>
    <t>110-82-7</t>
  </si>
  <si>
    <t>LBDVC6LC</t>
  </si>
  <si>
    <t>LBXV08N</t>
  </si>
  <si>
    <t>Blood Octane (ng/mL)</t>
  </si>
  <si>
    <t>111-65-9</t>
  </si>
  <si>
    <t>LBDV08LC</t>
  </si>
  <si>
    <t>LBX7AL</t>
  </si>
  <si>
    <t>Heptaldehyde (ng/mL)</t>
  </si>
  <si>
    <t>111-71-7</t>
  </si>
  <si>
    <t>LBD7ALC</t>
  </si>
  <si>
    <t>URXOP3</t>
  </si>
  <si>
    <t>Dimethyl thiophosphate (ug/L)</t>
  </si>
  <si>
    <t>1112-38-5</t>
  </si>
  <si>
    <t>URDOP3LC</t>
  </si>
  <si>
    <t>URXOMO</t>
  </si>
  <si>
    <t>O-methoate (ug/L)</t>
  </si>
  <si>
    <t>1113-02-06</t>
  </si>
  <si>
    <t>URDOMOLC</t>
  </si>
  <si>
    <t>URXTCV</t>
  </si>
  <si>
    <t>N-acetyl-s-(trichlorovinyl)-L-cysteine (ng/mL)</t>
  </si>
  <si>
    <t>111348-61-9</t>
  </si>
  <si>
    <t>URDTCVLC</t>
  </si>
  <si>
    <t>SSTHIA</t>
  </si>
  <si>
    <t>Thiacloprid (ug/L)</t>
  </si>
  <si>
    <t>111988-49-9</t>
  </si>
  <si>
    <t>Imidacloprid, 5-Hydroxy imidacloprid, Acetamiprid, N-desmethyl Acetamiprid, Clothianidin, and Thiacloprid in NHANES 2015-16 Surplus Urine (SSNEON_I)</t>
  </si>
  <si>
    <t>SSNEON_I</t>
  </si>
  <si>
    <t>SSTHIALC</t>
  </si>
  <si>
    <t>URXNOS</t>
  </si>
  <si>
    <t>Nicosulfuron (ug/L)</t>
  </si>
  <si>
    <t>111991-09-4</t>
  </si>
  <si>
    <t>Pesticides - Current Use - Urine (Formerly Priority Pesticides, Non-persistent Pesticide Metabolites) (UPP_E)</t>
  </si>
  <si>
    <t>UPP_E</t>
  </si>
  <si>
    <t>URDNOSLC</t>
  </si>
  <si>
    <t>Pesticides - Current Use - Urine (Formerly Priority Pesticides, Non-persistent Pesticide Metabolites) (UPP_D)</t>
  </si>
  <si>
    <t>UPP_D</t>
  </si>
  <si>
    <t>URXCYHA</t>
  </si>
  <si>
    <t>N-Acetyl-S-(1-cyano-2-hydroxyethyl)-L-cysteine (CYHA) (ng/mL)</t>
  </si>
  <si>
    <t>URDCYALC</t>
  </si>
  <si>
    <t>URXALA</t>
  </si>
  <si>
    <t>Alachlor mercapturate (ug/L)</t>
  </si>
  <si>
    <t>116482-92-9</t>
  </si>
  <si>
    <t>URDALALC</t>
  </si>
  <si>
    <t>LBXHCB</t>
  </si>
  <si>
    <t>Hexachlorobenzene (ng/g)</t>
  </si>
  <si>
    <t>118-74-1</t>
  </si>
  <si>
    <t>LBDHCBLC</t>
  </si>
  <si>
    <t>LBXHCBLA</t>
  </si>
  <si>
    <t>Hexachlorobenzene Lipid Adj (ng/g)</t>
  </si>
  <si>
    <t>URXMAL</t>
  </si>
  <si>
    <t>Malathion dicarboxylic acid (ug/L)</t>
  </si>
  <si>
    <t>1190-28-9</t>
  </si>
  <si>
    <t>URDMALLC</t>
  </si>
  <si>
    <t>URXEPB</t>
  </si>
  <si>
    <t>Ethyl paraben (ng/mL)</t>
  </si>
  <si>
    <t>120-47-8</t>
  </si>
  <si>
    <t>Environmental Phenols (EPH_E)</t>
  </si>
  <si>
    <t>EPH_E</t>
  </si>
  <si>
    <t>URDEPBLC</t>
  </si>
  <si>
    <t>Environmental Phenols &amp; Parabens (EPH_G)</t>
  </si>
  <si>
    <t>EPH_G</t>
  </si>
  <si>
    <t>Environmental Phenols (EPH_F)</t>
  </si>
  <si>
    <t>EPH_F</t>
  </si>
  <si>
    <t>Environmental Phenols &amp; Parabens (EPH_D)</t>
  </si>
  <si>
    <t>EPH_D</t>
  </si>
  <si>
    <t>URXDCB</t>
  </si>
  <si>
    <t>2,4-dichlorophenol (ug/L)</t>
  </si>
  <si>
    <t>120-83-2</t>
  </si>
  <si>
    <t>Pesticides - Environmental - Urine (PP_E)</t>
  </si>
  <si>
    <t>PP_E</t>
  </si>
  <si>
    <t>URDDCBLC</t>
  </si>
  <si>
    <t>Pesticides - Environmental - Urine (PP_D)</t>
  </si>
  <si>
    <t>PP_D</t>
  </si>
  <si>
    <t>Pesticides - Environmental - Urine (PP_G)</t>
  </si>
  <si>
    <t>PP_G</t>
  </si>
  <si>
    <t>Pesticides - Environmental - Urine (PP_F)</t>
  </si>
  <si>
    <t>PP_F</t>
  </si>
  <si>
    <t>Pesticides - Environmental - Urine (L24PP_C)</t>
  </si>
  <si>
    <t>L24PP_C</t>
  </si>
  <si>
    <t>URXDCZ</t>
  </si>
  <si>
    <t>Diaminochloroatrazine (ug/L)</t>
  </si>
  <si>
    <t>1216850-33-7</t>
  </si>
  <si>
    <t>URDDCZLC</t>
  </si>
  <si>
    <t>URXRIM</t>
  </si>
  <si>
    <t>Rimsulfuron (ug/L)</t>
  </si>
  <si>
    <t>122931-48-0</t>
  </si>
  <si>
    <t>URDRIMLC</t>
  </si>
  <si>
    <t>LBX4AL</t>
  </si>
  <si>
    <t>Butyraldehyde (ng/mL)</t>
  </si>
  <si>
    <t>123-72-8</t>
  </si>
  <si>
    <t>LBD4ALC</t>
  </si>
  <si>
    <t>LBXVDX</t>
  </si>
  <si>
    <t>Blood 1,4-Dioxane (ng/mL)</t>
  </si>
  <si>
    <t>123-91-1</t>
  </si>
  <si>
    <t>LBDVDXLC</t>
  </si>
  <si>
    <t>LBX8AL</t>
  </si>
  <si>
    <t>Octanaldehyde (ng/mL)</t>
  </si>
  <si>
    <t>124-13-0</t>
  </si>
  <si>
    <t>LBD8ALC</t>
  </si>
  <si>
    <t>LBX9AL</t>
  </si>
  <si>
    <t>Nonanaldehyde (ng/mL)</t>
  </si>
  <si>
    <t>124-19-6</t>
  </si>
  <si>
    <t>LBD9ALC</t>
  </si>
  <si>
    <t>LBXVCM</t>
  </si>
  <si>
    <t>Blood Dibromochloromethane (pg/ml)</t>
  </si>
  <si>
    <t>124-48-1</t>
  </si>
  <si>
    <t>Volatile Organic Compounds - Trihalomethanes/MTBE/Nitromethane - Blood (VOCMWB_E)</t>
  </si>
  <si>
    <t>VOCMWB_E</t>
  </si>
  <si>
    <t>LBDVCMLC</t>
  </si>
  <si>
    <t>Volatile Organic Compounds (VOCs) - Trihalomethanes/MTBE/Nitromethane - Blood (VOCMWB_F)</t>
  </si>
  <si>
    <t>VOCMWB_F</t>
  </si>
  <si>
    <t>Volatile Organic Compounds (VOCs) - Trihalomethanes/MTBE/Nitromethane - Blood (VOCMWB_G)</t>
  </si>
  <si>
    <t>VOCMWB_G</t>
  </si>
  <si>
    <t>Blood Dibromochloromethane (ng/mL)</t>
  </si>
  <si>
    <t>URXUMMA</t>
  </si>
  <si>
    <t>124-58-3</t>
  </si>
  <si>
    <t>Arsenics - Total &amp; Speciated - Urine (UAS_E)</t>
  </si>
  <si>
    <t>UAS_E</t>
  </si>
  <si>
    <t>URDUMMAL</t>
  </si>
  <si>
    <t>Metals</t>
  </si>
  <si>
    <t>Arsenics - Total &amp; Speciated - Urine (UAS_F)</t>
  </si>
  <si>
    <t>UAS_F</t>
  </si>
  <si>
    <t>Arsenics - Total &amp; Speciated - Urine (UAS_G)</t>
  </si>
  <si>
    <t>UAS_G</t>
  </si>
  <si>
    <t>Arsenics - Total &amp; Speciated - Urine (L06UAS_C)</t>
  </si>
  <si>
    <t>L06UAS_C</t>
  </si>
  <si>
    <t>Arsenics - Total &amp; Speciated - Urine (UAS_D)</t>
  </si>
  <si>
    <t>UAS_D</t>
  </si>
  <si>
    <t>Speciated Arsenics - Urine (UAS_I)</t>
  </si>
  <si>
    <t>UAS_I</t>
  </si>
  <si>
    <t>Arsenics - Speciated - Urine (UAS_H)</t>
  </si>
  <si>
    <t>UAS_H</t>
  </si>
  <si>
    <t>URXTRN</t>
  </si>
  <si>
    <t>Triflusulfuron methyl (ug/L)</t>
  </si>
  <si>
    <t>126535-15-7</t>
  </si>
  <si>
    <t>URDTRNLC</t>
  </si>
  <si>
    <t>URX2DC</t>
  </si>
  <si>
    <t>N-acetyl-S-(2,2-Dichlorovinyl)-L-cysteine (ng/mL)</t>
  </si>
  <si>
    <t>126543-43-9</t>
  </si>
  <si>
    <t>URD2DCLC</t>
  </si>
  <si>
    <t>SSEMEA</t>
  </si>
  <si>
    <t>3-(Ethylcarbamoyl)benzoic acid (ug/L)</t>
  </si>
  <si>
    <t>126926-33-8</t>
  </si>
  <si>
    <t>DEET Metabolites - Urine - Surplus (SSDEET_I)</t>
  </si>
  <si>
    <t>SSDEET_I</t>
  </si>
  <si>
    <t>SSEMEAL</t>
  </si>
  <si>
    <t>LBXV4C</t>
  </si>
  <si>
    <t>Blood Tetrachloroethene (ng/mL)</t>
  </si>
  <si>
    <t>127-18-4</t>
  </si>
  <si>
    <t>LBDV4CLC</t>
  </si>
  <si>
    <t>LBXLUT</t>
  </si>
  <si>
    <t>Lutein (ug/dL)</t>
  </si>
  <si>
    <t>127-40-2</t>
  </si>
  <si>
    <t>URXP10</t>
  </si>
  <si>
    <t>1-pyrene (ng/L)</t>
  </si>
  <si>
    <t>129-00-0</t>
  </si>
  <si>
    <t>Polyaromatic Hydrocarbons (PAHs) - Urine (L31PAH_C)</t>
  </si>
  <si>
    <t>L31PAH_C</t>
  </si>
  <si>
    <t>URDP10LC</t>
  </si>
  <si>
    <t>Polyaromatic Hydrocarbons (PAH)</t>
  </si>
  <si>
    <t>PAHs</t>
  </si>
  <si>
    <t>Phthalates, Phytoestrogens &amp; PAHs - Urine (PHPYPA_B)</t>
  </si>
  <si>
    <t>PHPYPA_B</t>
  </si>
  <si>
    <t>WTSPH2YR</t>
  </si>
  <si>
    <t>Polyaromatic Hydrocarbons (PAHs) - Urine (PAH_D)</t>
  </si>
  <si>
    <t>PAH_D</t>
  </si>
  <si>
    <t>Polyaromatic Hydrocarbons (PAHs) - Urine (PAH_E)</t>
  </si>
  <si>
    <t>PAH_E</t>
  </si>
  <si>
    <t>Polyaromatic Hydrocarbons (PAHs) - Urine (PAH_G)</t>
  </si>
  <si>
    <t>PAH_G</t>
  </si>
  <si>
    <t>Polycyclic Aromatic Hydrocarbons (PAH) - Urine (PAH_I)</t>
  </si>
  <si>
    <t>PAH_I</t>
  </si>
  <si>
    <t>Polycyclic Aromatic Hydrocarbons (PAH) - Urine (PAH_H)</t>
  </si>
  <si>
    <t>PAH_H</t>
  </si>
  <si>
    <t>Polyaromatic Hydrocarbons -Urine (PAH_F)</t>
  </si>
  <si>
    <t>PAH_F</t>
  </si>
  <si>
    <t>LBXCLC</t>
  </si>
  <si>
    <t>cis-Lycopene (ug/dL)</t>
  </si>
  <si>
    <t>13018-46-7</t>
  </si>
  <si>
    <t>URXBP3</t>
  </si>
  <si>
    <t>Urinary Benzophenone-3 (ng/mL)</t>
  </si>
  <si>
    <t>131-57-7</t>
  </si>
  <si>
    <t>URDBP3LC</t>
  </si>
  <si>
    <t>Environmental Phenols (L24EPH_C)</t>
  </si>
  <si>
    <t>L24EPH_C</t>
  </si>
  <si>
    <t>URXMBP</t>
  </si>
  <si>
    <t>Mono-n-butyl phthalate (ng/mL)</t>
  </si>
  <si>
    <t>131-70-4</t>
  </si>
  <si>
    <t>Phthalates - Urine (PHTHTE_F)</t>
  </si>
  <si>
    <t>PHTHTE_F</t>
  </si>
  <si>
    <t>URDMBPLC</t>
  </si>
  <si>
    <t>Phthalates &amp; Plasticizers</t>
  </si>
  <si>
    <t>P&amp;P</t>
  </si>
  <si>
    <t>Phthalates &amp; Plasticizers Metabolites - Urine (PHTHTE_G)</t>
  </si>
  <si>
    <t>PHTHTE_G</t>
  </si>
  <si>
    <t>Phthalates - Urine (PHTHTE_E)</t>
  </si>
  <si>
    <t>PHTHTE_E</t>
  </si>
  <si>
    <t>Phthalates, Phytoestrogens &amp; PAHs - Urine PHPYPA Urinary Phthalates (PHPYPA)</t>
  </si>
  <si>
    <t>PHPYPA</t>
  </si>
  <si>
    <t>Phthalates - Urine (L24PH_C)</t>
  </si>
  <si>
    <t>L24PH_C</t>
  </si>
  <si>
    <t>Phthalates - Urine (PHTHTE_D)</t>
  </si>
  <si>
    <t>PHTHTE_D</t>
  </si>
  <si>
    <t>Phthalates and Plasticizers Metabolites - Urine (PHTHTE_I)</t>
  </si>
  <si>
    <t>PHTHTE_I</t>
  </si>
  <si>
    <t>Phthalates and Plasticizers Metabolites - Urine (PHTHTE_H)</t>
  </si>
  <si>
    <t>PHTHTE_H</t>
  </si>
  <si>
    <t>URXDPM</t>
  </si>
  <si>
    <t>N-acetyl-S-(dimethylphenyl)-L-cysteine (ng/mL)</t>
  </si>
  <si>
    <t>1330-20-7</t>
  </si>
  <si>
    <t>URDDPMLC</t>
  </si>
  <si>
    <t>LBXCBC</t>
  </si>
  <si>
    <t>cis-b-carotene (ug/dL)</t>
  </si>
  <si>
    <t>13312-52-2</t>
  </si>
  <si>
    <t>Vitamin A, Vitamin E &amp; Carotenoids (L06VIT_B)</t>
  </si>
  <si>
    <t>L06VIT_B</t>
  </si>
  <si>
    <t>WTMEC4YR</t>
  </si>
  <si>
    <t>Vitamin A, Vitamin E &amp; Carotenoids (VITAEC_D)</t>
  </si>
  <si>
    <t>VITAEC_D</t>
  </si>
  <si>
    <t>URX1NP</t>
  </si>
  <si>
    <t>1-Aminonaphthalene, urine (pg/mL)</t>
  </si>
  <si>
    <t>134-32-7</t>
  </si>
  <si>
    <t>Aromatic Amines - Urine (AA_H)</t>
  </si>
  <si>
    <t>AA_H</t>
  </si>
  <si>
    <t>URD1NPLC</t>
  </si>
  <si>
    <t>URXDEE</t>
  </si>
  <si>
    <t>DEET (ug/L)</t>
  </si>
  <si>
    <t>134-62-3</t>
  </si>
  <si>
    <t>DEET and Metabolites (DEET_E)</t>
  </si>
  <si>
    <t>DEET_E</t>
  </si>
  <si>
    <t>URDDEELC</t>
  </si>
  <si>
    <t>DEET and Metabolites (DEET_G)</t>
  </si>
  <si>
    <t>DEET_G</t>
  </si>
  <si>
    <t>DEET and Metabolites (DEET_F)</t>
  </si>
  <si>
    <t>DEET_F</t>
  </si>
  <si>
    <t>DEET and Metabolites (DEET_H)</t>
  </si>
  <si>
    <t>DEET_H</t>
  </si>
  <si>
    <t>URXUAS3</t>
  </si>
  <si>
    <t>13464-58-9</t>
  </si>
  <si>
    <t>URDUA3LC</t>
  </si>
  <si>
    <t>URXP02</t>
  </si>
  <si>
    <t>2-naphthol (ng/L)</t>
  </si>
  <si>
    <t>135-19-3</t>
  </si>
  <si>
    <t>URDP02LC</t>
  </si>
  <si>
    <t>URXHLS</t>
  </si>
  <si>
    <t>Halosulfuron (ug/L)</t>
  </si>
  <si>
    <t>135397-30-7</t>
  </si>
  <si>
    <t>URDHLSLC</t>
  </si>
  <si>
    <t>SSACET</t>
  </si>
  <si>
    <t>Acetamiprid (ug/L)</t>
  </si>
  <si>
    <t>135410-20-7</t>
  </si>
  <si>
    <t>SSACETLC</t>
  </si>
  <si>
    <t>SSIMID</t>
  </si>
  <si>
    <t>Imidacloprid (ug/L)</t>
  </si>
  <si>
    <t>138261-41-3</t>
  </si>
  <si>
    <t>SSIMIDLC</t>
  </si>
  <si>
    <t>URXATZ</t>
  </si>
  <si>
    <t>Atrazine mercapturate (ug/L)</t>
  </si>
  <si>
    <t>138722-96-0</t>
  </si>
  <si>
    <t>URDATZLC</t>
  </si>
  <si>
    <t>LBXPHE</t>
  </si>
  <si>
    <t>Phytoene (ug/dL)</t>
  </si>
  <si>
    <t>13920-14-4</t>
  </si>
  <si>
    <t>URX4TO</t>
  </si>
  <si>
    <t>Urinary 4-tert-octylphenol (ng/mL)</t>
  </si>
  <si>
    <t>140-66-9</t>
  </si>
  <si>
    <t>URD4TOLC</t>
  </si>
  <si>
    <t>LBXVEA</t>
  </si>
  <si>
    <t>Blood Ethyl Acetate (ng/mL)</t>
  </si>
  <si>
    <t>141-78-6</t>
  </si>
  <si>
    <t>LBDVEALC</t>
  </si>
  <si>
    <t>URXSSF</t>
  </si>
  <si>
    <t>Sulfosulfuron (ug/L)</t>
  </si>
  <si>
    <t>141776-32-1</t>
  </si>
  <si>
    <t>URDSSFLC</t>
  </si>
  <si>
    <t>LBXV07N</t>
  </si>
  <si>
    <t>Blood Heptane (ng/mL)</t>
  </si>
  <si>
    <t>142-82-5</t>
  </si>
  <si>
    <t>LBDV07LC</t>
  </si>
  <si>
    <t>LBXZEA</t>
  </si>
  <si>
    <t>Zeaxanthin (ug/dL)</t>
  </si>
  <si>
    <t>144-68-3</t>
  </si>
  <si>
    <t>URXOXS</t>
  </si>
  <si>
    <t>Oxasulfuron (ug/L)</t>
  </si>
  <si>
    <t>144651-06-9</t>
  </si>
  <si>
    <t>URDOXSLC</t>
  </si>
  <si>
    <t>URXDHB</t>
  </si>
  <si>
    <t>144889-50-9</t>
  </si>
  <si>
    <t>URDDHBLC</t>
  </si>
  <si>
    <t>URXMB1</t>
  </si>
  <si>
    <t>N-acetyl-s-(1-hydroxyMethyl)-2-propenyl)-L-cysteine (ng/mL)</t>
  </si>
  <si>
    <t>144889-51-0</t>
  </si>
  <si>
    <t>URDMB1LC</t>
  </si>
  <si>
    <t>LBXBR1</t>
  </si>
  <si>
    <t>2,2',4-tribromodiphenyl ether (pg/g)</t>
  </si>
  <si>
    <t>147217-75-2</t>
  </si>
  <si>
    <t>Brominated Flame Retardants (BFRs) (L28PBE_C)</t>
  </si>
  <si>
    <t>L28PBE_C</t>
  </si>
  <si>
    <t>LBDBR1LC</t>
  </si>
  <si>
    <t>Brominated Flame Retardants (BFR)</t>
  </si>
  <si>
    <t>BFRs</t>
  </si>
  <si>
    <t>LBXBR1LA</t>
  </si>
  <si>
    <t>2,2',4-tribromodiphenyl ether lipid adj (ng/g)</t>
  </si>
  <si>
    <t>URXNO3</t>
  </si>
  <si>
    <t>Urinary nitrate (ng/mL)</t>
  </si>
  <si>
    <t>14797-55-8</t>
  </si>
  <si>
    <t>URDNO3LC</t>
  </si>
  <si>
    <t>SSXNO3</t>
  </si>
  <si>
    <t>URXUP8</t>
  </si>
  <si>
    <t>Perchlorate, urine (ng/mL)</t>
  </si>
  <si>
    <t>14797-73-0</t>
  </si>
  <si>
    <t>Perchlorate - Urine (L04PER_C)</t>
  </si>
  <si>
    <t>L04PER_C</t>
  </si>
  <si>
    <t>URDUP8LC</t>
  </si>
  <si>
    <t>SSXUP8</t>
  </si>
  <si>
    <t>URXHEM</t>
  </si>
  <si>
    <t>15060-26-1</t>
  </si>
  <si>
    <t>URDHEMLC</t>
  </si>
  <si>
    <t>LBXV2C</t>
  </si>
  <si>
    <t>Blood cis-1,2-Dichloroethene (ng/mL)</t>
  </si>
  <si>
    <t>156-59-2</t>
  </si>
  <si>
    <t>LBDV2CLC</t>
  </si>
  <si>
    <t>LBXV2T</t>
  </si>
  <si>
    <t>Blood trans-1,2-Dichloroethene (ng/mL)</t>
  </si>
  <si>
    <t>156-60-5</t>
  </si>
  <si>
    <t>LBDV2TLC</t>
  </si>
  <si>
    <t>URXCBF</t>
  </si>
  <si>
    <t>Carbofuranphenol (ug/L)</t>
  </si>
  <si>
    <t>1563-38-8</t>
  </si>
  <si>
    <t>URDCBFLC</t>
  </si>
  <si>
    <t>URXMB2</t>
  </si>
  <si>
    <t>N-acetyl-S-(2-hydroxy-3-butenyl)-L-cysteine (ng/mL)</t>
  </si>
  <si>
    <t>159092-64-5</t>
  </si>
  <si>
    <t>URDMB2LC</t>
  </si>
  <si>
    <t>URXIPM1</t>
  </si>
  <si>
    <t>N-Acetyl-S-(2-hydroxy-3-methyl-3-butenyl)-L-cysteine + N-Acetyl-S-(2-hydroxy-2-methyl-3-butenyl)-L-cysteine (ng/mL)</t>
  </si>
  <si>
    <t>URDPM1LC</t>
  </si>
  <si>
    <t>URXMET</t>
  </si>
  <si>
    <t>Metolachlor mercapturate (ug/L)</t>
  </si>
  <si>
    <t>159956-64-6</t>
  </si>
  <si>
    <t>URDMETLC</t>
  </si>
  <si>
    <t>SSDBZP</t>
  </si>
  <si>
    <t>Dibenzyl phosphate (ug/L)</t>
  </si>
  <si>
    <t>1623-08-01</t>
  </si>
  <si>
    <t>SSDBZPL</t>
  </si>
  <si>
    <t>LBXVME</t>
  </si>
  <si>
    <t>Blood MTBE (pg/ml)</t>
  </si>
  <si>
    <t>1634-04-04</t>
  </si>
  <si>
    <t>LBDVMELC</t>
  </si>
  <si>
    <t>Blood MTBE (ng/mL)</t>
  </si>
  <si>
    <t>URXNNN</t>
  </si>
  <si>
    <t>N'-Nitrosonornicotine, urine (ng/mL)</t>
  </si>
  <si>
    <t>16543-55-8</t>
  </si>
  <si>
    <t>Tobacco-specific Nitrosamines (TSNAs) - Urine (TSNA_H)</t>
  </si>
  <si>
    <t>TSNA_H</t>
  </si>
  <si>
    <t>URDNNNLC</t>
  </si>
  <si>
    <t>Smoking Related Compounds</t>
  </si>
  <si>
    <t>SRCs</t>
  </si>
  <si>
    <t>URXMCOH</t>
  </si>
  <si>
    <t>Cyclohexane-1,2-dicarboxylic acid-mono(carboxyoctyl) ester phthalate (ng/mL)</t>
  </si>
  <si>
    <t>166412-78-8</t>
  </si>
  <si>
    <t>URDMCOLC</t>
  </si>
  <si>
    <t>LBXSCLSI</t>
  </si>
  <si>
    <t>Chloride (mmol/L)</t>
  </si>
  <si>
    <t>16887-00-6</t>
  </si>
  <si>
    <t>Standard Biochemistry Profile &amp; Hormones (LAB18)</t>
  </si>
  <si>
    <t>LAB18</t>
  </si>
  <si>
    <t>Standard Biochemistry Profile (L40_B)</t>
  </si>
  <si>
    <t>L40_B</t>
  </si>
  <si>
    <t>Standard Biochemistry Profile (L40_C)</t>
  </si>
  <si>
    <t>L40_C</t>
  </si>
  <si>
    <t>Standard Biochemistry Profile (BIOPRO_D)</t>
  </si>
  <si>
    <t>BIOPRO_D</t>
  </si>
  <si>
    <t>Standard Biochemistry Profile (BIOPRO_E)</t>
  </si>
  <si>
    <t>BIOPRO_E</t>
  </si>
  <si>
    <t>Standard Biochemistry Profile (BIOPRO_F)</t>
  </si>
  <si>
    <t>BIOPRO_F</t>
  </si>
  <si>
    <t>Standard Biochemistry Profile (BIOPRO_G)</t>
  </si>
  <si>
    <t>BIOPRO_G</t>
  </si>
  <si>
    <t>Standard Biochemistry Profile (BIOPRO_H)</t>
  </si>
  <si>
    <t>BIOPRO_H</t>
  </si>
  <si>
    <t>Standard Biochemistry Profile (BIOPRO_I)</t>
  </si>
  <si>
    <t>BIOPRO_I</t>
  </si>
  <si>
    <t>Standard Biochemistry Profile (BIOPRO_J)</t>
  </si>
  <si>
    <t>BIOPRO_J</t>
  </si>
  <si>
    <t>URXATC</t>
  </si>
  <si>
    <t>2-Aminothiazole-4-carboxylic acid (ng/mL)</t>
  </si>
  <si>
    <t>16899-18-6</t>
  </si>
  <si>
    <t>URDATCLC</t>
  </si>
  <si>
    <t>URXFRM</t>
  </si>
  <si>
    <t>Foramsulfuron (ug/L)</t>
  </si>
  <si>
    <t>173159-57-4</t>
  </si>
  <si>
    <t>URDFRMLC</t>
  </si>
  <si>
    <t>LBXTCD</t>
  </si>
  <si>
    <t>2,3,7,8-Tetrachlorodienzo-p-dioxin (fg/g)</t>
  </si>
  <si>
    <t>1746-01-06</t>
  </si>
  <si>
    <t>LBDTCDLC</t>
  </si>
  <si>
    <t>Dioxins</t>
  </si>
  <si>
    <t>LBXTCDLA</t>
  </si>
  <si>
    <t>2,3,7,8-Tetrachlorodienzo-p-dioxin Lipid Adj (pg/g)</t>
  </si>
  <si>
    <t>Dioxins, Furans, &amp; Coplanar PCBs (L28DFP_C)</t>
  </si>
  <si>
    <t>L28DFP_C</t>
  </si>
  <si>
    <t>LBXPFOS</t>
  </si>
  <si>
    <t>Perfluorooctane sulfonic acid (ng/mL)</t>
  </si>
  <si>
    <t>1763-23-1</t>
  </si>
  <si>
    <t>Polyfluoroalkyl Chemicals (L24PFC_C)</t>
  </si>
  <si>
    <t>L24PFC_C</t>
  </si>
  <si>
    <t>LBDPFOSL</t>
  </si>
  <si>
    <t>Per- and Polyfluoroalkyl Substances (PFAS)</t>
  </si>
  <si>
    <t>PFASs</t>
  </si>
  <si>
    <t>Polyfluoroalkyl Chemicals (PFC_D)</t>
  </si>
  <si>
    <t>PFC_D</t>
  </si>
  <si>
    <t>SPFOS</t>
  </si>
  <si>
    <t>Perfluoroaokyl Chemicals - Serum (Surplus) (SSPFC_A)</t>
  </si>
  <si>
    <t>SSPFC_A</t>
  </si>
  <si>
    <t>SPFOSLC</t>
  </si>
  <si>
    <t>Polyfluoroalkyl Chemicals (PFC_G)</t>
  </si>
  <si>
    <t>PFC_G</t>
  </si>
  <si>
    <t>Polyfluoroalkyl Chemicals (PFC_E)</t>
  </si>
  <si>
    <t>PFC_E</t>
  </si>
  <si>
    <t>Polyfluoroalkyl Chemicals (PFC_F)</t>
  </si>
  <si>
    <t>PFC_F</t>
  </si>
  <si>
    <t>LBXMFOS</t>
  </si>
  <si>
    <t>Branched iso of PFOS (ng/mL)</t>
  </si>
  <si>
    <t>Perfluoroalkyl and Polyfluoroalkyl (PFAS_I)</t>
  </si>
  <si>
    <t>PFAS_I</t>
  </si>
  <si>
    <t>LBDMFOSL</t>
  </si>
  <si>
    <t>LBXNFOS</t>
  </si>
  <si>
    <t>LBDNFOSL</t>
  </si>
  <si>
    <t>SSMPFOS</t>
  </si>
  <si>
    <t>Perfluoroalkyl and Polyfluoroalkyl Substances - Linear and Branched PFOS and PFOA Isomers (Surplus) (SSPFAS_H)</t>
  </si>
  <si>
    <t>SSPFAS_H</t>
  </si>
  <si>
    <t>SDMPFOSL</t>
  </si>
  <si>
    <t>SSNPFOS</t>
  </si>
  <si>
    <t>Linear perfluorooctane sulfonate (ug/L)</t>
  </si>
  <si>
    <t>SDNPFOSL</t>
  </si>
  <si>
    <t>SSMFOS</t>
  </si>
  <si>
    <t>Perfluoroalkyl and Polyfluoroalkyl Substances (SSPFSU_H)</t>
  </si>
  <si>
    <t>SSPFSU_H</t>
  </si>
  <si>
    <t>Codename does not indicate measured in urine</t>
  </si>
  <si>
    <t>VNURXMFOS</t>
  </si>
  <si>
    <t>SSMFOSL</t>
  </si>
  <si>
    <t>VNURXMFOSL</t>
  </si>
  <si>
    <t>Perfluoroalkyl and Polyfluoroalkyl Substances in US children 3-11 Years of Age (SSPFAC_H)</t>
  </si>
  <si>
    <t>SSPFAC_H</t>
  </si>
  <si>
    <t>SSMPFOSL</t>
  </si>
  <si>
    <t>WTSS2YR</t>
  </si>
  <si>
    <t>SSNPFOSL</t>
  </si>
  <si>
    <t>LBXBR4</t>
  </si>
  <si>
    <t>2,2',3,4,4'-pentabromodiphenyl ether (pg/g)</t>
  </si>
  <si>
    <t>182346-21-0</t>
  </si>
  <si>
    <t>LBDBR4LC</t>
  </si>
  <si>
    <t>LBXBR4LA</t>
  </si>
  <si>
    <t>2,2',3,4,4'-pentabromodiphenyl ether lipid adj (ng/g)</t>
  </si>
  <si>
    <t>LBXBR66</t>
  </si>
  <si>
    <t>2,3',4,4'-tetrabromodiphenyl ether (pg/g)</t>
  </si>
  <si>
    <t>189084-61-5</t>
  </si>
  <si>
    <t>LBDBR66C</t>
  </si>
  <si>
    <t>LBXBR66L</t>
  </si>
  <si>
    <t>2,3',4,4'-tetrabromodiphenyl lipid adj (ng/g)</t>
  </si>
  <si>
    <t>LBXBR6</t>
  </si>
  <si>
    <t>2,2',4,4',6-pentabromodiphenyl ether (pg/g)</t>
  </si>
  <si>
    <t>189084-64-8</t>
  </si>
  <si>
    <t>LBDBR6LC</t>
  </si>
  <si>
    <t>LBXBR6LA</t>
  </si>
  <si>
    <t>2,2',4,4',6-pentabromodiphenyl lipid adj (ng/g)</t>
  </si>
  <si>
    <t>SSAND</t>
  </si>
  <si>
    <t>N-Desmethylacetamiprid (ug/L)</t>
  </si>
  <si>
    <t>190604-92-3</t>
  </si>
  <si>
    <t>SSANDLC</t>
  </si>
  <si>
    <t>URXAAZ</t>
  </si>
  <si>
    <t>Atrazine (ug/L)</t>
  </si>
  <si>
    <t>1912-24-9</t>
  </si>
  <si>
    <t>URDAAZLC</t>
  </si>
  <si>
    <t>URXSISM</t>
  </si>
  <si>
    <t>Desisopropyl atrazine mercapturate (ug/L)</t>
  </si>
  <si>
    <t>URDSIMLC</t>
  </si>
  <si>
    <t>LBXD04</t>
  </si>
  <si>
    <t>1,2,3,7,8,9-Hexachlorodibenzo-p-dioxin (fg/g)</t>
  </si>
  <si>
    <t>19408-74-3</t>
  </si>
  <si>
    <t>LBDD04LC</t>
  </si>
  <si>
    <t>LBXD04LA</t>
  </si>
  <si>
    <t>1,2,3,7,8,9-Hexachlorodibenzo-p-dioxin Lipid Adj (pg/g)</t>
  </si>
  <si>
    <t>URXBMA</t>
  </si>
  <si>
    <t>N-Acetyl-S-(benzyl)-L-cysteine (ng/mL)</t>
  </si>
  <si>
    <t>19542-77-9</t>
  </si>
  <si>
    <t>URDBMALC</t>
  </si>
  <si>
    <t>URXP09</t>
  </si>
  <si>
    <t>3-fluoranthene (ng/L)</t>
  </si>
  <si>
    <t>205-82-3</t>
  </si>
  <si>
    <t>URDP09LC</t>
  </si>
  <si>
    <t>LBX209</t>
  </si>
  <si>
    <t>PCB209 (ng/g)</t>
  </si>
  <si>
    <t>2051-24-3</t>
  </si>
  <si>
    <t>Non-dioxin-like Polychlorinated Biphenyls (L28NPB_C)</t>
  </si>
  <si>
    <t>L28NPB_C</t>
  </si>
  <si>
    <t>LBD209LC</t>
  </si>
  <si>
    <t>Polychlorinated Biphenyls (PCB)</t>
  </si>
  <si>
    <t>PCBs</t>
  </si>
  <si>
    <t>LBX209LA</t>
  </si>
  <si>
    <t>PCB209 Lipid Adj (ng/g)</t>
  </si>
  <si>
    <t>LBXPFUA</t>
  </si>
  <si>
    <t>Perfluoroundecanoic acid (ng/mL)</t>
  </si>
  <si>
    <t>2058-94-8</t>
  </si>
  <si>
    <t>LBDPFUAL</t>
  </si>
  <si>
    <t>SPFUA</t>
  </si>
  <si>
    <t>SPFUALC</t>
  </si>
  <si>
    <t>SSPFUA</t>
  </si>
  <si>
    <t>VNURXPFUA</t>
  </si>
  <si>
    <t>SSPFUAL</t>
  </si>
  <si>
    <t>VNURXPFUAL</t>
  </si>
  <si>
    <t>Perfluoroalkyl and Polyfluoroalkyl Substances (formerly Polyfluoroalkyl Chemicals - PFC) (PFAS_H)</t>
  </si>
  <si>
    <t>PFAS_H</t>
  </si>
  <si>
    <t>LBXBR8</t>
  </si>
  <si>
    <t>2,2',4,4',5,6'-hexabromodiphenyl ether (pg/g)</t>
  </si>
  <si>
    <t>207122-15-4</t>
  </si>
  <si>
    <t>LBDBR8LC</t>
  </si>
  <si>
    <t>LBXBR8LA</t>
  </si>
  <si>
    <t>2,2',4,4',5,6'-hexabromodiphenyl ether lipid adj (ng/g)</t>
  </si>
  <si>
    <t>LBXBR9</t>
  </si>
  <si>
    <t>2,2',3,4,4',5',6-heptabromodiphenyl ether (pg/g)</t>
  </si>
  <si>
    <t>207122-16-5</t>
  </si>
  <si>
    <t>LBDBR9LC</t>
  </si>
  <si>
    <t>LBXBR9LA</t>
  </si>
  <si>
    <t>2,2',3,4,4',5',6-heptabromodiphenyl ether lipid adj (ng/g)</t>
  </si>
  <si>
    <t>URXMSM</t>
  </si>
  <si>
    <t>Mesosulfuron methyl (ug/L)</t>
  </si>
  <si>
    <t>208465-21-8</t>
  </si>
  <si>
    <t>URDMSMLC</t>
  </si>
  <si>
    <t>URXTTC</t>
  </si>
  <si>
    <t>2-thioxothiazolidine-4-carboxylic acid (ng/mL)</t>
  </si>
  <si>
    <t>20933-67-9</t>
  </si>
  <si>
    <t>URDTTCLC</t>
  </si>
  <si>
    <t>SSCLOT</t>
  </si>
  <si>
    <t>Clothianidin (ug/L)</t>
  </si>
  <si>
    <t>210880-92-5</t>
  </si>
  <si>
    <t>SSCLOTLC</t>
  </si>
  <si>
    <t>URXPTU</t>
  </si>
  <si>
    <t>Propylenethio urea (ug/L)</t>
  </si>
  <si>
    <t>2122-19-2</t>
  </si>
  <si>
    <t>URDPTULC</t>
  </si>
  <si>
    <t>URXDMA</t>
  </si>
  <si>
    <t>o-Desmethylangolensin (O-DMA) (ng/mL)</t>
  </si>
  <si>
    <t>21255-69-6</t>
  </si>
  <si>
    <t>Phytoestrogens - Urine (PHYTO_E)</t>
  </si>
  <si>
    <t>PHYTO_E</t>
  </si>
  <si>
    <t>URDDMALC</t>
  </si>
  <si>
    <t>Phytoestrogens</t>
  </si>
  <si>
    <t>Phytoestrogens - Urine (PHYTO_F)</t>
  </si>
  <si>
    <t>PHYTO_F</t>
  </si>
  <si>
    <t>Phytoestrogens - Urine (PHYTO_D)</t>
  </si>
  <si>
    <t>PHYTO_D</t>
  </si>
  <si>
    <t>Phytoestrogens - Urine (L06PHY_C)</t>
  </si>
  <si>
    <t>L06PHY_C</t>
  </si>
  <si>
    <t>LBXVD2MS</t>
  </si>
  <si>
    <t>25-hydroxyvitamin D2 (nmol/L)</t>
  </si>
  <si>
    <t>21343-40-8</t>
  </si>
  <si>
    <t>Vitamin D (VID_E)</t>
  </si>
  <si>
    <t>VID_E</t>
  </si>
  <si>
    <t>LBDVD2LC</t>
  </si>
  <si>
    <t>Vitamin D (VID_F)</t>
  </si>
  <si>
    <t>VID_F</t>
  </si>
  <si>
    <t>Vitamin D (VID_G)</t>
  </si>
  <si>
    <t>VID_G</t>
  </si>
  <si>
    <t>Vitamin D (VID_H)</t>
  </si>
  <si>
    <t>VID_H</t>
  </si>
  <si>
    <t>LBXBGE</t>
  </si>
  <si>
    <t>Ethylmercury (ug/L)</t>
  </si>
  <si>
    <t>21687-36-5</t>
  </si>
  <si>
    <t>Mercury - Inorganic, Ethyl &amp; Methyl - Blood (IHgEM_G)</t>
  </si>
  <si>
    <t>IHGEM_G</t>
  </si>
  <si>
    <t>LBDBGELC</t>
  </si>
  <si>
    <t>Mercury: Inorganic, Ethyl and Methyl ‚Äì Blood (IHGEM_I)</t>
  </si>
  <si>
    <t>IHGEM_I</t>
  </si>
  <si>
    <t>WTSH2YR</t>
  </si>
  <si>
    <t>Mercury: Inorganic, Ethyl and Methyl - Blood (IHGEM_H)</t>
  </si>
  <si>
    <t>IHGEM_H</t>
  </si>
  <si>
    <t>Mercury: Inorganic, Ethyl and Methyl - Blood (IHGEM_J)</t>
  </si>
  <si>
    <t>IHGEM_J</t>
  </si>
  <si>
    <t>URX5NDA</t>
  </si>
  <si>
    <t>1,5-Diaminonaphthalene (ng/mL)</t>
  </si>
  <si>
    <t>2243-62-1</t>
  </si>
  <si>
    <t>URD5NALC</t>
  </si>
  <si>
    <t>LBXBGM</t>
  </si>
  <si>
    <t>Methylmercury (ug/L)</t>
  </si>
  <si>
    <t>22967-92-6</t>
  </si>
  <si>
    <t>LBDBGMLC</t>
  </si>
  <si>
    <t>Mercury: Inorganic, Ethyl and Methyl ‚àö¬¢‚Äö√á¬®‚Äö√Ñ√∫ Blood (IHGEM_I)</t>
  </si>
  <si>
    <t>URXMEP</t>
  </si>
  <si>
    <t>Mono-ethyl phthalate (ng/mL)</t>
  </si>
  <si>
    <t>2306-33-4</t>
  </si>
  <si>
    <t>URDMEPLC</t>
  </si>
  <si>
    <t>URXHPM</t>
  </si>
  <si>
    <t>N-acetyl-S-(3-Hydroxypropyl)-L-cysteine (ng/mL)</t>
  </si>
  <si>
    <t>23127-40-4</t>
  </si>
  <si>
    <t>URDHPMLC</t>
  </si>
  <si>
    <t>LBXMPAH</t>
  </si>
  <si>
    <t>2-(N-methyl-PFOSA) acetate (ng/mL)</t>
  </si>
  <si>
    <t>2355-31-9</t>
  </si>
  <si>
    <t>LBDMPAHL</t>
  </si>
  <si>
    <t>SMPAH</t>
  </si>
  <si>
    <t>SMPAHLC</t>
  </si>
  <si>
    <t>SSMPAH</t>
  </si>
  <si>
    <t>SSMPAHL</t>
  </si>
  <si>
    <t>LBXMIR</t>
  </si>
  <si>
    <t>Mirex (ng/g)</t>
  </si>
  <si>
    <t>2385-85-5</t>
  </si>
  <si>
    <t>LBDMIRLC</t>
  </si>
  <si>
    <t>LBXMIRLA</t>
  </si>
  <si>
    <t>Mirex Lipid Adj (ng/g)</t>
  </si>
  <si>
    <t>URXP06</t>
  </si>
  <si>
    <t>1-phenanthrene (ng/L)</t>
  </si>
  <si>
    <t>2433-56-9</t>
  </si>
  <si>
    <t>URDP06LC</t>
  </si>
  <si>
    <t>URXNHM</t>
  </si>
  <si>
    <t>Norharman (pg/mL)</t>
  </si>
  <si>
    <t>244-63-3</t>
  </si>
  <si>
    <t>URDNHMLC</t>
  </si>
  <si>
    <t>URXP04</t>
  </si>
  <si>
    <t>2-fluorene (ng/L)</t>
  </si>
  <si>
    <t>2443-58-5</t>
  </si>
  <si>
    <t>URDP04LC</t>
  </si>
  <si>
    <t>URXOP4</t>
  </si>
  <si>
    <t>Diethylthiophosphate (ug/L)</t>
  </si>
  <si>
    <t>2465-65-8</t>
  </si>
  <si>
    <t>URDOP4LC</t>
  </si>
  <si>
    <t>URXMZP</t>
  </si>
  <si>
    <t>Mono-benzyl phthalate (ng/mL)</t>
  </si>
  <si>
    <t>2528-16-7</t>
  </si>
  <si>
    <t>URDMZPLC</t>
  </si>
  <si>
    <t>URX4TDA</t>
  </si>
  <si>
    <t>2,4-Diaminotoluene (ng/mL)</t>
  </si>
  <si>
    <t>25376-45-8</t>
  </si>
  <si>
    <t>URD4DALC</t>
  </si>
  <si>
    <t>URXAAC</t>
  </si>
  <si>
    <t>2-Amino-9H-pyrido[2,3-b]indole (pg/mL)</t>
  </si>
  <si>
    <t>26148-68-5</t>
  </si>
  <si>
    <t>URDAACLC</t>
  </si>
  <si>
    <t>SSDPCP</t>
  </si>
  <si>
    <t>Di-p-cresyl phosphate (ug/L)</t>
  </si>
  <si>
    <t>26444-49-5</t>
  </si>
  <si>
    <t>SSDPCPL</t>
  </si>
  <si>
    <t>URXCNP</t>
  </si>
  <si>
    <t>Mono(carboxynonyl) phthalate (ng/mL)</t>
  </si>
  <si>
    <t>26761-40-0</t>
  </si>
  <si>
    <t>URDCNPLC</t>
  </si>
  <si>
    <t>SSFPEA</t>
  </si>
  <si>
    <t>2706-90-3</t>
  </si>
  <si>
    <t>VNURXFPEA</t>
  </si>
  <si>
    <t>SSFPEAL</t>
  </si>
  <si>
    <t>VNURXFPEAL</t>
  </si>
  <si>
    <t>URX34M</t>
  </si>
  <si>
    <t>3-methylhippuric acid &amp; 4-methylhippuric acid (ng/mL)</t>
  </si>
  <si>
    <t>27115-49-7</t>
  </si>
  <si>
    <t>URD34MLC</t>
  </si>
  <si>
    <t>LBXOXY</t>
  </si>
  <si>
    <t>Oxychlordane (ng/g)</t>
  </si>
  <si>
    <t>27304-13-8</t>
  </si>
  <si>
    <t>LBDOXYLC</t>
  </si>
  <si>
    <t>LBXOXYLA</t>
  </si>
  <si>
    <t>Oxychlordane Lipid Adj (ng/g)</t>
  </si>
  <si>
    <t>SSTBBA</t>
  </si>
  <si>
    <t>2,3,4,5-tetrabromobenzoic acid (ug/L)</t>
  </si>
  <si>
    <t>27581-13-1</t>
  </si>
  <si>
    <t>SSTBBAL</t>
  </si>
  <si>
    <t>LBXPHF</t>
  </si>
  <si>
    <t>Phytofluene (ug/dL)</t>
  </si>
  <si>
    <t>27664-65-9</t>
  </si>
  <si>
    <t>URXOXY</t>
  </si>
  <si>
    <t>Oxypyrimidine (ug/L)</t>
  </si>
  <si>
    <t>2814-20-2</t>
  </si>
  <si>
    <t>URDOXYLC</t>
  </si>
  <si>
    <t>URXDIZ</t>
  </si>
  <si>
    <t>URDDIZLC</t>
  </si>
  <si>
    <t>URXMNP</t>
  </si>
  <si>
    <t>Mono-isononyl phthalate (ng/mL)</t>
  </si>
  <si>
    <t>28553-12-0</t>
  </si>
  <si>
    <t>URDMNPLC</t>
  </si>
  <si>
    <t>LBXEPAH</t>
  </si>
  <si>
    <t>2-(N-ethyl-PFOSA) acetate (ng/mL)</t>
  </si>
  <si>
    <t>2991-50-6</t>
  </si>
  <si>
    <t>LBDEPAHL</t>
  </si>
  <si>
    <t>SEPAH</t>
  </si>
  <si>
    <t>SEPAHLC</t>
  </si>
  <si>
    <t>SSEPAH</t>
  </si>
  <si>
    <t>SSEPAHL</t>
  </si>
  <si>
    <t>SSBCEP</t>
  </si>
  <si>
    <t>Bis(2-chloroethyl) phosphate (ug/L)</t>
  </si>
  <si>
    <t>3040-56-0</t>
  </si>
  <si>
    <t>SSBCEPL</t>
  </si>
  <si>
    <t>URXAPE</t>
  </si>
  <si>
    <t>Acephate (ug/L)</t>
  </si>
  <si>
    <t>30560-19-1</t>
  </si>
  <si>
    <t>URDAPELC</t>
  </si>
  <si>
    <t>SSPFHA</t>
  </si>
  <si>
    <t>307-24-4</t>
  </si>
  <si>
    <t>VNURXPFHA</t>
  </si>
  <si>
    <t>SSPFHAL</t>
  </si>
  <si>
    <t>VNURXPFHAL</t>
  </si>
  <si>
    <t>LBXPFDO</t>
  </si>
  <si>
    <t>Perfluorododecanoic acid (ng/mL)</t>
  </si>
  <si>
    <t>307-55-1</t>
  </si>
  <si>
    <t>LBDPFDOL</t>
  </si>
  <si>
    <t>SPFDO</t>
  </si>
  <si>
    <t>SPFDOLC</t>
  </si>
  <si>
    <t>SSPFDO</t>
  </si>
  <si>
    <t>SSPFDOL</t>
  </si>
  <si>
    <t>URXMIB</t>
  </si>
  <si>
    <t>Mono-isobutyl phthalate (ng/mL)</t>
  </si>
  <si>
    <t>30833-53-5</t>
  </si>
  <si>
    <t>URDMIBLC</t>
  </si>
  <si>
    <t>LBXALD</t>
  </si>
  <si>
    <t>Aldrin (ng/g)</t>
  </si>
  <si>
    <t>309-00-02</t>
  </si>
  <si>
    <t>LBDALDLC</t>
  </si>
  <si>
    <t>LBXALDLA</t>
  </si>
  <si>
    <t>Aldrin Lipid Adj (ng/g)</t>
  </si>
  <si>
    <t>LBX118</t>
  </si>
  <si>
    <t>PCB118 (ng/g)</t>
  </si>
  <si>
    <t>31508-00-6</t>
  </si>
  <si>
    <t>LBD118LC</t>
  </si>
  <si>
    <t>LBX118LA</t>
  </si>
  <si>
    <t>PCB118 Lipid Adj (ng/g)</t>
  </si>
  <si>
    <t>LBXBHC</t>
  </si>
  <si>
    <t>Beta-hexachlorocyclohexane (ng/g)</t>
  </si>
  <si>
    <t>319-85-7</t>
  </si>
  <si>
    <t>LBDBHCLC</t>
  </si>
  <si>
    <t>LBXBHCLA</t>
  </si>
  <si>
    <t>Beta-hexachlorocyclohexane Lipid Adj (ng/g)</t>
  </si>
  <si>
    <t>LBDBHCLA</t>
  </si>
  <si>
    <t>LBDBHC</t>
  </si>
  <si>
    <t>LBX066</t>
  </si>
  <si>
    <t>PCB66 (ng/g)</t>
  </si>
  <si>
    <t>32598-10-0</t>
  </si>
  <si>
    <t>LBD066LC</t>
  </si>
  <si>
    <t>LBX066LA</t>
  </si>
  <si>
    <t>PCB66 Lipid Adj (ng/g)</t>
  </si>
  <si>
    <t>LBX105</t>
  </si>
  <si>
    <t>PCB105 (ng/g)</t>
  </si>
  <si>
    <t>32598-14-4</t>
  </si>
  <si>
    <t>LBD105LC</t>
  </si>
  <si>
    <t>LBX105LA</t>
  </si>
  <si>
    <t>PCB105 Lipid Adj (ng/g)</t>
  </si>
  <si>
    <t>LBXD07</t>
  </si>
  <si>
    <t>1,2,3,4,6,7,8,9-Octachlorodibenzo-p-dioxin (fg/g)</t>
  </si>
  <si>
    <t>3268-87-9</t>
  </si>
  <si>
    <t>LBDD07LC</t>
  </si>
  <si>
    <t>LBXD07LA</t>
  </si>
  <si>
    <t>1,2,3,4,6,7,8,9-Octachlorodibenzo-p-dioxin Lipid Adj (pg/g)</t>
  </si>
  <si>
    <t>LBX074</t>
  </si>
  <si>
    <t>PCB74 (ng/g)</t>
  </si>
  <si>
    <t>32690-93-0</t>
  </si>
  <si>
    <t>LBD074LC</t>
  </si>
  <si>
    <t>LBX074LA</t>
  </si>
  <si>
    <t>PCB74 Lipid Adj (ng/g)</t>
  </si>
  <si>
    <t>LBXHXC</t>
  </si>
  <si>
    <t>3,3',4,4',5,5'-hexachlorobiphenyl (fg/g)</t>
  </si>
  <si>
    <t>32774-16-6</t>
  </si>
  <si>
    <t>LBDHXCLC</t>
  </si>
  <si>
    <t>LBXHXCLA</t>
  </si>
  <si>
    <t>3,3',4,4',5,5'-hexachlorobiphenyl Lipid Adj (pg/g)</t>
  </si>
  <si>
    <t>URXPMM</t>
  </si>
  <si>
    <t>N-acetyl-s-(3-hydroxypropyl-1-methyl)-L-cysteine (ng/mL)</t>
  </si>
  <si>
    <t>33164-70-4</t>
  </si>
  <si>
    <t>URDPMMLC</t>
  </si>
  <si>
    <t>LBXPFOA</t>
  </si>
  <si>
    <t>Perfluorooctanoic acid (ng/mL)</t>
  </si>
  <si>
    <t>335-67-1</t>
  </si>
  <si>
    <t>LBDPFOAL</t>
  </si>
  <si>
    <t>SPFOA</t>
  </si>
  <si>
    <t>SPFOALC</t>
  </si>
  <si>
    <t>LBXBFOA</t>
  </si>
  <si>
    <t>LBDBFOAL</t>
  </si>
  <si>
    <t>LBXNFOA</t>
  </si>
  <si>
    <t>Linear perfluorooctanoate (ug/L)</t>
  </si>
  <si>
    <t>LBDNFOAL</t>
  </si>
  <si>
    <t>SSBPFOA</t>
  </si>
  <si>
    <t>Branched isomers of perfluorooctanoate (ug/L)</t>
  </si>
  <si>
    <t>SDBPFOAL</t>
  </si>
  <si>
    <t>SSNPFOA</t>
  </si>
  <si>
    <t>SDNPFOAL</t>
  </si>
  <si>
    <t>SSBFOA</t>
  </si>
  <si>
    <t>VNURXBFOA</t>
  </si>
  <si>
    <t>SSBFOAL</t>
  </si>
  <si>
    <t>VNURXBFOAL</t>
  </si>
  <si>
    <t>SSBPFOAL</t>
  </si>
  <si>
    <t>SSNPFOAL</t>
  </si>
  <si>
    <t>LBXPFDE</t>
  </si>
  <si>
    <t>Perfluorodecanoic acid (ng/mL)</t>
  </si>
  <si>
    <t>335-76-2</t>
  </si>
  <si>
    <t>LBDPFDEL</t>
  </si>
  <si>
    <t>SPFDE</t>
  </si>
  <si>
    <t>SPFDELC</t>
  </si>
  <si>
    <t>SSPFDE</t>
  </si>
  <si>
    <t>VNURXPFDE</t>
  </si>
  <si>
    <t>SSPFDEL</t>
  </si>
  <si>
    <t>VNURXPFDEL</t>
  </si>
  <si>
    <t>URXTRS</t>
  </si>
  <si>
    <t>Urinary Triclosan (ng/mL)</t>
  </si>
  <si>
    <t>3380-34-5</t>
  </si>
  <si>
    <t>URDTRSLC</t>
  </si>
  <si>
    <t>URDTRS</t>
  </si>
  <si>
    <t>URXHCTT</t>
  </si>
  <si>
    <t>Total Hydroxycotinine, urine (ng/mL)</t>
  </si>
  <si>
    <t>34834-67-8</t>
  </si>
  <si>
    <t>Cotinine, Hydroxycotinine, &amp; Other Nicotine Metabolites and Analogs - Urine (UCOT_I)</t>
  </si>
  <si>
    <t>UCOT_I</t>
  </si>
  <si>
    <t>URDHCTLC</t>
  </si>
  <si>
    <t>LBXHCT</t>
  </si>
  <si>
    <t>Hydroxycotinine, Serum (ng/mL)</t>
  </si>
  <si>
    <t>Cotinine and Hydroxycotinine - Serum (COT_H)</t>
  </si>
  <si>
    <t>COT_H</t>
  </si>
  <si>
    <t>Same as hematocrit</t>
  </si>
  <si>
    <t>LBDHCTLC</t>
  </si>
  <si>
    <t>Cotinine and Hydroxycotinine - Serum (COT_I)</t>
  </si>
  <si>
    <t>COT_I</t>
  </si>
  <si>
    <t>Cotinine and Hydroxycotinine - Serum (COT_J)</t>
  </si>
  <si>
    <t>COT_J</t>
  </si>
  <si>
    <t>Cotinine, Hydroxycotinine, &amp; Other Nicotine Metabolites and Analogs - Urine (UCOT_H)</t>
  </si>
  <si>
    <t>UCOT_H</t>
  </si>
  <si>
    <t>LBX153</t>
  </si>
  <si>
    <t>PCB153 (ng/g)</t>
  </si>
  <si>
    <t>35065-27-1</t>
  </si>
  <si>
    <t>LBD153LC</t>
  </si>
  <si>
    <t>LBX153LA</t>
  </si>
  <si>
    <t>PCB153 Lipid Adj (ng/g)</t>
  </si>
  <si>
    <t>LBX138</t>
  </si>
  <si>
    <t>PCB138 (ng/g)</t>
  </si>
  <si>
    <t>35065-28-2</t>
  </si>
  <si>
    <t>LBD138LC</t>
  </si>
  <si>
    <t>LBX138LA</t>
  </si>
  <si>
    <t>PCB138 Lipid Adj (ng/g)</t>
  </si>
  <si>
    <t>PCB138 &amp; 158 (ng/g)</t>
  </si>
  <si>
    <t>35065-28-2/74472-42-7</t>
  </si>
  <si>
    <t>PCB138 &amp; 158 Lipid Adj (ng/g)</t>
  </si>
  <si>
    <t>LBX180</t>
  </si>
  <si>
    <t>PCB180 (ng/g)</t>
  </si>
  <si>
    <t>35065-29-3</t>
  </si>
  <si>
    <t>LBD180LC</t>
  </si>
  <si>
    <t>LBX180LA</t>
  </si>
  <si>
    <t>PCB180 Lipid Adj (ng/g)</t>
  </si>
  <si>
    <t>LBX170</t>
  </si>
  <si>
    <t>PCB170 (ng/g)</t>
  </si>
  <si>
    <t>35065-30-6</t>
  </si>
  <si>
    <t>LBD170LC</t>
  </si>
  <si>
    <t>LBX170LA</t>
  </si>
  <si>
    <t>PCB170 Lipid Adj (ng/g)</t>
  </si>
  <si>
    <t>LBXPFHS</t>
  </si>
  <si>
    <t>Perfluorohexane sulfonic acid (ng/mL)</t>
  </si>
  <si>
    <t>355-46-4</t>
  </si>
  <si>
    <t>LBDPFHSL</t>
  </si>
  <si>
    <t>SPFHS</t>
  </si>
  <si>
    <t>SPFHSLC</t>
  </si>
  <si>
    <t>SSPFHS</t>
  </si>
  <si>
    <t>VNURXPFHS</t>
  </si>
  <si>
    <t>SSPFHSL</t>
  </si>
  <si>
    <t>VNURXPFHSL</t>
  </si>
  <si>
    <t>LBX052</t>
  </si>
  <si>
    <t>PCB52 (ng/g)</t>
  </si>
  <si>
    <t>35693-99-3</t>
  </si>
  <si>
    <t>LBD052LC</t>
  </si>
  <si>
    <t>LBX052LA</t>
  </si>
  <si>
    <t>PCB52 Lipid Adj (ng/g)</t>
  </si>
  <si>
    <t>LBX194</t>
  </si>
  <si>
    <t>PCB194 (ng/g)</t>
  </si>
  <si>
    <t>35694-08-07</t>
  </si>
  <si>
    <t>LBD194LC</t>
  </si>
  <si>
    <t>LBX194LA</t>
  </si>
  <si>
    <t>PCB194 Lipid Adj (ng/g)</t>
  </si>
  <si>
    <t>SSDOCP</t>
  </si>
  <si>
    <t>Di-o-cresyl phosphate (ug/L)</t>
  </si>
  <si>
    <t>35787-74-7</t>
  </si>
  <si>
    <t>SSDOCPL</t>
  </si>
  <si>
    <t>LBXD05</t>
  </si>
  <si>
    <t>1,2,3,4,6,7,8-Heptachlororodibenzo-p-dioxin (fg/g)</t>
  </si>
  <si>
    <t>35822-46-9</t>
  </si>
  <si>
    <t>LBDD05LC</t>
  </si>
  <si>
    <t>LBXD05LA</t>
  </si>
  <si>
    <t>1,2,3,4,6,7,8-Heptachlororodibenzo-p-dioxin Lipid Adj (pg/g)</t>
  </si>
  <si>
    <t>URXCOXT</t>
  </si>
  <si>
    <t>Cotinine-n-oxide, urine (ng/mL)</t>
  </si>
  <si>
    <t>36508-80-2</t>
  </si>
  <si>
    <t>URDCOXLC</t>
  </si>
  <si>
    <t>URXOPM</t>
  </si>
  <si>
    <t>3-phenoxybenzoic acid (ug/L)</t>
  </si>
  <si>
    <t>3739-38-6</t>
  </si>
  <si>
    <t>URDOPMLC</t>
  </si>
  <si>
    <t>SSPFBA</t>
  </si>
  <si>
    <t>375-22-4</t>
  </si>
  <si>
    <t>VNURXPFBA</t>
  </si>
  <si>
    <t>SSPFBAL</t>
  </si>
  <si>
    <t>VNURXPFBAL</t>
  </si>
  <si>
    <t>LBXPFBS</t>
  </si>
  <si>
    <t>Perfluorobutane sulfonic acid (ng/mL)</t>
  </si>
  <si>
    <t>375-73-5</t>
  </si>
  <si>
    <t>LBDPFBSL</t>
  </si>
  <si>
    <t>SSPFBS</t>
  </si>
  <si>
    <t>VNURXPFBS</t>
  </si>
  <si>
    <t>SSPFBSL</t>
  </si>
  <si>
    <t>VNURXPFBSL</t>
  </si>
  <si>
    <t>LBXPFHP</t>
  </si>
  <si>
    <t>Perfluoroheptanoic acid (ng/mL)</t>
  </si>
  <si>
    <t>375-85-9</t>
  </si>
  <si>
    <t>LBDPFHPL</t>
  </si>
  <si>
    <t>SPFHP</t>
  </si>
  <si>
    <t>SPFHPLC</t>
  </si>
  <si>
    <t>SSPFHP</t>
  </si>
  <si>
    <t>VNURXPFHP</t>
  </si>
  <si>
    <t>SSPFHPL</t>
  </si>
  <si>
    <t>VNURXPFHPL</t>
  </si>
  <si>
    <t>SSFHPS</t>
  </si>
  <si>
    <t>375-92-8</t>
  </si>
  <si>
    <t>VNURXFHPS</t>
  </si>
  <si>
    <t>LBXPFNA</t>
  </si>
  <si>
    <t>Perfluorononanoic acid (ng/mL)</t>
  </si>
  <si>
    <t>375-95-1</t>
  </si>
  <si>
    <t>LBDPFNAL</t>
  </si>
  <si>
    <t>SPFNA</t>
  </si>
  <si>
    <t>SPFNALC</t>
  </si>
  <si>
    <t>SSPFNA</t>
  </si>
  <si>
    <t>VNURXPFNA</t>
  </si>
  <si>
    <t>SSPFNAL</t>
  </si>
  <si>
    <t>VNURXPFNAL</t>
  </si>
  <si>
    <t>URXNAB</t>
  </si>
  <si>
    <t>N'-Nitrosoanabasine (NAB), urine (ng/mL)</t>
  </si>
  <si>
    <t>37620-20-5</t>
  </si>
  <si>
    <t>URDNABLC</t>
  </si>
  <si>
    <t>LBX101</t>
  </si>
  <si>
    <t>PCB101 (ng/g)</t>
  </si>
  <si>
    <t>37680-73-2</t>
  </si>
  <si>
    <t>LBD101LC</t>
  </si>
  <si>
    <t>LBX101LA</t>
  </si>
  <si>
    <t>PCB101 Lipid Adj (ng/g)</t>
  </si>
  <si>
    <t>SSOHIM</t>
  </si>
  <si>
    <t>5-Hydroxy-Imidacloprid (ug/L)</t>
  </si>
  <si>
    <t>380912-09-4</t>
  </si>
  <si>
    <t>SSOHIMLC</t>
  </si>
  <si>
    <t>LBXLUZ</t>
  </si>
  <si>
    <t>Combined Lutein/zeaxanthin (ug/dL)</t>
  </si>
  <si>
    <t>38327-39-8/144-68-3</t>
  </si>
  <si>
    <t>LBXCLZ</t>
  </si>
  <si>
    <t>cis-Lutein/Zeaxanthin (ug/dL)</t>
  </si>
  <si>
    <t>LBX099</t>
  </si>
  <si>
    <t>PCB99 (ng/g)</t>
  </si>
  <si>
    <t>38380-01-07</t>
  </si>
  <si>
    <t>LBD099LC</t>
  </si>
  <si>
    <t>LBX099LA</t>
  </si>
  <si>
    <t>PCB99 Lipid Adj (ng/g)</t>
  </si>
  <si>
    <t>LBX087</t>
  </si>
  <si>
    <t>PCB87 (ng/g)</t>
  </si>
  <si>
    <t>38380-02-08</t>
  </si>
  <si>
    <t>LBD087LC</t>
  </si>
  <si>
    <t>LBX087LA</t>
  </si>
  <si>
    <t>PCB87 Lipid Adj (ng/g)</t>
  </si>
  <si>
    <t>LBX110</t>
  </si>
  <si>
    <t>PCB110 (ng/g)</t>
  </si>
  <si>
    <t>38380-03-09</t>
  </si>
  <si>
    <t>LBD110LC</t>
  </si>
  <si>
    <t>LBX110LA</t>
  </si>
  <si>
    <t>PCB110 Lipid Adj (ng/g)</t>
  </si>
  <si>
    <t>LBX149</t>
  </si>
  <si>
    <t>PCB149 (ng/g)</t>
  </si>
  <si>
    <t>38380-04-0</t>
  </si>
  <si>
    <t>LBD149LC</t>
  </si>
  <si>
    <t>LBX149LA</t>
  </si>
  <si>
    <t>PCB149 Lipid Adj (ng/g)</t>
  </si>
  <si>
    <t>LBX128</t>
  </si>
  <si>
    <t>PCB128 (ng/g)</t>
  </si>
  <si>
    <t>38380-07-03</t>
  </si>
  <si>
    <t>LBD128LC</t>
  </si>
  <si>
    <t>LBX128LA</t>
  </si>
  <si>
    <t>PCB128 Lipid Adj (ng/g)</t>
  </si>
  <si>
    <t>LBX156</t>
  </si>
  <si>
    <t>PCB156 (ng/g)</t>
  </si>
  <si>
    <t>38380-08-04</t>
  </si>
  <si>
    <t>LBD156LC</t>
  </si>
  <si>
    <t>LBX156LA</t>
  </si>
  <si>
    <t>PCB156 Lipid Adj (ng/g)</t>
  </si>
  <si>
    <t>LBXF10</t>
  </si>
  <si>
    <t>1,2,3,4,6,7,8,9-Octachlorodibenzofuran (fg/g)</t>
  </si>
  <si>
    <t>39001-02-0</t>
  </si>
  <si>
    <t>LBDF10LC</t>
  </si>
  <si>
    <t>Furans</t>
  </si>
  <si>
    <t>LBXF10LA</t>
  </si>
  <si>
    <t>1,2,3,4,6,7,8,9-Octachlorodibenzofuran Lipid Adj (pg/g)</t>
  </si>
  <si>
    <t>LBXD02</t>
  </si>
  <si>
    <t>1,2,3,4,7,8-Hexachlorodibenzo-p-dioxin (fg/g)</t>
  </si>
  <si>
    <t>39227-28-6</t>
  </si>
  <si>
    <t>LBDD02LC</t>
  </si>
  <si>
    <t>LBXD02LA</t>
  </si>
  <si>
    <t>1,2,3,4,7,8-Hexachlorodibenzo-p-dioxin Lipid Adj (pg/g)</t>
  </si>
  <si>
    <t>LBX189</t>
  </si>
  <si>
    <t>PCB189 (ng/g)</t>
  </si>
  <si>
    <t>39635-31-9</t>
  </si>
  <si>
    <t>LBD189LC</t>
  </si>
  <si>
    <t>LBX189LA</t>
  </si>
  <si>
    <t>PCB189 Lipid Adj (ng/g)</t>
  </si>
  <si>
    <t>LBXTNA</t>
  </si>
  <si>
    <t>Trans-nonachlor (ng/g)</t>
  </si>
  <si>
    <t>39765-80-5</t>
  </si>
  <si>
    <t>LBDTNALC</t>
  </si>
  <si>
    <t>LBXTNALA</t>
  </si>
  <si>
    <t>Trans-nonachlor Lipid Adj (ng/g)</t>
  </si>
  <si>
    <t>URXUAC</t>
  </si>
  <si>
    <t>39895-81-3</t>
  </si>
  <si>
    <t>URDUACLC</t>
  </si>
  <si>
    <t>LBX206</t>
  </si>
  <si>
    <t>PCB206 (ng/g)</t>
  </si>
  <si>
    <t>40186-72-9</t>
  </si>
  <si>
    <t>LBD206LC</t>
  </si>
  <si>
    <t>LBX206LA</t>
  </si>
  <si>
    <t>PCB206 Lipid Adj (ng/g)</t>
  </si>
  <si>
    <t>LBXD01</t>
  </si>
  <si>
    <t>1,2,3,7,8-Pentachlorodibenzo-p-dioxin (fg/g)</t>
  </si>
  <si>
    <t>40321-76-4</t>
  </si>
  <si>
    <t>LBDD01LC</t>
  </si>
  <si>
    <t>LBXD01LA</t>
  </si>
  <si>
    <t>1,2,3,7,8-Pentachlorodibenzo-p-dioxin Lipid Adj (pg/g)</t>
  </si>
  <si>
    <t>URXMOH</t>
  </si>
  <si>
    <t>Mono-(2-ethyl-5-oxohexyl) phthalate (ng/mL)</t>
  </si>
  <si>
    <t>40321-98-0</t>
  </si>
  <si>
    <t>URDMOHLC</t>
  </si>
  <si>
    <t>URXMHH</t>
  </si>
  <si>
    <t>Mono-(2-ethyl-5-hydroxyhexyl) phthalate (ng/mL)</t>
  </si>
  <si>
    <t>40321-99-1</t>
  </si>
  <si>
    <t>URDMHHLC</t>
  </si>
  <si>
    <t>SSMHHT</t>
  </si>
  <si>
    <t>Mono-2-ethyl-5-hydroxyhexyl terephthalate (ug/L)</t>
  </si>
  <si>
    <t>Mono-2-ethyl-5-hydroxyhexyl terephthalate, mono-2-ethyl-5-carboxypentyl terephthalate, and monooxoisononyl phthalate - Urine (Surplus) (SSMHHT_I)</t>
  </si>
  <si>
    <t>SSMHHT_I</t>
  </si>
  <si>
    <t>SSMHHTL</t>
  </si>
  <si>
    <t>URXANBT</t>
  </si>
  <si>
    <t>Anabasine, urine (ng/mL)</t>
  </si>
  <si>
    <t>40774-73-0</t>
  </si>
  <si>
    <t>URDANBLC</t>
  </si>
  <si>
    <t>URXECP</t>
  </si>
  <si>
    <t>Mono-2-ethyl-5-carboxypentyl phthalate (ng/mL)</t>
  </si>
  <si>
    <t>40809-41-4</t>
  </si>
  <si>
    <t>URDECPLC</t>
  </si>
  <si>
    <t>SSECPT</t>
  </si>
  <si>
    <t>Mono-2-ethyl-5-carboxypentyl terephthalate (ug/L)</t>
  </si>
  <si>
    <t>SSECPTL</t>
  </si>
  <si>
    <t>LBXBR2</t>
  </si>
  <si>
    <t>2,4,4'-tribromodiphenyl ether (pg/g)</t>
  </si>
  <si>
    <t>41318-75-6</t>
  </si>
  <si>
    <t>LBDBR2LC</t>
  </si>
  <si>
    <t>LBXBR2LA</t>
  </si>
  <si>
    <t>2,4,4'-tribromodiphenyl ether lipid adj (ng/g)</t>
  </si>
  <si>
    <t>LBX044</t>
  </si>
  <si>
    <t>PCB44 (ng/g)</t>
  </si>
  <si>
    <t>41464-39-5</t>
  </si>
  <si>
    <t>LBD044LC</t>
  </si>
  <si>
    <t>LBX044LA</t>
  </si>
  <si>
    <t>PCB44 Lipid Adj (ng/g)</t>
  </si>
  <si>
    <t>LBX049</t>
  </si>
  <si>
    <t>PCB49 (ng/g)</t>
  </si>
  <si>
    <t>41464-40-8</t>
  </si>
  <si>
    <t>LBD049LC</t>
  </si>
  <si>
    <t>LBX049LA</t>
  </si>
  <si>
    <t>PCB49 Lipid Adj (ng/g)</t>
  </si>
  <si>
    <t>LBXCRAL</t>
  </si>
  <si>
    <t>Crotonaldehyde (ng/mL)</t>
  </si>
  <si>
    <t>4170-30-3</t>
  </si>
  <si>
    <t>LBDCRLC</t>
  </si>
  <si>
    <t>URX2MH</t>
  </si>
  <si>
    <t>2-Methylhippuric acid (ng/mL)</t>
  </si>
  <si>
    <t>42013-20-7</t>
  </si>
  <si>
    <t>URD2MHLC</t>
  </si>
  <si>
    <t>URXDPY</t>
  </si>
  <si>
    <t>2-(diethylamino)-6-methylpyrimidin-4-ol/one (ug/L)</t>
  </si>
  <si>
    <t>42487-72-9</t>
  </si>
  <si>
    <t>URDDPYLC</t>
  </si>
  <si>
    <t>LBX196</t>
  </si>
  <si>
    <t>PCB196 (ng/g)</t>
  </si>
  <si>
    <t>42740-50-1</t>
  </si>
  <si>
    <t>LBD196LC</t>
  </si>
  <si>
    <t>LBX196LA</t>
  </si>
  <si>
    <t>PCB196 Lipid Adj (ng/g)</t>
  </si>
  <si>
    <t>PCB196 &amp; 203 (ng/g)</t>
  </si>
  <si>
    <t>PCB196 &amp; 203 Lipid Adj (ng/g)</t>
  </si>
  <si>
    <t>42740-50-1/52663-76-0</t>
  </si>
  <si>
    <t>URXMNM</t>
  </si>
  <si>
    <t>Mono-n-methyl phthalate (ng/mL)</t>
  </si>
  <si>
    <t>4376-18-5</t>
  </si>
  <si>
    <t>URDMNMLC</t>
  </si>
  <si>
    <t>URXMHP</t>
  </si>
  <si>
    <t>Mono-(2-ethylhexyl) phthalate (ng/mL)</t>
  </si>
  <si>
    <t>4376-20-9</t>
  </si>
  <si>
    <t>URDMHPLC</t>
  </si>
  <si>
    <t>URXGNS</t>
  </si>
  <si>
    <t>Genistein (ng/mL)</t>
  </si>
  <si>
    <t>446-72-0</t>
  </si>
  <si>
    <t>URDGNSLC</t>
  </si>
  <si>
    <t>LBXCRY</t>
  </si>
  <si>
    <t>b-cryptoxanthin (ug/dL)</t>
  </si>
  <si>
    <t>472-70-8</t>
  </si>
  <si>
    <t>LBXACY</t>
  </si>
  <si>
    <t>a-Cryptoxanthin (ug/dL)</t>
  </si>
  <si>
    <t>URXMHNC</t>
  </si>
  <si>
    <t>MHNCH (ng/mL)</t>
  </si>
  <si>
    <t>474919-59-0</t>
  </si>
  <si>
    <t>URDMCHLC</t>
  </si>
  <si>
    <t>URXPMA</t>
  </si>
  <si>
    <t>N-Acetyl-S-(phenyl)-L-cysteine (ng/mL)</t>
  </si>
  <si>
    <t>4775-80-8</t>
  </si>
  <si>
    <t>URDPMALC</t>
  </si>
  <si>
    <t>URXPPX</t>
  </si>
  <si>
    <t>2-isopropoxyphenol (ug/L)</t>
  </si>
  <si>
    <t>4812-20-8</t>
  </si>
  <si>
    <t>URDPPXLC</t>
  </si>
  <si>
    <t>URXP17</t>
  </si>
  <si>
    <t>9-fluorene (ng/L)</t>
  </si>
  <si>
    <t>484-17-3</t>
  </si>
  <si>
    <t>URDP17LC</t>
  </si>
  <si>
    <t>LBXCOT</t>
  </si>
  <si>
    <t>Cotinine (ng/mL)</t>
  </si>
  <si>
    <t>486-56-6</t>
  </si>
  <si>
    <t>Cadmium, Lead, Mercury, Cotinine &amp; Nutritional Biochemistries (LAB06)</t>
  </si>
  <si>
    <t>LAB06</t>
  </si>
  <si>
    <t>Cadmium, Lead, Mercury, Cotinine &amp; Nutritional Biochemistries (L06_B)</t>
  </si>
  <si>
    <t>L06_B</t>
  </si>
  <si>
    <t>LBDCOTLC</t>
  </si>
  <si>
    <t>Cotinine - Serum (L06COT_C)</t>
  </si>
  <si>
    <t>L06COT_C</t>
  </si>
  <si>
    <t>Cotinine - Serum (COT_D)</t>
  </si>
  <si>
    <t>COT_D</t>
  </si>
  <si>
    <t>Cotinine - Serum &amp; Total NNAL - Urine (COTNAL_E)</t>
  </si>
  <si>
    <t>COTNAL_E</t>
  </si>
  <si>
    <t>Cotinine - Serum &amp; Total NNAL - Urine (COTNAL_F)</t>
  </si>
  <si>
    <t>COTNAL_F</t>
  </si>
  <si>
    <t>Cotinine - Serum &amp; Total NNAL - Urine (COTNAL_G)</t>
  </si>
  <si>
    <t>COTNAL_G</t>
  </si>
  <si>
    <t>URXCOTT</t>
  </si>
  <si>
    <t>Total Cotinine, urine (ng/mL)</t>
  </si>
  <si>
    <t>URDCOTLC</t>
  </si>
  <si>
    <t>URXDAZ</t>
  </si>
  <si>
    <t>Daidzein (ng/mL)</t>
  </si>
  <si>
    <t>486-66-8</t>
  </si>
  <si>
    <t>URDDAZLC</t>
  </si>
  <si>
    <t>URXHM</t>
  </si>
  <si>
    <t>Harman (pg/mL)</t>
  </si>
  <si>
    <t>486-84-0</t>
  </si>
  <si>
    <t>URDHMLC</t>
  </si>
  <si>
    <t>URXNNCT</t>
  </si>
  <si>
    <t>Nornicotine, urine (ng/mL)</t>
  </si>
  <si>
    <t>494-97-3</t>
  </si>
  <si>
    <t>URDNCTLC</t>
  </si>
  <si>
    <t>URXUTM</t>
  </si>
  <si>
    <t>4964-14-1</t>
  </si>
  <si>
    <t>URDUTMLC</t>
  </si>
  <si>
    <t>LBXFOR</t>
  </si>
  <si>
    <t>Formaldehyde (nmol/g Hb)</t>
  </si>
  <si>
    <t>50-00-0</t>
  </si>
  <si>
    <t>Formaldehyde (FORMAL_H)</t>
  </si>
  <si>
    <t>FORMAL_H</t>
  </si>
  <si>
    <t>LBDFORLC</t>
  </si>
  <si>
    <t>Formaldehyde (FORMAL_I)</t>
  </si>
  <si>
    <t>FORMAL_I</t>
  </si>
  <si>
    <t>LBXEST</t>
  </si>
  <si>
    <t>Estradiol (pg/mL)</t>
  </si>
  <si>
    <t>50-28-2</t>
  </si>
  <si>
    <t>Sex Steroid Hormone - Serum (TST_H)</t>
  </si>
  <si>
    <t>TST_H</t>
  </si>
  <si>
    <t>LBDESTLC</t>
  </si>
  <si>
    <t>Sex Steroid Hormone - Serum (TST_I)</t>
  </si>
  <si>
    <t>TST_I</t>
  </si>
  <si>
    <t>LBXPDT</t>
  </si>
  <si>
    <t>p,p'-DDT (ng/g)</t>
  </si>
  <si>
    <t>50-29-3</t>
  </si>
  <si>
    <t>LBDPDTLC</t>
  </si>
  <si>
    <t>LBXPDTLA</t>
  </si>
  <si>
    <t>p,p'-DDT Lipid Adj (ng/g)</t>
  </si>
  <si>
    <t>LBXVIC</t>
  </si>
  <si>
    <t>Vitamin C (mg/dL)</t>
  </si>
  <si>
    <t>50-81-7</t>
  </si>
  <si>
    <t>Vitamin C (L06VIT_C)</t>
  </si>
  <si>
    <t>L06VIT_C</t>
  </si>
  <si>
    <t>Vitamin C (VIC_D)</t>
  </si>
  <si>
    <t>VIC_D</t>
  </si>
  <si>
    <t>Vitamin C (VIC_J)</t>
  </si>
  <si>
    <t>VIC_J</t>
  </si>
  <si>
    <t>LBDVICLC</t>
  </si>
  <si>
    <t>LBXLYC</t>
  </si>
  <si>
    <t>trans-lycopene (ug/dL)</t>
  </si>
  <si>
    <t>502-65-8</t>
  </si>
  <si>
    <t>LBXLCC</t>
  </si>
  <si>
    <t>total Lycopene (ug/dL)</t>
  </si>
  <si>
    <t>LBDTLY</t>
  </si>
  <si>
    <t>LBXF01</t>
  </si>
  <si>
    <t>2,3,7,8-Tetrachlorodibenzofuran (fg/g)</t>
  </si>
  <si>
    <t>51207-31-9</t>
  </si>
  <si>
    <t>LBDF01LC</t>
  </si>
  <si>
    <t>LBXF01LA</t>
  </si>
  <si>
    <t>2,3,7,8-Tetrachlorodibenzofuran Lipid Adj (pg/g)</t>
  </si>
  <si>
    <t>LBXMMASI</t>
  </si>
  <si>
    <t>Methylmalonic Acid (nmol/L)</t>
  </si>
  <si>
    <t>516-05-2</t>
  </si>
  <si>
    <t>Methylmalonic Acid (MMA_G)</t>
  </si>
  <si>
    <t>MMA_G</t>
  </si>
  <si>
    <t>LBDMMALC</t>
  </si>
  <si>
    <t>Methylmalonic Acid (MMA_H)</t>
  </si>
  <si>
    <t>MMA_H</t>
  </si>
  <si>
    <t>URXCEM</t>
  </si>
  <si>
    <t>51868-61-2</t>
  </si>
  <si>
    <t>URDCEMLC</t>
  </si>
  <si>
    <t>LBX146</t>
  </si>
  <si>
    <t>PCB146 (ng/g)</t>
  </si>
  <si>
    <t>51908-16-8</t>
  </si>
  <si>
    <t>LBD146LC</t>
  </si>
  <si>
    <t>LBX146LA</t>
  </si>
  <si>
    <t>PCB146 Lipid Adj (ng/g)</t>
  </si>
  <si>
    <t>LBX151</t>
  </si>
  <si>
    <t>PCB151 (ng/g)</t>
  </si>
  <si>
    <t>52663-63-5</t>
  </si>
  <si>
    <t>LBD151LC</t>
  </si>
  <si>
    <t>LBX151LA</t>
  </si>
  <si>
    <t>PCB151 Lipid Adj (ng/g)</t>
  </si>
  <si>
    <t>LBX178</t>
  </si>
  <si>
    <t>PCB178 (ng/g)</t>
  </si>
  <si>
    <t>52663-67-9</t>
  </si>
  <si>
    <t>LBD178LC</t>
  </si>
  <si>
    <t>LBX178LA</t>
  </si>
  <si>
    <t>PCB178 Lipid Adj (ng/g)</t>
  </si>
  <si>
    <t>LBX187</t>
  </si>
  <si>
    <t>PCB187 (ng/g)</t>
  </si>
  <si>
    <t>52663-68-0</t>
  </si>
  <si>
    <t>LBD187LC</t>
  </si>
  <si>
    <t>LBX187LA</t>
  </si>
  <si>
    <t>PCB187 Lipid Adj (ng/g)</t>
  </si>
  <si>
    <t>LBX183</t>
  </si>
  <si>
    <t>PCB183 (ng/g)</t>
  </si>
  <si>
    <t>52663-69-1</t>
  </si>
  <si>
    <t>LBD183LC</t>
  </si>
  <si>
    <t>LBX183LA</t>
  </si>
  <si>
    <t>PCB183 Lipid Adj (ng/g)</t>
  </si>
  <si>
    <t>LBX177</t>
  </si>
  <si>
    <t>PCB177 (ng/g)</t>
  </si>
  <si>
    <t>52663-70-4</t>
  </si>
  <si>
    <t>LBD177LC</t>
  </si>
  <si>
    <t>LBX177LA</t>
  </si>
  <si>
    <t>PCB177 Lipid Adj (ng/g)</t>
  </si>
  <si>
    <t>LBX167</t>
  </si>
  <si>
    <t>PCB167 (ng/g)</t>
  </si>
  <si>
    <t>52663-72-6</t>
  </si>
  <si>
    <t>LBD167LC</t>
  </si>
  <si>
    <t>LBX167LA</t>
  </si>
  <si>
    <t>PCB167 Lipid Adj (ng/g)</t>
  </si>
  <si>
    <t>LBX172</t>
  </si>
  <si>
    <t>PCB172 (ng/g)</t>
  </si>
  <si>
    <t>52663-74-8</t>
  </si>
  <si>
    <t>LBD172LC</t>
  </si>
  <si>
    <t>LBX172LA</t>
  </si>
  <si>
    <t>PCB172 Lipid Adj (ng/g)</t>
  </si>
  <si>
    <t>LBD199</t>
  </si>
  <si>
    <t>PCB199 (ng/g)</t>
  </si>
  <si>
    <t>52663-75-9</t>
  </si>
  <si>
    <t>LBD199LC</t>
  </si>
  <si>
    <t>LBX199LA</t>
  </si>
  <si>
    <t>PCB199 Lipid Adj (ng/g)</t>
  </si>
  <si>
    <t>LBD199LA</t>
  </si>
  <si>
    <t>LBX195</t>
  </si>
  <si>
    <t>PCB195 (ng/g)</t>
  </si>
  <si>
    <t>52663-78-2</t>
  </si>
  <si>
    <t>LBD195LC</t>
  </si>
  <si>
    <t>LBX195LA</t>
  </si>
  <si>
    <t>PCB195 Lipid Adj (ng/g)</t>
  </si>
  <si>
    <t>LBXTLAL</t>
  </si>
  <si>
    <t>o-Tolualdehyde (ng/mL)</t>
  </si>
  <si>
    <t>529-20-4</t>
  </si>
  <si>
    <t>LBDTLALC</t>
  </si>
  <si>
    <t>URXEQU</t>
  </si>
  <si>
    <t>Equol (ng/mL)</t>
  </si>
  <si>
    <t>531-95-3</t>
  </si>
  <si>
    <t>URDEQULC</t>
  </si>
  <si>
    <t>URXMOP</t>
  </si>
  <si>
    <t>Mono-n-octyl phthalate (ng/mL)</t>
  </si>
  <si>
    <t>5393-19-1</t>
  </si>
  <si>
    <t>URDMOPLC</t>
  </si>
  <si>
    <t>URXNICT</t>
  </si>
  <si>
    <t>Nicotine, urine (ng/mL)</t>
  </si>
  <si>
    <t>54-11-5</t>
  </si>
  <si>
    <t>URDNICLC</t>
  </si>
  <si>
    <t>LBXGTC</t>
  </si>
  <si>
    <t>g-tocopherol (ug/dL)</t>
  </si>
  <si>
    <t>54-28-4</t>
  </si>
  <si>
    <t>LBXV3B</t>
  </si>
  <si>
    <t>Blood 1,3-Dichlorobenzene (ng/mL)</t>
  </si>
  <si>
    <t>541-73-1</t>
  </si>
  <si>
    <t>LBDV3BLC</t>
  </si>
  <si>
    <t>LBXBR3</t>
  </si>
  <si>
    <t>2,2',4,4'-tetrabromodiphenyl ether (pg/g)</t>
  </si>
  <si>
    <t>5436-43-1</t>
  </si>
  <si>
    <t>LBDBR3LC</t>
  </si>
  <si>
    <t>LBXBR3LA</t>
  </si>
  <si>
    <t>2,2',4,4'-tetrabromodiphenyl ether lipid adj (ng/g)</t>
  </si>
  <si>
    <t>URXNDEA</t>
  </si>
  <si>
    <t>N-Nitrosodiethylamine (NDEA) (ng/L)</t>
  </si>
  <si>
    <t>55-18-5</t>
  </si>
  <si>
    <t>URDNDELC</t>
  </si>
  <si>
    <t>LBXF09</t>
  </si>
  <si>
    <t>1,2,3,4,7,8,9-Heptachlorodibenzofuran (fg/g)</t>
  </si>
  <si>
    <t>55673-89-7</t>
  </si>
  <si>
    <t>LBDF09LC</t>
  </si>
  <si>
    <t>LBXF09LA</t>
  </si>
  <si>
    <t>1,2,3,4,7,8,9-Heptachlorodibenzofuran Lipid Adj (pg/g)</t>
  </si>
  <si>
    <t>URXTCC</t>
  </si>
  <si>
    <t>trans-3-(2,2-dichlorovinyl)-2,2-dimethylcyclopropane carboxylic acid (ug/L)</t>
  </si>
  <si>
    <t>55701-03-06</t>
  </si>
  <si>
    <t>URDTCCLC</t>
  </si>
  <si>
    <t>URXCCC</t>
  </si>
  <si>
    <t>cis-3-(2,2-dichlorovinyl)-2,2-dimethylcyclopropane carboxylic acid (ug/L)</t>
  </si>
  <si>
    <t>55701-05-08</t>
  </si>
  <si>
    <t>URDCCCLC</t>
  </si>
  <si>
    <t>LBXVCT</t>
  </si>
  <si>
    <t>Blood Carbon Tetrachloride (ng/ml)</t>
  </si>
  <si>
    <t>56-23-5</t>
  </si>
  <si>
    <t>LBDVCTLC</t>
  </si>
  <si>
    <t>LBXGLY</t>
  </si>
  <si>
    <t>Glycideamide (pmol/g Hb)</t>
  </si>
  <si>
    <t>5694-00-8</t>
  </si>
  <si>
    <t>Acrylamide &amp; Glycidamide (L06AGE_C)</t>
  </si>
  <si>
    <t>L06AGE_C</t>
  </si>
  <si>
    <t>LBDGLYLC</t>
  </si>
  <si>
    <t>Acrylamide</t>
  </si>
  <si>
    <t>Acrylamide &amp; Glycidamide (AMDGYD_D)</t>
  </si>
  <si>
    <t>AMDGYD_D</t>
  </si>
  <si>
    <t>Acrylamide &amp; Glycidamide (AMDGYD_H)</t>
  </si>
  <si>
    <t>AMDGYD_H</t>
  </si>
  <si>
    <t>Acrylamide &amp; Glycidamide (AMDGYD_I)</t>
  </si>
  <si>
    <t>AMDGYD_I</t>
  </si>
  <si>
    <t>URXMHBP</t>
  </si>
  <si>
    <t>Mono-3-hydroxy-n-butyl phthalate (ng/mL)</t>
  </si>
  <si>
    <t>57074-43-8</t>
  </si>
  <si>
    <t>URDMHBLC</t>
  </si>
  <si>
    <t>SSURMHBP</t>
  </si>
  <si>
    <t>Phthalates and Plasticizers Metabolites - Urine (Surplus) (SSPHTE_H)</t>
  </si>
  <si>
    <t>SSPHTE_H</t>
  </si>
  <si>
    <t>SDUMHBPL</t>
  </si>
  <si>
    <t>LBXF03</t>
  </si>
  <si>
    <t>2,3,4,7,8-Pentachlorodibenzofuran (fg/g)</t>
  </si>
  <si>
    <t>57117-31-4</t>
  </si>
  <si>
    <t>LBDF03LC</t>
  </si>
  <si>
    <t>LBXF03LA</t>
  </si>
  <si>
    <t>2,3,4,7,8-Pentachlorodibenzofuran Lipid Adj (pg/g)</t>
  </si>
  <si>
    <t>LBXF02</t>
  </si>
  <si>
    <t>1,2,3,7,8-Pentachlorodibenzofuran (fg/g)</t>
  </si>
  <si>
    <t>57117-41-6</t>
  </si>
  <si>
    <t>LBDF02LC</t>
  </si>
  <si>
    <t>LBXF02LA</t>
  </si>
  <si>
    <t>1,2,3,7,8-Pentachlorodibenzofuran Lipid Adj (pg/g)</t>
  </si>
  <si>
    <t>LBXF05</t>
  </si>
  <si>
    <t>1,2,3,6,7,8-Hexachlorodibenzofuran (fg/g)</t>
  </si>
  <si>
    <t>57117-44-9</t>
  </si>
  <si>
    <t>LBDF05LC</t>
  </si>
  <si>
    <t>LBXF05LA</t>
  </si>
  <si>
    <t>1,2,3,6,7,8-Hexachlorodibenzofuran Lipid Adj (pg/g)</t>
  </si>
  <si>
    <t>LBXPCB</t>
  </si>
  <si>
    <t>3,3',4,4',5-Pentachlorobiphenyl (pncb) (pg/g)</t>
  </si>
  <si>
    <t>57465-28-8</t>
  </si>
  <si>
    <t>LBDPCBLC</t>
  </si>
  <si>
    <t>LBXPCBLA</t>
  </si>
  <si>
    <t>3,3',4,4',5-Pentachlorobiphenyl (pncb) Lipid Adj (pg/g)</t>
  </si>
  <si>
    <t>LBXD03</t>
  </si>
  <si>
    <t>1,2,3,6,7,8-Hexachlorodibenzo-p-dioxin (fg/g)</t>
  </si>
  <si>
    <t>57653-85-7</t>
  </si>
  <si>
    <t>LBDD03LC</t>
  </si>
  <si>
    <t>LBXD03LA</t>
  </si>
  <si>
    <t>1,2,3,6,7,8-Hexachlorodibenzo-p-dioxin Lipid Adj (pg/g)</t>
  </si>
  <si>
    <t>LBXVB6</t>
  </si>
  <si>
    <t>Vitamin B6 (nmol/L)</t>
  </si>
  <si>
    <t>58-56-0</t>
  </si>
  <si>
    <t>Vitamin B6 (L43_C)</t>
  </si>
  <si>
    <t>L43_C</t>
  </si>
  <si>
    <t>LBXPLP</t>
  </si>
  <si>
    <t>Vitamin B6 (VIT_B6_D)</t>
  </si>
  <si>
    <t>VIT_B6_D</t>
  </si>
  <si>
    <t>Vitamin B6 (VIT_B6_E)</t>
  </si>
  <si>
    <t>VIT_B6_E</t>
  </si>
  <si>
    <t>Vitamin B6 (VIT_B6_F)</t>
  </si>
  <si>
    <t>VIT_B6_F</t>
  </si>
  <si>
    <t>LBXGHC</t>
  </si>
  <si>
    <t>Gamma-hexachlorocyclohexane (ng/g)</t>
  </si>
  <si>
    <t>58-89-9</t>
  </si>
  <si>
    <t>LBDGHCLC</t>
  </si>
  <si>
    <t>LBXGHCLA</t>
  </si>
  <si>
    <t>Gamma-hexachlorocyclohexane Lipid Adj (ng/g)</t>
  </si>
  <si>
    <t>URXANTT</t>
  </si>
  <si>
    <t>Anatabine, urine (ng/mL)</t>
  </si>
  <si>
    <t>581-49-7</t>
  </si>
  <si>
    <t>URDANTLC</t>
  </si>
  <si>
    <t>URX14D</t>
  </si>
  <si>
    <t>2,5-dichlorophenol (ug/L)</t>
  </si>
  <si>
    <t>583-78-8</t>
  </si>
  <si>
    <t>URD14DLC</t>
  </si>
  <si>
    <t>LBXVIE</t>
  </si>
  <si>
    <t>59-02-9</t>
  </si>
  <si>
    <t>LBXDTC</t>
  </si>
  <si>
    <t>URXNMOR</t>
  </si>
  <si>
    <t>N-Nitrosomorpholine (NMOR) (ng/L)</t>
  </si>
  <si>
    <t>59-89-2</t>
  </si>
  <si>
    <t>URDMORLC</t>
  </si>
  <si>
    <t>LBXI5AL</t>
  </si>
  <si>
    <t>Isopentanaldehyde (ng/mL)</t>
  </si>
  <si>
    <t>590-86-3</t>
  </si>
  <si>
    <t>LBDI5ALC</t>
  </si>
  <si>
    <t>LBXBB1</t>
  </si>
  <si>
    <t>2,2',4,4',5,5'-hexabromobiphenyl (pg/g)</t>
  </si>
  <si>
    <t>59080-40-9</t>
  </si>
  <si>
    <t>LBDBB1LC</t>
  </si>
  <si>
    <t>LBXBB1LA</t>
  </si>
  <si>
    <t>LBXVVB</t>
  </si>
  <si>
    <t>Blood Vinyl Bromide (ng/mL)</t>
  </si>
  <si>
    <t>593-60-2</t>
  </si>
  <si>
    <t>LBDVVBLC</t>
  </si>
  <si>
    <t>URXUCR</t>
  </si>
  <si>
    <t>Creatinine, urine (mg/dL)</t>
  </si>
  <si>
    <t>60-27-5</t>
  </si>
  <si>
    <t>Albumin &amp; Creatinine - Urine (LAB16)</t>
  </si>
  <si>
    <t>LAB16</t>
  </si>
  <si>
    <t>Creatinine</t>
  </si>
  <si>
    <t>Albumin &amp; Creatinine - Urine (L16_B)</t>
  </si>
  <si>
    <t>L16_B</t>
  </si>
  <si>
    <t>Albumin &amp; Creatinine - Urine (L16_C)</t>
  </si>
  <si>
    <t>L16_C</t>
  </si>
  <si>
    <t>Albumin &amp; Creatinine - Urine (ALB_CR_D)</t>
  </si>
  <si>
    <t>ALB_CR_D</t>
  </si>
  <si>
    <t>Albumin &amp; Creatinine - Urine (ALB_CR_E)</t>
  </si>
  <si>
    <t>ALB_CR_E</t>
  </si>
  <si>
    <t>Albumin &amp; Creatinine - Urine (ALB_CR_F)</t>
  </si>
  <si>
    <t>ALB_CR_F</t>
  </si>
  <si>
    <t>Albumin &amp; Creatinine - Urine (ALB_CR_G)</t>
  </si>
  <si>
    <t>ALB_CR_G</t>
  </si>
  <si>
    <t>Albumin &amp; Creatinine - Urine (ALB_CR_H)</t>
  </si>
  <si>
    <t>ALB_CR_H</t>
  </si>
  <si>
    <t>Albumin &amp; Creatinine - Urine (ALB_CR_I)</t>
  </si>
  <si>
    <t>ALB_CR_I</t>
  </si>
  <si>
    <t>Albumin &amp; Creatinine - Urine (ALB_CR_J)</t>
  </si>
  <si>
    <t>ALB_CR_J</t>
  </si>
  <si>
    <t>LBXVDEE</t>
  </si>
  <si>
    <t>Blood Diethyl Ether (ng/mL)</t>
  </si>
  <si>
    <t>60-29-7</t>
  </si>
  <si>
    <t>LBDVEELC</t>
  </si>
  <si>
    <t>URXMTO</t>
  </si>
  <si>
    <t>Dimethoate (ug/L)</t>
  </si>
  <si>
    <t>60-51-5</t>
  </si>
  <si>
    <t>URDMTOLC</t>
  </si>
  <si>
    <t>LBXDIE</t>
  </si>
  <si>
    <t>Dieldrin (ng/g)</t>
  </si>
  <si>
    <t>60-57-1</t>
  </si>
  <si>
    <t>LBDDIELC</t>
  </si>
  <si>
    <t>LBXDIELA</t>
  </si>
  <si>
    <t>Dieldrin Lipid Adj (ng/g)</t>
  </si>
  <si>
    <t>LBXBR5</t>
  </si>
  <si>
    <t>2,2',4,4',5-pentabromodiphenyl ether (pg/g)</t>
  </si>
  <si>
    <t>60348-60-9</t>
  </si>
  <si>
    <t>LBDBR5LC</t>
  </si>
  <si>
    <t>LBXBR5LA</t>
  </si>
  <si>
    <t>2,2',4,4',5-pentabromodiphenyl ether lipid adj (ng/g)</t>
  </si>
  <si>
    <t>URXP07</t>
  </si>
  <si>
    <t>2-phenanthrene (ng/L)</t>
  </si>
  <si>
    <t>605-55-0</t>
  </si>
  <si>
    <t>URDP07LC</t>
  </si>
  <si>
    <t>URXP25</t>
  </si>
  <si>
    <t>2 &amp; 3-Hydroxyphenanthrene (ng/L)</t>
  </si>
  <si>
    <t>URDP25LC</t>
  </si>
  <si>
    <t>URXP05</t>
  </si>
  <si>
    <t>3-phenanthrene (ng/L)</t>
  </si>
  <si>
    <t>605-87-8</t>
  </si>
  <si>
    <t>URDP05LC</t>
  </si>
  <si>
    <t>LBXF07</t>
  </si>
  <si>
    <t>2,3,4,6,7,8-Hexchlorodibenzofuran (fg/g)</t>
  </si>
  <si>
    <t>60851-34-5</t>
  </si>
  <si>
    <t>LBDF07LC</t>
  </si>
  <si>
    <t>LBXF07LA</t>
  </si>
  <si>
    <t>2,3,4,6,7,8-Hexchlorodibenzofuran Lipid Adj (pg/g)</t>
  </si>
  <si>
    <t>URXPHG</t>
  </si>
  <si>
    <t>Phenylglyoxylic acid (ng/mL)</t>
  </si>
  <si>
    <t>611-73-4</t>
  </si>
  <si>
    <t>URDPHGLC</t>
  </si>
  <si>
    <t>URXCMH</t>
  </si>
  <si>
    <t>3-chloro-7-hydroxy-4-methyl-2H-chromen-2-one/ol (ug/L)</t>
  </si>
  <si>
    <t>6174-86-3</t>
  </si>
  <si>
    <t>URDCMHLC</t>
  </si>
  <si>
    <t>URXDTZ</t>
  </si>
  <si>
    <t>Desethyl atrazine (ug/L)</t>
  </si>
  <si>
    <t>6190-65-4</t>
  </si>
  <si>
    <t>URDDTZLC</t>
  </si>
  <si>
    <t>URXBPF</t>
  </si>
  <si>
    <t>Urinary Bisphenol F (ug/L)</t>
  </si>
  <si>
    <t>620-92-8</t>
  </si>
  <si>
    <t>URDBPFLC</t>
  </si>
  <si>
    <t>SSGENX</t>
  </si>
  <si>
    <t>62037-80-3</t>
  </si>
  <si>
    <t>VNURXGENX</t>
  </si>
  <si>
    <t>SSGENXL</t>
  </si>
  <si>
    <t>VNURXGENXL</t>
  </si>
  <si>
    <t>URXTRP1</t>
  </si>
  <si>
    <t>3-Amino-1,4-dimethyl-5H-pyrido[4,3-b]indole (pg/mL)</t>
  </si>
  <si>
    <t>62450-06-0</t>
  </si>
  <si>
    <t>URDTP1LC</t>
  </si>
  <si>
    <t>URXTRP2</t>
  </si>
  <si>
    <t>1-Methyl-3-amino-5H-pyrido[4,3-b]indole (pg/mL)</t>
  </si>
  <si>
    <t>62450-07-01</t>
  </si>
  <si>
    <t>URDTP2LC</t>
  </si>
  <si>
    <t>LBX2DF</t>
  </si>
  <si>
    <t>Blood 2,5-Dimethylfuran (ng/mL)</t>
  </si>
  <si>
    <t>625-86-5</t>
  </si>
  <si>
    <t>LBD2DFLC</t>
  </si>
  <si>
    <t>LBX4CE</t>
  </si>
  <si>
    <t>Blood 1,1,1,2-tetrachloroethane (ng/mL)</t>
  </si>
  <si>
    <t>630-20-6</t>
  </si>
  <si>
    <t>LBD4CELC</t>
  </si>
  <si>
    <t>LBXRST</t>
  </si>
  <si>
    <t>Retinyl stearate (ug/dL)</t>
  </si>
  <si>
    <t>631-87-8</t>
  </si>
  <si>
    <t>LBXVD3MS</t>
  </si>
  <si>
    <t>25-hydroxyvitamin D3 (nmol/L)</t>
  </si>
  <si>
    <t>63283-36-3</t>
  </si>
  <si>
    <t>LBDVD3LC</t>
  </si>
  <si>
    <t>URXP03</t>
  </si>
  <si>
    <t>3-fluorene (ng/L)</t>
  </si>
  <si>
    <t>6344-67-8</t>
  </si>
  <si>
    <t>URDP03LC</t>
  </si>
  <si>
    <t>URXNOXT</t>
  </si>
  <si>
    <t>Nicotine-1 N-oxide, urine (ng/mL)</t>
  </si>
  <si>
    <t>63551-14-4</t>
  </si>
  <si>
    <t>URDNOXLC</t>
  </si>
  <si>
    <t>URXCB3</t>
  </si>
  <si>
    <t>cis-3-(2,2-dibromovinyl)-2,2-dimethylcyclopropane carboxylic acid (ug/L)</t>
  </si>
  <si>
    <t>63597-73-9</t>
  </si>
  <si>
    <t>URDCB3LC</t>
  </si>
  <si>
    <t>URXHIBP</t>
  </si>
  <si>
    <t>Mono-2-hydroxy-isobutyl phthalate (ng/mL)</t>
  </si>
  <si>
    <t>64339-39-5</t>
  </si>
  <si>
    <t>URDHIBLC</t>
  </si>
  <si>
    <t>SSURHIBP</t>
  </si>
  <si>
    <t>SDUHIBPL</t>
  </si>
  <si>
    <t>URXUAB</t>
  </si>
  <si>
    <t>64436-13-1</t>
  </si>
  <si>
    <t>URDUABLC</t>
  </si>
  <si>
    <t>URXCHS</t>
  </si>
  <si>
    <t>Chlorsulfuron (ug/L)</t>
  </si>
  <si>
    <t>64902-72-3</t>
  </si>
  <si>
    <t>URDCHSLC</t>
  </si>
  <si>
    <t>URXCPM</t>
  </si>
  <si>
    <t>3,5,6-trichloropyridinol (ug/L)</t>
  </si>
  <si>
    <t>6515-38-4</t>
  </si>
  <si>
    <t>URDCPMLC</t>
  </si>
  <si>
    <t>LBX6AL</t>
  </si>
  <si>
    <t>Hexanaldehyde (ng/mL)</t>
  </si>
  <si>
    <t>66-25-1</t>
  </si>
  <si>
    <t>URXMC1</t>
  </si>
  <si>
    <t>Mono-(3-carboxypropyl) phthalate (ng/mL)</t>
  </si>
  <si>
    <t>66851-46-5</t>
  </si>
  <si>
    <t>URDMC1LC</t>
  </si>
  <si>
    <t>LBXVCF</t>
  </si>
  <si>
    <t>Blood Chloroform (pg/ml)</t>
  </si>
  <si>
    <t>67-66-3</t>
  </si>
  <si>
    <t>LBDVCFLC</t>
  </si>
  <si>
    <t>Blood Chloroform (ng/mL)</t>
  </si>
  <si>
    <t>LBXVHE</t>
  </si>
  <si>
    <t>Blood Hexachloroethane (ng/mL)</t>
  </si>
  <si>
    <t>67-72-1</t>
  </si>
  <si>
    <t>LBDVHELC</t>
  </si>
  <si>
    <t>LBDVIDMS</t>
  </si>
  <si>
    <t>Vitamin D (nmol/L)</t>
  </si>
  <si>
    <t>67-97-0</t>
  </si>
  <si>
    <t>Vitamin D (VID_B)</t>
  </si>
  <si>
    <t>VID_B</t>
  </si>
  <si>
    <t>LBXVIDMS</t>
  </si>
  <si>
    <t>Vitamin D (VID_C)</t>
  </si>
  <si>
    <t>VID_C</t>
  </si>
  <si>
    <t>Vitamin D (VID_D)</t>
  </si>
  <si>
    <t>VID_D</t>
  </si>
  <si>
    <t>LBDVIDLC</t>
  </si>
  <si>
    <t>URXACE</t>
  </si>
  <si>
    <t>Acetochlor mercapturate (ug/L)</t>
  </si>
  <si>
    <t>674808-38-9</t>
  </si>
  <si>
    <t>URDACELC</t>
  </si>
  <si>
    <t>LBXF08</t>
  </si>
  <si>
    <t>1,2,3,4,6,7,8-Heptachlorodibenzofuran (fg/g)</t>
  </si>
  <si>
    <t>67562-39-4</t>
  </si>
  <si>
    <t>LBDF08LC</t>
  </si>
  <si>
    <t>LBXF08LA</t>
  </si>
  <si>
    <t>1,2,3,4,6,7,8-Heptachlorodibenzofuran (hpcdf) Lipid Adj (pg/g)</t>
  </si>
  <si>
    <t>URXGLP2</t>
  </si>
  <si>
    <t>2-Aminodipyrido[1,2-a:3',2'-d]imidazole (pg/mL)</t>
  </si>
  <si>
    <t>67730-10-3</t>
  </si>
  <si>
    <t>URDGP2LC</t>
  </si>
  <si>
    <t>URXGLP1</t>
  </si>
  <si>
    <t>2-Amino-6-methyldipyrido[1,2-a:3',2'-d]imidazole (pg/mL)</t>
  </si>
  <si>
    <t>67730-11-4</t>
  </si>
  <si>
    <t>URDGP1LC</t>
  </si>
  <si>
    <t>LBXB12</t>
  </si>
  <si>
    <t>Vitamin B12, serum (pg/mL)</t>
  </si>
  <si>
    <t>68-19-9</t>
  </si>
  <si>
    <t>Folate - RBC &amp; Serum, and Vitamin B12 (L06NB_C)</t>
  </si>
  <si>
    <t>L06NB_C</t>
  </si>
  <si>
    <t>Vitamin B12 (B12_D)</t>
  </si>
  <si>
    <t>B12_D</t>
  </si>
  <si>
    <t>Vitamin B12 (VITB12_G)</t>
  </si>
  <si>
    <t>VITB12_G</t>
  </si>
  <si>
    <t>LBDB12</t>
  </si>
  <si>
    <t>Vitamin B12 (VITB12_H)</t>
  </si>
  <si>
    <t>VITB12_H</t>
  </si>
  <si>
    <t>LBXVIA</t>
  </si>
  <si>
    <t>Vitamin A (ug/dL)</t>
  </si>
  <si>
    <t>68-26-8</t>
  </si>
  <si>
    <t>URXMAAC</t>
  </si>
  <si>
    <t>2-Amino-3-methyl-9H-pyrido[2,3-b]indole (pg/mL)</t>
  </si>
  <si>
    <t>68006-83-7</t>
  </si>
  <si>
    <t>URDMACLC</t>
  </si>
  <si>
    <t>SSMONP</t>
  </si>
  <si>
    <t>Mono-isononyl phthalate (ug/L)</t>
  </si>
  <si>
    <t>68515-53-7</t>
  </si>
  <si>
    <t>SSMONPL</t>
  </si>
  <si>
    <t>LBXBR7</t>
  </si>
  <si>
    <t>2,2',4,4',5,5'-hexabromodiphenyl ether (pg/g)</t>
  </si>
  <si>
    <t>68631-49-2</t>
  </si>
  <si>
    <t>LBDBR7LC</t>
  </si>
  <si>
    <t>LBXBR7LA</t>
  </si>
  <si>
    <t>2,2',4,4',5,5'-hexabromodiphenyl ether lipid adj (ng/g)</t>
  </si>
  <si>
    <t>LBX157</t>
  </si>
  <si>
    <t>PCB157 (ng/g)</t>
  </si>
  <si>
    <t>69782-90-7</t>
  </si>
  <si>
    <t>LBD157LC</t>
  </si>
  <si>
    <t>LBX157LA</t>
  </si>
  <si>
    <t>PCB157 Lipid Adj (ng/g)</t>
  </si>
  <si>
    <t>LBX028</t>
  </si>
  <si>
    <t>PCB28 (ng/g)</t>
  </si>
  <si>
    <t>7012-37-5</t>
  </si>
  <si>
    <t>LBD028LC</t>
  </si>
  <si>
    <t>LBX028LA</t>
  </si>
  <si>
    <t>PCB28 Lipid Adj (ng/g)</t>
  </si>
  <si>
    <t>LBXTC2</t>
  </si>
  <si>
    <t>3,4,4',5-Tetrachlorobiphenyl (fg/g)</t>
  </si>
  <si>
    <t>70362-50-4</t>
  </si>
  <si>
    <t>LBDTC2LC</t>
  </si>
  <si>
    <t>LBXTC2LA</t>
  </si>
  <si>
    <t>3,4,4',5-Tetrachlorobiphenyl Lipid Adj (pg/g)</t>
  </si>
  <si>
    <t>LBXF04LA</t>
  </si>
  <si>
    <t>1,2,3,4,7,8-Hexachlorodibenzofuran Lipid Adj (pg/g)</t>
  </si>
  <si>
    <t>70648-26-9</t>
  </si>
  <si>
    <t>LBDF04LC</t>
  </si>
  <si>
    <t>LBXF04</t>
  </si>
  <si>
    <t>1,2,3,4,7,8-Hexachlorodibenzofuran (fg/g)</t>
  </si>
  <si>
    <t>LBXVBZ</t>
  </si>
  <si>
    <t>Blood Benzene (ng/ml)</t>
  </si>
  <si>
    <t>71-43-2</t>
  </si>
  <si>
    <t>LBDVBZLC</t>
  </si>
  <si>
    <t>LBXVTE</t>
  </si>
  <si>
    <t>Blood 1,1,1-Trichloroethane (ng/mL)</t>
  </si>
  <si>
    <t>71-55-6</t>
  </si>
  <si>
    <t>LBDVTELC</t>
  </si>
  <si>
    <t>URXNAT</t>
  </si>
  <si>
    <t>N'-Nitrosanatabine, urine (ng/mL)</t>
  </si>
  <si>
    <t>71267-22-6</t>
  </si>
  <si>
    <t>URDNATLC</t>
  </si>
  <si>
    <t>LBXEND</t>
  </si>
  <si>
    <t>Endrin (ng/g)</t>
  </si>
  <si>
    <t>72-20-8</t>
  </si>
  <si>
    <t>LBDENDLC</t>
  </si>
  <si>
    <t>LBXENDLA</t>
  </si>
  <si>
    <t>Endrin Lipid Adj (ng/g)</t>
  </si>
  <si>
    <t>LBXPDE</t>
  </si>
  <si>
    <t>p,p'-DDE (ng/g)</t>
  </si>
  <si>
    <t>72-55-9</t>
  </si>
  <si>
    <t>LBDPDELC</t>
  </si>
  <si>
    <t>LBXPDELA</t>
  </si>
  <si>
    <t>p,p'-DDE Lipid Adj (ng/g)</t>
  </si>
  <si>
    <t>URXDHD</t>
  </si>
  <si>
    <t>Desethyl hydroxy DEET (ug/L)</t>
  </si>
  <si>
    <t>72236-22-7</t>
  </si>
  <si>
    <t>URDDHDLC</t>
  </si>
  <si>
    <t>URXDEA</t>
  </si>
  <si>
    <t>DEET acid (ug/L)</t>
  </si>
  <si>
    <t>72236-23-8</t>
  </si>
  <si>
    <t>URDDEALC</t>
  </si>
  <si>
    <t>DEET Metabolite - Urine (DEET_I)</t>
  </si>
  <si>
    <t>DEET_I</t>
  </si>
  <si>
    <t>SSBDCPP</t>
  </si>
  <si>
    <t>Bis(1,3-dichloro-2-propyl) phosphate (ug/L)</t>
  </si>
  <si>
    <t>72236-72-7</t>
  </si>
  <si>
    <t>SSBDCPPL</t>
  </si>
  <si>
    <t>LBXBEC</t>
  </si>
  <si>
    <t>trans-b-carotene (ug/dL)</t>
  </si>
  <si>
    <t>7235-40-7</t>
  </si>
  <si>
    <t>LBXBCC</t>
  </si>
  <si>
    <t>total b-Carotene (ug/dL)</t>
  </si>
  <si>
    <t>LBXF06</t>
  </si>
  <si>
    <t>1,2,3,7,8,9-Hexachlorodibenzofuran (fg/g)</t>
  </si>
  <si>
    <t>72918-21-9</t>
  </si>
  <si>
    <t>LBDF06LC</t>
  </si>
  <si>
    <t>LBXF06LA</t>
  </si>
  <si>
    <t>1,2,3,7,8,9-Hexachlorodibenzofuran Lipid Adj (pg/g)</t>
  </si>
  <si>
    <t>SSCLPF</t>
  </si>
  <si>
    <t>73606-19-6</t>
  </si>
  <si>
    <t>VNURXCLPF</t>
  </si>
  <si>
    <t>SSCLPFL</t>
  </si>
  <si>
    <t>VNURXCLPFL</t>
  </si>
  <si>
    <t>LBXVE3MS</t>
  </si>
  <si>
    <t>epi-25-hydroxyvitamin D3 (nmol/L)</t>
  </si>
  <si>
    <t>73809-05-9</t>
  </si>
  <si>
    <t>LBDVE3LC</t>
  </si>
  <si>
    <t>LBXVDM</t>
  </si>
  <si>
    <t>Blood Dibromomethane (ng/mL)</t>
  </si>
  <si>
    <t>74-95-3</t>
  </si>
  <si>
    <t>LBDVDMLC</t>
  </si>
  <si>
    <t>URXSMM</t>
  </si>
  <si>
    <t>Sulfometuron methyl (ug/L)</t>
  </si>
  <si>
    <t>74222-97-2</t>
  </si>
  <si>
    <t>URDSMMLC</t>
  </si>
  <si>
    <t>URXMTM</t>
  </si>
  <si>
    <t>Metsulfuron methyl (ug/L)</t>
  </si>
  <si>
    <t>74223-64-6</t>
  </si>
  <si>
    <t>URDMTMLC</t>
  </si>
  <si>
    <t>LBXSIR</t>
  </si>
  <si>
    <t>LBXBPB</t>
  </si>
  <si>
    <t>Blood lead (ug/dL)</t>
  </si>
  <si>
    <t>7439-92-1</t>
  </si>
  <si>
    <t>Cadmium, Lead, &amp; Total Mercury - Blood (L06BMT_C)</t>
  </si>
  <si>
    <t>L06BMT_C</t>
  </si>
  <si>
    <t>URXUPB</t>
  </si>
  <si>
    <t>Lead, urine (ng/mL)</t>
  </si>
  <si>
    <t>Metals - Urine (L06HM_B)</t>
  </si>
  <si>
    <t>L06HM_B</t>
  </si>
  <si>
    <t>WTSHM2YR</t>
  </si>
  <si>
    <t>Metals - Urine (LAB06HM)</t>
  </si>
  <si>
    <t>LAB06HM</t>
  </si>
  <si>
    <t>Metals - Urine (L06HM_C)</t>
  </si>
  <si>
    <t>L06HM_C</t>
  </si>
  <si>
    <t>URDUPBLC</t>
  </si>
  <si>
    <t>Cadmium, Lead, &amp; Total Mercury - Blood (PbCd_D)</t>
  </si>
  <si>
    <t>PBCD_D</t>
  </si>
  <si>
    <t>Cadmium, Lead, &amp; Total Mercury - Blood (PbCd_E)</t>
  </si>
  <si>
    <t>PBCD_E</t>
  </si>
  <si>
    <t>Cadmium, Lead, &amp; Total Mercury - Blood (PbCd_F)</t>
  </si>
  <si>
    <t>PBCD_F</t>
  </si>
  <si>
    <t>LBDBPBLC</t>
  </si>
  <si>
    <t>Lead, Cadmium, Total Mercury, Selenium &amp; Manganese - Blood (PBCD_I)</t>
  </si>
  <si>
    <t>PBCD_I</t>
  </si>
  <si>
    <t>Lead, Cadmium, Total Mercury, Selenium, and Manganese - Blood (PBCD_H)</t>
  </si>
  <si>
    <t>PBCD_H</t>
  </si>
  <si>
    <t>Metals - Urine (UHM_E)</t>
  </si>
  <si>
    <t>UHM_E</t>
  </si>
  <si>
    <t>Metals - Urine (UHM_F)</t>
  </si>
  <si>
    <t>UHM_F</t>
  </si>
  <si>
    <t>Cadmium, Lead, Total Mercury, Selenium, &amp; Manganese - Blood (PbCd_G)</t>
  </si>
  <si>
    <t>PBCD_G</t>
  </si>
  <si>
    <t>Metals - Urine (UHM_G)</t>
  </si>
  <si>
    <t>UHM_G</t>
  </si>
  <si>
    <t>Metals - Urine (UHM_D)</t>
  </si>
  <si>
    <t>UHM_D</t>
  </si>
  <si>
    <t>Lead, Cadmium, Total Mercury, Selenium, &amp; Manganese - Blood (PBCD_J)</t>
  </si>
  <si>
    <t>PBCD_J</t>
  </si>
  <si>
    <t>Metals - Urine (UM_I)</t>
  </si>
  <si>
    <t>UM_I</t>
  </si>
  <si>
    <t>Metals - Urine (UM_H)</t>
  </si>
  <si>
    <t>UM_H</t>
  </si>
  <si>
    <t>LBXBMN</t>
  </si>
  <si>
    <t>Blood manganese (ug/L)</t>
  </si>
  <si>
    <t>7439-96-5</t>
  </si>
  <si>
    <t>LBDBMNLC</t>
  </si>
  <si>
    <t>URXUHG</t>
  </si>
  <si>
    <t>Mercury, urine (ug/L)</t>
  </si>
  <si>
    <t>7439-97-6</t>
  </si>
  <si>
    <t>Mercury - Urine (UHG_J)</t>
  </si>
  <si>
    <t>UHG_J</t>
  </si>
  <si>
    <t>URDUHGLC</t>
  </si>
  <si>
    <t>LBXIHG</t>
  </si>
  <si>
    <t>Mercury, Inorganic (ug/L)</t>
  </si>
  <si>
    <t>LBXTHG</t>
  </si>
  <si>
    <t>Blood mercury, total (ug/L)</t>
  </si>
  <si>
    <t>Mercury - Inorganic, Urine (UHG_E)</t>
  </si>
  <si>
    <t>UHG_E</t>
  </si>
  <si>
    <t>Mercury - Inorganic, Urine (L06UHG_C)</t>
  </si>
  <si>
    <t>L06UHG_C</t>
  </si>
  <si>
    <t>Mercury - Inorganic - Blood (IHg_D)</t>
  </si>
  <si>
    <t>IHG_D</t>
  </si>
  <si>
    <t>LBDIHGLC</t>
  </si>
  <si>
    <t>LBDTHGLC</t>
  </si>
  <si>
    <t>Mercury - Inorganic, Urine (UHG_D)</t>
  </si>
  <si>
    <t>UHG_D</t>
  </si>
  <si>
    <t>Mercury - Inorganic - Blood (IHg_E)</t>
  </si>
  <si>
    <t>IHG_E</t>
  </si>
  <si>
    <t>Mercury - Inorganic - Blood (IHg_F)</t>
  </si>
  <si>
    <t>IHG_F</t>
  </si>
  <si>
    <t>Mercury - Inorganic, Urine (UHG_F)</t>
  </si>
  <si>
    <t>UHG_F</t>
  </si>
  <si>
    <t>Mercury - Inorganic, Urine (UHG_G)</t>
  </si>
  <si>
    <t>UHG_G</t>
  </si>
  <si>
    <t>Mercury - Urine (UHG_I)</t>
  </si>
  <si>
    <t>UHG_I</t>
  </si>
  <si>
    <t>Mercury - Urine (UHG_H)</t>
  </si>
  <si>
    <t>UHG_H</t>
  </si>
  <si>
    <t>URXUMO</t>
  </si>
  <si>
    <t>Molybdenum, urine (ng/mL)</t>
  </si>
  <si>
    <t>7439-98-7</t>
  </si>
  <si>
    <t>URDUMOLC</t>
  </si>
  <si>
    <t>URXUNI</t>
  </si>
  <si>
    <t>Nickel, Urine (ug/L)</t>
  </si>
  <si>
    <t>7440-02-0</t>
  </si>
  <si>
    <t>Nickel - Urine (UNI_J)</t>
  </si>
  <si>
    <t>UNI_J</t>
  </si>
  <si>
    <t>URDUNILC</t>
  </si>
  <si>
    <t>URXUPT</t>
  </si>
  <si>
    <t>Platinum, urine (ng/mL)</t>
  </si>
  <si>
    <t>URDUPTLC</t>
  </si>
  <si>
    <t>LBXSKSI</t>
  </si>
  <si>
    <t>Potassium (mmol/L)</t>
  </si>
  <si>
    <t>LBXSNASI</t>
  </si>
  <si>
    <t>Sodium (mmol/L)</t>
  </si>
  <si>
    <t>7440-23-5</t>
  </si>
  <si>
    <t>URXUSR</t>
  </si>
  <si>
    <t>Strontium, urine (ug/L)</t>
  </si>
  <si>
    <t>7440-24-6</t>
  </si>
  <si>
    <t>URDUSRLC</t>
  </si>
  <si>
    <t>URXUTL</t>
  </si>
  <si>
    <t>Thallium, urine (ng/mL)</t>
  </si>
  <si>
    <t>7440-28-0</t>
  </si>
  <si>
    <t>URDUTLLC</t>
  </si>
  <si>
    <t>URXUSN</t>
  </si>
  <si>
    <t>Tin, urine (ug/L)</t>
  </si>
  <si>
    <t>7440-31-5</t>
  </si>
  <si>
    <t>URDUSNLC</t>
  </si>
  <si>
    <t>URXUTU</t>
  </si>
  <si>
    <t>Tungsten, urine (ng/mL)</t>
  </si>
  <si>
    <t>7440-33-7</t>
  </si>
  <si>
    <t>URDUTULC</t>
  </si>
  <si>
    <t>URXUSB</t>
  </si>
  <si>
    <t>Antimony, urine (ng/mL)</t>
  </si>
  <si>
    <t>7440-36-0</t>
  </si>
  <si>
    <t>URDUSBLC</t>
  </si>
  <si>
    <t>URXUAS</t>
  </si>
  <si>
    <t>7440-38-2</t>
  </si>
  <si>
    <t>URDUASLC</t>
  </si>
  <si>
    <t>Arsenic - Total - Urine (UTAS_I)</t>
  </si>
  <si>
    <t>UTAS_I</t>
  </si>
  <si>
    <t>Arsenic - Total - Urine (UTAS_H)</t>
  </si>
  <si>
    <t>UTAS_H</t>
  </si>
  <si>
    <t>URXUBA</t>
  </si>
  <si>
    <t>Barium, urine (ng/mL)</t>
  </si>
  <si>
    <t>7440-39-3</t>
  </si>
  <si>
    <t>URDUBALC</t>
  </si>
  <si>
    <t>URXUBE</t>
  </si>
  <si>
    <t>Beryllium, urine (ng/mL)</t>
  </si>
  <si>
    <t>7440-41-7</t>
  </si>
  <si>
    <t>URDUBELC</t>
  </si>
  <si>
    <t>LBXBCD</t>
  </si>
  <si>
    <t>Blood cadmium (ug/L)</t>
  </si>
  <si>
    <t>7440-43-9</t>
  </si>
  <si>
    <t>URXUCD</t>
  </si>
  <si>
    <t>Cadmium, urine (ng/mL)</t>
  </si>
  <si>
    <t>URDUCDLC</t>
  </si>
  <si>
    <t>URDUCD</t>
  </si>
  <si>
    <t>LBDBCDLC</t>
  </si>
  <si>
    <t>URXUCS</t>
  </si>
  <si>
    <t>Cesium, urine (ng/mL)</t>
  </si>
  <si>
    <t>7440-46-2</t>
  </si>
  <si>
    <t>URDUCSLC</t>
  </si>
  <si>
    <t>LBXBCR</t>
  </si>
  <si>
    <t>Chromium (ug/L)</t>
  </si>
  <si>
    <t>7440-47-3</t>
  </si>
  <si>
    <t>Chromium &amp; Cobalt (CRCO_I)</t>
  </si>
  <si>
    <t>CRCO_I</t>
  </si>
  <si>
    <t>LBDBCRLC</t>
  </si>
  <si>
    <t>Chromium &amp; Cobalt (CRCO_J)</t>
  </si>
  <si>
    <t>CRCO_J</t>
  </si>
  <si>
    <t>URXUCO</t>
  </si>
  <si>
    <t>Cobalt, urine (ng/mL)</t>
  </si>
  <si>
    <t>7440-48-4</t>
  </si>
  <si>
    <t>URDUCOLC</t>
  </si>
  <si>
    <t>LBXBCO</t>
  </si>
  <si>
    <t>Cobalt (ug/L)</t>
  </si>
  <si>
    <t>LBDBCOLC</t>
  </si>
  <si>
    <t>LBXSCU</t>
  </si>
  <si>
    <t>Serum Copper (ug/dL)</t>
  </si>
  <si>
    <t>7440-50-8</t>
  </si>
  <si>
    <t>Copper, Selenium &amp; Zinc - Serum (CUSEZN_G)</t>
  </si>
  <si>
    <t>CUSEZN_G</t>
  </si>
  <si>
    <t>Copper, Selenium &amp; Zinc - Serum (CUSEZN_H)</t>
  </si>
  <si>
    <t>CUSEZN_H</t>
  </si>
  <si>
    <t>Copper, Selenium &amp; Zinc - Serum (CUSEZN_I)</t>
  </si>
  <si>
    <t>CUSEZN_I</t>
  </si>
  <si>
    <t>URXUUR</t>
  </si>
  <si>
    <t>Uranium, urine (ng/mL)</t>
  </si>
  <si>
    <t>7440-61-1</t>
  </si>
  <si>
    <t>URDUURLC</t>
  </si>
  <si>
    <t>LBXSZN</t>
  </si>
  <si>
    <t>Serum Zinc (ug/dL)</t>
  </si>
  <si>
    <t>7440-66-6</t>
  </si>
  <si>
    <t>LBXSCA</t>
  </si>
  <si>
    <t>Total Calcium (mg/dL)</t>
  </si>
  <si>
    <t>7440-70-2</t>
  </si>
  <si>
    <t>URXCYM</t>
  </si>
  <si>
    <t>N-acetyl-S-(2-cyanoethyl)-L-cysteine (ng/mL)</t>
  </si>
  <si>
    <t>74514-75-3</t>
  </si>
  <si>
    <t>URDCYMLC</t>
  </si>
  <si>
    <t>LBXALC</t>
  </si>
  <si>
    <t>a-Carotene (ug/dL)</t>
  </si>
  <si>
    <t>7488-99-5</t>
  </si>
  <si>
    <t>LBXVEC</t>
  </si>
  <si>
    <t>Blood Chloroethane (ng/mL)</t>
  </si>
  <si>
    <t>75-00-3</t>
  </si>
  <si>
    <t>LBDVECLC</t>
  </si>
  <si>
    <t>LBXVMC</t>
  </si>
  <si>
    <t>Blood Methylene Chloride (ng/mL)</t>
  </si>
  <si>
    <t>75-09-2</t>
  </si>
  <si>
    <t>LBDVMCLC</t>
  </si>
  <si>
    <t>LBXEOA</t>
  </si>
  <si>
    <t>Ethylene Oxide (pmol/g Hb)</t>
  </si>
  <si>
    <t>75-21-8</t>
  </si>
  <si>
    <t>Ethylene Oxide (ETHOX_H)</t>
  </si>
  <si>
    <t>ETHOX_H</t>
  </si>
  <si>
    <t>LBDEOALC</t>
  </si>
  <si>
    <t>Ethylene Oxide (ETHOX_I)</t>
  </si>
  <si>
    <t>ETHOX_I</t>
  </si>
  <si>
    <t>LBXVBF</t>
  </si>
  <si>
    <t>Blood Bromoform (pg/ml)</t>
  </si>
  <si>
    <t>75-25-2</t>
  </si>
  <si>
    <t>LBDVBFLC</t>
  </si>
  <si>
    <t>Blood Bromoform (ng/mL)</t>
  </si>
  <si>
    <t>LBXVBM</t>
  </si>
  <si>
    <t>Blood Bromodichloromethane (pg/ml)</t>
  </si>
  <si>
    <t>75-27-4</t>
  </si>
  <si>
    <t>LBDVBMLC</t>
  </si>
  <si>
    <t>Blood Bromodichloromethane (ng/mL)</t>
  </si>
  <si>
    <t>LBXV1A</t>
  </si>
  <si>
    <t>Blood 1,1-Dichloroethane (ng/mL)</t>
  </si>
  <si>
    <t>75-34-3</t>
  </si>
  <si>
    <t>LBDV1ALC</t>
  </si>
  <si>
    <t>LBXV1E</t>
  </si>
  <si>
    <t>Blood 1,1-Dichloroethene (ng/mL)</t>
  </si>
  <si>
    <t>75-35-4</t>
  </si>
  <si>
    <t>LBDV1ELC</t>
  </si>
  <si>
    <t>LBXNM</t>
  </si>
  <si>
    <t>Blood Nitromethane (pg/mL)</t>
  </si>
  <si>
    <t>75-52-5</t>
  </si>
  <si>
    <t>LBDNMLC</t>
  </si>
  <si>
    <t>URXHP2</t>
  </si>
  <si>
    <t>URDHP2LC</t>
  </si>
  <si>
    <t>URXUDMA</t>
  </si>
  <si>
    <t>75-60-5</t>
  </si>
  <si>
    <t>URDUDALC</t>
  </si>
  <si>
    <t>URXMCP</t>
  </si>
  <si>
    <t>Mono-cyclohexyl phthalate (ng/mL)</t>
  </si>
  <si>
    <t>7517-36-4</t>
  </si>
  <si>
    <t>URDMCPLC</t>
  </si>
  <si>
    <t>LBXPFSA</t>
  </si>
  <si>
    <t>Perfluorooctane sulfonamide (ng/mL)</t>
  </si>
  <si>
    <t>754-91-6</t>
  </si>
  <si>
    <t>LBDPFSAL</t>
  </si>
  <si>
    <t>SPFSA</t>
  </si>
  <si>
    <t>SPFSALC</t>
  </si>
  <si>
    <t>SSPFSA</t>
  </si>
  <si>
    <t>SSPFSAL</t>
  </si>
  <si>
    <t>URXUIO</t>
  </si>
  <si>
    <t>Iodine, urine (ng/mL)</t>
  </si>
  <si>
    <t>7553-56-2</t>
  </si>
  <si>
    <t>Iodine - Urine (L06UIO_B)</t>
  </si>
  <si>
    <t>L06UIO_B</t>
  </si>
  <si>
    <t>Iodine - Urine (UIO_D)</t>
  </si>
  <si>
    <t>UIO_D</t>
  </si>
  <si>
    <t>Iodine - Urine (L06UIO_C)</t>
  </si>
  <si>
    <t>L06UIO_C</t>
  </si>
  <si>
    <t>Iodine - Urine (UIO_E)</t>
  </si>
  <si>
    <t>UIO_E</t>
  </si>
  <si>
    <t>Iodine, urine (ug/L)</t>
  </si>
  <si>
    <t>Iodine - Urine (UIO_J)</t>
  </si>
  <si>
    <t>UIO_J</t>
  </si>
  <si>
    <t>URDUIOLC</t>
  </si>
  <si>
    <t>Iodine - Urine (UIO_F)</t>
  </si>
  <si>
    <t>UIO_F</t>
  </si>
  <si>
    <t>Iodine - Urine (UIO_G)</t>
  </si>
  <si>
    <t>UIO_G</t>
  </si>
  <si>
    <t>Iodine - Urine (UIO_I)</t>
  </si>
  <si>
    <t>UIO_I</t>
  </si>
  <si>
    <t>Iodine - Urine (UIO_H)</t>
  </si>
  <si>
    <t>UIO_H</t>
  </si>
  <si>
    <t>URXOP5</t>
  </si>
  <si>
    <t>Dimethyl dithiophosphate (ug/L)</t>
  </si>
  <si>
    <t>756-80-9</t>
  </si>
  <si>
    <t>URDOP5LC</t>
  </si>
  <si>
    <t>LBX10AL</t>
  </si>
  <si>
    <t>Decanaldehyde (ng/mL)</t>
  </si>
  <si>
    <t>75718-12-6</t>
  </si>
  <si>
    <t>LBD10ALC</t>
  </si>
  <si>
    <t>URXNAL</t>
  </si>
  <si>
    <t>NNAL , urine (ng/mL)</t>
  </si>
  <si>
    <t>76014-81-8</t>
  </si>
  <si>
    <t>URDNALLC</t>
  </si>
  <si>
    <t>URXIQ</t>
  </si>
  <si>
    <t>2-amino-3-methyl-3H-imidazo[4,5-f] quinolone (pg/mL)</t>
  </si>
  <si>
    <t>76180-96-6</t>
  </si>
  <si>
    <t>URDIQLC</t>
  </si>
  <si>
    <t>URXP19</t>
  </si>
  <si>
    <t>4-phenanthrene (ng/L)</t>
  </si>
  <si>
    <t>7651-86-7</t>
  </si>
  <si>
    <t>URDP19LC</t>
  </si>
  <si>
    <t>URX4FP</t>
  </si>
  <si>
    <t>4-fluoro-3-phenoxybenzoic acid (ug/L)</t>
  </si>
  <si>
    <t>77279-89-1</t>
  </si>
  <si>
    <t>URD4FPLC</t>
  </si>
  <si>
    <t>URXUAS5</t>
  </si>
  <si>
    <t>Urinary Arsenic acid (ug/L)</t>
  </si>
  <si>
    <t>7778-39-4</t>
  </si>
  <si>
    <t>URDUA5LC</t>
  </si>
  <si>
    <t>LBXBSE</t>
  </si>
  <si>
    <t>Selenium (ug/L)</t>
  </si>
  <si>
    <t>7782-49-2</t>
  </si>
  <si>
    <t>LBDBSELC</t>
  </si>
  <si>
    <t>LBXVIBN</t>
  </si>
  <si>
    <t>Blood Isobutyronitrile (ng/mL)</t>
  </si>
  <si>
    <t>78-82-0</t>
  </si>
  <si>
    <t>LBDVIBLC</t>
  </si>
  <si>
    <t>LBXVDP</t>
  </si>
  <si>
    <t>Blood 1,2-Dichloropropane (ng/mL)</t>
  </si>
  <si>
    <t>78-87-5</t>
  </si>
  <si>
    <t>LBDVDPLC</t>
  </si>
  <si>
    <t>URXETL</t>
  </si>
  <si>
    <t>Enterolactone (ng/mL)</t>
  </si>
  <si>
    <t>78473-71-9</t>
  </si>
  <si>
    <t>URDETLLC</t>
  </si>
  <si>
    <t>SSBCPP</t>
  </si>
  <si>
    <t>Bis(1-chloro-2-propyl) phosphate (ug/L)</t>
  </si>
  <si>
    <t>789440-10-4</t>
  </si>
  <si>
    <t>SSBCPPL</t>
  </si>
  <si>
    <t>LBXV2E</t>
  </si>
  <si>
    <t>Blood 1,1,2-Trichloroethane (ng/mL)</t>
  </si>
  <si>
    <t>79-00-5</t>
  </si>
  <si>
    <t>LBDV2ELC</t>
  </si>
  <si>
    <t>LBXVTC</t>
  </si>
  <si>
    <t>Blood Trichloroethene (ng/ml)</t>
  </si>
  <si>
    <t>79-01-6</t>
  </si>
  <si>
    <t>LBDVTCLC</t>
  </si>
  <si>
    <t>URXGAM</t>
  </si>
  <si>
    <t>N-acetyl-S-(2-carbamoyl-2-hydroxyethyl)-L-cysteine (ng/mL)</t>
  </si>
  <si>
    <t>79-06-1</t>
  </si>
  <si>
    <t>URDGAMLC</t>
  </si>
  <si>
    <t>LBXACR</t>
  </si>
  <si>
    <t>Acrylamide (pmoL/g Hb)</t>
  </si>
  <si>
    <t>LBDACRLC</t>
  </si>
  <si>
    <t>LBXV4E</t>
  </si>
  <si>
    <t>Blood 1,1,2,2-Tetrachloroethane (ng/mL)</t>
  </si>
  <si>
    <t>79-34-5</t>
  </si>
  <si>
    <t>LBDV4ELC</t>
  </si>
  <si>
    <t>LBXV4T</t>
  </si>
  <si>
    <t>LBDV4TLC</t>
  </si>
  <si>
    <t>LBXRPL</t>
  </si>
  <si>
    <t>Retinyl palmitate (ug/dL)</t>
  </si>
  <si>
    <t>79-81-2</t>
  </si>
  <si>
    <t>URXTHF</t>
  </si>
  <si>
    <t>Thifensulfuron methyl (ug/L)</t>
  </si>
  <si>
    <t>79277-27-3</t>
  </si>
  <si>
    <t>URDTHFLC</t>
  </si>
  <si>
    <t>URXBPH</t>
  </si>
  <si>
    <t>Urinary Bisphenol A (ng/mL)</t>
  </si>
  <si>
    <t>80-05-7</t>
  </si>
  <si>
    <t>URDBPHLC</t>
  </si>
  <si>
    <t>URXBPS</t>
  </si>
  <si>
    <t>Urinary Bisphenol S (ug/L)</t>
  </si>
  <si>
    <t>80-09-1</t>
  </si>
  <si>
    <t>URDBPSLC</t>
  </si>
  <si>
    <t>URXETD</t>
  </si>
  <si>
    <t>Enterodiol (ng/mL)</t>
  </si>
  <si>
    <t>80226-00-2</t>
  </si>
  <si>
    <t>URDETDLC</t>
  </si>
  <si>
    <t>URXOP1</t>
  </si>
  <si>
    <t>Dimethyl phosphate (ug/L)</t>
  </si>
  <si>
    <t>813-78-5</t>
  </si>
  <si>
    <t>URDOP1LC</t>
  </si>
  <si>
    <t>URXAAM</t>
  </si>
  <si>
    <t>N-acetyl-S-(2-carbamoylethyl)-L-cysteine (ng/mL)</t>
  </si>
  <si>
    <t>81690-92-8</t>
  </si>
  <si>
    <t>URDAAMLC</t>
  </si>
  <si>
    <t>LBX4PA</t>
  </si>
  <si>
    <t>4-pyridoxic acid (nmol/L)</t>
  </si>
  <si>
    <t>82-82-6</t>
  </si>
  <si>
    <t>URXTRA</t>
  </si>
  <si>
    <t>Triasulfuron (ug/L)</t>
  </si>
  <si>
    <t>82097-50-5</t>
  </si>
  <si>
    <t>URDTRALC</t>
  </si>
  <si>
    <t>URX6TDA</t>
  </si>
  <si>
    <t>2,6-Diaminotoluene (ng/mL)</t>
  </si>
  <si>
    <t>823-40-5</t>
  </si>
  <si>
    <t>URD6DALC</t>
  </si>
  <si>
    <t>URXBSM</t>
  </si>
  <si>
    <t>Bensulfuron methyl (ug/L)</t>
  </si>
  <si>
    <t>83055-99-6</t>
  </si>
  <si>
    <t>URDBSMLC</t>
  </si>
  <si>
    <t>SSDPHP</t>
  </si>
  <si>
    <t>Diphenyl phosphate (ug/L)</t>
  </si>
  <si>
    <t>838-85-7</t>
  </si>
  <si>
    <t>SSDPHPL</t>
  </si>
  <si>
    <t>URXPIM</t>
  </si>
  <si>
    <t>Primisulfuron methyl (ug/L)</t>
  </si>
  <si>
    <t>86209-51-0</t>
  </si>
  <si>
    <t>URDPIMLC</t>
  </si>
  <si>
    <t>URXDMN</t>
  </si>
  <si>
    <t>2,6-Dimethylaniline, urine (pg/mL)</t>
  </si>
  <si>
    <t>87-62-7</t>
  </si>
  <si>
    <t>URDDMNLC</t>
  </si>
  <si>
    <t>URXPCP</t>
  </si>
  <si>
    <t>Pentachlorophenol (ug/L)</t>
  </si>
  <si>
    <t>87-86-5</t>
  </si>
  <si>
    <t>URDPCPLC</t>
  </si>
  <si>
    <t>URX3TB</t>
  </si>
  <si>
    <t>2,4,6-trichlorophenol (ug/L)</t>
  </si>
  <si>
    <t>88-06-2</t>
  </si>
  <si>
    <t>URD3TBLC</t>
  </si>
  <si>
    <t>URXCOP</t>
  </si>
  <si>
    <t>Mono(carboxyoctyl) phthalate (ng/mL)</t>
  </si>
  <si>
    <t>898544-09-7</t>
  </si>
  <si>
    <t>URDCOPLC</t>
  </si>
  <si>
    <t>URXANS</t>
  </si>
  <si>
    <t>o-Anisidine, urine (pg/mL)</t>
  </si>
  <si>
    <t>90-04-0</t>
  </si>
  <si>
    <t>URDANSLC</t>
  </si>
  <si>
    <t>URXP01</t>
  </si>
  <si>
    <t>1-naphthol (ng/L)</t>
  </si>
  <si>
    <t>90-15-3</t>
  </si>
  <si>
    <t>URDP01LC</t>
  </si>
  <si>
    <t>URXOPP</t>
  </si>
  <si>
    <t>O-Phenylphenol (ug/L)</t>
  </si>
  <si>
    <t>90-43-7</t>
  </si>
  <si>
    <t>URDOPPLC</t>
  </si>
  <si>
    <t>URXMAD</t>
  </si>
  <si>
    <t>Mandelic acid (ng/mL)</t>
  </si>
  <si>
    <t>90-64-2</t>
  </si>
  <si>
    <t>URDMADLC</t>
  </si>
  <si>
    <t>LBX3AL</t>
  </si>
  <si>
    <t>Propanaldehyde (ng/mL)</t>
  </si>
  <si>
    <t>LBD3ALC</t>
  </si>
  <si>
    <t>URX2NP</t>
  </si>
  <si>
    <t>2-Aminonaphthalene, urine (pg/mL)</t>
  </si>
  <si>
    <t>91-59-8</t>
  </si>
  <si>
    <t>URD2NPLC</t>
  </si>
  <si>
    <t>URX4BP</t>
  </si>
  <si>
    <t>4-Aminobiphenyl, urine (pg/mL)</t>
  </si>
  <si>
    <t>92-67-1</t>
  </si>
  <si>
    <t>URD4BPLC</t>
  </si>
  <si>
    <t>URX25T</t>
  </si>
  <si>
    <t>2,4,5-Trichlorophenoxyacetic acid (ug/L)</t>
  </si>
  <si>
    <t>93-76-5</t>
  </si>
  <si>
    <t>URD25TLC</t>
  </si>
  <si>
    <t>URXNPYR</t>
  </si>
  <si>
    <t>N-Nitrosopyrrolidine (ng/L)</t>
  </si>
  <si>
    <t>930-55-2</t>
  </si>
  <si>
    <t>URDPYRLC</t>
  </si>
  <si>
    <t>URXPPB</t>
  </si>
  <si>
    <t>Propyl paraben (ng/ml)</t>
  </si>
  <si>
    <t>94-13-3</t>
  </si>
  <si>
    <t>URDPPBLC</t>
  </si>
  <si>
    <t>URXBUP</t>
  </si>
  <si>
    <t>Butyl paraben (ng/ml)</t>
  </si>
  <si>
    <t>94-26-8</t>
  </si>
  <si>
    <t>URDBUPLC</t>
  </si>
  <si>
    <t>URX24D</t>
  </si>
  <si>
    <t>2,4-D (ug/L)</t>
  </si>
  <si>
    <t>94-75-7</t>
  </si>
  <si>
    <t>URD24DLC</t>
  </si>
  <si>
    <t>URXPRO</t>
  </si>
  <si>
    <t>Prosulfuron (ug/L)</t>
  </si>
  <si>
    <t>94125-34-5</t>
  </si>
  <si>
    <t>URDPROLC</t>
  </si>
  <si>
    <t>LBXVOX</t>
  </si>
  <si>
    <t>Blood o-Xylene (ng/mL)</t>
  </si>
  <si>
    <t>95-47-6</t>
  </si>
  <si>
    <t>LBDVOXLC</t>
  </si>
  <si>
    <t>LBXV1D</t>
  </si>
  <si>
    <t>Blood 1,2-Dichlorobenzene (ng/mL)</t>
  </si>
  <si>
    <t>95-50-1</t>
  </si>
  <si>
    <t>LBDV1DLC</t>
  </si>
  <si>
    <t>URXOTD</t>
  </si>
  <si>
    <t>o-Toluidine, urine (pg/mL)</t>
  </si>
  <si>
    <t>95-53-4</t>
  </si>
  <si>
    <t>URDOTDLC</t>
  </si>
  <si>
    <t>URX1TB</t>
  </si>
  <si>
    <t>2,4,5-trichlorophenol (ug/L)</t>
  </si>
  <si>
    <t>95-95-4</t>
  </si>
  <si>
    <t>URD1TBLC</t>
  </si>
  <si>
    <t>SSDONA</t>
  </si>
  <si>
    <t>958445-44-8</t>
  </si>
  <si>
    <t>VNURXDONA</t>
  </si>
  <si>
    <t>SSDONAL</t>
  </si>
  <si>
    <t>VNURXDONAL</t>
  </si>
  <si>
    <t>LBXV2P</t>
  </si>
  <si>
    <t>Blood 1,2-Dibromo-3-chloropropane (ng/mL)</t>
  </si>
  <si>
    <t>96-12-8</t>
  </si>
  <si>
    <t>LBDV2PLC</t>
  </si>
  <si>
    <t>LBXVTP</t>
  </si>
  <si>
    <t>Blood 1,2,3-trichloropropane (ng/ml)</t>
  </si>
  <si>
    <t>96-18-4</t>
  </si>
  <si>
    <t>LBDVTPLC</t>
  </si>
  <si>
    <t>LBXVMCP</t>
  </si>
  <si>
    <t>Blood Methylcyclopentane (ng/mL)</t>
  </si>
  <si>
    <t>96-37-7</t>
  </si>
  <si>
    <t>LBDVMPLC</t>
  </si>
  <si>
    <t>URXETU</t>
  </si>
  <si>
    <t>Ethylenethio urea (ug/L)</t>
  </si>
  <si>
    <t>96-45-7</t>
  </si>
  <si>
    <t>URDETULC</t>
  </si>
  <si>
    <t>URXEMM</t>
  </si>
  <si>
    <t>Ethametsulfuron methyl (ug/L)</t>
  </si>
  <si>
    <t>97780-06-08</t>
  </si>
  <si>
    <t>URDEMMLC</t>
  </si>
  <si>
    <t>LBXVTFT</t>
  </si>
  <si>
    <t>Blood aaa-Trifluorotoluene (ng/mL)</t>
  </si>
  <si>
    <t>98-08-8</t>
  </si>
  <si>
    <t>LBDVFTLC</t>
  </si>
  <si>
    <t>LBXVIPB</t>
  </si>
  <si>
    <t>Blood isopropylbenzene (ng/ml)</t>
  </si>
  <si>
    <t>98-82-8</t>
  </si>
  <si>
    <t>LBDVIPLC</t>
  </si>
  <si>
    <t>LBXVNB</t>
  </si>
  <si>
    <t>Blood Nitrobenzene (ng/mL)</t>
  </si>
  <si>
    <t>98-95-3</t>
  </si>
  <si>
    <t>LBDVNBLC</t>
  </si>
  <si>
    <t>URXMPB</t>
  </si>
  <si>
    <t>Methyl paraben (ng/ml)</t>
  </si>
  <si>
    <t>99-76-3</t>
  </si>
  <si>
    <t>URDMPBLC</t>
  </si>
  <si>
    <t>URXHPBT</t>
  </si>
  <si>
    <t>1-(3-Pyridyl)-1-butanol-4-carboxylic acid, urine (ng/mL)</t>
  </si>
  <si>
    <t>URDHPBLC</t>
  </si>
  <si>
    <t>URXIPM3</t>
  </si>
  <si>
    <t>N-Acetyl-S-(4-hydroxy-2-methyl-2-butenyl)-L-cysteine (ng/mL)</t>
  </si>
  <si>
    <t>URDPM3LC</t>
  </si>
  <si>
    <t>September 2013</t>
  </si>
  <si>
    <t>July 2014</t>
  </si>
  <si>
    <t>January 2012</t>
  </si>
  <si>
    <t>September 2019</t>
  </si>
  <si>
    <t>May 2020</t>
  </si>
  <si>
    <t>May 2016</t>
  </si>
  <si>
    <t>February 2019</t>
  </si>
  <si>
    <t>April 2017</t>
  </si>
  <si>
    <t>October 2020</t>
  </si>
  <si>
    <t>September 2018</t>
  </si>
  <si>
    <t>February 2017</t>
  </si>
  <si>
    <t>November 2019</t>
  </si>
  <si>
    <t>May 2012</t>
  </si>
  <si>
    <t>June 2009</t>
  </si>
  <si>
    <t>July 2013</t>
  </si>
  <si>
    <t>October 2014</t>
  </si>
  <si>
    <t>June 2011</t>
  </si>
  <si>
    <t>April 2014</t>
  </si>
  <si>
    <t>June 2016</t>
  </si>
  <si>
    <t>February 2013</t>
  </si>
  <si>
    <t>February 2020</t>
  </si>
  <si>
    <t>July 2007</t>
  </si>
  <si>
    <t>January 2009</t>
  </si>
  <si>
    <t>April 2008</t>
  </si>
  <si>
    <t>December 2006</t>
  </si>
  <si>
    <t>September 2017</t>
  </si>
  <si>
    <t>November 2018</t>
  </si>
  <si>
    <t>February 2018</t>
  </si>
  <si>
    <t>October 2019</t>
  </si>
  <si>
    <t>December 2018</t>
  </si>
  <si>
    <t>September 2015</t>
  </si>
  <si>
    <t>September 2016</t>
  </si>
  <si>
    <t>January 2019</t>
  </si>
  <si>
    <t>October 2018</t>
  </si>
  <si>
    <t>October 2007</t>
  </si>
  <si>
    <t>June 2014</t>
  </si>
  <si>
    <t>August 2011</t>
  </si>
  <si>
    <t>April 2013</t>
  </si>
  <si>
    <t>August 2019</t>
  </si>
  <si>
    <t>July 2017</t>
  </si>
  <si>
    <t>April 2010</t>
  </si>
  <si>
    <t>September 2011</t>
  </si>
  <si>
    <t>October 2011</t>
  </si>
  <si>
    <t>August 2009</t>
  </si>
  <si>
    <t>September 2009</t>
  </si>
  <si>
    <t>March 2010</t>
  </si>
  <si>
    <t>November 2007</t>
  </si>
  <si>
    <t>June 2018</t>
  </si>
  <si>
    <t>January 2016</t>
  </si>
  <si>
    <t>July 2009</t>
  </si>
  <si>
    <t>June 2012</t>
  </si>
  <si>
    <t>July 2020</t>
  </si>
  <si>
    <t>December 2016</t>
  </si>
  <si>
    <t>August 2015</t>
  </si>
  <si>
    <t>March 2013</t>
  </si>
  <si>
    <t>September 2012</t>
  </si>
  <si>
    <t>October 2010</t>
  </si>
  <si>
    <t>January 2008</t>
  </si>
  <si>
    <t>February 2010</t>
  </si>
  <si>
    <t>March 2017</t>
  </si>
  <si>
    <t>August 2007</t>
  </si>
  <si>
    <t>March 2011</t>
  </si>
  <si>
    <t>April 2019</t>
  </si>
  <si>
    <t>August 2006</t>
  </si>
  <si>
    <t>September 2006</t>
  </si>
  <si>
    <t>March 2008</t>
  </si>
  <si>
    <t>June 2010</t>
  </si>
  <si>
    <t>May 2014</t>
  </si>
  <si>
    <t>February 2014</t>
  </si>
  <si>
    <t>October 2015</t>
  </si>
  <si>
    <t>October 2013</t>
  </si>
  <si>
    <t>July 2016</t>
  </si>
  <si>
    <t>July 2012</t>
  </si>
  <si>
    <t>January 2013</t>
  </si>
  <si>
    <t>October 2017</t>
  </si>
  <si>
    <t>May 2018</t>
  </si>
  <si>
    <t>June 2020</t>
  </si>
  <si>
    <t>March 2020</t>
  </si>
  <si>
    <t>May 2019</t>
  </si>
  <si>
    <t>September 2007</t>
  </si>
  <si>
    <t>May 2007</t>
  </si>
  <si>
    <t>April 2006</t>
  </si>
  <si>
    <t>February 2012</t>
  </si>
  <si>
    <t>December 2013</t>
  </si>
  <si>
    <t>January 2020</t>
  </si>
  <si>
    <t>October 2009</t>
  </si>
  <si>
    <t>February 2009</t>
  </si>
  <si>
    <t>October 2016</t>
  </si>
  <si>
    <t>December 2019</t>
  </si>
  <si>
    <t>February 2007</t>
  </si>
  <si>
    <t>September 2010</t>
  </si>
  <si>
    <t>March 2014</t>
  </si>
  <si>
    <t>June 2002</t>
  </si>
  <si>
    <t>May 2004</t>
  </si>
  <si>
    <t>June 2019</t>
  </si>
  <si>
    <t>June 2006</t>
  </si>
  <si>
    <t>August 2017</t>
  </si>
  <si>
    <t>May 2006</t>
  </si>
  <si>
    <t>March 2005</t>
  </si>
  <si>
    <t>June 2013</t>
  </si>
  <si>
    <t>January 2018</t>
  </si>
  <si>
    <t>October 2008</t>
  </si>
  <si>
    <t>August 2008</t>
  </si>
  <si>
    <t>September 2004</t>
  </si>
  <si>
    <t>July 2008</t>
  </si>
  <si>
    <t>December 2007</t>
  </si>
  <si>
    <t>December 2009</t>
  </si>
  <si>
    <t>AIALANG</t>
  </si>
  <si>
    <t>Language of the MEC ACASI Interview Instrument</t>
  </si>
  <si>
    <t>DEMO_D</t>
  </si>
  <si>
    <t>Demographic Variables &amp; Sample Weights</t>
  </si>
  <si>
    <t>DMDBORN</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</si>
  <si>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</si>
  <si>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</si>
  <si>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</si>
  <si>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DMDEDUC2</t>
  </si>
  <si>
    <t>(SP Interview Version) What is the highest grade or level of school {you have/SP has} completed or the highest degree {you have/s/he has} received?</t>
  </si>
  <si>
    <t>DMDEDUC3</t>
  </si>
  <si>
    <t>DMDFMSIZ</t>
  </si>
  <si>
    <t>Total number of people in the Family</t>
  </si>
  <si>
    <t>DMDHHSIZ</t>
  </si>
  <si>
    <t>Total number of people in the Household</t>
  </si>
  <si>
    <t>DMDHRAGE</t>
  </si>
  <si>
    <t>Age in years of the household reference person at the time of HH screening. Individuals 85 and over are topcoded at 85 years of age.</t>
  </si>
  <si>
    <t>DMDHRBRN</t>
  </si>
  <si>
    <t>DMDHREDU</t>
  </si>
  <si>
    <t>DMDHRGND</t>
  </si>
  <si>
    <t>Gender of the household reference person</t>
  </si>
  <si>
    <t>DMDHRMAR</t>
  </si>
  <si>
    <t>Marital Status of household reference person</t>
  </si>
  <si>
    <t>DMDHSEDU</t>
  </si>
  <si>
    <t>DMDMARTL</t>
  </si>
  <si>
    <t>Marital Status</t>
  </si>
  <si>
    <t>DMDSCHOL</t>
  </si>
  <si>
    <t>DMDYRSUS</t>
  </si>
  <si>
    <t>DMQMILIT</t>
  </si>
  <si>
    <t>FIAINTRP</t>
  </si>
  <si>
    <t>Was an interpreter used to conduct the Family interview?</t>
  </si>
  <si>
    <t>FIALANG</t>
  </si>
  <si>
    <t>Language of the Family Interview Instrument</t>
  </si>
  <si>
    <t>FIAPROXY</t>
  </si>
  <si>
    <t>Was a Proxy respondent used in conducting the Family Interview?</t>
  </si>
  <si>
    <t>INDFMINC</t>
  </si>
  <si>
    <t>Total family income (reported as a range value in dollars)</t>
  </si>
  <si>
    <t>INDFMPIR</t>
  </si>
  <si>
    <t>Poverty income ratio (PIR) - a ratio of family income to poverty threshold</t>
  </si>
  <si>
    <t>INDHHINC</t>
  </si>
  <si>
    <t>Total household income (reported as a range value in dollars)</t>
  </si>
  <si>
    <t>MIAINTRP</t>
  </si>
  <si>
    <t>Was an interpreter used to conduct the MEC CAPI interview?</t>
  </si>
  <si>
    <t>MIALANG</t>
  </si>
  <si>
    <t>Language of the CAPI MEC Interview Instrument</t>
  </si>
  <si>
    <t>MIAPROXY</t>
  </si>
  <si>
    <t>Was a Proxy respondent used in conducting the MEC CAPI Interview?</t>
  </si>
  <si>
    <t>RIAGENDR</t>
  </si>
  <si>
    <t>RIDAGEEX</t>
  </si>
  <si>
    <t>RIDAGEMN</t>
  </si>
  <si>
    <t>Best age in months at date of screening for individuals under 85 years of age.</t>
  </si>
  <si>
    <t>RIDAGEYR</t>
  </si>
  <si>
    <t>RIDEXMON</t>
  </si>
  <si>
    <t>Six month time period when the examination was performed - two categories: November 1 through April 30, May 1 through October 31.</t>
  </si>
  <si>
    <t>RIDEXPRG</t>
  </si>
  <si>
    <t>Pregnancy status at the time of MEC exam.</t>
  </si>
  <si>
    <t>RIDRETH1</t>
  </si>
  <si>
    <t>RIDSTATR</t>
  </si>
  <si>
    <t>Interview and Examination Status of the Sample Person.</t>
  </si>
  <si>
    <t>SDMVPSU</t>
  </si>
  <si>
    <t>Masked Variance Unit Pseudo-PSU variable for variance estimation</t>
  </si>
  <si>
    <t>SDMVSTRA</t>
  </si>
  <si>
    <t>Masked Variance Unit Pseudo-Stratum variable for variance estimation</t>
  </si>
  <si>
    <t>SEQN</t>
  </si>
  <si>
    <t>Respondent sequence number.</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</si>
  <si>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</si>
  <si>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</si>
  <si>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</si>
  <si>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</si>
  <si>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</si>
  <si>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</si>
  <si>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</si>
  <si>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DEMO_E</t>
  </si>
  <si>
    <t>DMDBORN2</t>
  </si>
  <si>
    <t>Age in years of the household reference person at the time of HH screening. Individuals 80 and over are topcoded at 80 years of age.</t>
  </si>
  <si>
    <t>DMDHRBR2</t>
  </si>
  <si>
    <t>INDFMIN2</t>
  </si>
  <si>
    <t>INDHHIN2</t>
  </si>
  <si>
    <t>Best age in months at date of screening for individuals under 80 years of age.</t>
  </si>
  <si>
    <t>DEMO_C</t>
  </si>
  <si>
    <t>DMDEDUC</t>
  </si>
  <si>
    <t>RIDRETH2</t>
  </si>
  <si>
    <t>Linked NH3 Race and Ethnicity Recode.</t>
  </si>
  <si>
    <t>DEMO_B</t>
  </si>
  <si>
    <t>RIDPREG</t>
  </si>
  <si>
    <t>Pregnancy status variable based on all source data. NOTE: This is the previous pregnancy status recode variable. RIDPREG is a more conservative pregnancy status variable. Please review the file documentation.</t>
  </si>
  <si>
    <t>WTINT4YR</t>
  </si>
  <si>
    <t>Interviewed Sample Persons. Used for 1999-2002 data collection years only.</t>
  </si>
  <si>
    <t>Both Interviewed and MEC Examined Sample Persons. Used for 1999-2002 data collection years only.</t>
  </si>
  <si>
    <t>DMAETHN</t>
  </si>
  <si>
    <t>Logical Imputation Flag for Ethnicity</t>
  </si>
  <si>
    <t>DEMO</t>
  </si>
  <si>
    <t>DMARACE</t>
  </si>
  <si>
    <t>Logical Imputation Flag for Race Recode</t>
  </si>
  <si>
    <t>SDJ1REPN</t>
  </si>
  <si>
    <t>Jack Knife Replicate Number</t>
  </si>
  <si>
    <t>WTIREP01</t>
  </si>
  <si>
    <t>Interview Weight Jack Knife Replicate 01</t>
  </si>
  <si>
    <t>WTIREP02</t>
  </si>
  <si>
    <t>Interview Weight Jack Knife Replicate 02</t>
  </si>
  <si>
    <t>WTIREP03</t>
  </si>
  <si>
    <t>Interview Weight Jack Knife Replicate 03</t>
  </si>
  <si>
    <t>WTIREP04</t>
  </si>
  <si>
    <t>Interview Weight Jack Knife Replicate 04</t>
  </si>
  <si>
    <t>WTIREP05</t>
  </si>
  <si>
    <t>Interview Weight Jack Knife Replicate 05</t>
  </si>
  <si>
    <t>WTIREP06</t>
  </si>
  <si>
    <t>Interview Weight Jack Knife Replicate 06</t>
  </si>
  <si>
    <t>WTIREP07</t>
  </si>
  <si>
    <t>Interview Weight Jack Knife Replicate 07</t>
  </si>
  <si>
    <t>WTIREP08</t>
  </si>
  <si>
    <t>Interview Weight Jack Knife Replicate 08</t>
  </si>
  <si>
    <t>WTIREP09</t>
  </si>
  <si>
    <t>Interview Weight Jack Knife Replicate 09</t>
  </si>
  <si>
    <t>WTIREP10</t>
  </si>
  <si>
    <t>Interview Weight Jack Knife Replicate 10</t>
  </si>
  <si>
    <t>WTIREP11</t>
  </si>
  <si>
    <t>Interview Weight Jack Knife Replicate 11</t>
  </si>
  <si>
    <t>WTIREP12</t>
  </si>
  <si>
    <t>Interview Weight Jack Knife Replicate 12</t>
  </si>
  <si>
    <t>WTIREP13</t>
  </si>
  <si>
    <t>Interview Weight Jack Knife Replicate 13</t>
  </si>
  <si>
    <t>WTIREP14</t>
  </si>
  <si>
    <t>Interview Weight Jack Knife Replicate 14</t>
  </si>
  <si>
    <t>WTIREP15</t>
  </si>
  <si>
    <t>Interview Weight Jack Knife Replicate 15</t>
  </si>
  <si>
    <t>WTIREP16</t>
  </si>
  <si>
    <t>Interview Weight Jack Knife Replicate 16</t>
  </si>
  <si>
    <t>WTIREP17</t>
  </si>
  <si>
    <t>Interview Weight Jack Knife Replicate 17</t>
  </si>
  <si>
    <t>WTIREP18</t>
  </si>
  <si>
    <t>Interview Weight Jack Knife Replicate 18</t>
  </si>
  <si>
    <t>WTIREP19</t>
  </si>
  <si>
    <t>Interview Weight Jack Knife Replicate 19</t>
  </si>
  <si>
    <t>WTIREP20</t>
  </si>
  <si>
    <t>Interview Weight Jack Knife Replicate 20</t>
  </si>
  <si>
    <t>WTIREP21</t>
  </si>
  <si>
    <t>Interview Weight Jack Knife Replicate 21</t>
  </si>
  <si>
    <t>WTIREP22</t>
  </si>
  <si>
    <t>Interview Weight Jack Knife Replicate 22</t>
  </si>
  <si>
    <t>WTIREP23</t>
  </si>
  <si>
    <t>Interview Weight Jack Knife Replicate 23</t>
  </si>
  <si>
    <t>WTIREP24</t>
  </si>
  <si>
    <t>Interview Weight Jack Knife Replicate 24</t>
  </si>
  <si>
    <t>WTIREP25</t>
  </si>
  <si>
    <t>Interview Weight Jack Knife Replicate 25</t>
  </si>
  <si>
    <t>WTIREP26</t>
  </si>
  <si>
    <t>Interview Weight Jack Knife Replicate 26</t>
  </si>
  <si>
    <t>WTIREP27</t>
  </si>
  <si>
    <t>Interview Weight Jack Knife Replicate 27</t>
  </si>
  <si>
    <t>WTIREP28</t>
  </si>
  <si>
    <t>Interview Weight Jack Knife Replicate 28</t>
  </si>
  <si>
    <t>WTIREP29</t>
  </si>
  <si>
    <t>Interview Weight Jack Knife Replicate 29</t>
  </si>
  <si>
    <t>WTIREP30</t>
  </si>
  <si>
    <t>Interview Weight Jack Knife Replicate 30</t>
  </si>
  <si>
    <t>WTIREP31</t>
  </si>
  <si>
    <t>Interview Weight Jack Knife Replicate 31</t>
  </si>
  <si>
    <t>WTIREP32</t>
  </si>
  <si>
    <t>Interview Weight Jack Knife Replicate 32</t>
  </si>
  <si>
    <t>WTIREP33</t>
  </si>
  <si>
    <t>Interview Weight Jack Knife Replicate 33</t>
  </si>
  <si>
    <t>WTIREP34</t>
  </si>
  <si>
    <t>Interview Weight Jack Knife Replicate 34</t>
  </si>
  <si>
    <t>WTIREP35</t>
  </si>
  <si>
    <t>Interview Weight Jack Knife Replicate 35</t>
  </si>
  <si>
    <t>WTIREP36</t>
  </si>
  <si>
    <t>Interview Weight Jack Knife Replicate 36</t>
  </si>
  <si>
    <t>WTIREP37</t>
  </si>
  <si>
    <t>Interview Weight Jack Knife Replicate 37</t>
  </si>
  <si>
    <t>WTIREP38</t>
  </si>
  <si>
    <t>Interview Weight Jack Knife Replicate 38</t>
  </si>
  <si>
    <t>WTIREP39</t>
  </si>
  <si>
    <t>Interview Weight Jack Knife Replicate 39</t>
  </si>
  <si>
    <t>WTIREP40</t>
  </si>
  <si>
    <t>Interview Weight Jack Knife Replicate 40</t>
  </si>
  <si>
    <t>WTIREP41</t>
  </si>
  <si>
    <t>Interview Weight Jack Knife Replicate 41</t>
  </si>
  <si>
    <t>WTIREP42</t>
  </si>
  <si>
    <t>Interview Weight Jack Knife Replicate 42</t>
  </si>
  <si>
    <t>WTIREP43</t>
  </si>
  <si>
    <t>Interview Weight Jack Knife Replicate 43</t>
  </si>
  <si>
    <t>WTIREP44</t>
  </si>
  <si>
    <t>Interview Weight Jack Knife Replicate 44</t>
  </si>
  <si>
    <t>WTIREP45</t>
  </si>
  <si>
    <t>Interview Weight Jack Knife Replicate 45</t>
  </si>
  <si>
    <t>WTIREP46</t>
  </si>
  <si>
    <t>Interview Weight Jack Knife Replicate 46</t>
  </si>
  <si>
    <t>WTIREP47</t>
  </si>
  <si>
    <t>Interview Weight Jack Knife Replicate 47</t>
  </si>
  <si>
    <t>WTIREP48</t>
  </si>
  <si>
    <t>Interview Weight Jack Knife Replicate 48</t>
  </si>
  <si>
    <t>WTIREP49</t>
  </si>
  <si>
    <t>Interview Weight Jack Knife Replicate 49</t>
  </si>
  <si>
    <t>WTIREP50</t>
  </si>
  <si>
    <t>Interview Weight Jack Knife Replicate 50</t>
  </si>
  <si>
    <t>WTIREP51</t>
  </si>
  <si>
    <t>Interview Weight Jack Knife Replicate 51</t>
  </si>
  <si>
    <t>WTIREP52</t>
  </si>
  <si>
    <t>Interview Weight Jack Knife Replicate 52</t>
  </si>
  <si>
    <t>WTMREP01</t>
  </si>
  <si>
    <t>MEC Exam Weight Jack Knife Replicate 01</t>
  </si>
  <si>
    <t>WTMREP02</t>
  </si>
  <si>
    <t>MEC Exam Weight Jack Knife Replicate 02</t>
  </si>
  <si>
    <t>WTMREP03</t>
  </si>
  <si>
    <t>MEC Exam Weight Jack Knife Replicate 03</t>
  </si>
  <si>
    <t>WTMREP04</t>
  </si>
  <si>
    <t>MEC Exam Weight Jack Knife Replicate 04</t>
  </si>
  <si>
    <t>WTMREP05</t>
  </si>
  <si>
    <t>MEC Exam Weight Jack Knife Replicate 05</t>
  </si>
  <si>
    <t>WTMREP06</t>
  </si>
  <si>
    <t>MEC Exam Weight Jack Knife Replicate 06</t>
  </si>
  <si>
    <t>WTMREP07</t>
  </si>
  <si>
    <t>MEC Exam Weight Jack Knife Replicate 07</t>
  </si>
  <si>
    <t>WTMREP08</t>
  </si>
  <si>
    <t>MEC Exam Weight Jack Knife Replicate 08</t>
  </si>
  <si>
    <t>WTMREP09</t>
  </si>
  <si>
    <t>MEC Exam Weight Jack Knife Replicate 09</t>
  </si>
  <si>
    <t>WTMREP10</t>
  </si>
  <si>
    <t>MEC Exam Weight Jack Knife Replicate 10</t>
  </si>
  <si>
    <t>WTMREP11</t>
  </si>
  <si>
    <t>MEC Exam Weight Jack Knife Replicate 11</t>
  </si>
  <si>
    <t>WTMREP12</t>
  </si>
  <si>
    <t>MEC Exam Weight Jack Knife Replicate 12</t>
  </si>
  <si>
    <t>WTMREP13</t>
  </si>
  <si>
    <t>MEC Exam Weight Jack Knife Replicate 13</t>
  </si>
  <si>
    <t>WTMREP14</t>
  </si>
  <si>
    <t>MEC Exam Weight Jack Knife Replicate 14</t>
  </si>
  <si>
    <t>WTMREP15</t>
  </si>
  <si>
    <t>MEC Exam Weight Jack Knife Replicate 15</t>
  </si>
  <si>
    <t>WTMREP16</t>
  </si>
  <si>
    <t>MEC Exam Weight Jack Knife Replicate 16</t>
  </si>
  <si>
    <t>WTMREP17</t>
  </si>
  <si>
    <t>MEC Exam Weight Jack Knife Replicate 17</t>
  </si>
  <si>
    <t>WTMREP18</t>
  </si>
  <si>
    <t>MEC Exam Weight Jack Knife Replicate 18</t>
  </si>
  <si>
    <t>WTMREP19</t>
  </si>
  <si>
    <t>MEC Exam Weight Jack Knife Replicate 19</t>
  </si>
  <si>
    <t>WTMREP20</t>
  </si>
  <si>
    <t>MEC Exam Weight Jack Knife Replicate 20</t>
  </si>
  <si>
    <t>WTMREP21</t>
  </si>
  <si>
    <t>MEC Exam Weight Jack Knife Replicate 21</t>
  </si>
  <si>
    <t>WTMREP22</t>
  </si>
  <si>
    <t>MEC Exam Weight Jack Knife Replicate 22</t>
  </si>
  <si>
    <t>WTMREP23</t>
  </si>
  <si>
    <t>MEC Exam Weight Jack Knife Replicate 23</t>
  </si>
  <si>
    <t>WTMREP24</t>
  </si>
  <si>
    <t>MEC Exam Weight Jack Knife Replicate 24</t>
  </si>
  <si>
    <t>WTMREP25</t>
  </si>
  <si>
    <t>MEC Exam Weight Jack Knife Replicate 25</t>
  </si>
  <si>
    <t>WTMREP26</t>
  </si>
  <si>
    <t>MEC Exam Weight Jack Knife Replicate 26</t>
  </si>
  <si>
    <t>WTMREP27</t>
  </si>
  <si>
    <t>MEC Exam Weight Jack Knife Replicate 27</t>
  </si>
  <si>
    <t>WTMREP28</t>
  </si>
  <si>
    <t>MEC Exam Weight Jack Knife Replicate 28</t>
  </si>
  <si>
    <t>WTMREP29</t>
  </si>
  <si>
    <t>MEC Exam Weight Jack Knife Replicate 29</t>
  </si>
  <si>
    <t>WTMREP30</t>
  </si>
  <si>
    <t>MEC Exam Weight Jack Knife Replicate 30</t>
  </si>
  <si>
    <t>WTMREP31</t>
  </si>
  <si>
    <t>MEC Exam Weight Jack Knife Replicate 31</t>
  </si>
  <si>
    <t>WTMREP32</t>
  </si>
  <si>
    <t>MEC Exam Weight Jack Knife Replicate 32</t>
  </si>
  <si>
    <t>WTMREP33</t>
  </si>
  <si>
    <t>MEC Exam Weight Jack Knife Replicate 33</t>
  </si>
  <si>
    <t>WTMREP34</t>
  </si>
  <si>
    <t>MEC Exam Weight Jack Knife Replicate 34</t>
  </si>
  <si>
    <t>WTMREP35</t>
  </si>
  <si>
    <t>MEC Exam Weight Jack Knife Replicate 35</t>
  </si>
  <si>
    <t>WTMREP36</t>
  </si>
  <si>
    <t>MEC Exam Weight Jack Knife Replicate 36</t>
  </si>
  <si>
    <t>WTMREP37</t>
  </si>
  <si>
    <t>MEC Exam Weight Jack Knife Replicate 37</t>
  </si>
  <si>
    <t>WTMREP38</t>
  </si>
  <si>
    <t>MEC Exam Weight Jack Knife Replicate 38</t>
  </si>
  <si>
    <t>WTMREP39</t>
  </si>
  <si>
    <t>MEC Exam Weight Jack Knife Replicate 39</t>
  </si>
  <si>
    <t>WTMREP40</t>
  </si>
  <si>
    <t>MEC Exam Weight Jack Knife Replicate 40</t>
  </si>
  <si>
    <t>WTMREP41</t>
  </si>
  <si>
    <t>MEC Exam Weight Jack Knife Replicate 41</t>
  </si>
  <si>
    <t>WTMREP42</t>
  </si>
  <si>
    <t>MEC Exam Weight Jack Knife Replicate 42</t>
  </si>
  <si>
    <t>WTMREP43</t>
  </si>
  <si>
    <t>MEC Exam Weight Jack Knife Replicate 43</t>
  </si>
  <si>
    <t>WTMREP44</t>
  </si>
  <si>
    <t>MEC Exam Weight Jack Knife Replicate 44</t>
  </si>
  <si>
    <t>WTMREP45</t>
  </si>
  <si>
    <t>MEC Exam Weight Jack Knife Replicate 45</t>
  </si>
  <si>
    <t>WTMREP46</t>
  </si>
  <si>
    <t>MEC Exam Weight Jack Knife Replicate 46</t>
  </si>
  <si>
    <t>WTMREP47</t>
  </si>
  <si>
    <t>MEC Exam Weight Jack Knife Replicate 47</t>
  </si>
  <si>
    <t>WTMREP48</t>
  </si>
  <si>
    <t>MEC Exam Weight Jack Knife Replicate 48</t>
  </si>
  <si>
    <t>WTMREP49</t>
  </si>
  <si>
    <t>MEC Exam Weight Jack Knife Replicate 49</t>
  </si>
  <si>
    <t>WTMREP50</t>
  </si>
  <si>
    <t>MEC Exam Weight Jack Knife Replicate 50</t>
  </si>
  <si>
    <t>WTMREP51</t>
  </si>
  <si>
    <t>MEC Exam Weight Jack Knife Replicate 51</t>
  </si>
  <si>
    <t>WTMREP52</t>
  </si>
  <si>
    <t>MEC Exam Weight Jack Knife Replicate 52</t>
  </si>
  <si>
    <t>DEMO_F</t>
  </si>
  <si>
    <t>AIALANGA</t>
  </si>
  <si>
    <t>DEMO_G</t>
  </si>
  <si>
    <t>DMDBORN4</t>
  </si>
  <si>
    <t>What is the highest grade or level of school {you have/SP has} completed or the highest degree {you have/s/he has} received?</t>
  </si>
  <si>
    <t>DMDHHSZA</t>
  </si>
  <si>
    <t>Number of children aged 5 years or younger in the household</t>
  </si>
  <si>
    <t>DMDHHSZB</t>
  </si>
  <si>
    <t>Number of children aged 6-17 years old in the household</t>
  </si>
  <si>
    <t>DMDHHSZE</t>
  </si>
  <si>
    <t>Number of adults aged 60 years or older in the household</t>
  </si>
  <si>
    <t>DMDHRBR4</t>
  </si>
  <si>
    <t>HH reference person's country of birth</t>
  </si>
  <si>
    <t>HH reference person's education level</t>
  </si>
  <si>
    <t>HH reference person's spouse's education level</t>
  </si>
  <si>
    <t>Marital status</t>
  </si>
  <si>
    <t>Length of time the participant has been in the US.</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</si>
  <si>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</si>
  <si>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</si>
  <si>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</si>
  <si>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</si>
  <si>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Language of the MEC CAPI Interview Instrument</t>
  </si>
  <si>
    <t>Gender of the participant.</t>
  </si>
  <si>
    <t>Age in years of the participant at the time of screening. Individuals 80 and over are topcoded at 80 years of age.</t>
  </si>
  <si>
    <t>RIDEXAGM</t>
  </si>
  <si>
    <t>Age in months of the participant at the time of examination. Reported for persons aged 19 years or younger at the time of examination.</t>
  </si>
  <si>
    <t>RIDEXAGY</t>
  </si>
  <si>
    <t>Age in years of the participant at the time of examination. Reported for persons aged 2-19 years at the time of screening.</t>
  </si>
  <si>
    <t>Recode of reported race and Hispanic origin information</t>
  </si>
  <si>
    <t>RIDRETH3</t>
  </si>
  <si>
    <t>Recode of reported race and Hispanic origin information, with Non-Hispanic Asian Category</t>
  </si>
  <si>
    <t>Data release cycle</t>
  </si>
  <si>
    <t>Masked variance unit pseudo-PSU variable for variance estimation</t>
  </si>
  <si>
    <t>Masked variance unit pseudo-stratum variable for variance estimation</t>
  </si>
  <si>
    <t>DEMO_H</t>
  </si>
  <si>
    <t>Demographic Variables and Sample Weights</t>
  </si>
  <si>
    <t>Full sample 2 year interview weight.</t>
  </si>
  <si>
    <t>Full sample 2 year MEC exam weight.</t>
  </si>
  <si>
    <t>DEMO_I</t>
  </si>
  <si>
    <t>DEMO_J</t>
  </si>
  <si>
    <t>DMDHRAGZ</t>
  </si>
  <si>
    <t>DMDHREDZ</t>
  </si>
  <si>
    <t>DMDHRMAZ</t>
  </si>
  <si>
    <t>DMDHSEDZ</t>
  </si>
  <si>
    <t>2005-2006 Demographics</t>
  </si>
  <si>
    <t>2007-2008 Demographics</t>
  </si>
  <si>
    <t>2003-2004 Demographics</t>
  </si>
  <si>
    <t>2009-2010 Demographics</t>
  </si>
  <si>
    <t>2011-2012 Demographics</t>
  </si>
  <si>
    <t>2013-2014 Demographics</t>
  </si>
  <si>
    <t>2015-2016 Demographics</t>
  </si>
  <si>
    <t>2017-2018 Demographics</t>
  </si>
  <si>
    <t>1999-2000 Demographics</t>
  </si>
  <si>
    <t>2001-2002 Demographics</t>
  </si>
  <si>
    <t>variable_codename</t>
  </si>
  <si>
    <t>variable_description</t>
  </si>
  <si>
    <t>{Are you/Is SP} now attending school?</t>
  </si>
  <si>
    <t>ALQ101</t>
  </si>
  <si>
    <t>The next questions are about drinking alcoholic beverages. Included are liquor (such as whiskey or gin), beer, wine, wine coolers, and any other type of alcoholic beverage.In any one year, {have you/has SP} had at least 12 drinks of any type of alcoholic beverage? By a drink, I mean a 12 oz. beer, a 5 oz. glass of wine, or one and half ounces of liquor.</t>
  </si>
  <si>
    <t>ALQ_D</t>
  </si>
  <si>
    <t>Alcohol Use</t>
  </si>
  <si>
    <t>ALQ110</t>
  </si>
  <si>
    <t>ALQ120Q</t>
  </si>
  <si>
    <t>In the past 12 months, how often did {you/SP} drink any type of alcoholic beverage? PROBE: How many days per week, per month, or per year did {you/SP} drink?</t>
  </si>
  <si>
    <t>ALQ120U</t>
  </si>
  <si>
    <t>UNIT OF MEASURE.</t>
  </si>
  <si>
    <t>ALQ130</t>
  </si>
  <si>
    <t>In the past 12 months, on those days that {you/SP} drank alcoholic beverages, on the average, how many drinks did {you/he/she} have?</t>
  </si>
  <si>
    <t>ALQ140Q</t>
  </si>
  <si>
    <t>In the past 12 months, on how many days did {you/SP} have 5 or more drinks of any alcoholic beverage? PROBE: How many days per week, per month, or per year did {you/SP} have 5 or more drinks in a single day?</t>
  </si>
  <si>
    <t>ALQ140U</t>
  </si>
  <si>
    <t>ALQ150</t>
  </si>
  <si>
    <t>Was there ever a time or times in {your/SP's} life when {you/he/she} drank 5 or more drinks of any kind of alcoholic beverage almost every day?</t>
  </si>
  <si>
    <t>ALQ_E</t>
  </si>
  <si>
    <t>HSAQUEX</t>
  </si>
  <si>
    <t>Source of Health Status Data</t>
  </si>
  <si>
    <t>HSQ_D</t>
  </si>
  <si>
    <t>Current Health Status</t>
  </si>
  <si>
    <t>HSD010</t>
  </si>
  <si>
    <t>HSQ470</t>
  </si>
  <si>
    <t>HSQ480</t>
  </si>
  <si>
    <t>Now thinking about {your/SP's} mental health, which includes stress, depression, and problems with emotions, for how many days during the past 30 days was {your/his/her} mental health not good?</t>
  </si>
  <si>
    <t>HSQ490</t>
  </si>
  <si>
    <t>During the past 30 days, for about how many days did poor physical or mental health keep {you/SP} from doing {your/his/her} usual activities, such as self-care, work, school or recreation?</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</si>
  <si>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</si>
  <si>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</si>
  <si>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</si>
  <si>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</si>
  <si>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</si>
  <si>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</si>
  <si>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</si>
  <si>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During the past 12 months, that is, since (DISPLAY CURRENT MONTH, DISPLAY LAST YEAR), a year ago, (have you/has SP) donated blood?</t>
  </si>
  <si>
    <t>HSQ580</t>
  </si>
  <si>
    <t>How long ago was {your/SP's} last blood donation?</t>
  </si>
  <si>
    <t>HSQ590</t>
  </si>
  <si>
    <t>Except for tests {you/SP} may have had as part of blood donations, {have you/has he/has she} ever had {your/his/her} blood tested for the AIDS virus infection?</t>
  </si>
  <si>
    <t>HSQ_E</t>
  </si>
  <si>
    <t>HSQ493</t>
  </si>
  <si>
    <t>During the past 30 days, for about how many days did pain make it hard for {you/SP} to do {your/his/her} usual activities, such as self-care, work, or recreation?</t>
  </si>
  <si>
    <t>HSQ496</t>
  </si>
  <si>
    <t>During the past 30 days, for about how many days {have you/has SP} felt worried, tense, or anxious?</t>
  </si>
  <si>
    <t>PAAQUEX</t>
  </si>
  <si>
    <t>Questionnaire source flag for weighting</t>
  </si>
  <si>
    <t>PAQ_E</t>
  </si>
  <si>
    <t>Physical Activity</t>
  </si>
  <si>
    <t>PAD590</t>
  </si>
  <si>
    <t>PAD600</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</si>
  <si>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</si>
  <si>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</si>
  <si>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</si>
  <si>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</si>
  <si>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</si>
  <si>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</si>
  <si>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</si>
  <si>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</si>
  <si>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</si>
  <si>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</si>
  <si>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</si>
  <si>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PAQ560</t>
  </si>
  <si>
    <t>PAQ605</t>
  </si>
  <si>
    <t>PAQ610</t>
  </si>
  <si>
    <t>In a typical week, on how many days {do you/does SP} do vigorous-intensity activities as part of your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</si>
  <si>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</si>
  <si>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</si>
  <si>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</si>
  <si>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</si>
  <si>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</si>
  <si>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PAQ640</t>
  </si>
  <si>
    <t>In a typical week, on how many days {do you/does SP} walk or bicycle for at least 10 minutes continuously to get to and from places?</t>
  </si>
  <si>
    <t>PAQ650</t>
  </si>
  <si>
    <t>PAQ655</t>
  </si>
  <si>
    <t>In a typical week, on how many days {do you/does SP} do vigorous-intensity sports, fitness or recreational activities?</t>
  </si>
  <si>
    <t>PAQ665</t>
  </si>
  <si>
    <t>PAQ670</t>
  </si>
  <si>
    <t>In a typical week, on how many days {do you/does SP} do moderate-intensity sports, fitness or recreational activities?</t>
  </si>
  <si>
    <t>ALQ100</t>
  </si>
  <si>
    <t>The next questions are about drinking alcoholic beverages. Included are liquor (such as whiskey or gin), beer, wine, wine coolers, and any other type of alcoholic beverage. In any one year, {have you/has SP} had at least 12 drinks of any type of alcoholic beverage? By a drink, I mean a 12 oz. beer, a 4 oz. glass of wine, or an ounce of liquor.</t>
  </si>
  <si>
    <t>ALQ</t>
  </si>
  <si>
    <t>HSQ</t>
  </si>
  <si>
    <t>HSQ570</t>
  </si>
  <si>
    <t>PAQ</t>
  </si>
  <si>
    <t>PAD020</t>
  </si>
  <si>
    <t>PAD080</t>
  </si>
  <si>
    <t>On those days when {you/SP} walked or bicycled, about how long did {you/s/he} spend altogether doing this (minutes)?</t>
  </si>
  <si>
    <t>PAD120</t>
  </si>
  <si>
    <t>[Over the past 30 days], how often did {you/SP} do these tasks in or around {your/his/her} home or yard, that is tasks requiring at least moderate effort? [Such as raking leaves, mowing the lawn or heavy cleaning.] PROBE: How many times per day, per week, or per month did {you/s/he} do these activities?</t>
  </si>
  <si>
    <t>PAD160</t>
  </si>
  <si>
    <t>About how long did {you/SP} do these tasks each time (minutes)?</t>
  </si>
  <si>
    <t>PAD200</t>
  </si>
  <si>
    <t>PAD320</t>
  </si>
  <si>
    <t>[Over the past 30 days], did {you/SP} do moderate activities for at least 10 minutes that cause only light sweating or a slight to moderate increase in breathing or heart rate? Some examples are brisk walking, bicycling for pleasure, golf, and dancing .</t>
  </si>
  <si>
    <t>PAD440</t>
  </si>
  <si>
    <t>Over the past 30 days, did {you/SP} do any physical activities specifically designed to strengthen {your/his/her} muscles such as lifting weights, push-ups or sit-ups? Include all such activities even if you have mentioned them before.</t>
  </si>
  <si>
    <t>PAD460</t>
  </si>
  <si>
    <t>[Over the past 30 days], how often did {you/SP} do these physical activities? [Activities designed to strengthen {your/his/her} muscles such as lifting weights, push-ups or sit-ups.]</t>
  </si>
  <si>
    <t>PAD570</t>
  </si>
  <si>
    <t>PAQ050Q</t>
  </si>
  <si>
    <t>[Over the past 30 days], how often did {you/SP} do this? [Walk or bicycle as part of getting to and from work, or school, or to do errands.] PROBE: How many times per day, per week, or per month did {you/s/he} do these activities?</t>
  </si>
  <si>
    <t>PAQ050U</t>
  </si>
  <si>
    <t>PAQ100</t>
  </si>
  <si>
    <t>Over the past 30 days, did {you/SP} do any tasks in or around {your/his/her} home or yard for at least 10 minutes that required moderate or greater physical effort? By moderate physical effort I mean, tasks that caused light sweating or a slight to moder ate increase in {your/his/her} heart rate or breathing. [Such as raking leaves, mowing the lawn or heavy cleaning.]</t>
  </si>
  <si>
    <t>PAQ180</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</si>
  <si>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</si>
  <si>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PAQ480</t>
  </si>
  <si>
    <t>PAQ500</t>
  </si>
  <si>
    <t>How does the amount of activity that you reported {for SP} for the past 30 days compare with {your/his/her} physical activity for the past 12 months? Over the past 30 days, {were you/was he/she} . . .</t>
  </si>
  <si>
    <t>PAQ520</t>
  </si>
  <si>
    <t>PAQ540</t>
  </si>
  <si>
    <t>Compared with {yourself/himself/herself} 10 years ago, would you say that {you are/SP is} . . .</t>
  </si>
  <si>
    <t>PAQ580</t>
  </si>
  <si>
    <t>About how many hours did {you/SP} use a computer or play computer games yesterday? Would you say...</t>
  </si>
  <si>
    <t>PAQ_D</t>
  </si>
  <si>
    <t>Over the past 30 days, on average about how many hours per day did {you/SP} use a computer or play computer games? Would you say...</t>
  </si>
  <si>
    <t>ALQ_C</t>
  </si>
  <si>
    <t>HSQ_C</t>
  </si>
  <si>
    <t>PAQ_C</t>
  </si>
  <si>
    <t>ALD100</t>
  </si>
  <si>
    <t>ALQ_B</t>
  </si>
  <si>
    <t>HSQ_B</t>
  </si>
  <si>
    <t>HSD570</t>
  </si>
  <si>
    <t>Now thinking about {your/SP's} mental health, which includes stess, depression, and problems with emotions, for how many days during the past 30 days was {your/his/her} mental health not good?</t>
  </si>
  <si>
    <t>PAQ_B</t>
  </si>
  <si>
    <t>PAD480</t>
  </si>
  <si>
    <t>PAQ_F</t>
  </si>
  <si>
    <t>PAQ706</t>
  </si>
  <si>
    <t>ALQ_F</t>
  </si>
  <si>
    <t>HSQ_F</t>
  </si>
  <si>
    <t>PAQ_G</t>
  </si>
  <si>
    <t>PAQ710</t>
  </si>
  <si>
    <t>PAQ715</t>
  </si>
  <si>
    <t>HSQ_G</t>
  </si>
  <si>
    <t>Next I have some general questions about {your/SP's} health. Would you say {your/SP's} health in general is . . .</t>
  </si>
  <si>
    <t>ALQ_G</t>
  </si>
  <si>
    <t>ALQ141Q</t>
  </si>
  <si>
    <t>ALQ141U</t>
  </si>
  <si>
    <t>ALQ151</t>
  </si>
  <si>
    <t>ALQ155</t>
  </si>
  <si>
    <t>For about how many years did {you/SP} drink {DISPLAY NUMBER} or more drinks of any kind of alcoholic beverage almost every day?</t>
  </si>
  <si>
    <t>PAQ_H</t>
  </si>
  <si>
    <t>PAD733</t>
  </si>
  <si>
    <t>On average, for how long did {you/SP} play these active video games?</t>
  </si>
  <si>
    <t>In a typical week {do you/does SP} do any moderate-intensity sports, fitness, or recreational activities that cause a small increase in breathing or heart rate such as brisk walking, bicycling, swimming, or volleyball for at least 10 minutes continuously?</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</si>
  <si>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</si>
  <si>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</si>
  <si>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</si>
  <si>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</si>
  <si>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</si>
  <si>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</si>
  <si>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</si>
  <si>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</si>
  <si>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What physical activities did {you/SP} do during the past 7 days? {PROBE: Did {you/he/she} do any other physical activities?}</t>
  </si>
  <si>
    <t>Physical activity horseback riding</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</si>
  <si>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</si>
  <si>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</si>
  <si>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</si>
  <si>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</si>
  <si>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</si>
  <si>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</si>
  <si>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</si>
  <si>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</si>
  <si>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</si>
  <si>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</si>
  <si>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</si>
  <si>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</si>
  <si>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</si>
  <si>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</si>
  <si>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</si>
  <si>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</si>
  <si>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In what school sports or physical activity clubs {do you/does SP} participate?</t>
  </si>
  <si>
    <t>Participate in martial arts</t>
  </si>
  <si>
    <t>Participate in walking</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</si>
  <si>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</si>
  <si>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</si>
  <si>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</si>
  <si>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</si>
  <si>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</si>
  <si>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</si>
  <si>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</si>
  <si>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</si>
  <si>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What Physical Fitness Test award did {you/SP} receive?</t>
  </si>
  <si>
    <t>HSQ_H</t>
  </si>
  <si>
    <t>ALQ_H</t>
  </si>
  <si>
    <t>ALQ160</t>
  </si>
  <si>
    <t>During the past 30 days, how many times did {you/SP} drink {DISPLAY NUMBER} or more drinks of any kind of alcohol in about two hours?</t>
  </si>
  <si>
    <t>PAQ_I</t>
  </si>
  <si>
    <t>HSQ_I</t>
  </si>
  <si>
    <t>In any one year, {have you/has SP} had at least 12 drinks of any type of alcoholic beverage? By a drink, I mean a 12 oz. beer, a 5 oz. glass of wine, or a one and a half ounces of liquor.</t>
  </si>
  <si>
    <t>ALQ_I</t>
  </si>
  <si>
    <t>In {your/SP's} entire life, {have you/has he/has she} had at least 12 drinks of any type of alcoholic beverage?</t>
  </si>
  <si>
    <t>PAQ_J</t>
  </si>
  <si>
    <t>HSQ_J</t>
  </si>
  <si>
    <t>1999-2000 Questionnaire</t>
  </si>
  <si>
    <t>2001-2002 Questionnaire</t>
  </si>
  <si>
    <t>2003-2004 Questionnaire</t>
  </si>
  <si>
    <t>2005-2006 Questionnaire</t>
  </si>
  <si>
    <t>2007-2008 Questionnaire</t>
  </si>
  <si>
    <t>2009-2010 Questionnaire</t>
  </si>
  <si>
    <t>2011-2012 Questionnaire</t>
  </si>
  <si>
    <t>2013-2014 Questionnaire</t>
  </si>
  <si>
    <t>2015-2016 Questionnaire</t>
  </si>
  <si>
    <t>2017-2018 Questionnaire</t>
  </si>
  <si>
    <t>Thinking about {your/SP's} physical health, which includes physical illness and injury, for how many days during the past 30 days was {your/his/her} physical health not good?</t>
  </si>
  <si>
    <t>Over the past 30 days, {have/has} {you/SP} walked or bicycled as part of getting to and from work, or school, or to do errands?</t>
  </si>
  <si>
    <t>Over the past 30 days, did {you/SP} do any vigorous activities for at least 10 minutes that caused heavy sweating, or large increases in breathing or heart rate? Some examples are running, lap swimming, aerobics classes or fast bicycling.</t>
  </si>
  <si>
    <t>How much time {do you/does SP} usually spend sitting on a typical day?</t>
  </si>
  <si>
    <t>Does {your/SP's} work involve vigorous-intensity activity that causes large increases in breathing or heart rate like carrying or lifting heavy loads, digging or construction work for at least 10 minutes continuously?</t>
  </si>
  <si>
    <t>In a typical week {do you/does SP} walk or use a bicycle for at least 10 minutes continuously to get to and from places?</t>
  </si>
  <si>
    <t>In a typical week {do you/does SP} do any vigorous-intensity sports, fitness, or recreational activities that cause large increases in breathing or heart rate like running or basketball for at least 10 minutes continuously?</t>
  </si>
  <si>
    <t>During the past 7 days, on how many days {were you/was SP} physically active for a total of at least 60 minutes per day? Add up all the time {you/he/she} spent in any kind of physical activity that increased {your/his/her} heart rate and made {you/him/her} breathe hard some of the time.</t>
  </si>
  <si>
    <t>Over the past 30 days, on average how many hours per day did {you/SP} sit and watch TV or videos? Would you say . . .</t>
  </si>
  <si>
    <t>Over the past 30 days, on a typical day how much time altogether did {you/SP} spend on a typical day sitting and watching TV or videos or using a computer outside of work? Would you say . . .</t>
  </si>
  <si>
    <t>About how many hours did {you/SP} sit and watch TV or videos yesterday? Would you say...</t>
  </si>
  <si>
    <t>How many times per week {does SP} play or exercise enough to make {him/her} sweat and breathe hard?</t>
  </si>
  <si>
    <t>Compared with most {boys/girls} {your/SP's} age, would you say that {you are/SP is}... (SP Interview Version) Compared with most {men/boys/women/girls} {your/SP's} age, would you say that {you are/s/he is} . . .</t>
  </si>
  <si>
    <t>LBDBCDSI</t>
  </si>
  <si>
    <t>LBDBPBSI</t>
  </si>
  <si>
    <t>LBXCRP</t>
  </si>
  <si>
    <t>C-reactive protein (mg/dL)</t>
  </si>
  <si>
    <t>CRP_E</t>
  </si>
  <si>
    <t>C-Reactive Protein (CRP)</t>
  </si>
  <si>
    <t>LBDBANO</t>
  </si>
  <si>
    <t>Basophils number (1000 cells/uL)</t>
  </si>
  <si>
    <t>CBC_E</t>
  </si>
  <si>
    <t>Complete Blood Count with 5-part Differential - Whole Blood</t>
  </si>
  <si>
    <t>LBDEONO</t>
  </si>
  <si>
    <t>Eosinophils number (1000 cells/uL)</t>
  </si>
  <si>
    <t>LBDLYMNO</t>
  </si>
  <si>
    <t>Lymphocyte number (1000 cells/uL)</t>
  </si>
  <si>
    <t>LBDMONO</t>
  </si>
  <si>
    <t>Monocyte number (1000 cells/uL)</t>
  </si>
  <si>
    <t>LBDNENO</t>
  </si>
  <si>
    <t>LBXBAPCT</t>
  </si>
  <si>
    <t>Basophils percent (%)</t>
  </si>
  <si>
    <t>LBXEOPCT</t>
  </si>
  <si>
    <t>Eosinophils percent (%)</t>
  </si>
  <si>
    <t>Hematocrit (%)</t>
  </si>
  <si>
    <t>LBXHGB</t>
  </si>
  <si>
    <t>Hemoglobin (g/dL)</t>
  </si>
  <si>
    <t>LBXLYPCT</t>
  </si>
  <si>
    <t>Lymphocyte percent (%)</t>
  </si>
  <si>
    <t>LBXMC</t>
  </si>
  <si>
    <t>Mean cell hemoglobin concentration (g/dL)</t>
  </si>
  <si>
    <t>LBXMCHSI</t>
  </si>
  <si>
    <t>Mean cell hemoglobin (pg)</t>
  </si>
  <si>
    <t>LBXMCVSI</t>
  </si>
  <si>
    <t>Mean cell volume (fL)</t>
  </si>
  <si>
    <t>LBXMOPCT</t>
  </si>
  <si>
    <t>Monocyte percent (%)</t>
  </si>
  <si>
    <t>LBXMPSI</t>
  </si>
  <si>
    <t>Mean platelet volume (fL)</t>
  </si>
  <si>
    <t>LBXNEPCT</t>
  </si>
  <si>
    <t>Segmented neutrophils percent (%)</t>
  </si>
  <si>
    <t>LBXPLTSI</t>
  </si>
  <si>
    <t>LBXRBCSI</t>
  </si>
  <si>
    <t>LBXRDW</t>
  </si>
  <si>
    <t>Red cell distribution width (%)</t>
  </si>
  <si>
    <t>LBXWBCSI</t>
  </si>
  <si>
    <t>LBDGLUSI</t>
  </si>
  <si>
    <t>GLU_E</t>
  </si>
  <si>
    <t>Plasma Fasting Glucose &amp; Insulin</t>
  </si>
  <si>
    <t>LBXGLU</t>
  </si>
  <si>
    <t>Fasting Glucose (mg/dL)</t>
  </si>
  <si>
    <t>LBXIN</t>
  </si>
  <si>
    <t>Insulin (uU/mL)</t>
  </si>
  <si>
    <t>PHAFSTHR</t>
  </si>
  <si>
    <t>The time (in hours) between when the examinee last ate or drank anything other than water and the time of the venipuncture.</t>
  </si>
  <si>
    <t>PHAFSTMN</t>
  </si>
  <si>
    <t>The time (in minutes) between when the examinee last ate or drank anything other than water and the time of the venipuncture.</t>
  </si>
  <si>
    <t>WTSAF2YR</t>
  </si>
  <si>
    <t>LBXGH</t>
  </si>
  <si>
    <t>Glycohemoglobin (%)</t>
  </si>
  <si>
    <t>GHB_E</t>
  </si>
  <si>
    <t>Glycohemoglobin</t>
  </si>
  <si>
    <t>LBDFERSI</t>
  </si>
  <si>
    <t>LBXFER</t>
  </si>
  <si>
    <t>Ferritin (ng/mL)</t>
  </si>
  <si>
    <t>Standard Biochemistry Profile</t>
  </si>
  <si>
    <t>LBDSCASI</t>
  </si>
  <si>
    <t>LBDSCRSI</t>
  </si>
  <si>
    <t>LBDSTBSI</t>
  </si>
  <si>
    <t>Bilirubin, total (umol/L)</t>
  </si>
  <si>
    <t>LBXSAL</t>
  </si>
  <si>
    <t>Albumin (g/dL)</t>
  </si>
  <si>
    <t>LBXSAPSI</t>
  </si>
  <si>
    <t>Alkaline phosphotase (U/L)</t>
  </si>
  <si>
    <t>LBXSASSI</t>
  </si>
  <si>
    <t>LBXSATSI</t>
  </si>
  <si>
    <t>LBXSBU</t>
  </si>
  <si>
    <t>Blood urea nitrogen (mg/dL)</t>
  </si>
  <si>
    <t>LBXSC3SI</t>
  </si>
  <si>
    <t>LBXSCH</t>
  </si>
  <si>
    <t>LBXSCR</t>
  </si>
  <si>
    <t>Creatinine (mg/dL)</t>
  </si>
  <si>
    <t>LBXSGB</t>
  </si>
  <si>
    <t>Globulin (g/dL)</t>
  </si>
  <si>
    <t>LBXSGL</t>
  </si>
  <si>
    <t>Glucose, serum (mg/dL)</t>
  </si>
  <si>
    <t>LBXSGTSI</t>
  </si>
  <si>
    <t>LBXSLDSI</t>
  </si>
  <si>
    <t>LBXSOSSI</t>
  </si>
  <si>
    <t>Osmolality (mmol/Kg)</t>
  </si>
  <si>
    <t>LBXSPH</t>
  </si>
  <si>
    <t>Phosphorus (mg/dL)</t>
  </si>
  <si>
    <t>LBXSTB</t>
  </si>
  <si>
    <t>Total bilirubin (mg/dL)</t>
  </si>
  <si>
    <t>LBXSTP</t>
  </si>
  <si>
    <t>Total protein (g/dL)</t>
  </si>
  <si>
    <t>LBXSTR</t>
  </si>
  <si>
    <t>Triglycerides (mg/dL)</t>
  </si>
  <si>
    <t>LBXSUA</t>
  </si>
  <si>
    <t>Uric acid (mg/dL)</t>
  </si>
  <si>
    <t>LBDHI</t>
  </si>
  <si>
    <t>LBXHE2</t>
  </si>
  <si>
    <t>Herpes Simplex Virus II</t>
  </si>
  <si>
    <t>TCHOL_E</t>
  </si>
  <si>
    <t>Cholesterol - Total</t>
  </si>
  <si>
    <t>LBXTC</t>
  </si>
  <si>
    <t>Total Cholesterol (mg/dL)</t>
  </si>
  <si>
    <t>LBDLDL</t>
  </si>
  <si>
    <t>LDL-cholesterol (mg/dL)</t>
  </si>
  <si>
    <t>TRIGLY_E</t>
  </si>
  <si>
    <t>Cholesterol - LDL &amp; Triglycerides</t>
  </si>
  <si>
    <t>LBXTR</t>
  </si>
  <si>
    <t>Triglyceride (mg/dL)</t>
  </si>
  <si>
    <t>GTDBL2MN</t>
  </si>
  <si>
    <t>Time from fasting glucose &amp; OGTT (min)</t>
  </si>
  <si>
    <t>OGTT_E</t>
  </si>
  <si>
    <t>Oral Glucose Tolerance Test</t>
  </si>
  <si>
    <t>GTDCODE</t>
  </si>
  <si>
    <t>Incomplete OGTT Comment Code</t>
  </si>
  <si>
    <t>GTDDR1MN</t>
  </si>
  <si>
    <t>Time from fast glucose &amp; challenge (min)</t>
  </si>
  <si>
    <t>GTDDR2MN</t>
  </si>
  <si>
    <t>GTDSCMMN</t>
  </si>
  <si>
    <t>Glucose challenge Administer Time in minutes</t>
  </si>
  <si>
    <t>GTXDRANK</t>
  </si>
  <si>
    <t>Amount of glucose challenge drank</t>
  </si>
  <si>
    <t>LBXGLT</t>
  </si>
  <si>
    <t>WTSOG2YR</t>
  </si>
  <si>
    <t>OGTT Subsample 2 Year MEC Weight</t>
  </si>
  <si>
    <t>LBDHDD</t>
  </si>
  <si>
    <t>Direct HDL-Cholesterol (mg/dL)</t>
  </si>
  <si>
    <t>HDL_E</t>
  </si>
  <si>
    <t>Cholesterol - HDL</t>
  </si>
  <si>
    <t>HIV antibody test result</t>
  </si>
  <si>
    <t>HIV Antibody Test, CD4+ T Lymphocytes &amp; CD8+ T Cells</t>
  </si>
  <si>
    <t>LBXCD4</t>
  </si>
  <si>
    <t>CD4 counts (cells/mm3)</t>
  </si>
  <si>
    <t>LBXCD8</t>
  </si>
  <si>
    <t>CD8 counts (cells/mm3)</t>
  </si>
  <si>
    <t>LBDB12SI</t>
  </si>
  <si>
    <t>Cadmium, Lead, Mercury, Cotinine &amp; Nutritional Biochemistries</t>
  </si>
  <si>
    <t>LBDCOTSI</t>
  </si>
  <si>
    <t>LBDEPPSI</t>
  </si>
  <si>
    <t>LBDFOLSI</t>
  </si>
  <si>
    <t>LBDGTCSI</t>
  </si>
  <si>
    <t>LBDIRNSI</t>
  </si>
  <si>
    <t>LBDRBFSI</t>
  </si>
  <si>
    <t>LBDRPLSI</t>
  </si>
  <si>
    <t>LBDSELSI</t>
  </si>
  <si>
    <t>LBDTIBSI</t>
  </si>
  <si>
    <t>LBDVIASI</t>
  </si>
  <si>
    <t>LBDVIESI</t>
  </si>
  <si>
    <t>LBXEPP</t>
  </si>
  <si>
    <t>Protoporphyrin (ug/dL RBC)</t>
  </si>
  <si>
    <t>LBXFOL</t>
  </si>
  <si>
    <t>Folate, serum (ng/mL)</t>
  </si>
  <si>
    <t>LBXHCY</t>
  </si>
  <si>
    <t>LBXPCT</t>
  </si>
  <si>
    <t>Transferrin saturation(%)</t>
  </si>
  <si>
    <t>LBXRBF</t>
  </si>
  <si>
    <t>Folate, RBC (ng/mL RBC)</t>
  </si>
  <si>
    <t>LBXTIB</t>
  </si>
  <si>
    <t>Total iron binding capacity (ug/dL)</t>
  </si>
  <si>
    <t>LAB10</t>
  </si>
  <si>
    <t>LBXCPSI</t>
  </si>
  <si>
    <t>LAB10AM</t>
  </si>
  <si>
    <t>Plasma Fasting Glucose, Serum C-peptide &amp; Insulin</t>
  </si>
  <si>
    <t>Glucose, plasma (mg/dL)</t>
  </si>
  <si>
    <t>LBXGLUSI</t>
  </si>
  <si>
    <t>WTSAF4YR</t>
  </si>
  <si>
    <t>LAB11</t>
  </si>
  <si>
    <t>LBXBAP</t>
  </si>
  <si>
    <t>Bone alkaline phosphotase (ug/L)</t>
  </si>
  <si>
    <t>LBXFB</t>
  </si>
  <si>
    <t>Fibrinogen (mg/dL)</t>
  </si>
  <si>
    <t>LBXHP1</t>
  </si>
  <si>
    <t>Helicobacter pylori (ISR)</t>
  </si>
  <si>
    <t>URXNT</t>
  </si>
  <si>
    <t>N-telopeptides (NTx) (nmol BCE)</t>
  </si>
  <si>
    <t>LBDHDL</t>
  </si>
  <si>
    <t>Lab13</t>
  </si>
  <si>
    <t>Cholesterol - Total &amp; HDL</t>
  </si>
  <si>
    <t>Total cholesterol (mg/dL)</t>
  </si>
  <si>
    <t>LAB13AM</t>
  </si>
  <si>
    <t>2Yr AM(3-11) &amp; fasting (12+) weights</t>
  </si>
  <si>
    <t>4Yr AM(3-11) &amp; fasting (12+) weights</t>
  </si>
  <si>
    <t>LBDFSHSI</t>
  </si>
  <si>
    <t>Follicle stimulating hormone (IU/L)</t>
  </si>
  <si>
    <t>Standard Biochemistry Profile &amp; Hormones</t>
  </si>
  <si>
    <t>Calcium, total (mmol/L)</t>
  </si>
  <si>
    <t>LBXFSH</t>
  </si>
  <si>
    <t>Follicle stimulating hormone (mIU/mL)</t>
  </si>
  <si>
    <t>LBXLH</t>
  </si>
  <si>
    <t>Luteinizing hormone (mIU/mL)</t>
  </si>
  <si>
    <t>Bicarbonate (mmol/L)</t>
  </si>
  <si>
    <t>Osmolality (mOsm/kg)</t>
  </si>
  <si>
    <t>LAB25</t>
  </si>
  <si>
    <t>Lymphocyte number</t>
  </si>
  <si>
    <t>l13_b</t>
  </si>
  <si>
    <t>l13_c</t>
  </si>
  <si>
    <t>LBXHDD</t>
  </si>
  <si>
    <t>TCHOL_D</t>
  </si>
  <si>
    <t>HDL_D</t>
  </si>
  <si>
    <t>ApoB_E</t>
  </si>
  <si>
    <t>Apolipoprotein B</t>
  </si>
  <si>
    <t>LBXAPB</t>
  </si>
  <si>
    <t>Apolipoprotein (B) (mg/dL)</t>
  </si>
  <si>
    <t>Herpes II</t>
  </si>
  <si>
    <t>LBXHE1</t>
  </si>
  <si>
    <t>Herpes I</t>
  </si>
  <si>
    <t>lab09</t>
  </si>
  <si>
    <t>Herpes Simplex Virus Type-1 &amp; Type-2</t>
  </si>
  <si>
    <t>l09_b</t>
  </si>
  <si>
    <t>l09_c</t>
  </si>
  <si>
    <t>Herpes Simplex Virus I</t>
  </si>
  <si>
    <t>HSV_D</t>
  </si>
  <si>
    <t>HSV_E</t>
  </si>
  <si>
    <t>Homocysteine (umol/L)</t>
  </si>
  <si>
    <t>Lactate dehydrogenase (U/L)</t>
  </si>
  <si>
    <t>Platelet count (1000 cells/uL)</t>
  </si>
  <si>
    <t>Red blood cell count (million cells/uL)</t>
  </si>
  <si>
    <t>White blood cell count (1000 cells/uL)</t>
  </si>
  <si>
    <t>CBC_D</t>
  </si>
  <si>
    <t>Complete Blood Count with 5-Part Differential - Whole Blood</t>
  </si>
  <si>
    <t>CRP_D</t>
  </si>
  <si>
    <t>GHB_D</t>
  </si>
  <si>
    <t>HCY_D</t>
  </si>
  <si>
    <t>Homocysteine</t>
  </si>
  <si>
    <t>HIV_D</t>
  </si>
  <si>
    <t>FETIB_D</t>
  </si>
  <si>
    <t>Iron, Total Iron Binding Capacity (TIBC), &amp; Transferrin Saturation</t>
  </si>
  <si>
    <t>LBXPT21</t>
  </si>
  <si>
    <t>PTH_D</t>
  </si>
  <si>
    <t>Parathyroid Hormone</t>
  </si>
  <si>
    <t>GLU_D</t>
  </si>
  <si>
    <t>Insulin (uU/mL )</t>
  </si>
  <si>
    <t>Total length of 'food fast', hours</t>
  </si>
  <si>
    <t>Total length of 'food fast', minutes</t>
  </si>
  <si>
    <t>Aspartate aminotransferase AST (U/L)</t>
  </si>
  <si>
    <t>Alanine aminotransferase ALT (U/L)</t>
  </si>
  <si>
    <t>TRIGLY_D</t>
  </si>
  <si>
    <t>Cholesterol - LDL, Triglyceride &amp; Apoliprotein (ApoB)</t>
  </si>
  <si>
    <t>OGTT_D</t>
  </si>
  <si>
    <t>Two hour oral glucose tolerance (OGTT) (mg/dL)</t>
  </si>
  <si>
    <t>L03_C</t>
  </si>
  <si>
    <t>L10_C</t>
  </si>
  <si>
    <t>L10AM_C</t>
  </si>
  <si>
    <t>L11_C</t>
  </si>
  <si>
    <t>C-Reactive Protein (CRP), Bone Alkaline Phosphatase (BAP) &amp; Parathyroid Hormone (PTH)</t>
  </si>
  <si>
    <t>L13AM_C</t>
  </si>
  <si>
    <t>L25_C</t>
  </si>
  <si>
    <t>L40FE_C</t>
  </si>
  <si>
    <t>L03_B</t>
  </si>
  <si>
    <t>LBDHCY</t>
  </si>
  <si>
    <t>L10_B</t>
  </si>
  <si>
    <t>L10AM_B</t>
  </si>
  <si>
    <t>LBDBAP</t>
  </si>
  <si>
    <t>L11_B</t>
  </si>
  <si>
    <t>C-Reactive protein (CRP), Fibrinogen, Bone Alkaline Phosphatase &amp; Urinary N-telopeptides</t>
  </si>
  <si>
    <t>URDNT</t>
  </si>
  <si>
    <t>N-Telopeptides (nmol BCE)</t>
  </si>
  <si>
    <t>L13AM_B</t>
  </si>
  <si>
    <t>L25_B</t>
  </si>
  <si>
    <t>LBDSAPSI</t>
  </si>
  <si>
    <t>LBDSCR</t>
  </si>
  <si>
    <t>LBDSLDSI</t>
  </si>
  <si>
    <t>LBDSPH</t>
  </si>
  <si>
    <t>HDL_F</t>
  </si>
  <si>
    <t>HSV_F</t>
  </si>
  <si>
    <t>TCHOL_F</t>
  </si>
  <si>
    <t>CBC_F</t>
  </si>
  <si>
    <t>GHB_F</t>
  </si>
  <si>
    <t>CRP_F</t>
  </si>
  <si>
    <t>GLU_F</t>
  </si>
  <si>
    <t>OGTT_F</t>
  </si>
  <si>
    <t>TRIGLY_F</t>
  </si>
  <si>
    <t>ApoB_F</t>
  </si>
  <si>
    <t>SSEBV_C</t>
  </si>
  <si>
    <t>Epstein-Barr Virus (VCA IgG) - Serum (Surplus)</t>
  </si>
  <si>
    <t>SSEBV</t>
  </si>
  <si>
    <t>Epstein Barr Virus result</t>
  </si>
  <si>
    <t>SSEBVIND</t>
  </si>
  <si>
    <t>Epstein Barr Virus index</t>
  </si>
  <si>
    <t>SSEBV_D</t>
  </si>
  <si>
    <t>SSEBV_E</t>
  </si>
  <si>
    <t>SSEBV_F</t>
  </si>
  <si>
    <t>TCHOL_G</t>
  </si>
  <si>
    <t>HSV_G</t>
  </si>
  <si>
    <t>LBXSCK</t>
  </si>
  <si>
    <t>CBC_G</t>
  </si>
  <si>
    <t>HDL_G</t>
  </si>
  <si>
    <t>GHB_G</t>
  </si>
  <si>
    <t>GLU_G</t>
  </si>
  <si>
    <t>OGTT_G</t>
  </si>
  <si>
    <t>ApoB_G</t>
  </si>
  <si>
    <t>TRIGLY_G</t>
  </si>
  <si>
    <t>ApoB_H</t>
  </si>
  <si>
    <t>CBC_H</t>
  </si>
  <si>
    <t>HDL_H</t>
  </si>
  <si>
    <t>TCHOL_H</t>
  </si>
  <si>
    <t>GHB_H</t>
  </si>
  <si>
    <t>Iron, refrigerated serum (ug/dL)</t>
  </si>
  <si>
    <t>Herpes Simplex Virus Type 1</t>
  </si>
  <si>
    <t>HSV_H</t>
  </si>
  <si>
    <t>Herpes Simplex Virus Type 2</t>
  </si>
  <si>
    <t>OGTT_H</t>
  </si>
  <si>
    <t>TRIGLY_H</t>
  </si>
  <si>
    <t>GLU_H</t>
  </si>
  <si>
    <t>Plasma Fasting Glucose</t>
  </si>
  <si>
    <t>Insulin</t>
  </si>
  <si>
    <t>GHB_I</t>
  </si>
  <si>
    <t>CBC_I</t>
  </si>
  <si>
    <t>Segmented neutrophils number (1000 cell/uL)</t>
  </si>
  <si>
    <t>Mean Cell Hemoglobin Concentration (g/dL)</t>
  </si>
  <si>
    <t>Creatine Phosphokinase (CPK) (IU/L)</t>
  </si>
  <si>
    <t>Gamma Glutamyl Transferase (GGT) (U/L)</t>
  </si>
  <si>
    <t>Total Protein (g/dL)</t>
  </si>
  <si>
    <t>HDL_I</t>
  </si>
  <si>
    <t>Cholesterol - High-Density Lipoprotein (HDL)</t>
  </si>
  <si>
    <t>TCHOL_I</t>
  </si>
  <si>
    <t>GLU_I</t>
  </si>
  <si>
    <t>LBDINLC</t>
  </si>
  <si>
    <t>Insulin Comment Code</t>
  </si>
  <si>
    <t>INS_I</t>
  </si>
  <si>
    <t>OGTT_I</t>
  </si>
  <si>
    <t>Two Hour Glucose (OGTT) (mg/dL)</t>
  </si>
  <si>
    <t>TRIGLY_I</t>
  </si>
  <si>
    <t>Cholesterol - Low - Density Lipoprotein (LDL) &amp; Triglycerides</t>
  </si>
  <si>
    <t>SSCMV_A</t>
  </si>
  <si>
    <t>Cytomegalovirus Antibodies - Serum (Surplus)</t>
  </si>
  <si>
    <t>SSCMIGGA</t>
  </si>
  <si>
    <t>Cytomegalovirus IgG Avidity</t>
  </si>
  <si>
    <t>SSCMIGM</t>
  </si>
  <si>
    <t>Cytomegalovirus IgM</t>
  </si>
  <si>
    <t>SSCMV</t>
  </si>
  <si>
    <t>CMV specific IgG results</t>
  </si>
  <si>
    <t>SSCMVOD</t>
  </si>
  <si>
    <t>CMV optical density from ELISA</t>
  </si>
  <si>
    <t>SSCMV_B</t>
  </si>
  <si>
    <t>SSCMV_C</t>
  </si>
  <si>
    <t>APOB_I</t>
  </si>
  <si>
    <t>GHB_J</t>
  </si>
  <si>
    <t>CBC_J</t>
  </si>
  <si>
    <t>Complete Blood Count with 5-Part Differential</t>
  </si>
  <si>
    <t>LBXNRBC</t>
  </si>
  <si>
    <t>Nucleated red blood cells</t>
  </si>
  <si>
    <t>TCHOL_J</t>
  </si>
  <si>
    <t>HDL_J</t>
  </si>
  <si>
    <t>Cholesterol - High - Density Lipoprotein (HDL)</t>
  </si>
  <si>
    <t>LBDSATLC</t>
  </si>
  <si>
    <t>Alanine Aminotransferase (ALT) Comment Code</t>
  </si>
  <si>
    <t>LBDSGTLC</t>
  </si>
  <si>
    <t>Gamma Glutamyl Transferase (GGT) Comment Code</t>
  </si>
  <si>
    <t>LBDSTBLC</t>
  </si>
  <si>
    <t>Total Bilirubin Comment Code</t>
  </si>
  <si>
    <t>Gamma Glutamyl Transferase (GGT) (IU/L)</t>
  </si>
  <si>
    <t>GLU_J</t>
  </si>
  <si>
    <t>INS_J</t>
  </si>
  <si>
    <t>BPAARM</t>
  </si>
  <si>
    <t>Arm selected:</t>
  </si>
  <si>
    <t>BPX_D</t>
  </si>
  <si>
    <t>Blood Pressure</t>
  </si>
  <si>
    <t>BPACSZ</t>
  </si>
  <si>
    <t>Cuff size (cm) (width X length)</t>
  </si>
  <si>
    <t>BPAEN1</t>
  </si>
  <si>
    <t>Enhancement used first reading</t>
  </si>
  <si>
    <t>BPAEN2</t>
  </si>
  <si>
    <t>Enhancement used second reading</t>
  </si>
  <si>
    <t>BPAEN3</t>
  </si>
  <si>
    <t>Enhancement used third reading</t>
  </si>
  <si>
    <t>BPAEN4</t>
  </si>
  <si>
    <t>Enhancement used fourth reading</t>
  </si>
  <si>
    <t>BPQ150A</t>
  </si>
  <si>
    <t>Have you had any of the following in the past 30 minutes?: Food</t>
  </si>
  <si>
    <t>BPQ150B</t>
  </si>
  <si>
    <t>Have you had any of the following in the past 30 minutes?: Alcohol</t>
  </si>
  <si>
    <t>BPQ150C</t>
  </si>
  <si>
    <t>Have you had any of the following in the past 30 minutes?: Coffee</t>
  </si>
  <si>
    <t>BPQ150D</t>
  </si>
  <si>
    <t>Have you had any of the following in the past 30 minutes?: Cigarettes</t>
  </si>
  <si>
    <t>BPXCHR</t>
  </si>
  <si>
    <t>60 sec HR (30 sec HR * 2)</t>
  </si>
  <si>
    <t>BPXDB</t>
  </si>
  <si>
    <t># of dropped beats in 30 seconds</t>
  </si>
  <si>
    <t>BPXDI1</t>
  </si>
  <si>
    <t>Diastolic: Blood pressure (first reading) mm Hg</t>
  </si>
  <si>
    <t>BPXDI2</t>
  </si>
  <si>
    <t>Diastolic: Blood pressure (second reading) mm Hg</t>
  </si>
  <si>
    <t>BPXDI3</t>
  </si>
  <si>
    <t>Diastolic: Blood pressure (third reading) mm Hg</t>
  </si>
  <si>
    <t>BPXDI4</t>
  </si>
  <si>
    <t>Diastolic: Blood pressure (fourth reading if necessary) mm Hg</t>
  </si>
  <si>
    <t>BPXML1</t>
  </si>
  <si>
    <t>MIL: maximum inflation levels (mm Hg)</t>
  </si>
  <si>
    <t>BPXPLS</t>
  </si>
  <si>
    <t>BPXPTY</t>
  </si>
  <si>
    <t>BPXPULS</t>
  </si>
  <si>
    <t>Pulse regular or irregular?</t>
  </si>
  <si>
    <t>BPXSY1</t>
  </si>
  <si>
    <t>Systolic: Blood pressure (first reading) mm Hg</t>
  </si>
  <si>
    <t>BPXSY2</t>
  </si>
  <si>
    <t>Systolic: Blood pressure (second reading) mm Hg</t>
  </si>
  <si>
    <t>BPXSY3</t>
  </si>
  <si>
    <t>Systolic: Blood pressure (third reading) mm Hg</t>
  </si>
  <si>
    <t>BPXSY4</t>
  </si>
  <si>
    <t>Systolic: Blood pressure (fourth reading if necessary) mm Hg</t>
  </si>
  <si>
    <t>PEASCCT1</t>
  </si>
  <si>
    <t>Blood Pressure Comment</t>
  </si>
  <si>
    <t>PEASCST1</t>
  </si>
  <si>
    <t>Blood Pressure Status</t>
  </si>
  <si>
    <t>PEASCTM1</t>
  </si>
  <si>
    <t>Blood Pressure Time in Seconds</t>
  </si>
  <si>
    <t>BMDSTATS</t>
  </si>
  <si>
    <t>Body Measures Component status Code</t>
  </si>
  <si>
    <t>BMX_D</t>
  </si>
  <si>
    <t>Body Measures</t>
  </si>
  <si>
    <t>BMIARMC</t>
  </si>
  <si>
    <t>Arm Circumference Comment</t>
  </si>
  <si>
    <t>BMIARML</t>
  </si>
  <si>
    <t>Upper Arm Length Comment</t>
  </si>
  <si>
    <t>BMICALF</t>
  </si>
  <si>
    <t>Maximal Calf Comment</t>
  </si>
  <si>
    <t>BMIHEAD</t>
  </si>
  <si>
    <t>Head Circumference Comment</t>
  </si>
  <si>
    <t>BMIHT</t>
  </si>
  <si>
    <t>Standing Height Comment</t>
  </si>
  <si>
    <t>BMILEG</t>
  </si>
  <si>
    <t>Upper Leg Length Comment</t>
  </si>
  <si>
    <t>BMIRECUM</t>
  </si>
  <si>
    <t>Recumbent Length Comment</t>
  </si>
  <si>
    <t>BMISUB</t>
  </si>
  <si>
    <t>Subscapular Skinfold Comment</t>
  </si>
  <si>
    <t>BMITHICR</t>
  </si>
  <si>
    <t>Thigh Circumference Comment</t>
  </si>
  <si>
    <t>BMITRI</t>
  </si>
  <si>
    <t>Triceps Skinfold Comment</t>
  </si>
  <si>
    <t>BMIWAIST</t>
  </si>
  <si>
    <t>Waist Circumference Comment</t>
  </si>
  <si>
    <t>BMIWT</t>
  </si>
  <si>
    <t>Weight Comment</t>
  </si>
  <si>
    <t>BMXARMC</t>
  </si>
  <si>
    <t>Arm Circumference (cm)</t>
  </si>
  <si>
    <t>BMXARML</t>
  </si>
  <si>
    <t>Upper Arm Length (cm)</t>
  </si>
  <si>
    <t>BMXBMI</t>
  </si>
  <si>
    <t>Body Mass Index (kg/m**2)</t>
  </si>
  <si>
    <t>BMXCALF</t>
  </si>
  <si>
    <t>Maximal Calf Circumference (cm)</t>
  </si>
  <si>
    <t>BMXHEAD</t>
  </si>
  <si>
    <t>Head Circumference (cm)</t>
  </si>
  <si>
    <t>BMXHT</t>
  </si>
  <si>
    <t>Standing Height (cm)</t>
  </si>
  <si>
    <t>BMXLEG</t>
  </si>
  <si>
    <t>Upper Leg Length (cm)</t>
  </si>
  <si>
    <t>BMXRECUM</t>
  </si>
  <si>
    <t>Recumbent Length (cm)</t>
  </si>
  <si>
    <t>BMXSUB</t>
  </si>
  <si>
    <t>Subscapular Skinfold (mm)</t>
  </si>
  <si>
    <t>BMXTHICR</t>
  </si>
  <si>
    <t>Thigh Circumference (cm)</t>
  </si>
  <si>
    <t>BMXTRI</t>
  </si>
  <si>
    <t>Triceps Skinfold (mm)</t>
  </si>
  <si>
    <t>BMXWAIST</t>
  </si>
  <si>
    <t>Waist Circumference (cm)</t>
  </si>
  <si>
    <t>BMXWT</t>
  </si>
  <si>
    <t>Weight (kg)</t>
  </si>
  <si>
    <t>BPX_E</t>
  </si>
  <si>
    <t>BPX</t>
  </si>
  <si>
    <t>BPXDAR</t>
  </si>
  <si>
    <t>BPXSAR</t>
  </si>
  <si>
    <t>BMAAMP</t>
  </si>
  <si>
    <t>Amputations?</t>
  </si>
  <si>
    <t>BMX</t>
  </si>
  <si>
    <t>BMAEXCMT</t>
  </si>
  <si>
    <t>Comment code for an exam</t>
  </si>
  <si>
    <t>BMAEXLEN</t>
  </si>
  <si>
    <t>Exam length in seconds</t>
  </si>
  <si>
    <t>BMAEXSTS</t>
  </si>
  <si>
    <t>Status of a MEC exam</t>
  </si>
  <si>
    <t>BMALLEXT</t>
  </si>
  <si>
    <t>Amputations: Lower Left Extremity?</t>
  </si>
  <si>
    <t>BMALLKNE</t>
  </si>
  <si>
    <t>Amputations: Lower Left. Above or Below Knee?</t>
  </si>
  <si>
    <t>BMALOREX</t>
  </si>
  <si>
    <t>Amputations: Lower Right Extremity?</t>
  </si>
  <si>
    <t>BMALORKN</t>
  </si>
  <si>
    <t>Amputations: Lower Right. Above or Below Knee?</t>
  </si>
  <si>
    <t>BMAULEXT</t>
  </si>
  <si>
    <t>Amputations: Upper Left Extremity?</t>
  </si>
  <si>
    <t>BMAUPLEL</t>
  </si>
  <si>
    <t>Amputations: Upper Left. Above or Below Elbow?</t>
  </si>
  <si>
    <t>BMAUPREL</t>
  </si>
  <si>
    <t>Amputations: Upper Right. Above or Below Elbow?</t>
  </si>
  <si>
    <t>BMAUREXT</t>
  </si>
  <si>
    <t>Amputations: Upper Right Extremity?</t>
  </si>
  <si>
    <t>CVAARM</t>
  </si>
  <si>
    <t>Arm selected for blood pressure monitoring</t>
  </si>
  <si>
    <t>CVX</t>
  </si>
  <si>
    <t>Cardiovascular Fitness</t>
  </si>
  <si>
    <t>CVACUFF</t>
  </si>
  <si>
    <t>Cuff size used for blood pressure monitoring</t>
  </si>
  <si>
    <t>CVAPROT</t>
  </si>
  <si>
    <t>Assigned exercise protocol</t>
  </si>
  <si>
    <t>CVATEMP</t>
  </si>
  <si>
    <t>Room temperature (Degrees Fahrenheit)</t>
  </si>
  <si>
    <t>CVAVEST</t>
  </si>
  <si>
    <t>Mesh vest used</t>
  </si>
  <si>
    <t>CVAWG1</t>
  </si>
  <si>
    <t>Warm-up grade (% incline)</t>
  </si>
  <si>
    <t>CVAWS1</t>
  </si>
  <si>
    <t>Warm-up speed (miles per hour)</t>
  </si>
  <si>
    <t>CVDESVO2</t>
  </si>
  <si>
    <t>Estimated maximal oxygen uptake (ml/kg/min).</t>
  </si>
  <si>
    <t>CVDEXCL1</t>
  </si>
  <si>
    <t>Excluded from exam due to selected physical functioning limitations</t>
  </si>
  <si>
    <t>CVDEXCL2</t>
  </si>
  <si>
    <t>Excluded from exam due to selected cardiovascular conditions/symptoms</t>
  </si>
  <si>
    <t>CVDEXCL3</t>
  </si>
  <si>
    <t>Excluded from exam due to selected lung/breathing conditions/symptoms</t>
  </si>
  <si>
    <t>CVDEXCL4</t>
  </si>
  <si>
    <t>Excluded from exam due to selected asthma symptoms</t>
  </si>
  <si>
    <t>CVDEXCL5</t>
  </si>
  <si>
    <t>Excluded from exam due to taking selected exclusionary medications</t>
  </si>
  <si>
    <t>CVDEXCL6</t>
  </si>
  <si>
    <t>Excluded from exam due to other specific reasons</t>
  </si>
  <si>
    <t>CVDEXCMT</t>
  </si>
  <si>
    <t>Comment code for CV fitness exam status</t>
  </si>
  <si>
    <t>CVDEXLEN</t>
  </si>
  <si>
    <t>Length of the CV fitness exam (minutes)</t>
  </si>
  <si>
    <t>CVDEXMER</t>
  </si>
  <si>
    <t>Examiner ID code</t>
  </si>
  <si>
    <t>CVDEXSTS</t>
  </si>
  <si>
    <t>CV fitness exam status</t>
  </si>
  <si>
    <t>CVDFITLV</t>
  </si>
  <si>
    <t>Cardiovascular fitness level</t>
  </si>
  <si>
    <t>CVDPMHR</t>
  </si>
  <si>
    <t>Predicted maximal heart rate (per minute)</t>
  </si>
  <si>
    <t>CVDPROT</t>
  </si>
  <si>
    <t>Exercise protocol used in stage 1 and stage 2 after adjustment for warm-up heart rate</t>
  </si>
  <si>
    <t>CVDR1DI</t>
  </si>
  <si>
    <t>Recovery 1 diastolic blood pressure (mm Hg)</t>
  </si>
  <si>
    <t>CVDR1HR</t>
  </si>
  <si>
    <t>Recovery 1 heart rate (per minute)</t>
  </si>
  <si>
    <t>CVDR1SY</t>
  </si>
  <si>
    <t>Recovery 1 systolic blood pressure (mm Hg)</t>
  </si>
  <si>
    <t>CVDR1TIM</t>
  </si>
  <si>
    <t>Amount of time spent in Recovery 1 (minutes)</t>
  </si>
  <si>
    <t>CVDR2DI</t>
  </si>
  <si>
    <t>Recovery 2 diastolic blood pressure (mm Hg)</t>
  </si>
  <si>
    <t>CVDR2HR</t>
  </si>
  <si>
    <t>Recovery 2 heart rate (per minute)</t>
  </si>
  <si>
    <t>CVDR2SY</t>
  </si>
  <si>
    <t>Recovery 2 systolic blood pressure (mm Hg)</t>
  </si>
  <si>
    <t>CVDR2TIM</t>
  </si>
  <si>
    <t>Amount of time spent in Recovery 2 (minutes)</t>
  </si>
  <si>
    <t>CVDR3DI</t>
  </si>
  <si>
    <t>Recovery 3 diastolic blood pressure (mm Hg)</t>
  </si>
  <si>
    <t>CVDR3HR</t>
  </si>
  <si>
    <t>Recovery 3 heart rate (per minute)</t>
  </si>
  <si>
    <t>CVDR3SY</t>
  </si>
  <si>
    <t>Recovery 3 systolic blood pressure (mm Hg)</t>
  </si>
  <si>
    <t>CVDR3TIM</t>
  </si>
  <si>
    <t>Amount of time spent in Recovery 3 (minutes)</t>
  </si>
  <si>
    <t>CVDS1DI</t>
  </si>
  <si>
    <t>Stage 1 diastolic blood pressure (mm Hg)</t>
  </si>
  <si>
    <t>CVDS1G</t>
  </si>
  <si>
    <t>Stage 1 grade (% incline)</t>
  </si>
  <si>
    <t>CVDS1HR</t>
  </si>
  <si>
    <t>Stage 1 heart rate (per minute)</t>
  </si>
  <si>
    <t>CVDS1S</t>
  </si>
  <si>
    <t>Stage 1 speed (miles per hour)</t>
  </si>
  <si>
    <t>CVDS1SY</t>
  </si>
  <si>
    <t>Stage 1 systolic blood pressure (mm Hg)</t>
  </si>
  <si>
    <t>CVDS1TIM</t>
  </si>
  <si>
    <t>Amount of time spent in Stage 1 (minutes)</t>
  </si>
  <si>
    <t>CVDS2DI</t>
  </si>
  <si>
    <t>Stage 2 diastolic blood pressure (mm Hg)</t>
  </si>
  <si>
    <t>CVDS2G</t>
  </si>
  <si>
    <t>Stage 2 grade (% incline)</t>
  </si>
  <si>
    <t>CVDS2HR</t>
  </si>
  <si>
    <t>Stage 2 heart rate (per minute)</t>
  </si>
  <si>
    <t>CVDS2S</t>
  </si>
  <si>
    <t>Stage 2 speed (miles per hour)</t>
  </si>
  <si>
    <t>CVDS2SY</t>
  </si>
  <si>
    <t>Stage 2 systolic blood pressure (mm Hg)</t>
  </si>
  <si>
    <t>CVDS2TIM</t>
  </si>
  <si>
    <t>Amount of time spent in Stage 2 (minutes)</t>
  </si>
  <si>
    <t>CVDVOMAX</t>
  </si>
  <si>
    <t>Predicted maximal oxygen uptake (ml/kg/min)</t>
  </si>
  <si>
    <t>CVDWDI</t>
  </si>
  <si>
    <t>Warm-up diastolic blood pressure (mm Hg)</t>
  </si>
  <si>
    <t>CVDWHR</t>
  </si>
  <si>
    <t>Warm-up heart rate (per minute)</t>
  </si>
  <si>
    <t>CVDWSY</t>
  </si>
  <si>
    <t>Warm-up systolic blood pressure (mm Hg)</t>
  </si>
  <si>
    <t>CVDWTIM</t>
  </si>
  <si>
    <t>Amount of time spent in warm-up (minutes)</t>
  </si>
  <si>
    <t>Reason for Priority 2 Stop: Heart rate exceeds predetermined limit during first 2 minutes of stage 2</t>
  </si>
  <si>
    <t>Reason for Priority 2 Stop: Heart rate exceeds predetermined limit during stage 1</t>
  </si>
  <si>
    <t>Reason for Priority 2 Stop: Exercise blood pressure exceeds 260 mmHg systolic and/or 115 mmHg diastolic</t>
  </si>
  <si>
    <t>Reason for Priority 2 Stop: Significant drop (&gt; 20 mm Hg) in systolic blood pressure during exercise</t>
  </si>
  <si>
    <t>Reason for Priority 2 Stop: Sudden, noticeable variability in heart rate (sudden change of more than 30 beats/minute during a stage)</t>
  </si>
  <si>
    <t>Reason for Priority 2 Stop: Participant requests to stop test or reports severe fatigue</t>
  </si>
  <si>
    <t>Reason for Priority 2 Stop: Equipment failure</t>
  </si>
  <si>
    <t>Reason for Priority 2 Stop: Participant is unable to stop gripping hand rails</t>
  </si>
  <si>
    <t>Reason for Priority 2 Stop: Participant reports a rating of perceived exertion more than 17</t>
  </si>
  <si>
    <t>Reason for Priority 2 Stop: Technician discretion (technician notices signs of severe exertion)</t>
  </si>
  <si>
    <t>Reason for Priority 2 Stop: Other specified reasons</t>
  </si>
  <si>
    <t>CVXPARC</t>
  </si>
  <si>
    <t>Physical activity readiness (PAR) code</t>
  </si>
  <si>
    <t>CVXS1RPE</t>
  </si>
  <si>
    <t>Stage 1 rating of perceived exertion (RPE)</t>
  </si>
  <si>
    <t>CVXS2RPE</t>
  </si>
  <si>
    <t>Stage 2 rating of perceived exertion (RPE)</t>
  </si>
  <si>
    <t>CVXWRPE</t>
  </si>
  <si>
    <t>Warm-up rating of perceived exertion (RPE)</t>
  </si>
  <si>
    <t>BIAEXSTS</t>
  </si>
  <si>
    <t>BIA Status</t>
  </si>
  <si>
    <t>BIX</t>
  </si>
  <si>
    <t>Bioelectrical Impedance Analysis</t>
  </si>
  <si>
    <t>BIDALPHA</t>
  </si>
  <si>
    <t>Value of the exponent alpha from Cole modeling</t>
  </si>
  <si>
    <t>BIDCM</t>
  </si>
  <si>
    <t>Capacitance (nF) of the cell membrane from Cole modeling</t>
  </si>
  <si>
    <t>BIDECF</t>
  </si>
  <si>
    <t>Estimated extracellular fluid volume (L)</t>
  </si>
  <si>
    <t>BIDFAT</t>
  </si>
  <si>
    <t>Estimated fat mass (kg)</t>
  </si>
  <si>
    <t>BIDFC</t>
  </si>
  <si>
    <t>Characteristic frequency of the equivalent circuit (KHz)</t>
  </si>
  <si>
    <t>BIDFFM</t>
  </si>
  <si>
    <t>Estimated fat-free mass (kg)</t>
  </si>
  <si>
    <t>BIDFIT</t>
  </si>
  <si>
    <t>Quality of fit to Cole model</t>
  </si>
  <si>
    <t>BIDICF</t>
  </si>
  <si>
    <t>Estimated intracellular fluid volume (L)</t>
  </si>
  <si>
    <t>BIDPFAT</t>
  </si>
  <si>
    <t>Estimated percent body fat</t>
  </si>
  <si>
    <t>BIDRECF</t>
  </si>
  <si>
    <t>Resistance (ohms) of extracellular fluid (ECF) from Cole modeling</t>
  </si>
  <si>
    <t>BIDRICF</t>
  </si>
  <si>
    <t>Resistance (ohms) of intracellular fluid (ICF) from Cole modeling</t>
  </si>
  <si>
    <t>BIDTBW</t>
  </si>
  <si>
    <t>Estimated total water body volume (L)</t>
  </si>
  <si>
    <t>BIDTD</t>
  </si>
  <si>
    <t>Time delay (ns) from Cole modeling</t>
  </si>
  <si>
    <t>BIXC005K</t>
  </si>
  <si>
    <t>Reactance (Ohms) @ 5 KHz</t>
  </si>
  <si>
    <t>BIXC006K</t>
  </si>
  <si>
    <t>Reactance (Ohms) @ 6 KHz</t>
  </si>
  <si>
    <t>BIXC007K</t>
  </si>
  <si>
    <t>Reactance (Ohms) @ 7 KHz</t>
  </si>
  <si>
    <t>BIXC008K</t>
  </si>
  <si>
    <t>Reactance (Ohms) @ 8 KHz</t>
  </si>
  <si>
    <t>BIXC009K</t>
  </si>
  <si>
    <t>Reactance (Ohms) @ 9 KHz</t>
  </si>
  <si>
    <t>BIXC010K</t>
  </si>
  <si>
    <t>Reactance (Ohms) @ 10 KHz</t>
  </si>
  <si>
    <t>BIXC011K</t>
  </si>
  <si>
    <t>Reactance (Ohms) @ 11 KHz</t>
  </si>
  <si>
    <t>BIXC012K</t>
  </si>
  <si>
    <t>Reactance (Ohms) @ 12 KHz</t>
  </si>
  <si>
    <t>BIXC013K</t>
  </si>
  <si>
    <t>Reactance (Ohms) @ 13 KHz</t>
  </si>
  <si>
    <t>BIXC014K</t>
  </si>
  <si>
    <t>Reactance (Ohms) @ 14 KHz</t>
  </si>
  <si>
    <t>BIXC015K</t>
  </si>
  <si>
    <t>Reactance (Ohms) @ 15 KHz</t>
  </si>
  <si>
    <t>BIXC016K</t>
  </si>
  <si>
    <t>Reactance (Ohms) @ 16 KHz</t>
  </si>
  <si>
    <t>BIXC018K</t>
  </si>
  <si>
    <t>Reactance (Ohms) @ 18 KHz</t>
  </si>
  <si>
    <t>BIXC020K</t>
  </si>
  <si>
    <t>Reactance (Ohms) @ 20 KHz</t>
  </si>
  <si>
    <t>BIXC023K</t>
  </si>
  <si>
    <t>Reactance (Ohms) @ 23 KHz</t>
  </si>
  <si>
    <t>BIXC025K</t>
  </si>
  <si>
    <t>Reactance (Ohms) @ 25 KHz</t>
  </si>
  <si>
    <t>BIXC028K</t>
  </si>
  <si>
    <t>Reactance (Ohms) @ 28 KHz</t>
  </si>
  <si>
    <t>BIXC031K</t>
  </si>
  <si>
    <t>Reactance (Ohms) @ 31 KHz</t>
  </si>
  <si>
    <t>BIXC035K</t>
  </si>
  <si>
    <t>Reactance (Ohms) @ 35 KHz</t>
  </si>
  <si>
    <t>BIXC039K</t>
  </si>
  <si>
    <t>Reactance (Ohms) @ 39 KHz</t>
  </si>
  <si>
    <t>BIXC043K</t>
  </si>
  <si>
    <t>Reactance (Ohms) @ 43 KHz</t>
  </si>
  <si>
    <t>BIXC050K</t>
  </si>
  <si>
    <t>Reactance (Ohms) @ 50 KHz</t>
  </si>
  <si>
    <t>BIXC054K</t>
  </si>
  <si>
    <t>Reactance (Ohms) @ 54 KHz</t>
  </si>
  <si>
    <t>BIXC060K</t>
  </si>
  <si>
    <t>Reactance (Ohms) @ 60 KHz</t>
  </si>
  <si>
    <t>BIXC067K</t>
  </si>
  <si>
    <t>Reactance (Ohms) @ 67 KHz</t>
  </si>
  <si>
    <t>BIXC075K</t>
  </si>
  <si>
    <t>Reactance (Ohms) @ 75 KHz</t>
  </si>
  <si>
    <t>BIXC083K</t>
  </si>
  <si>
    <t>Reactance (Ohms) @ 83 KHz</t>
  </si>
  <si>
    <t>BIXC093K</t>
  </si>
  <si>
    <t>Reactance (Ohms) @ 93 KHz</t>
  </si>
  <si>
    <t>BIXC100K</t>
  </si>
  <si>
    <t>Reactance (Ohms) @ 100 KHz</t>
  </si>
  <si>
    <t>BIXC115K</t>
  </si>
  <si>
    <t>Reactance (Ohms) @ 115 KHz</t>
  </si>
  <si>
    <t>BIXC128K</t>
  </si>
  <si>
    <t>Reactance (Ohms) @ 128 KHz</t>
  </si>
  <si>
    <t>BIXC143K</t>
  </si>
  <si>
    <t>Reactance (Ohms) @ 143 KHz</t>
  </si>
  <si>
    <t>BIXC159K</t>
  </si>
  <si>
    <t>Reactance (Ohms) @ 159 KHz</t>
  </si>
  <si>
    <t>BIXC177K</t>
  </si>
  <si>
    <t>Reactance (Ohms) @ 177 KHz</t>
  </si>
  <si>
    <t>BIXC1M</t>
  </si>
  <si>
    <t>Reactance (Ohms) @ 1 MHz</t>
  </si>
  <si>
    <t>BIXC200K</t>
  </si>
  <si>
    <t>Reactance (Ohms) @ 200 KHz</t>
  </si>
  <si>
    <t>BIXC220K</t>
  </si>
  <si>
    <t>Reactance (Ohms) @ 220 KHz</t>
  </si>
  <si>
    <t>BIXC245K</t>
  </si>
  <si>
    <t>Reactance (Ohms) @ 245 KHz</t>
  </si>
  <si>
    <t>BIXC273K</t>
  </si>
  <si>
    <t>Reactance (Ohms) @ 273 KHz</t>
  </si>
  <si>
    <t>BIXC304K</t>
  </si>
  <si>
    <t>Reactance (Ohms) @ 304 KHz</t>
  </si>
  <si>
    <t>BIXC339K</t>
  </si>
  <si>
    <t>Reactance (Ohms) @ 339 KHz</t>
  </si>
  <si>
    <t>BIXC378K</t>
  </si>
  <si>
    <t>Reactance (Ohms) @ 378 KHz</t>
  </si>
  <si>
    <t>BIXC421K</t>
  </si>
  <si>
    <t>Reactance (Ohms) @ 421 KHz</t>
  </si>
  <si>
    <t>BIXC469K</t>
  </si>
  <si>
    <t>Reactance (Ohms) @ 469 KHz</t>
  </si>
  <si>
    <t>BIXC500K</t>
  </si>
  <si>
    <t>Reactance (Ohms) @ 500 KHz</t>
  </si>
  <si>
    <t>BIXC582K</t>
  </si>
  <si>
    <t>Reactance (Ohms) @ 582 KHz</t>
  </si>
  <si>
    <t>BIXC649K</t>
  </si>
  <si>
    <t>Reactance (Ohms) @ 649 KHz</t>
  </si>
  <si>
    <t>BIXC723K</t>
  </si>
  <si>
    <t>Reactance (Ohms) @ 723 KHz</t>
  </si>
  <si>
    <t>BIXC806K</t>
  </si>
  <si>
    <t>Reactance (Ohms) @ 806 KHz</t>
  </si>
  <si>
    <t>BIXC898K</t>
  </si>
  <si>
    <t>Reactance (Ohms) @ 898 KHz</t>
  </si>
  <si>
    <t>BIXS005K</t>
  </si>
  <si>
    <t>Resistance (Ohms) @ 5 KHz</t>
  </si>
  <si>
    <t>BIXS006K</t>
  </si>
  <si>
    <t>Resistance (Ohms) @ 6 KHz</t>
  </si>
  <si>
    <t>BIXS007K</t>
  </si>
  <si>
    <t>Resistance (Ohms) @ 7 KHz</t>
  </si>
  <si>
    <t>BIXS008K</t>
  </si>
  <si>
    <t>Resistance (Ohms) @ 8 KHz</t>
  </si>
  <si>
    <t>BIXS009K</t>
  </si>
  <si>
    <t>Resistance (Ohms) @ 9 KHz</t>
  </si>
  <si>
    <t>BIXS010K</t>
  </si>
  <si>
    <t>Resistance (Ohms) @ 10 KHz</t>
  </si>
  <si>
    <t>BIXS011K</t>
  </si>
  <si>
    <t>Resistance (Ohms) @ 11 KHz</t>
  </si>
  <si>
    <t>BIXS012K</t>
  </si>
  <si>
    <t>Resistance (Ohms) @ 12 KHz</t>
  </si>
  <si>
    <t>BIXS013K</t>
  </si>
  <si>
    <t>Resistance (Ohms) @ 13 KHz</t>
  </si>
  <si>
    <t>BIXS014K</t>
  </si>
  <si>
    <t>Resistance (Ohms) @ 14 KHz</t>
  </si>
  <si>
    <t>BIXS015K</t>
  </si>
  <si>
    <t>Resistance (Ohms) @ 15 KHz</t>
  </si>
  <si>
    <t>BIXS016K</t>
  </si>
  <si>
    <t>Resistance (Ohms) @ 16 KHz</t>
  </si>
  <si>
    <t>BIXS018K</t>
  </si>
  <si>
    <t>Resistance (Ohms) @ 18 KHz</t>
  </si>
  <si>
    <t>BIXS020K</t>
  </si>
  <si>
    <t>Resistance (Ohms) @ 20 KHz</t>
  </si>
  <si>
    <t>BIXS023K</t>
  </si>
  <si>
    <t>Resistance (Ohms) @ 23 KHz</t>
  </si>
  <si>
    <t>BIXS025K</t>
  </si>
  <si>
    <t>Resistance (Ohms) @ 25 KHz</t>
  </si>
  <si>
    <t>BIXS028K</t>
  </si>
  <si>
    <t>Resistance (Ohms) @ 28 KHz</t>
  </si>
  <si>
    <t>BIXS031K</t>
  </si>
  <si>
    <t>Resistance (Ohms) @ 31 KHz</t>
  </si>
  <si>
    <t>BIXS035K</t>
  </si>
  <si>
    <t>Resistance (Ohms) @ 35 KHz</t>
  </si>
  <si>
    <t>BIXS039K</t>
  </si>
  <si>
    <t>Resistance (Ohms) @ 39 KHz</t>
  </si>
  <si>
    <t>BIXS043K</t>
  </si>
  <si>
    <t>Resistance (Ohms) @ 43 KHz</t>
  </si>
  <si>
    <t>BIXS050K</t>
  </si>
  <si>
    <t>Resistance (Ohms) @ 50 KHz</t>
  </si>
  <si>
    <t>BIXS054K</t>
  </si>
  <si>
    <t>Resistance (Ohms) @ 54 KHz</t>
  </si>
  <si>
    <t>BIXS060K</t>
  </si>
  <si>
    <t>Resistance (Ohms) @ 60 KHz</t>
  </si>
  <si>
    <t>BIXS067K</t>
  </si>
  <si>
    <t>Resistance (Ohms) @ 67 KHz</t>
  </si>
  <si>
    <t>BIXS075K</t>
  </si>
  <si>
    <t>Resistance (Ohms) @ 75 KHz</t>
  </si>
  <si>
    <t>BIXS083K</t>
  </si>
  <si>
    <t>Resistance (Ohms) @ 83 KHz</t>
  </si>
  <si>
    <t>BIXS093K</t>
  </si>
  <si>
    <t>Resistance (Ohms) @ 93 KHz</t>
  </si>
  <si>
    <t>BIXS100K</t>
  </si>
  <si>
    <t>Resistance (Ohms) @ 100 KHz</t>
  </si>
  <si>
    <t>BIXS115K</t>
  </si>
  <si>
    <t>Resistance (Ohms) @ 115 KHz</t>
  </si>
  <si>
    <t>BIXS128K</t>
  </si>
  <si>
    <t>Resistance (Ohms) @ 128 KHz</t>
  </si>
  <si>
    <t>BIXS143K</t>
  </si>
  <si>
    <t>Resistance (Ohms) @ 143 KHz</t>
  </si>
  <si>
    <t>BIXS159K</t>
  </si>
  <si>
    <t>Resistance (Ohms) @ 159 KHz</t>
  </si>
  <si>
    <t>BIXS177K</t>
  </si>
  <si>
    <t>Resistance (Ohms) @ 177 KHz</t>
  </si>
  <si>
    <t>BIXS1M</t>
  </si>
  <si>
    <t>Resistance (Ohms) @ 1 MHz</t>
  </si>
  <si>
    <t>BIXS200K</t>
  </si>
  <si>
    <t>Resistance (Ohms) @ 200 KHz</t>
  </si>
  <si>
    <t>BIXS220K</t>
  </si>
  <si>
    <t>Resistance (Ohms) @ 220 KHz</t>
  </si>
  <si>
    <t>BIXS245K</t>
  </si>
  <si>
    <t>Resistance (Ohms) @ 245 KHz</t>
  </si>
  <si>
    <t>BIXS273K</t>
  </si>
  <si>
    <t>Resistance (Ohms) @ 273 KHz</t>
  </si>
  <si>
    <t>BIXS304K</t>
  </si>
  <si>
    <t>Resistance (Ohms) @ 304 KHz</t>
  </si>
  <si>
    <t>BIXS339K</t>
  </si>
  <si>
    <t>Resistance (Ohms) @ 339 KHz</t>
  </si>
  <si>
    <t>BIXS378K</t>
  </si>
  <si>
    <t>Resistance (Ohms) @ 378 KHz</t>
  </si>
  <si>
    <t>BIXS421K</t>
  </si>
  <si>
    <t>Resistance (Ohms) @ 421 KHz</t>
  </si>
  <si>
    <t>BIXS469K</t>
  </si>
  <si>
    <t>Resistance (Ohms) @ 469 KHz</t>
  </si>
  <si>
    <t>BIXS500K</t>
  </si>
  <si>
    <t>Resistance (Ohms) @ 500 KHz</t>
  </si>
  <si>
    <t>BIXS582K</t>
  </si>
  <si>
    <t>Resistance (Ohms) @ 582 KHz</t>
  </si>
  <si>
    <t>BIXS649K</t>
  </si>
  <si>
    <t>Resistance (Ohms) @ 649 KHz</t>
  </si>
  <si>
    <t>BIXS723K</t>
  </si>
  <si>
    <t>Resistance (Ohms) @ 723 KHz</t>
  </si>
  <si>
    <t>BIXS806K</t>
  </si>
  <si>
    <t>Resistance (Ohms) @ 806 KHz</t>
  </si>
  <si>
    <t>BIXS898K</t>
  </si>
  <si>
    <t>Resistance (Ohms) @ 898 KHz</t>
  </si>
  <si>
    <t>BMX_E</t>
  </si>
  <si>
    <t>BIX_C</t>
  </si>
  <si>
    <t>BPX_C</t>
  </si>
  <si>
    <t>BMDARMLF</t>
  </si>
  <si>
    <t>Unusual value noted during data review of BMXARML</t>
  </si>
  <si>
    <t>BMX_C</t>
  </si>
  <si>
    <t>BMDCALFF</t>
  </si>
  <si>
    <t>Unusual value noted during data review of BMXCALF</t>
  </si>
  <si>
    <t>BMDLEGF</t>
  </si>
  <si>
    <t>Unusual value noted during data review of BMXLEG</t>
  </si>
  <si>
    <t>BMDRECUF</t>
  </si>
  <si>
    <t>The difference between BMXRECUM and BMXHT for children 24-47 months is &gt; 2.5cm.</t>
  </si>
  <si>
    <t>BMDSUBF</t>
  </si>
  <si>
    <t>Unusual value noted during data review of BMXSUB</t>
  </si>
  <si>
    <t>BMDTHICF</t>
  </si>
  <si>
    <t>Unusual value noted during data review of BMXTHICM</t>
  </si>
  <si>
    <t>CVX_C</t>
  </si>
  <si>
    <t>BIX_B</t>
  </si>
  <si>
    <t>BMX_B</t>
  </si>
  <si>
    <t>BPX_B</t>
  </si>
  <si>
    <t>CVX_B</t>
  </si>
  <si>
    <t>ENQ010</t>
  </si>
  <si>
    <t>ENQ020</t>
  </si>
  <si>
    <t>ENQ100</t>
  </si>
  <si>
    <t>BMX_F</t>
  </si>
  <si>
    <t>BPX_F</t>
  </si>
  <si>
    <t>{Do you/Does SP} currently have a breathing problem that requires {you/him/her} to use supplemental oxygen during the day? [This is air stored in a tank that you use to help you breathe. Do not include night treatments for sleep apnea.]</t>
  </si>
  <si>
    <t>SPX_E</t>
  </si>
  <si>
    <t>Spirometry - Pre and Post-Bronchodilator</t>
  </si>
  <si>
    <t>{Do you/Does SP} now have any pain or physical problem that may prevent {you/him/her} from taking a deep breath and exhaling forcefully?</t>
  </si>
  <si>
    <t>In the past 7 days, {have you/has SP} had a cough, cold, phlegm, runny nose or other respiratory illness? Do not count allergies or hay fever.</t>
  </si>
  <si>
    <t>SPDBACC</t>
  </si>
  <si>
    <t>Bronchodilator 2nd Test Spirometry, Number of Acceptable Curves Performed (ATS Criteria)</t>
  </si>
  <si>
    <t>SPDBRONC</t>
  </si>
  <si>
    <t>Best test FEV1/FVC ratio below Lower Limit of Normal and/or less than 70%</t>
  </si>
  <si>
    <t>SPDNACC</t>
  </si>
  <si>
    <t>Baseline 1st Test Spirometry, Number of Acceptable Curves Performed (ATS Criteria)</t>
  </si>
  <si>
    <t>SPQ010</t>
  </si>
  <si>
    <t>{Do you/Does SP} now have a painful ear infection?</t>
  </si>
  <si>
    <t>SPQ020</t>
  </si>
  <si>
    <t>{Have you/Has SURVEY PARTICIPANT} ever had eye surgery? [Do not include cosmetic surgery on the eyelid or skin around the eye]</t>
  </si>
  <si>
    <t>SPQ030</t>
  </si>
  <si>
    <t>Was the eye surgery in the last three months?</t>
  </si>
  <si>
    <t>SPQ040</t>
  </si>
  <si>
    <t>{Have you/Has SP} ever had open chest or abdominal surgery?</t>
  </si>
  <si>
    <t>SPQ050</t>
  </si>
  <si>
    <t>Was the open chest or abdominal surgery in the last three months?</t>
  </si>
  <si>
    <t>SPQ060</t>
  </si>
  <si>
    <t>Did {you/SP} or anyone in {your/his/her} household have tuberculosis in the past year?</t>
  </si>
  <si>
    <t>Has a doctor or other health professional ever told {you/SP}that {you/he/she} had . . .</t>
  </si>
  <si>
    <t>SPQ080</t>
  </si>
  <si>
    <t>Did this stroke happen in the last three months?</t>
  </si>
  <si>
    <t>SPQ090</t>
  </si>
  <si>
    <t>Was {your/SP's} heart attack in the last three months?</t>
  </si>
  <si>
    <t>SPQ100</t>
  </si>
  <si>
    <t>In the past month, {have you/has SP} coughed up blood?</t>
  </si>
  <si>
    <t>SPXBCMT</t>
  </si>
  <si>
    <t>Spirometry Second Test Comment (Post-Bronchodilator Spirometry)</t>
  </si>
  <si>
    <t>SPXBEV</t>
  </si>
  <si>
    <t>Bronchodilator 2nd Test Spirometry, Extrapolated Volume, in mL.</t>
  </si>
  <si>
    <t>SPXBF257</t>
  </si>
  <si>
    <t>Bronchodilator 2nd Test Spirometry, Forced Expiratory Flow Rate 25-75%, in mL/s.</t>
  </si>
  <si>
    <t>SPXBFET</t>
  </si>
  <si>
    <t>Bronchodilator 2nd Test Spirometry, Forced Expiratory Time, in seconds.</t>
  </si>
  <si>
    <t>SPXBFEV1</t>
  </si>
  <si>
    <t>Bronchodilator 2nd Test Spirometry, Forced Expiratory Volume in the first 1.0 second, in mL.</t>
  </si>
  <si>
    <t>SPXBFEV3</t>
  </si>
  <si>
    <t>Bronchodilator 2nd Test Spirometry, Forced Expiratory Volume in the first 3.0 seconds, in mL.</t>
  </si>
  <si>
    <t>SPXBFEV5</t>
  </si>
  <si>
    <t>Bronchodilator 2nd Test Spirometry, Forced Expiratory Volume in the first 0.5 seconds, in mL.</t>
  </si>
  <si>
    <t>SPXBFEV6</t>
  </si>
  <si>
    <t>Bronchodilator 2nd Test Spirometry, Forced Expiratory Volume in the first 6.0 seconds, in mL.</t>
  </si>
  <si>
    <t>SPXBFEV7</t>
  </si>
  <si>
    <t>Bronchodilator 2nd Test Spirometry, Forced Expiratory Volume in the first 0.75 seconds, in mL.</t>
  </si>
  <si>
    <t>SPXBFVC</t>
  </si>
  <si>
    <t>Bronchodilator 2nd Test Spirometry, Forced Vital Capacity, in mL.</t>
  </si>
  <si>
    <t>SPXBPEF</t>
  </si>
  <si>
    <t>Bronchodilator 2nd Test Spirometry, Peak Expiratory Flow Rate, in mL/s.</t>
  </si>
  <si>
    <t>SPXBQEFF</t>
  </si>
  <si>
    <t>Bronchodilator 2nd Test Spirometry, Effort Quality Attribute</t>
  </si>
  <si>
    <t>SPXBQFV1</t>
  </si>
  <si>
    <t>Bronchodilator 2nd Test Spirometry, Forced Expiratory Volume in the first 1.0 second Quality Attribute</t>
  </si>
  <si>
    <t>SPXBQFVC</t>
  </si>
  <si>
    <t>Bronchodilator 2nd Test Spirometry, Forced Vital Capacity Quality Attribute.</t>
  </si>
  <si>
    <t>SPXBSTAT</t>
  </si>
  <si>
    <t>Spirometry Second Test Status (Post-Bronchodilator Spirometry)</t>
  </si>
  <si>
    <t>SPXNCMT</t>
  </si>
  <si>
    <t>Spirometry First Test Comment (Baseline Spirometry)</t>
  </si>
  <si>
    <t>SPXNEV</t>
  </si>
  <si>
    <t>Baseline 1st Test Spirometry, Extrapolated Volume, in mL.</t>
  </si>
  <si>
    <t>SPXNF257</t>
  </si>
  <si>
    <t>Baseline 1st Test Spirometry, Forced Expiratory Flow Rate 25-75%, in mL/s.</t>
  </si>
  <si>
    <t>SPXNFET</t>
  </si>
  <si>
    <t>Baseline 1st Test Spirometry, Forced Expiratory Time, in seconds.</t>
  </si>
  <si>
    <t>SPXNFEV1</t>
  </si>
  <si>
    <t>Baseline 1st Test Spirometry, Forced Expiratory Volume in the first 1.0 second, in mL.</t>
  </si>
  <si>
    <t>SPXNFEV3</t>
  </si>
  <si>
    <t>Baseline 1st Test Spirometry, Forced Expiratory Volume in the first 3.0 seconds, in mL.</t>
  </si>
  <si>
    <t>SPXNFEV5</t>
  </si>
  <si>
    <t>Baseline 1st Test Spirometry, Forced Expiratory Volume in the first 0.5 seconds, in mL.</t>
  </si>
  <si>
    <t>SPXNFEV6</t>
  </si>
  <si>
    <t>Baseline 1st Test Spirometry, Forced Expiratory Volume in the first 6.0 seconds, in mL.</t>
  </si>
  <si>
    <t>SPXNFEV7</t>
  </si>
  <si>
    <t>Baseline 1st Test Spirometry, Forced Expiratory Volume in the first 0.75 seconds, in mL.</t>
  </si>
  <si>
    <t>SPXNFVC</t>
  </si>
  <si>
    <t>Baseline 1st Test Spirometry, Forced Vital Capacity, in mL.</t>
  </si>
  <si>
    <t>SPXNPEF</t>
  </si>
  <si>
    <t>Baseline 1st Test Spirometry, Peak Expiratory Flow Rate, in mL/s.</t>
  </si>
  <si>
    <t>SPXNQEFF</t>
  </si>
  <si>
    <t>Baseline 1st Test Spirometry, Effort Quality Attribute</t>
  </si>
  <si>
    <t>SPXNQFV1</t>
  </si>
  <si>
    <t>Baseline 1st Test Spirometry, Forced Expiratory Volume in the first 1.0 second Quality Attribute</t>
  </si>
  <si>
    <t>SPXNQFVC</t>
  </si>
  <si>
    <t>Baseline 1st Test Spirometry, Forced Vital Capacity Quality Attribute.</t>
  </si>
  <si>
    <t>SPXNSTAT</t>
  </si>
  <si>
    <t>Spirometry First Test Status (Baseline Spirometry)</t>
  </si>
  <si>
    <t>SPX_F</t>
  </si>
  <si>
    <t>BPX_G</t>
  </si>
  <si>
    <t>60 sec. pulse (30 sec. pulse * 2)</t>
  </si>
  <si>
    <t>Pulse type</t>
  </si>
  <si>
    <t>SPX_G</t>
  </si>
  <si>
    <t>BPX_H</t>
  </si>
  <si>
    <t>BMDAVSAD</t>
  </si>
  <si>
    <t>Average Sagittal Abdominal Diameter (cm)</t>
  </si>
  <si>
    <t>BMX_H</t>
  </si>
  <si>
    <t>BMDBMIC</t>
  </si>
  <si>
    <t>BMI Category - Children/Youth</t>
  </si>
  <si>
    <t>BMDSADCM</t>
  </si>
  <si>
    <t>Sagittal Abdominal Diameter Comment</t>
  </si>
  <si>
    <t>BMXSAD1</t>
  </si>
  <si>
    <t>Sagittal Abdominal Diameter 1st (cm)</t>
  </si>
  <si>
    <t>BMXSAD2</t>
  </si>
  <si>
    <t>Sagittal Abdominal Diameter 2nd (cm)</t>
  </si>
  <si>
    <t>BMXSAD3</t>
  </si>
  <si>
    <t>Sagittal Abdominal Diameter 3rd (cm)</t>
  </si>
  <si>
    <t>BMXSAD4</t>
  </si>
  <si>
    <t>Sagittal Abdominal Diameter 4th (cm)</t>
  </si>
  <si>
    <t>BMX_G</t>
  </si>
  <si>
    <t>BMI Category - Children/Adolescents</t>
  </si>
  <si>
    <t>BPX_I</t>
  </si>
  <si>
    <t>BMX_I</t>
  </si>
  <si>
    <t>BPX_J</t>
  </si>
  <si>
    <t>BMX_J</t>
  </si>
  <si>
    <t>BMIHIP</t>
  </si>
  <si>
    <t>Hip Circumference Comment</t>
  </si>
  <si>
    <t>BMXHIP</t>
  </si>
  <si>
    <t>Hip Circumference (cm)</t>
  </si>
  <si>
    <t>1999-2000 Examination</t>
  </si>
  <si>
    <t>2005-2006 Examination</t>
  </si>
  <si>
    <t>2007-2008 Examination</t>
  </si>
  <si>
    <t>2003-2004 Examination</t>
  </si>
  <si>
    <t>2001-2002 Examination</t>
  </si>
  <si>
    <t>2009-2010 Examination</t>
  </si>
  <si>
    <t>2011-2012 Examination</t>
  </si>
  <si>
    <t>2013-2014 Examination</t>
  </si>
  <si>
    <t>2015-2016 Examination</t>
  </si>
  <si>
    <t>2017-2018 Examination</t>
  </si>
  <si>
    <t>C-peptide (nmol/L)</t>
  </si>
  <si>
    <t>Plasma glucose: SI (mmol/L)</t>
  </si>
  <si>
    <t>Systolic blood pressure average</t>
  </si>
  <si>
    <t>Time from glucose challenge &amp; OGTT (min)</t>
  </si>
  <si>
    <t>Diastolic blood pressure average</t>
  </si>
  <si>
    <t>VNHEMACRIT</t>
  </si>
  <si>
    <t>Parathyroid Hormone Elecys method (pg/mL)</t>
  </si>
  <si>
    <t>LOD_notes</t>
  </si>
  <si>
    <t>LOD unknown</t>
  </si>
  <si>
    <t>Dietary factor</t>
  </si>
  <si>
    <t>codename_original</t>
  </si>
  <si>
    <t>categories_num</t>
  </si>
  <si>
    <t>categories_description</t>
  </si>
  <si>
    <t>new_categories</t>
  </si>
  <si>
    <t>new_categories_description</t>
  </si>
  <si>
    <t>cycle_1</t>
  </si>
  <si>
    <t>cycle_2</t>
  </si>
  <si>
    <t>cycle_3</t>
  </si>
  <si>
    <t>cycle_4</t>
  </si>
  <si>
    <t>cycle_5</t>
  </si>
  <si>
    <t>cycle_6</t>
  </si>
  <si>
    <t>cycle_7</t>
  </si>
  <si>
    <t>cycle_8</t>
  </si>
  <si>
    <t>cycle_9</t>
  </si>
  <si>
    <t>cycle_10</t>
  </si>
  <si>
    <t>new_codename</t>
  </si>
  <si>
    <t>Born in 50 US States or Washington, DC</t>
  </si>
  <si>
    <t>x</t>
  </si>
  <si>
    <t>Born in Mexico</t>
  </si>
  <si>
    <t>Born Elsewhere</t>
  </si>
  <si>
    <t>Refused</t>
  </si>
  <si>
    <t>Don't Know</t>
  </si>
  <si>
    <t>Born in Other Spanish Speaking Country</t>
  </si>
  <si>
    <t>Born in Other Non-Spanish Speaking Country</t>
  </si>
  <si>
    <t>Born in 50 US states or Washington, DC</t>
  </si>
  <si>
    <t>Others</t>
  </si>
  <si>
    <t>Less Than 9th Grade</t>
  </si>
  <si>
    <t>Less than high school degree</t>
  </si>
  <si>
    <t>9-11th Grade (Includes 12th grade with no diploma)</t>
  </si>
  <si>
    <t>High School Grad/GED or Equivalent</t>
  </si>
  <si>
    <t>High school grad/GED or some college/AA degree</t>
  </si>
  <si>
    <t>Some College or AA degree</t>
  </si>
  <si>
    <t>College graduate or above</t>
  </si>
  <si>
    <t>College Graduate or above</t>
  </si>
  <si>
    <t xml:space="preserve">	Don't Know</t>
  </si>
  <si>
    <t>Married</t>
  </si>
  <si>
    <t>Married/Living with partner</t>
  </si>
  <si>
    <t>Widowed</t>
  </si>
  <si>
    <t>Widowed/Divorced/Separated</t>
  </si>
  <si>
    <t>Divorced</t>
  </si>
  <si>
    <t>Separated</t>
  </si>
  <si>
    <t xml:space="preserve">	Never married</t>
  </si>
  <si>
    <t>Never Married</t>
  </si>
  <si>
    <t xml:space="preserve">	Living with partner</t>
  </si>
  <si>
    <t>OCQ310c</t>
  </si>
  <si>
    <t>[(Do you/Does SP) ever wear]... protective gloves other than those for cold weather (protective gloves include special gloves to protect your hands against chemicals, cuts, tears, punctures, heat, flame, subzero cold, biological or body fluids)?</t>
  </si>
  <si>
    <t>OCQ</t>
  </si>
  <si>
    <t>Occupation</t>
  </si>
  <si>
    <t>OCQ310a</t>
  </si>
  <si>
    <t>{Do you/Does SP} ever wear . . .a respirator?</t>
  </si>
  <si>
    <t>OCQ210</t>
  </si>
  <si>
    <t>{Do you/Does SP} usually work 35 hours or more per week in total at all jobs or businesses?</t>
  </si>
  <si>
    <t>OCQ_C</t>
  </si>
  <si>
    <t>OCQ_B</t>
  </si>
  <si>
    <t>OCQ_D</t>
  </si>
  <si>
    <t>OCQ_E</t>
  </si>
  <si>
    <t>OCQ_F</t>
  </si>
  <si>
    <t>OCQ_G</t>
  </si>
  <si>
    <t>OCQ_H</t>
  </si>
  <si>
    <t>OCQ_I</t>
  </si>
  <si>
    <t>OCQ_J</t>
  </si>
  <si>
    <t>OCQ560</t>
  </si>
  <si>
    <t># of years exposed to exhaust fumes</t>
  </si>
  <si>
    <t>OCQ520</t>
  </si>
  <si>
    <t># of years exposed to mineral dusts</t>
  </si>
  <si>
    <t>OCQ540</t>
  </si>
  <si>
    <t># of years exposed to organic dusts</t>
  </si>
  <si>
    <t>OCQ580</t>
  </si>
  <si>
    <t># of years exposed to other fumes</t>
  </si>
  <si>
    <t>OCD270</t>
  </si>
  <si>
    <t>About how long {have you/has SP} worked for {EMPLOYER} as a(n) {OCCUPATION}?</t>
  </si>
  <si>
    <t>OCD395</t>
  </si>
  <si>
    <t>About how long did {you/SP} work at that job or business?</t>
  </si>
  <si>
    <t>OCQ330a</t>
  </si>
  <si>
    <t>Are these gloves made of . . .</t>
  </si>
  <si>
    <t>OCQ330b</t>
  </si>
  <si>
    <t>OCQ330c</t>
  </si>
  <si>
    <t>OCQ330d</t>
  </si>
  <si>
    <t>OCQ330e</t>
  </si>
  <si>
    <t>OCQ350</t>
  </si>
  <si>
    <t>At {your/SP's} job as a(n) {OCCUPATION} for {EMPLOYER}, {are you/is s/he} currently exposed to loud noise?</t>
  </si>
  <si>
    <t>OCQ290G</t>
  </si>
  <si>
    <t>At this job or business, can {you/SP} smell the smoke from other people's cigarettes, cigars, and/or pipes?</t>
  </si>
  <si>
    <t>OCQ290Q</t>
  </si>
  <si>
    <t>At this job or business, how many hours per day can {you/SP} smell the smoke from other people's cigarettes, cigars, and/or pipes?</t>
  </si>
  <si>
    <t>OCQ160</t>
  </si>
  <si>
    <t>Did {you/SP} do any work at a job or business at all last week [include unpaid work in a family farm or business]?</t>
  </si>
  <si>
    <t>OCQ450</t>
  </si>
  <si>
    <t>Did {you/SP} ever wear protective hearing devices while {you were/s/he was} exposed to loud noise in that job?</t>
  </si>
  <si>
    <t>OCQ600</t>
  </si>
  <si>
    <t>During the past 12 months at {your/SP's} job as a(n) {OCCUPATION} for {EMPLOYER}, how often {do you/does SP} wear protective hearing devices?</t>
  </si>
  <si>
    <t>OCQ275</t>
  </si>
  <si>
    <t>During the past two weeks, has anyone smoked cigarettes, cigars or pipes in the area in which {you work/SP works}?</t>
  </si>
  <si>
    <t>OCQ610</t>
  </si>
  <si>
    <t>How many days per month {are you/is SP} usually exposed to loud noise at {your/his/her} job as a(n) {OCCUPATION} for {EMPLOYER}?</t>
  </si>
  <si>
    <t>OCQ640</t>
  </si>
  <si>
    <t>How many days per month {are you/is SP} usually exposed to very loud noise at {your/his/her} job as a(n) {OCCUPATION} for {EMPLOYER}?</t>
  </si>
  <si>
    <t>OCQ180</t>
  </si>
  <si>
    <t>How many hours did {you/SP} work last week at all jobs or businesses?</t>
  </si>
  <si>
    <t>OCD180</t>
  </si>
  <si>
    <t>OCQ570</t>
  </si>
  <si>
    <t>In any job, {have you/has SP} ever been exposed to any other gases, vapors or fumes? Examples are vapors from paints, cleaning products, glues, solvents, and acids; or welding/soldering fumes.</t>
  </si>
  <si>
    <t>OCQ530</t>
  </si>
  <si>
    <t>In any job, {have you/has SP} ever been exposed to dust from baking flours, grains, wood, cotton, plants or animals?</t>
  </si>
  <si>
    <t>OCQ510</t>
  </si>
  <si>
    <t>In any job, {have you/has SP} ever been exposed to dust from rock, sand, concrete, coal, asbestos, silica or soil?</t>
  </si>
  <si>
    <t>OCQ550</t>
  </si>
  <si>
    <t>In any job, {have you/has SP} ever been exposed to exhaust fumes from trucks, buses, heavy machinery or diesel engines?</t>
  </si>
  <si>
    <t>OCQ300</t>
  </si>
  <si>
    <t>In this job, {do you/does SP} ever wear protective equipment?</t>
  </si>
  <si>
    <t>OCD310B</t>
  </si>
  <si>
    <t>In this job, {do you/does SP} ever wear protective hearing devices?</t>
  </si>
  <si>
    <t>OCQ295</t>
  </si>
  <si>
    <t>OCQ260</t>
  </si>
  <si>
    <t>Looking at the card, which of these best describes this job or work situation?</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</si>
  <si>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</si>
  <si>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</si>
  <si>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</si>
  <si>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</si>
  <si>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OCQ360</t>
  </si>
  <si>
    <t>On average, for how many hours per day {are you/is SP} currently exposed to this loud noise?</t>
  </si>
  <si>
    <t>OCQ440</t>
  </si>
  <si>
    <t>On average, for how many hours per day {were you/was SP} exposed to loud noise in that job?</t>
  </si>
  <si>
    <t>OCQ130</t>
  </si>
  <si>
    <t>On the average, how many hours per week does {SP} work in a paid or unpaid job? Would you say . . .</t>
  </si>
  <si>
    <t>OCQ430</t>
  </si>
  <si>
    <t xml:space="preserve">Remembering the kind of work {you/SP} did the longest, that is, as a(n) {KIND OF WORK DOING THE LONGEST}, {were you/was s/he} ever exposed to loud noise in that job for at least three months? </t>
  </si>
  <si>
    <t>OCQ340</t>
  </si>
  <si>
    <t>Thinking of all the jobs {you have/SP has} ever had, {have you/has s/he} ever been exposed to loud noise at work for at least three months?</t>
  </si>
  <si>
    <t>OCD392</t>
  </si>
  <si>
    <t>Thinking of all the paid jobs or businesses {you/SP} ever had, what is the occupation codename of work {were you/was s/he} doing the longest?</t>
  </si>
  <si>
    <t>OCD390</t>
  </si>
  <si>
    <t>OCD390G</t>
  </si>
  <si>
    <t>Thinking of all the paid jobs or businesses {you/SP} ever had, what kind of work {were you/was s/he} doing the longest?</t>
  </si>
  <si>
    <t>OCQ390G</t>
  </si>
  <si>
    <t>OCQ420</t>
  </si>
  <si>
    <t>Thinking of all the previous jobs {you have/SP has} ever had, {have you/has s/he} ever been exposed to loud noise at work for at least three months?</t>
  </si>
  <si>
    <t>OCQ280</t>
  </si>
  <si>
    <t>Was health insurance offered to {you/SP} through this job or business?</t>
  </si>
  <si>
    <t>OCQ380</t>
  </si>
  <si>
    <t>What is the main reason {you/SP} did not work last week?</t>
  </si>
  <si>
    <t>OCD391</t>
  </si>
  <si>
    <t>What kind of business or industry is this for your longest job?</t>
  </si>
  <si>
    <t>OCD231</t>
  </si>
  <si>
    <t>What kind of business or industry is this?</t>
  </si>
  <si>
    <t>OCD230</t>
  </si>
  <si>
    <t>OCD240</t>
  </si>
  <si>
    <t>What kind of work {were you/was SP} doing for your current job?</t>
  </si>
  <si>
    <t>OCD241</t>
  </si>
  <si>
    <t>OCD470G</t>
  </si>
  <si>
    <t>When {you/SP} first developed symptoms of asthma, what is the occupation group code of your job?</t>
  </si>
  <si>
    <t>OCQ470G</t>
  </si>
  <si>
    <t>OCD470</t>
  </si>
  <si>
    <t>When {you/SP} first developed symptoms of asthma, what kind of work {were you/was s/he} doing?</t>
  </si>
  <si>
    <t>OCD480</t>
  </si>
  <si>
    <t>OCD150</t>
  </si>
  <si>
    <t>Which of the following {were you/was SP} doing last week . . .</t>
  </si>
  <si>
    <t>OCQ150</t>
  </si>
  <si>
    <t>OCQ265</t>
  </si>
  <si>
    <t>Which of the following best describes the hours {you/SP} usually {work/works} at {your/his/her} main job or business?</t>
  </si>
  <si>
    <t>OCQ670</t>
  </si>
  <si>
    <t>Which of the following best describes your overall work schedule (include all jobs) for the last three months?</t>
  </si>
  <si>
    <t>collar_categories</t>
  </si>
  <si>
    <t>new_codename_collar</t>
  </si>
  <si>
    <t>VNINDUSTRY, VNINDUSTRYABBREV</t>
  </si>
  <si>
    <t>Real Estate, Rental, Leasing</t>
  </si>
  <si>
    <t>Blank but applicable</t>
  </si>
  <si>
    <t>Agriculture, Forestry, Fishing</t>
  </si>
  <si>
    <t>Mining</t>
  </si>
  <si>
    <t>Utilities</t>
  </si>
  <si>
    <t>Construction</t>
  </si>
  <si>
    <t>Manufacturing: Durable Goods</t>
  </si>
  <si>
    <t>Manufacturing: Non-Durable Goods</t>
  </si>
  <si>
    <t>Wholesale Trade</t>
  </si>
  <si>
    <t>Retail Trade</t>
  </si>
  <si>
    <t>Transportation, Warehousing</t>
  </si>
  <si>
    <t>Information</t>
  </si>
  <si>
    <t>Finance, Insurance</t>
  </si>
  <si>
    <t>Professional, Technical Services</t>
  </si>
  <si>
    <t>Management, Administrative, Waste Services</t>
  </si>
  <si>
    <t>Education Services</t>
  </si>
  <si>
    <t>Health Care, Social Assistance</t>
  </si>
  <si>
    <t>Arts, Entertainment, Recreation</t>
  </si>
  <si>
    <t>Accommodation, Food Services</t>
  </si>
  <si>
    <t>Other Services</t>
  </si>
  <si>
    <t>Private Households</t>
  </si>
  <si>
    <t>Public Administration</t>
  </si>
  <si>
    <t>Armed Forces</t>
  </si>
  <si>
    <t>Text present but uncodable</t>
  </si>
  <si>
    <t>VNINDUSTRYLONG, VNINDUSTRYLONGABBREV</t>
  </si>
  <si>
    <t>Information Services</t>
  </si>
  <si>
    <t>Professional, Scientific, Technical Services</t>
  </si>
  <si>
    <t>Educational Services</t>
  </si>
  <si>
    <t>Private Household</t>
  </si>
  <si>
    <t>Executive, administrators, and managers</t>
  </si>
  <si>
    <t>Management Occupations</t>
  </si>
  <si>
    <t>White</t>
  </si>
  <si>
    <t>VNCURRJOB, VNCURRJOBABBREV</t>
  </si>
  <si>
    <t>VNBWCURRJOB</t>
  </si>
  <si>
    <t>Management related occupations</t>
  </si>
  <si>
    <t>Engineers, architects and scientists</t>
  </si>
  <si>
    <t>3,4,5,6,7</t>
  </si>
  <si>
    <t>STEM, Social, and Legal Services Occupations</t>
  </si>
  <si>
    <t>Health diagnosing, assessing and treating occupations</t>
  </si>
  <si>
    <t>Healthcare Practitioner, Technical Occupations</t>
  </si>
  <si>
    <t>Teachers</t>
  </si>
  <si>
    <t>Education, Training, Library Occupations</t>
  </si>
  <si>
    <t>Writers, artists, entertainers, and athletes</t>
  </si>
  <si>
    <t>Arts, Design, Entertainment, Sports, Media Occupations</t>
  </si>
  <si>
    <t>Other professional specialty occupations</t>
  </si>
  <si>
    <t>Technicians and related support occupations</t>
  </si>
  <si>
    <t>Healthcare Support Occupations</t>
  </si>
  <si>
    <t>Supervisors and proprietors, sales occupations</t>
  </si>
  <si>
    <t>Sales &amp; Related Occupations</t>
  </si>
  <si>
    <t>Sales representatives, finance, business, &amp; commodities ex. Retail</t>
  </si>
  <si>
    <t>Sales workers, retail and personal services</t>
  </si>
  <si>
    <t>Secretaries, stenographers, and typists</t>
  </si>
  <si>
    <t>Office, Administrative Support Occupations</t>
  </si>
  <si>
    <t>Information clerks</t>
  </si>
  <si>
    <t>Records processing occupations</t>
  </si>
  <si>
    <t>Material recording, scheduling, and distributing clerks</t>
  </si>
  <si>
    <t>Miscellaneous administrative support occupations</t>
  </si>
  <si>
    <t>Private household occupations</t>
  </si>
  <si>
    <t>Building &amp; Grounds Cleaning, Maintenance Occupations</t>
  </si>
  <si>
    <t>Blue</t>
  </si>
  <si>
    <t>Protective service occupations</t>
  </si>
  <si>
    <t>Protective Service Occupations</t>
  </si>
  <si>
    <t>Waiters and waitresses</t>
  </si>
  <si>
    <t>Food Preparation, Serving Occupations</t>
  </si>
  <si>
    <t>Cooks</t>
  </si>
  <si>
    <t>Miscellaneous food preparation and service occupations' </t>
  </si>
  <si>
    <t>Health service occupations</t>
  </si>
  <si>
    <t>Cleaning and building service occupations</t>
  </si>
  <si>
    <t>Personal service occupations</t>
  </si>
  <si>
    <t>Personal Care, Service Occupations</t>
  </si>
  <si>
    <t>Farm operators, managers, and supervisors</t>
  </si>
  <si>
    <t>Farming, Fishing, Forestry Occupations</t>
  </si>
  <si>
    <t>Farm and nursery workers</t>
  </si>
  <si>
    <t>Related agricultural, forestry, and fishing occupations</t>
  </si>
  <si>
    <t>Vehicle and mobile equipment mechanics and repairers</t>
  </si>
  <si>
    <t>Installation, Maintenance, Repair Occupations</t>
  </si>
  <si>
    <t>Other mechanics and repairers</t>
  </si>
  <si>
    <t>Construction trades</t>
  </si>
  <si>
    <t>Construction, Extraction Occupations</t>
  </si>
  <si>
    <t>Extractive and precision production occupations</t>
  </si>
  <si>
    <t>Textile, apparel, and furnishings machine operators </t>
  </si>
  <si>
    <t>Production Occupations</t>
  </si>
  <si>
    <t>Machine operators, assorted materials</t>
  </si>
  <si>
    <t>Fabricators, assemblers, inspectors, and samplers</t>
  </si>
  <si>
    <t>Motor vehicle operators</t>
  </si>
  <si>
    <t>Transportation, Material Moving Occupations</t>
  </si>
  <si>
    <t>Other transportation and material moving occupations</t>
  </si>
  <si>
    <t>Construction laborers</t>
  </si>
  <si>
    <t>Laborers, except construction</t>
  </si>
  <si>
    <t xml:space="preserve">Freight, stock, and material movers, hand </t>
  </si>
  <si>
    <t>Other helpers, equipment cleaners, hand packagers and laborers</t>
  </si>
  <si>
    <t>Military occupations</t>
  </si>
  <si>
    <t>Business, Financial Operations Occupations</t>
  </si>
  <si>
    <t>Computer, Mathematical Occupations</t>
  </si>
  <si>
    <t>Architecture, Engineering Occupations</t>
  </si>
  <si>
    <t>Life, Physical, Social Science Occupations</t>
  </si>
  <si>
    <t>Community, Social Services Occupations</t>
  </si>
  <si>
    <t>Legal Occupations</t>
  </si>
  <si>
    <t>VNLONGJOB, VNLONGJOBABBREV</t>
  </si>
  <si>
    <t>VNBWLONGJOB</t>
  </si>
  <si>
    <t>Management related occupations </t>
  </si>
  <si>
    <t>Sales representatives, finance, business, &amp; commodities ex. retail</t>
  </si>
  <si>
    <t>Miscellaneous food preparation and service occupations</t>
  </si>
  <si>
    <t>Textile, apparel, and furnishings machine operators</t>
  </si>
  <si>
    <t>Freight, stock, and material movers, hand</t>
  </si>
  <si>
    <t>Calculated</t>
  </si>
  <si>
    <t>Average of lower LODs</t>
  </si>
  <si>
    <t>7440-06-4</t>
  </si>
  <si>
    <t>7440-09-7</t>
  </si>
  <si>
    <t>123-38-6</t>
  </si>
  <si>
    <t>Urinary Arsenous acid (ug/L)</t>
  </si>
  <si>
    <t>Urinary Monomethylarsonic acid (ug/L)</t>
  </si>
  <si>
    <t>Urinary Arsenocholine (ug/L)</t>
  </si>
  <si>
    <t>Urinary Trimethylarsine Oxide (ug/L)</t>
  </si>
  <si>
    <t>Urinary Arsenobetaine (ug/L)</t>
  </si>
  <si>
    <t>Urinary total Arsenic (ug/L)</t>
  </si>
  <si>
    <t>Urinary Dimethylarsonic acid (ug/L)</t>
  </si>
  <si>
    <t>923-43-3</t>
  </si>
  <si>
    <t>2148-31-4</t>
  </si>
  <si>
    <t>N-Acetyl-S-(4-hydroxy-2-butenyl)-L-Cysteine (ng/mL)</t>
  </si>
  <si>
    <t>N-acetyl-S-(3,4-dihydroxybutyl)-L-cysteine (ng/mL)</t>
  </si>
  <si>
    <t>N-acetyl-S-(2-Hydroxyethyl)-L-cysteine (ng/mL)</t>
  </si>
  <si>
    <t>N-acetyl-S-(2-Carboxyethyl)-L-cysteine (ng/mL)</t>
  </si>
  <si>
    <t>137698-08-9</t>
  </si>
  <si>
    <t>14402-54-1</t>
  </si>
  <si>
    <t>N-acetyl-S-(2-hydroxypropyl)-L-cysteine (ng/mL)</t>
  </si>
  <si>
    <t>14510-10-2</t>
  </si>
  <si>
    <t>OCQ310B</t>
  </si>
  <si>
    <t>WTSVOC4Y</t>
  </si>
  <si>
    <t>WTSHM4YR</t>
  </si>
  <si>
    <t>WTSPP4YR</t>
  </si>
  <si>
    <t>WTSPO4YR</t>
  </si>
  <si>
    <t>WTSPH4YR</t>
  </si>
  <si>
    <t>remove_cycle_changes_in_LOD</t>
  </si>
  <si>
    <t>1684398-42-2</t>
  </si>
  <si>
    <t>Missing comment codename</t>
  </si>
  <si>
    <t>LOD unknown, Missing comment codename</t>
  </si>
  <si>
    <t>Calculated, Missing comment codename</t>
  </si>
  <si>
    <t>Dietary factor, Missing comment codename</t>
  </si>
  <si>
    <t>SPQ070A</t>
  </si>
  <si>
    <t>SPQ070B</t>
  </si>
  <si>
    <t>SPQ070C</t>
  </si>
  <si>
    <t>SPQ070D</t>
  </si>
  <si>
    <t>SPQ070E</t>
  </si>
  <si>
    <t>CVQ220I</t>
  </si>
  <si>
    <t>CVQ220C</t>
  </si>
  <si>
    <t>CVQ220A</t>
  </si>
  <si>
    <t>CVQ220B</t>
  </si>
  <si>
    <t>CVQ220M</t>
  </si>
  <si>
    <t>CVQ220J</t>
  </si>
  <si>
    <t>CVQ220K</t>
  </si>
  <si>
    <t>CVQ220H</t>
  </si>
  <si>
    <t>CVQ220E</t>
  </si>
  <si>
    <t>CVQ220G</t>
  </si>
  <si>
    <t>CVQ220L</t>
  </si>
  <si>
    <t>WT_URXUPT</t>
  </si>
  <si>
    <t>Agriculture production</t>
  </si>
  <si>
    <t>Agricultural services, forestry, and fishing</t>
  </si>
  <si>
    <t>Mfg.-Food and kindred products</t>
  </si>
  <si>
    <t>Mfg.-Textile mill products</t>
  </si>
  <si>
    <t>Mfg.-Apparel and other finished textile products</t>
  </si>
  <si>
    <t>Mfg.-Paper products, printing, publishing, and allied industries</t>
  </si>
  <si>
    <t>Mfg.-Chemicals, petroleum, and coal products</t>
  </si>
  <si>
    <t>Mfg.-Rubber, plastics, and leather products</t>
  </si>
  <si>
    <t>Mfg.-Lumber and wood products, including furniture</t>
  </si>
  <si>
    <t>Mfg.-Metal industries</t>
  </si>
  <si>
    <t>Mfg.-Machinery, except electrical</t>
  </si>
  <si>
    <t>Mfg.-Electrical machinery, equipment, and supplies</t>
  </si>
  <si>
    <t>Mfg.-Transportation equipment</t>
  </si>
  <si>
    <t>Mfg.-Miscellaneous and not specified manufacturing industries</t>
  </si>
  <si>
    <t>Trucking service</t>
  </si>
  <si>
    <t>Transportation, except trucking</t>
  </si>
  <si>
    <t>Communications</t>
  </si>
  <si>
    <t>Wholesale Trade, Durable goods</t>
  </si>
  <si>
    <t>Wholesale Trade, Non-durable and not specified goods</t>
  </si>
  <si>
    <t>Retail-Department stores</t>
  </si>
  <si>
    <t>Retail-Food stores</t>
  </si>
  <si>
    <t>Retail-Vehicle dealers, supply and service stores</t>
  </si>
  <si>
    <t>Retail-Apparel and accessory stores</t>
  </si>
  <si>
    <t>Retail-Eating and drinking places</t>
  </si>
  <si>
    <t>Other Retail trade</t>
  </si>
  <si>
    <t>Banking and other finance</t>
  </si>
  <si>
    <t>Insurance and real estate</t>
  </si>
  <si>
    <t>Business services</t>
  </si>
  <si>
    <t>Repair services</t>
  </si>
  <si>
    <t>Private households</t>
  </si>
  <si>
    <t>Lodging places</t>
  </si>
  <si>
    <t>Personal services, except private households and lodging</t>
  </si>
  <si>
    <t>Entertainment and recreation services</t>
  </si>
  <si>
    <t>Offices of health practitioners</t>
  </si>
  <si>
    <t>Hospitals</t>
  </si>
  <si>
    <t>Health services, n. e. c.</t>
  </si>
  <si>
    <t>Educational services</t>
  </si>
  <si>
    <t>Social services</t>
  </si>
  <si>
    <t>Other professional and related services</t>
  </si>
  <si>
    <t>Justice, public order, and safety</t>
  </si>
  <si>
    <t>Public administration, except justice, public order, safety</t>
  </si>
  <si>
    <t>Military &amp; national security</t>
  </si>
  <si>
    <t>ELIGSTAT</t>
  </si>
  <si>
    <t>MORTSTAT</t>
  </si>
  <si>
    <t>UCOD_LEADING</t>
  </si>
  <si>
    <t>DIABETES</t>
  </si>
  <si>
    <t>HYPERTEN</t>
  </si>
  <si>
    <t>DODQTR</t>
  </si>
  <si>
    <t>DODYEAR</t>
  </si>
  <si>
    <t>WGT_NEW</t>
  </si>
  <si>
    <t>SA_WGT_NEW</t>
  </si>
  <si>
    <t>PERMTH_INT</t>
  </si>
  <si>
    <t>PERMTH_EXM</t>
  </si>
  <si>
    <t>Eligibility Status for Mortality Follow-up</t>
  </si>
  <si>
    <t>Final Mortality Status</t>
  </si>
  <si>
    <t>Underlying Cause of Death Recode from UCOD_113; Leading Causes</t>
  </si>
  <si>
    <t>Diabetes flag from multiple cause of death</t>
  </si>
  <si>
    <t>Hypertension flag from multiple cause of death</t>
  </si>
  <si>
    <t>NHIS, LSOA II Quarter of Death</t>
  </si>
  <si>
    <t>NHIS, LSOA II Year of Death</t>
  </si>
  <si>
    <t>NHIS Weight Adjusted for Ineligible Respondents - Person-level Sample Weight</t>
  </si>
  <si>
    <t>NHIS Weight Adjusted for Ineligible Respondents - Sample Adult Sample Weight</t>
  </si>
  <si>
    <t>Person Months of Follow-up from Interview Date</t>
  </si>
  <si>
    <t>Person Months of Follow-up from MEC/Exam Date</t>
  </si>
  <si>
    <t>NHANES_1999_2000_MORT_2015_PUBLIC.dat</t>
  </si>
  <si>
    <t>NHANES_2001_2002_MORT_2015_PUBLIC.dat</t>
  </si>
  <si>
    <t>NHANES_2003_2004_MORT_2015_PUBLIC.dat</t>
  </si>
  <si>
    <t>NHANES_2005_2006_MORT_2015_PUBLIC.dat</t>
  </si>
  <si>
    <t>NHANES_2007_2008_MORT_2015_PUBLIC.dat</t>
  </si>
  <si>
    <t>NHANES_2009_2010_MORT_2015_PUBLIC.dat</t>
  </si>
  <si>
    <t>NHANES_2011_2012_MORT_2015_PUBLIC.dat</t>
  </si>
  <si>
    <t>NHANES_2013_2014_MORT_2015_PUBLIC.dat</t>
  </si>
  <si>
    <t>1999-2000 Linked Mortality</t>
  </si>
  <si>
    <t>2001-2002 Linked Mortality</t>
  </si>
  <si>
    <t>2003-2004 Linked Mortality</t>
  </si>
  <si>
    <t>2005-2006 Linked Mortality</t>
  </si>
  <si>
    <t>2007-2008 Linked Mortality</t>
  </si>
  <si>
    <t>2009-2010 Linked Mortality</t>
  </si>
  <si>
    <t>2011-2012 Linked Mortality</t>
  </si>
  <si>
    <t>2013-2014 Linked Mortality</t>
  </si>
  <si>
    <t>2015 Public-Use Linked Mortality Files</t>
  </si>
  <si>
    <t>Eligible</t>
  </si>
  <si>
    <t>Under age 18</t>
  </si>
  <si>
    <t>Ineligible</t>
  </si>
  <si>
    <t>Assumed alive</t>
  </si>
  <si>
    <t>Assumed deceased</t>
  </si>
  <si>
    <t xml:space="preserve">Diseases of heart (054-064) </t>
  </si>
  <si>
    <t>Malignant neoplasms (019-043)</t>
  </si>
  <si>
    <t>Chronic lower respiratory diseases (082-086)</t>
  </si>
  <si>
    <t>Accidents (unintentional injuries) (112-123)</t>
  </si>
  <si>
    <t>Cerebrovascular diseases (070)</t>
  </si>
  <si>
    <t>Alzheimer’s disease (052)</t>
  </si>
  <si>
    <t>Diabetes mellitus (046)</t>
  </si>
  <si>
    <t>Influenza and pneumonia (076-078)</t>
  </si>
  <si>
    <t>Nephritis, nephrotic syndrome and nephrosis (097-101)</t>
  </si>
  <si>
    <t>All other causes (residual)</t>
  </si>
  <si>
    <t>No</t>
  </si>
  <si>
    <t>Yes</t>
  </si>
  <si>
    <t>VNELIGSTAT</t>
  </si>
  <si>
    <t>VNMORTSTAT</t>
  </si>
  <si>
    <t>VNUCOD_LEADING</t>
  </si>
  <si>
    <t>VNDIABETES</t>
  </si>
  <si>
    <t>VNHYPERTEN</t>
  </si>
  <si>
    <t>WT_URXSCN</t>
  </si>
  <si>
    <t>WT_URXNO3</t>
  </si>
  <si>
    <t>WT_URXUP8</t>
  </si>
  <si>
    <t>WT_LBXPFOS</t>
  </si>
  <si>
    <t>WT_LBXMFOS</t>
  </si>
  <si>
    <t>WT_LBXNFOS</t>
  </si>
  <si>
    <t>WT_LBXPFUA</t>
  </si>
  <si>
    <t>WT_LBXMPAH</t>
  </si>
  <si>
    <t>WT_URXOXY</t>
  </si>
  <si>
    <t>WT_LBXEPAH</t>
  </si>
  <si>
    <t>WT_LBXPFDO</t>
  </si>
  <si>
    <t>WT_LBXBHCLA</t>
  </si>
  <si>
    <t>WT_LBXBHC</t>
  </si>
  <si>
    <t>WT_LBXPFOA</t>
  </si>
  <si>
    <t>WT_LBXBFOA</t>
  </si>
  <si>
    <t>WT_LBXNFOA</t>
  </si>
  <si>
    <t>WT_LBXPFDE</t>
  </si>
  <si>
    <t>WT_URXTRS</t>
  </si>
  <si>
    <t>WT_LBXPFHS</t>
  </si>
  <si>
    <t>WT_LBXPFBS</t>
  </si>
  <si>
    <t>WT_LBXPFHP</t>
  </si>
  <si>
    <t>WT_LBXPFNA</t>
  </si>
  <si>
    <t>WT_LBXLCC</t>
  </si>
  <si>
    <t>WT_LBX199LA</t>
  </si>
  <si>
    <t>WT_URXMHBP</t>
  </si>
  <si>
    <t>WT_LBXPLP</t>
  </si>
  <si>
    <t>WT_LBXVIE</t>
  </si>
  <si>
    <t>WT_URXHIBP</t>
  </si>
  <si>
    <t>WT_LBXVIDMS</t>
  </si>
  <si>
    <t>WT_LBXB12</t>
  </si>
  <si>
    <t>WT_URXUCD</t>
  </si>
  <si>
    <t>WT_LBXPFSA</t>
  </si>
  <si>
    <t>WT_LBXV4E</t>
  </si>
  <si>
    <t>WT_LBXSKSI</t>
  </si>
  <si>
    <t>WT_URXPAR</t>
  </si>
  <si>
    <t>WT_LBXV2A</t>
  </si>
  <si>
    <t>WT_URXOP6</t>
  </si>
  <si>
    <t>WT_URXOP2</t>
  </si>
  <si>
    <t>WT_LBXODT</t>
  </si>
  <si>
    <t>WT_LBXODTLA</t>
  </si>
  <si>
    <t>WT_LBXVEB</t>
  </si>
  <si>
    <t>WT_LBXVST</t>
  </si>
  <si>
    <t>WT_LBXVBZN</t>
  </si>
  <si>
    <t>WT_LBXBZAL</t>
  </si>
  <si>
    <t>WT_URXNPIP</t>
  </si>
  <si>
    <t>WT_URXSIS</t>
  </si>
  <si>
    <t>WT_URXTLC</t>
  </si>
  <si>
    <t>WT_URX4MDA</t>
  </si>
  <si>
    <t>WT_LBXATC</t>
  </si>
  <si>
    <t>WT_LBXHPE</t>
  </si>
  <si>
    <t>WT_LBXHPELA</t>
  </si>
  <si>
    <t>WT_URXMMI</t>
  </si>
  <si>
    <t>WT_URXAMC</t>
  </si>
  <si>
    <t>WT_URXPHIP</t>
  </si>
  <si>
    <t>WT_URXNMEA</t>
  </si>
  <si>
    <t>WT_LBXVDB</t>
  </si>
  <si>
    <t>WT_URXPPDA</t>
  </si>
  <si>
    <t>WT_LBXVDE</t>
  </si>
  <si>
    <t>WT_URXMB3</t>
  </si>
  <si>
    <t>WT_SSDBUP</t>
  </si>
  <si>
    <t>WT_LBXVMIK</t>
  </si>
  <si>
    <t>WT_LBXVXY</t>
  </si>
  <si>
    <t>WT_SSMEL</t>
  </si>
  <si>
    <t>WT_SSCYA</t>
  </si>
  <si>
    <t>WT_LBXVTO</t>
  </si>
  <si>
    <t>WT_LBXVCB</t>
  </si>
  <si>
    <t>WT_LBXVTHF</t>
  </si>
  <si>
    <t>WT_LBXVFN</t>
  </si>
  <si>
    <t>WT_LBXV06</t>
  </si>
  <si>
    <t>WT_LBX5AL</t>
  </si>
  <si>
    <t>WT_LBXVC6</t>
  </si>
  <si>
    <t>WT_LBXV08N</t>
  </si>
  <si>
    <t>WT_LBX7AL</t>
  </si>
  <si>
    <t>WT_URXOP3</t>
  </si>
  <si>
    <t>WT_URXOMO</t>
  </si>
  <si>
    <t>WT_URXTCV</t>
  </si>
  <si>
    <t>WT_SSTHIA</t>
  </si>
  <si>
    <t>WT_URXNOS</t>
  </si>
  <si>
    <t>WT_URXALA</t>
  </si>
  <si>
    <t>WT_LBXHCB</t>
  </si>
  <si>
    <t>WT_LBXHCBLA</t>
  </si>
  <si>
    <t>WT_URXMAL</t>
  </si>
  <si>
    <t>WT_URXEPB</t>
  </si>
  <si>
    <t>WT_URXDCB</t>
  </si>
  <si>
    <t>WT_URXDCZ</t>
  </si>
  <si>
    <t>WT_URXRIM</t>
  </si>
  <si>
    <t>WT_LBX3AL</t>
  </si>
  <si>
    <t>WT_LBX4AL</t>
  </si>
  <si>
    <t>WT_LBXVDX</t>
  </si>
  <si>
    <t>WT_LBX8AL</t>
  </si>
  <si>
    <t>WT_LBX9AL</t>
  </si>
  <si>
    <t>WT_LBXVCM</t>
  </si>
  <si>
    <t>WT_URXUMMA</t>
  </si>
  <si>
    <t>WT_URXTRN</t>
  </si>
  <si>
    <t>WT_URX2DC</t>
  </si>
  <si>
    <t>WT_SSEMEA</t>
  </si>
  <si>
    <t>WT_LBXV4C</t>
  </si>
  <si>
    <t>WT_LBXLUT</t>
  </si>
  <si>
    <t>WT_URXP10</t>
  </si>
  <si>
    <t>WT_LBXCLC</t>
  </si>
  <si>
    <t>WT_URXBP3</t>
  </si>
  <si>
    <t>WT_URXMBP</t>
  </si>
  <si>
    <t>WT_URXDPM</t>
  </si>
  <si>
    <t>WT_LBXCBC</t>
  </si>
  <si>
    <t>WT_URX1NP</t>
  </si>
  <si>
    <t>WT_URXDEE</t>
  </si>
  <si>
    <t>WT_URXUAS3</t>
  </si>
  <si>
    <t>WT_URXP02</t>
  </si>
  <si>
    <t>WT_URXHLS</t>
  </si>
  <si>
    <t>WT_SSACET</t>
  </si>
  <si>
    <t>WT_URXGAM</t>
  </si>
  <si>
    <t>WT_SSIMID</t>
  </si>
  <si>
    <t>WT_URXATZ</t>
  </si>
  <si>
    <t>WT_LBXPHE</t>
  </si>
  <si>
    <t>WT_URX4TO</t>
  </si>
  <si>
    <t>WT_LBXVEA</t>
  </si>
  <si>
    <t>WT_URXSSF</t>
  </si>
  <si>
    <t>WT_LBXV07N</t>
  </si>
  <si>
    <t>WT_LBXZEA</t>
  </si>
  <si>
    <t>WT_URXBPM</t>
  </si>
  <si>
    <t>WT_URXOXS</t>
  </si>
  <si>
    <t>WT_URXDHB</t>
  </si>
  <si>
    <t>WT_URXMB1</t>
  </si>
  <si>
    <t>WT_URXPHE</t>
  </si>
  <si>
    <t>WT_LBXBR1</t>
  </si>
  <si>
    <t>WT_LBXBR1LA</t>
  </si>
  <si>
    <t>WT_URXHEM</t>
  </si>
  <si>
    <t>WT_LBXV2C</t>
  </si>
  <si>
    <t>WT_LBXV2T</t>
  </si>
  <si>
    <t>WT_URXCBF</t>
  </si>
  <si>
    <t>WT_URXMB2</t>
  </si>
  <si>
    <t>WT_URXMET</t>
  </si>
  <si>
    <t>WT_SSDBZP</t>
  </si>
  <si>
    <t>WT_LBXVME</t>
  </si>
  <si>
    <t>WT_URXNNN</t>
  </si>
  <si>
    <t>WT_URXMCOH</t>
  </si>
  <si>
    <t>WT_SSECPT</t>
  </si>
  <si>
    <t>WT_LBXSCLSI</t>
  </si>
  <si>
    <t>WT_URXATC</t>
  </si>
  <si>
    <t>WT_URXFRM</t>
  </si>
  <si>
    <t>WT_LBXTCD</t>
  </si>
  <si>
    <t>WT_LBXTCDLA</t>
  </si>
  <si>
    <t>WT_SSMFOS</t>
  </si>
  <si>
    <t>WT_LBXBR4</t>
  </si>
  <si>
    <t>WT_LBXBR4LA</t>
  </si>
  <si>
    <t>WT_LBXBR66</t>
  </si>
  <si>
    <t>WT_LBXBR66L</t>
  </si>
  <si>
    <t>WT_LBXBR6</t>
  </si>
  <si>
    <t>WT_LBXBR6LA</t>
  </si>
  <si>
    <t>WT_SSAND</t>
  </si>
  <si>
    <t>WT_URXAAZ</t>
  </si>
  <si>
    <t>WT_URXSISM</t>
  </si>
  <si>
    <t>WT_LBXD04</t>
  </si>
  <si>
    <t>WT_LBXD04LA</t>
  </si>
  <si>
    <t>WT_URXBMA</t>
  </si>
  <si>
    <t>WT_URXP09</t>
  </si>
  <si>
    <t>WT_LBX209</t>
  </si>
  <si>
    <t>WT_LBX209LA</t>
  </si>
  <si>
    <t>WT_SSPFUA</t>
  </si>
  <si>
    <t>WT_LBXBR8</t>
  </si>
  <si>
    <t>WT_LBXBR8LA</t>
  </si>
  <si>
    <t>WT_LBXBR9</t>
  </si>
  <si>
    <t>WT_LBXBR9LA</t>
  </si>
  <si>
    <t>WT_URXMSM</t>
  </si>
  <si>
    <t>WT_URXTTC</t>
  </si>
  <si>
    <t>WT_SSCLOT</t>
  </si>
  <si>
    <t>WT_URXPTU</t>
  </si>
  <si>
    <t>WT_URXDMA</t>
  </si>
  <si>
    <t>WT_LBXVD2MS</t>
  </si>
  <si>
    <t>WT_URX1DC</t>
  </si>
  <si>
    <t>WT_LBXBGE</t>
  </si>
  <si>
    <t>WT_URX5NDA</t>
  </si>
  <si>
    <t>WT_LBXBGM</t>
  </si>
  <si>
    <t>WT_URXMEP</t>
  </si>
  <si>
    <t>WT_URXHPM</t>
  </si>
  <si>
    <t>WT_LBXMIR</t>
  </si>
  <si>
    <t>WT_LBXMIRLA</t>
  </si>
  <si>
    <t>WT_URXP06</t>
  </si>
  <si>
    <t>WT_URXNHM</t>
  </si>
  <si>
    <t>WT_URXP04</t>
  </si>
  <si>
    <t>WT_URXOP4</t>
  </si>
  <si>
    <t>WT_URXMZP</t>
  </si>
  <si>
    <t>WT_URX4TDA</t>
  </si>
  <si>
    <t>WT_URXAAC</t>
  </si>
  <si>
    <t>WT_SSDPCP</t>
  </si>
  <si>
    <t>WT_URXCNP</t>
  </si>
  <si>
    <t>WT_SSFPEA</t>
  </si>
  <si>
    <t>WT_URX34M</t>
  </si>
  <si>
    <t>WT_LBXOXY</t>
  </si>
  <si>
    <t>WT_LBXOXYLA</t>
  </si>
  <si>
    <t>WT_SSTBBA</t>
  </si>
  <si>
    <t>WT_LBXPHF</t>
  </si>
  <si>
    <t>WT_URXMNP</t>
  </si>
  <si>
    <t>WT_SSBCEP</t>
  </si>
  <si>
    <t>WT_URXAPE</t>
  </si>
  <si>
    <t>WT_SSPFHA</t>
  </si>
  <si>
    <t>WT_URXMIB</t>
  </si>
  <si>
    <t>WT_LBXALD</t>
  </si>
  <si>
    <t>WT_LBXALDLA</t>
  </si>
  <si>
    <t>WT_LBX118</t>
  </si>
  <si>
    <t>WT_LBX118LA</t>
  </si>
  <si>
    <t>WT_LBX066</t>
  </si>
  <si>
    <t>WT_LBX066LA</t>
  </si>
  <si>
    <t>WT_LBX105</t>
  </si>
  <si>
    <t>WT_LBX105LA</t>
  </si>
  <si>
    <t>WT_LBXD07</t>
  </si>
  <si>
    <t>WT_LBXD07LA</t>
  </si>
  <si>
    <t>WT_LBX074</t>
  </si>
  <si>
    <t>WT_LBX074LA</t>
  </si>
  <si>
    <t>WT_LBXHXC</t>
  </si>
  <si>
    <t>WT_LBXHXCLA</t>
  </si>
  <si>
    <t>WT_URXPMM</t>
  </si>
  <si>
    <t>WT_SSBFOA</t>
  </si>
  <si>
    <t>WT_SSPFDE</t>
  </si>
  <si>
    <t>WT_LBXHCT</t>
  </si>
  <si>
    <t>WT_URXHCTT</t>
  </si>
  <si>
    <t>WT_LBX153</t>
  </si>
  <si>
    <t>WT_LBX153LA</t>
  </si>
  <si>
    <t>WT_LBX138</t>
  </si>
  <si>
    <t>WT_LBX138LA</t>
  </si>
  <si>
    <t>WT_LBX180</t>
  </si>
  <si>
    <t>WT_LBX180LA</t>
  </si>
  <si>
    <t>WT_LBX170</t>
  </si>
  <si>
    <t>WT_LBX170LA</t>
  </si>
  <si>
    <t>WT_SSPFHS</t>
  </si>
  <si>
    <t>WT_LBX052</t>
  </si>
  <si>
    <t>WT_LBX052LA</t>
  </si>
  <si>
    <t>WT_LBX194</t>
  </si>
  <si>
    <t>WT_LBX194LA</t>
  </si>
  <si>
    <t>WT_SSDOCP</t>
  </si>
  <si>
    <t>WT_LBXD05</t>
  </si>
  <si>
    <t>WT_LBXD05LA</t>
  </si>
  <si>
    <t>WT_URXCOXT</t>
  </si>
  <si>
    <t>WT_URXOPM</t>
  </si>
  <si>
    <t>WT_SSPFBA</t>
  </si>
  <si>
    <t>WT_SSPFBS</t>
  </si>
  <si>
    <t>WT_SSPFHP</t>
  </si>
  <si>
    <t>WT_SSFHPS</t>
  </si>
  <si>
    <t>WT_SSPFNA</t>
  </si>
  <si>
    <t>WT_URXNAB</t>
  </si>
  <si>
    <t>WT_LBX101</t>
  </si>
  <si>
    <t>WT_LBX101LA</t>
  </si>
  <si>
    <t>WT_SSOHIM</t>
  </si>
  <si>
    <t>WT_LBXLUZ</t>
  </si>
  <si>
    <t>WT_LBXCLZ</t>
  </si>
  <si>
    <t>WT_LBX099</t>
  </si>
  <si>
    <t>WT_LBX099LA</t>
  </si>
  <si>
    <t>WT_LBX087</t>
  </si>
  <si>
    <t>WT_LBX087LA</t>
  </si>
  <si>
    <t>WT_LBX110</t>
  </si>
  <si>
    <t>WT_LBX110LA</t>
  </si>
  <si>
    <t>WT_LBX149</t>
  </si>
  <si>
    <t>WT_LBX149LA</t>
  </si>
  <si>
    <t>WT_LBX128</t>
  </si>
  <si>
    <t>WT_LBX128LA</t>
  </si>
  <si>
    <t>WT_LBX156LA</t>
  </si>
  <si>
    <t>WT_LBX156</t>
  </si>
  <si>
    <t>WT_LBXF10</t>
  </si>
  <si>
    <t>WT_LBXF10LA</t>
  </si>
  <si>
    <t>WT_LBXD02</t>
  </si>
  <si>
    <t>WT_LBXD02LA</t>
  </si>
  <si>
    <t>WT_LBX189</t>
  </si>
  <si>
    <t>WT_LBX189LA</t>
  </si>
  <si>
    <t>WT_LBXTNA</t>
  </si>
  <si>
    <t>WT_LBXTNALA</t>
  </si>
  <si>
    <t>WT_URXUAC</t>
  </si>
  <si>
    <t>WT_LBX206</t>
  </si>
  <si>
    <t>WT_LBX206LA</t>
  </si>
  <si>
    <t>WT_LBXD01</t>
  </si>
  <si>
    <t>WT_LBXD01LA</t>
  </si>
  <si>
    <t>WT_URXMOH</t>
  </si>
  <si>
    <t>WT_URXMHH</t>
  </si>
  <si>
    <t>WT_URXANBT</t>
  </si>
  <si>
    <t>WT_URXECP</t>
  </si>
  <si>
    <t>WT_LBXBR2</t>
  </si>
  <si>
    <t>WT_LBXBR2LA</t>
  </si>
  <si>
    <t>WT_LBX044</t>
  </si>
  <si>
    <t>WT_LBX044LA</t>
  </si>
  <si>
    <t>WT_LBX049</t>
  </si>
  <si>
    <t>WT_LBX049LA</t>
  </si>
  <si>
    <t>WT_LBXCRAL</t>
  </si>
  <si>
    <t>WT_URX2MH</t>
  </si>
  <si>
    <t>WT_URXDPY</t>
  </si>
  <si>
    <t>WT_LBX196</t>
  </si>
  <si>
    <t>WT_LBX196LA</t>
  </si>
  <si>
    <t>WT_URXMNM</t>
  </si>
  <si>
    <t>WT_URXMHP</t>
  </si>
  <si>
    <t>WT_URXGNS</t>
  </si>
  <si>
    <t>WT_LBXACY</t>
  </si>
  <si>
    <t>WT_LBXCRY</t>
  </si>
  <si>
    <t>WT_URXMHNC</t>
  </si>
  <si>
    <t>WT_URXPMA</t>
  </si>
  <si>
    <t>WT_URXPPX</t>
  </si>
  <si>
    <t>WT_URXP17</t>
  </si>
  <si>
    <t>WT_LBXCOT</t>
  </si>
  <si>
    <t>WT_URXCOTT</t>
  </si>
  <si>
    <t>WT_URXDAZ</t>
  </si>
  <si>
    <t>WT_URXHM</t>
  </si>
  <si>
    <t>WT_URXNNCT</t>
  </si>
  <si>
    <t>WT_URXUTM</t>
  </si>
  <si>
    <t>WT_LBXFOR</t>
  </si>
  <si>
    <t>WT_LBXEST</t>
  </si>
  <si>
    <t>WT_LBXPDT</t>
  </si>
  <si>
    <t>WT_LBXPDTLA</t>
  </si>
  <si>
    <t>WT_LBXVIC</t>
  </si>
  <si>
    <t>WT_LBXLYC</t>
  </si>
  <si>
    <t>WT_LBXF01</t>
  </si>
  <si>
    <t>WT_LBXF01LA</t>
  </si>
  <si>
    <t>WT_LBXMMASI</t>
  </si>
  <si>
    <t>WT_URXCEM</t>
  </si>
  <si>
    <t>WT_LBX146LA</t>
  </si>
  <si>
    <t>WT_LBX146</t>
  </si>
  <si>
    <t>WT_LBX151</t>
  </si>
  <si>
    <t>WT_LBX151LA</t>
  </si>
  <si>
    <t>WT_LBX178</t>
  </si>
  <si>
    <t>WT_LBX178LA</t>
  </si>
  <si>
    <t>WT_LBX187</t>
  </si>
  <si>
    <t>WT_LBX187LA</t>
  </si>
  <si>
    <t>WT_LBX183</t>
  </si>
  <si>
    <t>WT_LBX183LA</t>
  </si>
  <si>
    <t>WT_LBX177LA</t>
  </si>
  <si>
    <t>WT_LBX177</t>
  </si>
  <si>
    <t>WT_LBX167</t>
  </si>
  <si>
    <t>WT_LBX167LA</t>
  </si>
  <si>
    <t>WT_LBX172</t>
  </si>
  <si>
    <t>WT_LBX172LA</t>
  </si>
  <si>
    <t>WT_LBD199</t>
  </si>
  <si>
    <t>WT_LBX195</t>
  </si>
  <si>
    <t>WT_LBX195LA</t>
  </si>
  <si>
    <t>WT_LBXTLAL</t>
  </si>
  <si>
    <t>WT_URXEQU</t>
  </si>
  <si>
    <t>WT_URXMOP</t>
  </si>
  <si>
    <t>WT_URXNICT</t>
  </si>
  <si>
    <t>WT_LBXGTC</t>
  </si>
  <si>
    <t>WT_LBXV3B</t>
  </si>
  <si>
    <t>WT_LBXBR3</t>
  </si>
  <si>
    <t>WT_LBXBR3LA</t>
  </si>
  <si>
    <t>WT_URXNDEA</t>
  </si>
  <si>
    <t>WT_LBXF09</t>
  </si>
  <si>
    <t>WT_LBXF09LA</t>
  </si>
  <si>
    <t>WT_URXTCC</t>
  </si>
  <si>
    <t>WT_URXCCC</t>
  </si>
  <si>
    <t>WT_LBXVCT</t>
  </si>
  <si>
    <t>WT_LBXGLY</t>
  </si>
  <si>
    <t>WT_LBXF03</t>
  </si>
  <si>
    <t>WT_LBXF03LA</t>
  </si>
  <si>
    <t>WT_LBXF02</t>
  </si>
  <si>
    <t>WT_LBXF02LA</t>
  </si>
  <si>
    <t>WT_LBXF05</t>
  </si>
  <si>
    <t>WT_LBXF05LA</t>
  </si>
  <si>
    <t>WT_LBXPCB</t>
  </si>
  <si>
    <t>WT_LBXPCBLA</t>
  </si>
  <si>
    <t>WT_LBXD03</t>
  </si>
  <si>
    <t>WT_LBXD03LA</t>
  </si>
  <si>
    <t>WT_LBXGHC</t>
  </si>
  <si>
    <t>WT_LBXGHCLA</t>
  </si>
  <si>
    <t>WT_URXANTT</t>
  </si>
  <si>
    <t>WT_URX14D</t>
  </si>
  <si>
    <t>WT_URXNMOR</t>
  </si>
  <si>
    <t>WT_LBXI5AL</t>
  </si>
  <si>
    <t>WT_LBXBB1</t>
  </si>
  <si>
    <t>WT_LBXBB1LA</t>
  </si>
  <si>
    <t>WT_LBXVVB</t>
  </si>
  <si>
    <t>WT_URXUCR</t>
  </si>
  <si>
    <t>WT_LBXVDEE</t>
  </si>
  <si>
    <t>WT_URXMTO</t>
  </si>
  <si>
    <t>WT_LBXDIE</t>
  </si>
  <si>
    <t>WT_LBXDIELA</t>
  </si>
  <si>
    <t>WT_LBXBR5</t>
  </si>
  <si>
    <t>WT_LBXBR5LA</t>
  </si>
  <si>
    <t>WT_URXP07</t>
  </si>
  <si>
    <t>WT_URXP25</t>
  </si>
  <si>
    <t>WT_URXP05</t>
  </si>
  <si>
    <t>WT_LBXF07</t>
  </si>
  <si>
    <t>WT_LBXF07LA</t>
  </si>
  <si>
    <t>WT_URXPHG</t>
  </si>
  <si>
    <t>WT_URXCMH</t>
  </si>
  <si>
    <t>WT_URXDTZ</t>
  </si>
  <si>
    <t>WT_URXBPF</t>
  </si>
  <si>
    <t>WT_SSGENX</t>
  </si>
  <si>
    <t>WT_URXTRP1</t>
  </si>
  <si>
    <t>WT_URXTRP2</t>
  </si>
  <si>
    <t>WT_LBX2DF</t>
  </si>
  <si>
    <t>WT_LBX4CE</t>
  </si>
  <si>
    <t>WT_LBXRST</t>
  </si>
  <si>
    <t>WT_LBXVD3MS</t>
  </si>
  <si>
    <t>WT_URXP03</t>
  </si>
  <si>
    <t>WT_URXNOXT</t>
  </si>
  <si>
    <t>WT_URXCB3</t>
  </si>
  <si>
    <t>WT_URXUAB</t>
  </si>
  <si>
    <t>WT_URXCHS</t>
  </si>
  <si>
    <t>WT_URXCPM</t>
  </si>
  <si>
    <t>WT_LBX6AL</t>
  </si>
  <si>
    <t>WT_URXMC1</t>
  </si>
  <si>
    <t>WT_LBXVCF</t>
  </si>
  <si>
    <t>WT_LBXVHE</t>
  </si>
  <si>
    <t>WT_URXACE</t>
  </si>
  <si>
    <t>WT_LBXF08</t>
  </si>
  <si>
    <t>WT_LBXF08LA</t>
  </si>
  <si>
    <t>WT_URXGLP2</t>
  </si>
  <si>
    <t>WT_URXGLP1</t>
  </si>
  <si>
    <t>WT_LBXVIA</t>
  </si>
  <si>
    <t>WT_URXMAAC</t>
  </si>
  <si>
    <t>WT_SSMONP</t>
  </si>
  <si>
    <t>WT_LBXBR7</t>
  </si>
  <si>
    <t>WT_LBXBR7LA</t>
  </si>
  <si>
    <t>WT_LBX157</t>
  </si>
  <si>
    <t>WT_LBX157LA</t>
  </si>
  <si>
    <t>WT_LBX028</t>
  </si>
  <si>
    <t>WT_LBX028LA</t>
  </si>
  <si>
    <t>WT_LBXTC2</t>
  </si>
  <si>
    <t>WT_LBXTC2LA</t>
  </si>
  <si>
    <t>WT_LBXF04</t>
  </si>
  <si>
    <t>WT_LBXF04LA</t>
  </si>
  <si>
    <t>WT_LBXVBZ</t>
  </si>
  <si>
    <t>WT_LBXVTE</t>
  </si>
  <si>
    <t>WT_URXNAT</t>
  </si>
  <si>
    <t>WT_LBXEND</t>
  </si>
  <si>
    <t>WT_LBXENDLA</t>
  </si>
  <si>
    <t>WT_LBXPDE</t>
  </si>
  <si>
    <t>WT_LBXPDELA</t>
  </si>
  <si>
    <t>WT_URXDHD</t>
  </si>
  <si>
    <t>WT_URXDEA</t>
  </si>
  <si>
    <t>WT_SSBDCPP</t>
  </si>
  <si>
    <t>WT_LBXBCC</t>
  </si>
  <si>
    <t>WT_LBXBEC</t>
  </si>
  <si>
    <t>WT_LBXF06</t>
  </si>
  <si>
    <t>WT_LBXF06LA</t>
  </si>
  <si>
    <t>WT_SSCLPF</t>
  </si>
  <si>
    <t>WT_LBXVE3MS</t>
  </si>
  <si>
    <t>WT_LBXVDM</t>
  </si>
  <si>
    <t>WT_URXSMM</t>
  </si>
  <si>
    <t>WT_URXMTM</t>
  </si>
  <si>
    <t>WT_LBXSIR</t>
  </si>
  <si>
    <t>WT_LBXBPB</t>
  </si>
  <si>
    <t>WT_URXUPB</t>
  </si>
  <si>
    <t>WT_LBXBMN</t>
  </si>
  <si>
    <t>WT_LBXIHG</t>
  </si>
  <si>
    <t>WT_LBXTHG</t>
  </si>
  <si>
    <t>WT_URXUHG</t>
  </si>
  <si>
    <t>WT_URXUMO</t>
  </si>
  <si>
    <t>WT_URXUNI</t>
  </si>
  <si>
    <t>WT_LBXSNASI</t>
  </si>
  <si>
    <t>WT_URXUSR</t>
  </si>
  <si>
    <t>WT_URXUTL</t>
  </si>
  <si>
    <t>WT_URXUSN</t>
  </si>
  <si>
    <t>WT_URXUTU</t>
  </si>
  <si>
    <t>WT_URXUSB</t>
  </si>
  <si>
    <t>WT_URXUAS</t>
  </si>
  <si>
    <t>WT_URXUBA</t>
  </si>
  <si>
    <t>WT_URXUBE</t>
  </si>
  <si>
    <t>WT_LBXBCD</t>
  </si>
  <si>
    <t>WT_URXUCS</t>
  </si>
  <si>
    <t>WT_LBXBCR</t>
  </si>
  <si>
    <t>WT_LBXBCO</t>
  </si>
  <si>
    <t>WT_URXUCO</t>
  </si>
  <si>
    <t>WT_LBXSCU</t>
  </si>
  <si>
    <t>WT_URXUUR</t>
  </si>
  <si>
    <t>WT_LBXSZN</t>
  </si>
  <si>
    <t>WT_LBXSCA</t>
  </si>
  <si>
    <t>WT_URXCYM</t>
  </si>
  <si>
    <t>WT_URXCYHA</t>
  </si>
  <si>
    <t>WT_LBXALC</t>
  </si>
  <si>
    <t>WT_LBXVEC</t>
  </si>
  <si>
    <t>WT_LBXVMC</t>
  </si>
  <si>
    <t>WT_LBXEOA</t>
  </si>
  <si>
    <t>WT_LBXVBF</t>
  </si>
  <si>
    <t>WT_LBXVBM</t>
  </si>
  <si>
    <t>WT_LBXV1A</t>
  </si>
  <si>
    <t>WT_LBXV1E</t>
  </si>
  <si>
    <t>WT_LBXNM</t>
  </si>
  <si>
    <t>WT_URXUDMA</t>
  </si>
  <si>
    <t>WT_URXMCP</t>
  </si>
  <si>
    <t>WT_URXUIO</t>
  </si>
  <si>
    <t>WT_URXOP5</t>
  </si>
  <si>
    <t>WT_LBX10AL</t>
  </si>
  <si>
    <t>WT_URXNAL</t>
  </si>
  <si>
    <t>WT_URXIQ</t>
  </si>
  <si>
    <t>WT_URXP19</t>
  </si>
  <si>
    <t>WT_URX4FP</t>
  </si>
  <si>
    <t>WT_URXUAS5</t>
  </si>
  <si>
    <t>WT_LBXBSE</t>
  </si>
  <si>
    <t>WT_LBXVIBN</t>
  </si>
  <si>
    <t>WT_LBXVDP</t>
  </si>
  <si>
    <t>WT_URXETL</t>
  </si>
  <si>
    <t>WT_SSBCPP</t>
  </si>
  <si>
    <t>WT_LBXV2E</t>
  </si>
  <si>
    <t>WT_LBXVTC</t>
  </si>
  <si>
    <t>WT_LBXACR</t>
  </si>
  <si>
    <t>WT_LBXRPL</t>
  </si>
  <si>
    <t>WT_URXTHF</t>
  </si>
  <si>
    <t>WT_URXBPH</t>
  </si>
  <si>
    <t>WT_URXBPS</t>
  </si>
  <si>
    <t>WT_URXETD</t>
  </si>
  <si>
    <t>WT_URXOP1</t>
  </si>
  <si>
    <t>WT_URXAAM</t>
  </si>
  <si>
    <t>WT_LBX4PA</t>
  </si>
  <si>
    <t>WT_URXTRA</t>
  </si>
  <si>
    <t>WT_URX6TDA</t>
  </si>
  <si>
    <t>WT_URXBSM</t>
  </si>
  <si>
    <t>WT_SSDPHP</t>
  </si>
  <si>
    <t>WT_URXPIM</t>
  </si>
  <si>
    <t>WT_URXDMN</t>
  </si>
  <si>
    <t>WT_URXPCP</t>
  </si>
  <si>
    <t>WT_URX3TB</t>
  </si>
  <si>
    <t>WT_URXCOP</t>
  </si>
  <si>
    <t>WT_URXANS</t>
  </si>
  <si>
    <t>WT_URXP01</t>
  </si>
  <si>
    <t>WT_URXOPP</t>
  </si>
  <si>
    <t>WT_URXMAD</t>
  </si>
  <si>
    <t>WT_URX2NP</t>
  </si>
  <si>
    <t>WT_URX4BP</t>
  </si>
  <si>
    <t>WT_URXHP2</t>
  </si>
  <si>
    <t>WT_URX25T</t>
  </si>
  <si>
    <t>WT_URXNPYR</t>
  </si>
  <si>
    <t>WT_URXPPB</t>
  </si>
  <si>
    <t>WT_URXBUP</t>
  </si>
  <si>
    <t>WT_URX24D</t>
  </si>
  <si>
    <t>WT_URXPRO</t>
  </si>
  <si>
    <t>WT_LBXVOX</t>
  </si>
  <si>
    <t>WT_LBXV1D</t>
  </si>
  <si>
    <t>WT_URXOTD</t>
  </si>
  <si>
    <t>WT_URX1TB</t>
  </si>
  <si>
    <t>WT_SSDONA</t>
  </si>
  <si>
    <t>WT_LBXV2P</t>
  </si>
  <si>
    <t>WT_LBXVTP</t>
  </si>
  <si>
    <t>WT_LBXVMCP</t>
  </si>
  <si>
    <t>WT_URXETU</t>
  </si>
  <si>
    <t>WT_URXEMM</t>
  </si>
  <si>
    <t>WT_LBXVTFT</t>
  </si>
  <si>
    <t>WT_LBXVIPB</t>
  </si>
  <si>
    <t>WT_LBXVNB</t>
  </si>
  <si>
    <t>WT_URXMPB</t>
  </si>
  <si>
    <t>WT_SSMHHT</t>
  </si>
  <si>
    <t>WT_URXHPBT</t>
  </si>
  <si>
    <t>WT_URXIPM1</t>
  </si>
  <si>
    <t>WT_URXIPM3</t>
  </si>
  <si>
    <t>2,2',4,4',5,5'-hexbrombiphenyl lipid adj (pg/g)</t>
  </si>
  <si>
    <t>(ng/g)</t>
  </si>
  <si>
    <t>(ng/mL)</t>
  </si>
  <si>
    <t>(nmol/L)</t>
  </si>
  <si>
    <t>(pmoL/g Hb)</t>
  </si>
  <si>
    <t>(ug/dL)</t>
  </si>
  <si>
    <t>(pg/mL)</t>
  </si>
  <si>
    <t>(pg/g)</t>
  </si>
  <si>
    <t>(ug/L)</t>
  </si>
  <si>
    <t>(fg/g)</t>
  </si>
  <si>
    <t>(pmol/g Hb)</t>
  </si>
  <si>
    <t>(nmol/g Hb)</t>
  </si>
  <si>
    <t>(mg/dL)</t>
  </si>
  <si>
    <t>(mmol/L)</t>
  </si>
  <si>
    <t>(pg/ml)</t>
  </si>
  <si>
    <t>(ng/ml)</t>
  </si>
  <si>
    <t>(ng/L)</t>
  </si>
  <si>
    <t>units</t>
  </si>
  <si>
    <t>Survey Weight for PCB199</t>
  </si>
  <si>
    <t>Survey Weight for PCB28</t>
  </si>
  <si>
    <t>Survey Weight for PCB28 Lipid Adj</t>
  </si>
  <si>
    <t>Survey Weight for PCB44</t>
  </si>
  <si>
    <t>Survey Weight for PCB44 Lipid Adj</t>
  </si>
  <si>
    <t>Survey Weight for PCB49</t>
  </si>
  <si>
    <t>Survey Weight for PCB49 Lipid Adj</t>
  </si>
  <si>
    <t>Survey Weight for PCB52</t>
  </si>
  <si>
    <t>Survey Weight for PCB52 Lipid Adj</t>
  </si>
  <si>
    <t>Survey Weight for PCB66</t>
  </si>
  <si>
    <t>Survey Weight for PCB66 Lipid Adj</t>
  </si>
  <si>
    <t>Survey Weight for PCB74</t>
  </si>
  <si>
    <t>Survey Weight for PCB74 Lipid Adj</t>
  </si>
  <si>
    <t>Survey Weight for PCB87</t>
  </si>
  <si>
    <t>Survey Weight for PCB87 Lipid Adj</t>
  </si>
  <si>
    <t>Survey Weight for PCB99</t>
  </si>
  <si>
    <t>Survey Weight for PCB99 Lipid Adj</t>
  </si>
  <si>
    <t>Survey Weight for PCB101</t>
  </si>
  <si>
    <t>Survey Weight for PCB101 Lipid Adj</t>
  </si>
  <si>
    <t>Survey Weight for PCB105</t>
  </si>
  <si>
    <t>Survey Weight for PCB105 Lipid Adj</t>
  </si>
  <si>
    <t>Survey Weight for Decanaldehyde</t>
  </si>
  <si>
    <t>Survey Weight for PCB110</t>
  </si>
  <si>
    <t>Survey Weight for PCB110 Lipid Adj</t>
  </si>
  <si>
    <t>Survey Weight for PCB118</t>
  </si>
  <si>
    <t>Survey Weight for PCB118 Lipid Adj</t>
  </si>
  <si>
    <t>Survey Weight for PCB128</t>
  </si>
  <si>
    <t>Survey Weight for PCB128 Lipid Adj</t>
  </si>
  <si>
    <t>Survey Weight for PCB138</t>
  </si>
  <si>
    <t>Survey Weight for PCB138 &amp; 158</t>
  </si>
  <si>
    <t>Survey Weight for PCB138 Lipid Adj</t>
  </si>
  <si>
    <t>Survey Weight for PCB138 &amp; 158 Lipid Adj</t>
  </si>
  <si>
    <t>Survey Weight for PCB146</t>
  </si>
  <si>
    <t>Survey Weight for PCB146 Lipid Adj</t>
  </si>
  <si>
    <t>Survey Weight for PCB149</t>
  </si>
  <si>
    <t>Survey Weight for PCB149 Lipid Adj</t>
  </si>
  <si>
    <t>Survey Weight for PCB151</t>
  </si>
  <si>
    <t>Survey Weight for PCB151 Lipid Adj</t>
  </si>
  <si>
    <t>Survey Weight for PCB153</t>
  </si>
  <si>
    <t>Survey Weight for PCB153 Lipid Adj</t>
  </si>
  <si>
    <t>Survey Weight for PCB156</t>
  </si>
  <si>
    <t>Survey Weight for PCB156 Lipid Adj</t>
  </si>
  <si>
    <t>Survey Weight for PCB157</t>
  </si>
  <si>
    <t>Survey Weight for PCB157 Lipid Adj</t>
  </si>
  <si>
    <t>Survey Weight for PCB167</t>
  </si>
  <si>
    <t>Survey Weight for PCB167 Lipid Adj</t>
  </si>
  <si>
    <t>Survey Weight for PCB170</t>
  </si>
  <si>
    <t>Survey Weight for PCB170 Lipid Adj</t>
  </si>
  <si>
    <t>Survey Weight for PCB172</t>
  </si>
  <si>
    <t>Survey Weight for PCB172 Lipid Adj</t>
  </si>
  <si>
    <t>Survey Weight for PCB177</t>
  </si>
  <si>
    <t>Survey Weight for PCB177 Lipid Adj</t>
  </si>
  <si>
    <t>Survey Weight for PCB178</t>
  </si>
  <si>
    <t>Survey Weight for PCB178 Lipid Adj</t>
  </si>
  <si>
    <t>Survey Weight for PCB180</t>
  </si>
  <si>
    <t>Survey Weight for PCB180 Lipid Adj</t>
  </si>
  <si>
    <t>Survey Weight for PCB183</t>
  </si>
  <si>
    <t>Survey Weight for PCB183 Lipid Adj</t>
  </si>
  <si>
    <t>Survey Weight for PCB187</t>
  </si>
  <si>
    <t>Survey Weight for PCB187 Lipid Adj</t>
  </si>
  <si>
    <t>Survey Weight for PCB189</t>
  </si>
  <si>
    <t>Survey Weight for PCB189 Lipid Adj</t>
  </si>
  <si>
    <t>Survey Weight for PCB194</t>
  </si>
  <si>
    <t>Survey Weight for PCB194 Lipid Adj</t>
  </si>
  <si>
    <t>Survey Weight for PCB195</t>
  </si>
  <si>
    <t>Survey Weight for PCB195 Lipid Adj</t>
  </si>
  <si>
    <t>Survey Weight for PCB196 &amp; 203</t>
  </si>
  <si>
    <t>Survey Weight for PCB196</t>
  </si>
  <si>
    <t>Survey Weight for PCB196 Lipid Adj</t>
  </si>
  <si>
    <t>Survey Weight for PCB196 &amp; 203 Lipid Adj</t>
  </si>
  <si>
    <t>Survey Weight for PCB199 Lipid Adj</t>
  </si>
  <si>
    <t>Survey Weight for PCB206</t>
  </si>
  <si>
    <t>Survey Weight for PCB206 Lipid Adj</t>
  </si>
  <si>
    <t>Survey Weight for PCB209</t>
  </si>
  <si>
    <t>Survey Weight for PCB209 Lipid Adj</t>
  </si>
  <si>
    <t>Survey Weight for Blood 2,5-Dimethylfuran</t>
  </si>
  <si>
    <t>Survey Weight for Propanaldehyde</t>
  </si>
  <si>
    <t>Survey Weight for Butyraldehyde</t>
  </si>
  <si>
    <t>Survey Weight for Blood 1,1,1,2-tetrachloroethane</t>
  </si>
  <si>
    <t>Survey Weight for 4-pyridoxic acid</t>
  </si>
  <si>
    <t>Survey Weight for Pentanaldehyde</t>
  </si>
  <si>
    <t>Survey Weight for Hexanaldehyde</t>
  </si>
  <si>
    <t>Survey Weight for Heptaldehyde</t>
  </si>
  <si>
    <t>Survey Weight for Octanaldehyde</t>
  </si>
  <si>
    <t>Survey Weight for Nonanaldehyde</t>
  </si>
  <si>
    <t>Survey Weight for Acrylamide</t>
  </si>
  <si>
    <t>Survey Weight for a-Cryptoxanthin</t>
  </si>
  <si>
    <t>Survey Weight for a-Carotene</t>
  </si>
  <si>
    <t>Survey Weight for Aldrin</t>
  </si>
  <si>
    <t>Survey Weight for Aldrin Lipid Adj</t>
  </si>
  <si>
    <t>Survey Weight for a-Tocopherol</t>
  </si>
  <si>
    <t>Survey Weight for Vitamin B12, serum</t>
  </si>
  <si>
    <t>Survey Weight for 2,2',4,4',5,5'-hexabromobiphenyl</t>
  </si>
  <si>
    <t>Survey Weight for 2,2',4,4',5,5'-hexbrombiphenyl lipid adj</t>
  </si>
  <si>
    <t>Survey Weight for total b-Carotene</t>
  </si>
  <si>
    <t>Survey Weight for Blood cadmium</t>
  </si>
  <si>
    <t>Survey Weight for Cobalt</t>
  </si>
  <si>
    <t>Survey Weight for Chromium</t>
  </si>
  <si>
    <t>Survey Weight for trans-b-carotene</t>
  </si>
  <si>
    <t>Survey Weight for Branched isomers of perfluorooctanoate</t>
  </si>
  <si>
    <t>Survey Weight for Ethylmercury</t>
  </si>
  <si>
    <t>Survey Weight for Methylmercury</t>
  </si>
  <si>
    <t>Survey Weight for Beta-hexachlorocyclohexane</t>
  </si>
  <si>
    <t>Survey Weight for Beta-hexachlorocyclohexane Lipid Adj</t>
  </si>
  <si>
    <t>Survey Weight for Blood manganese</t>
  </si>
  <si>
    <t>Survey Weight for Blood lead</t>
  </si>
  <si>
    <t>Survey Weight for 2,2',4-tribromodiphenyl ether</t>
  </si>
  <si>
    <t>Survey Weight for 2,2',4-tribromodiphenyl ether lipid adj</t>
  </si>
  <si>
    <t>Survey Weight for 2,4,4'-tribromodiphenyl ether</t>
  </si>
  <si>
    <t>Survey Weight for 2,4,4'-tribromodiphenyl ether lipid adj</t>
  </si>
  <si>
    <t>Survey Weight for 2,2',4,4'-tetrabromodiphenyl ether</t>
  </si>
  <si>
    <t>Survey Weight for 2,2',4,4'-tetrabromodiphenyl ether lipid adj</t>
  </si>
  <si>
    <t>Survey Weight for 2,2',3,4,4'-pentabromodiphenyl ether</t>
  </si>
  <si>
    <t>Survey Weight for 2,2',3,4,4'-pentabromodiphenyl ether lipid adj</t>
  </si>
  <si>
    <t>Survey Weight for 2,2',4,4',5-pentabromodiphenyl ether</t>
  </si>
  <si>
    <t>Survey Weight for 2,2',4,4',5-pentabromodiphenyl ether lipid adj</t>
  </si>
  <si>
    <t>Survey Weight for 2,2',4,4',6-pentabromodiphenyl ether</t>
  </si>
  <si>
    <t>Survey Weight for 2,3',4,4'-tetrabromodiphenyl ether</t>
  </si>
  <si>
    <t>Survey Weight for 2,3',4,4'-tetrabromodiphenyl lipid adj</t>
  </si>
  <si>
    <t>Survey Weight for 2,2',4,4',6-pentabromodiphenyl lipid adj</t>
  </si>
  <si>
    <t>Survey Weight for 2,2',4,4',5,5'-hexabromodiphenyl ether</t>
  </si>
  <si>
    <t>Survey Weight for 2,2',4,4',5,5'-hexabromodiphenyl ether lipid adj</t>
  </si>
  <si>
    <t>Survey Weight for 2,2',4,4',5,6'-hexabromodiphenyl ether</t>
  </si>
  <si>
    <t>Survey Weight for 2,2',4,4',5,6'-hexabromodiphenyl ether lipid adj</t>
  </si>
  <si>
    <t>Survey Weight for 2,2',3,4,4',5',6-heptabromodiphenyl ether</t>
  </si>
  <si>
    <t>Survey Weight for 2,2',3,4,4',5',6-heptabromodiphenyl ether lipid adj</t>
  </si>
  <si>
    <t>Survey Weight for Selenium</t>
  </si>
  <si>
    <t>Survey Weight for Benzaldehyde</t>
  </si>
  <si>
    <t>Survey Weight for cis-b-carotene</t>
  </si>
  <si>
    <t>Survey Weight for cis-Lycopene</t>
  </si>
  <si>
    <t>Survey Weight for cis-Lutein/Zeaxanthin</t>
  </si>
  <si>
    <t>Survey Weight for Cotinine</t>
  </si>
  <si>
    <t>Survey Weight for Crotonaldehyde</t>
  </si>
  <si>
    <t>Survey Weight for b-cryptoxanthin</t>
  </si>
  <si>
    <t>Survey Weight for 1,2,3,7,8-Pentachlorodibenzo-p-dioxin</t>
  </si>
  <si>
    <t>Survey Weight for 1,2,3,7,8-Pentachlorodibenzo-p-dioxin Lipid Adj</t>
  </si>
  <si>
    <t>Survey Weight for 1,2,3,4,7,8-Hexachlorodibenzo-p-dioxin</t>
  </si>
  <si>
    <t>Survey Weight for 1,2,3,4,7,8-Hexachlorodibenzo-p-dioxin Lipid Adj</t>
  </si>
  <si>
    <t>Survey Weight for 1,2,3,6,7,8-Hexachlorodibenzo-p-dioxin</t>
  </si>
  <si>
    <t>Survey Weight for 1,2,3,6,7,8-Hexachlorodibenzo-p-dioxin Lipid Adj</t>
  </si>
  <si>
    <t>Survey Weight for 1,2,3,7,8,9-Hexachlorodibenzo-p-dioxin</t>
  </si>
  <si>
    <t>Survey Weight for 1,2,3,7,8,9-Hexachlorodibenzo-p-dioxin Lipid Adj</t>
  </si>
  <si>
    <t>Survey Weight for 1,2,3,4,6,7,8-Heptachlororodibenzo-p-dioxin</t>
  </si>
  <si>
    <t>Survey Weight for 1,2,3,4,6,7,8-Heptachlororodibenzo-p-dioxin Lipid Adj</t>
  </si>
  <si>
    <t>Survey Weight for 1,2,3,4,6,7,8,9-Octachlorodibenzo-p-dioxin</t>
  </si>
  <si>
    <t>Survey Weight for 1,2,3,4,6,7,8,9-Octachlorodibenzo-p-dioxin Lipid Adj</t>
  </si>
  <si>
    <t>Survey Weight for Dieldrin</t>
  </si>
  <si>
    <t>Survey Weight for Dieldrin Lipid Adj</t>
  </si>
  <si>
    <t>Survey Weight for Endrin</t>
  </si>
  <si>
    <t>Survey Weight for Endrin Lipid Adj</t>
  </si>
  <si>
    <t>Survey Weight for Ethylene Oxide</t>
  </si>
  <si>
    <t>Survey Weight for 2-(N-ethyl-PFOSA) acetate</t>
  </si>
  <si>
    <t>Survey Weight for Estradiol</t>
  </si>
  <si>
    <t>Survey Weight for 2,3,7,8-Tetrachlorodibenzofuran</t>
  </si>
  <si>
    <t>Survey Weight for 2,3,7,8-Tetrachlorodibenzofuran Lipid Adj</t>
  </si>
  <si>
    <t>Survey Weight for 1,2,3,7,8-Pentachlorodibenzofuran</t>
  </si>
  <si>
    <t>Survey Weight for 1,2,3,7,8-Pentachlorodibenzofuran Lipid Adj</t>
  </si>
  <si>
    <t>Survey Weight for 2,3,4,7,8-Pentachlorodibenzofuran</t>
  </si>
  <si>
    <t>Survey Weight for 2,3,4,7,8-Pentachlorodibenzofuran Lipid Adj</t>
  </si>
  <si>
    <t>Survey Weight for 1,2,3,4,7,8-Hexachlorodibenzofuran</t>
  </si>
  <si>
    <t>Survey Weight for 1,2,3,4,7,8-Hexachlorodibenzofuran Lipid Adj</t>
  </si>
  <si>
    <t>Survey Weight for 1,2,3,6,7,8-Hexachlorodibenzofuran</t>
  </si>
  <si>
    <t>Survey Weight for 1,2,3,6,7,8-Hexachlorodibenzofuran Lipid Adj</t>
  </si>
  <si>
    <t>Survey Weight for 1,2,3,7,8,9-Hexachlorodibenzofuran</t>
  </si>
  <si>
    <t>Survey Weight for 1,2,3,7,8,9-Hexachlorodibenzofuran Lipid Adj</t>
  </si>
  <si>
    <t>Survey Weight for 2,3,4,6,7,8-Hexchlorodibenzofuran</t>
  </si>
  <si>
    <t>Survey Weight for 2,3,4,6,7,8-Hexchlorodibenzofuran Lipid Adj</t>
  </si>
  <si>
    <t>Survey Weight for 1,2,3,4,6,7,8-Heptachlorodibenzofuran</t>
  </si>
  <si>
    <t>Survey Weight for 1,2,3,4,6,7,8-Heptachlorodibenzofuran (hpcdf) Lipid Adj</t>
  </si>
  <si>
    <t>Survey Weight for 1,2,3,4,7,8,9-Heptachlorodibenzofuran</t>
  </si>
  <si>
    <t>Survey Weight for 1,2,3,4,7,8,9-Heptachlorodibenzofuran Lipid Adj</t>
  </si>
  <si>
    <t>Survey Weight for 1,2,3,4,6,7,8,9-Octachlorodibenzofuran</t>
  </si>
  <si>
    <t>Survey Weight for 1,2,3,4,6,7,8,9-Octachlorodibenzofuran Lipid Adj</t>
  </si>
  <si>
    <t>Survey Weight for Formaldehyde</t>
  </si>
  <si>
    <t>Survey Weight for Gamma-hexachlorocyclohexane</t>
  </si>
  <si>
    <t>Survey Weight for Gamma-hexachlorocyclohexane Lipid Adj</t>
  </si>
  <si>
    <t>Survey Weight for Glycideamide</t>
  </si>
  <si>
    <t>Survey Weight for g-tocopherol</t>
  </si>
  <si>
    <t>Survey Weight for Hexachlorobenzene</t>
  </si>
  <si>
    <t>Survey Weight for Hexachlorobenzene Lipid Adj</t>
  </si>
  <si>
    <t>Survey Weight for Hydroxycotinine, Serum</t>
  </si>
  <si>
    <t>Survey Weight for Heptachlor Epoxide</t>
  </si>
  <si>
    <t>Survey Weight for Heptachlor Epoxide Lipid Adj</t>
  </si>
  <si>
    <t>Survey Weight for 3,3',4,4',5,5'-hexachlorobiphenyl</t>
  </si>
  <si>
    <t>Survey Weight for 3,3',4,4',5,5'-hexachlorobiphenyl Lipid Adj</t>
  </si>
  <si>
    <t>Survey Weight for Isopentanaldehyde</t>
  </si>
  <si>
    <t>Survey Weight for Mercury, Inorganic</t>
  </si>
  <si>
    <t>Survey Weight for total Lycopene</t>
  </si>
  <si>
    <t>Survey Weight for Lutein</t>
  </si>
  <si>
    <t>Survey Weight for Combined Lutein/zeaxanthin</t>
  </si>
  <si>
    <t>Survey Weight for trans-lycopene</t>
  </si>
  <si>
    <t>Survey Weight for Branched iso of PFOS</t>
  </si>
  <si>
    <t>Survey Weight for Mirex</t>
  </si>
  <si>
    <t>Survey Weight for Mirex Lipid Adj</t>
  </si>
  <si>
    <t>Survey Weight for Methylmalonic Acid</t>
  </si>
  <si>
    <t>Survey Weight for 2-(N-methyl-PFOSA) acetate</t>
  </si>
  <si>
    <t>Survey Weight for Linear perfluorooctanoate</t>
  </si>
  <si>
    <t>Survey Weight for Linear perfluorooctane sulfonate</t>
  </si>
  <si>
    <t>Survey Weight for Blood Nitromethane</t>
  </si>
  <si>
    <t>Survey Weight for o,p'-DDT</t>
  </si>
  <si>
    <t>Survey Weight for o,p'-DDT Lipid Adj</t>
  </si>
  <si>
    <t>Survey Weight for Oxychlordane</t>
  </si>
  <si>
    <t>Survey Weight for Oxychlordane Lipid Adj</t>
  </si>
  <si>
    <t>Survey Weight for 3,3',4,4',5-Pentachlorobiphenyl (pncb)</t>
  </si>
  <si>
    <t>Survey Weight for 3,3',4,4',5-Pentachlorobiphenyl (pncb) Lipid Adj</t>
  </si>
  <si>
    <t>Survey Weight for p,p'-DDE</t>
  </si>
  <si>
    <t>Survey Weight for p,p'-DDE Lipid Adj</t>
  </si>
  <si>
    <t>Survey Weight for p,p'-DDT</t>
  </si>
  <si>
    <t>Survey Weight for p,p'-DDT Lipid Adj</t>
  </si>
  <si>
    <t>Survey Weight for Perfluorobutane sulfonic acid</t>
  </si>
  <si>
    <t>Survey Weight for Perfluorodecanoic acid</t>
  </si>
  <si>
    <t>Survey Weight for Perfluorododecanoic acid</t>
  </si>
  <si>
    <t>Survey Weight for Perfluoroheptanoic acid</t>
  </si>
  <si>
    <t>Survey Weight for Perfluorohexane sulfonic acid</t>
  </si>
  <si>
    <t>Survey Weight for Perfluorononanoic acid</t>
  </si>
  <si>
    <t>Survey Weight for Perfluorooctanoic acid</t>
  </si>
  <si>
    <t>Survey Weight for Perfluorooctane sulfonic acid</t>
  </si>
  <si>
    <t>Survey Weight for Perfluorooctane sulfonamide</t>
  </si>
  <si>
    <t>Survey Weight for Perfluoroundecanoic acid</t>
  </si>
  <si>
    <t>Survey Weight for Phytoene</t>
  </si>
  <si>
    <t>Survey Weight for Phytofluene</t>
  </si>
  <si>
    <t>Survey Weight for Vitamin B6</t>
  </si>
  <si>
    <t>Survey Weight for Retinyl palmitate</t>
  </si>
  <si>
    <t>Survey Weight for Retinyl stearate</t>
  </si>
  <si>
    <t>Survey Weight for Total Calcium</t>
  </si>
  <si>
    <t>Survey Weight for Chloride</t>
  </si>
  <si>
    <t>Survey Weight for Serum Copper</t>
  </si>
  <si>
    <t>Survey Weight for Iron</t>
  </si>
  <si>
    <t>Survey Weight for Potassium</t>
  </si>
  <si>
    <t>Survey Weight for Sodium</t>
  </si>
  <si>
    <t>Survey Weight for Serum Zinc</t>
  </si>
  <si>
    <t>Survey Weight for 3,4,4',5-Tetrachlorobiphenyl</t>
  </si>
  <si>
    <t>Survey Weight for 3,4,4',5-Tetrachlorobiphenyl Lipid Adj</t>
  </si>
  <si>
    <t>Survey Weight for 2,3,7,8-Tetrachlorodienzo-p-dioxin</t>
  </si>
  <si>
    <t>Survey Weight for 2,3,7,8-Tetrachlorodienzo-p-dioxin Lipid Adj</t>
  </si>
  <si>
    <t>Survey Weight for Blood mercury, total</t>
  </si>
  <si>
    <t>Survey Weight for o-Tolualdehyde</t>
  </si>
  <si>
    <t>Survey Weight for Trans-nonachlor</t>
  </si>
  <si>
    <t>Survey Weight for Trans-nonachlor Lipid Adj</t>
  </si>
  <si>
    <t>Survey Weight for Blood Hexane</t>
  </si>
  <si>
    <t>Survey Weight for Blood Heptane</t>
  </si>
  <si>
    <t>Survey Weight for Blood Octane</t>
  </si>
  <si>
    <t>Survey Weight for Blood 1,1-Dichloroethane</t>
  </si>
  <si>
    <t>Survey Weight for Blood 1,2-Dichlorobenzene</t>
  </si>
  <si>
    <t>Survey Weight for Blood 1,1-Dichloroethene</t>
  </si>
  <si>
    <t>Survey Weight for Blood 1,2-Dichloroethane</t>
  </si>
  <si>
    <t>Survey Weight for Blood cis-1,2-Dichloroethene</t>
  </si>
  <si>
    <t>Survey Weight for Blood 1,1,2-Trichloroethane</t>
  </si>
  <si>
    <t>Survey Weight for Blood 1,2-Dibromo-3-chloropropane</t>
  </si>
  <si>
    <t>Survey Weight for Blood trans-1,2-Dichloroethene</t>
  </si>
  <si>
    <t>Survey Weight for Blood 1,3-Dichlorobenzene</t>
  </si>
  <si>
    <t>Survey Weight for Blood Tetrachloroethene</t>
  </si>
  <si>
    <t>Survey Weight for Blood 1,1,2,2-Tetrachloroethane</t>
  </si>
  <si>
    <t>Survey Weight for Blood Bromoform</t>
  </si>
  <si>
    <t>Survey Weight for Blood Bromodichloromethane</t>
  </si>
  <si>
    <t>Survey Weight for Blood Benzene</t>
  </si>
  <si>
    <t>Survey Weight for Blood Benzonitrile</t>
  </si>
  <si>
    <t>Survey Weight for Blood Cyclohexane</t>
  </si>
  <si>
    <t>Survey Weight for Blood Chlorobenzene</t>
  </si>
  <si>
    <t>Survey Weight for Blood Chloroform</t>
  </si>
  <si>
    <t>Survey Weight for Blood Dibromochloromethane</t>
  </si>
  <si>
    <t>Survey Weight for Blood Carbon Tetrachloride</t>
  </si>
  <si>
    <t>Survey Weight for 25-hydroxyvitamin D2</t>
  </si>
  <si>
    <t>Survey Weight for 25-hydroxyvitamin D3</t>
  </si>
  <si>
    <t>Survey Weight for Blood 1,4-Dichlorobenzene</t>
  </si>
  <si>
    <t>Survey Weight for Blood 1,2-dibromoethane</t>
  </si>
  <si>
    <t>Survey Weight for Blood Diethyl Ether</t>
  </si>
  <si>
    <t>Survey Weight for Blood Dibromomethane</t>
  </si>
  <si>
    <t>Survey Weight for Blood 1,2-Dichloropropane</t>
  </si>
  <si>
    <t>Survey Weight for Blood 1,4-Dioxane</t>
  </si>
  <si>
    <t>Survey Weight for epi-25-hydroxyvitamin D3</t>
  </si>
  <si>
    <t>Survey Weight for Blood Ethyl Acetate</t>
  </si>
  <si>
    <t>Survey Weight for Blood Ethylbenzene</t>
  </si>
  <si>
    <t>Survey Weight for Blood Chloroethane</t>
  </si>
  <si>
    <t>Survey Weight for Blood furan</t>
  </si>
  <si>
    <t>Survey Weight for Blood Hexachloroethane</t>
  </si>
  <si>
    <t>Survey Weight for Vitamin A</t>
  </si>
  <si>
    <t>Survey Weight for Blood Isobutyronitrile</t>
  </si>
  <si>
    <t>Survey Weight for Vitamin C</t>
  </si>
  <si>
    <t>Survey Weight for Vitamin D</t>
  </si>
  <si>
    <t>Survey Weight for Vitamin E</t>
  </si>
  <si>
    <t>Survey Weight for Blood isopropylbenzene</t>
  </si>
  <si>
    <t>Survey Weight for Blood Methylene Chloride</t>
  </si>
  <si>
    <t>Survey Weight for Blood Methylcyclopentane</t>
  </si>
  <si>
    <t>Survey Weight for Blood MTBE</t>
  </si>
  <si>
    <t>Survey Weight for Blood Methyl Isobutyl Ketone</t>
  </si>
  <si>
    <t>Survey Weight for Blood Nitrobenzene</t>
  </si>
  <si>
    <t>Survey Weight for Blood o-Xylene</t>
  </si>
  <si>
    <t>Survey Weight for Blood Styrene</t>
  </si>
  <si>
    <t>Survey Weight for Blood Trichloroethene</t>
  </si>
  <si>
    <t>Survey Weight for Blood 1,1,1-Trichloroethane</t>
  </si>
  <si>
    <t>Survey Weight for Blood aaa-Trifluorotoluene</t>
  </si>
  <si>
    <t>Survey Weight for Blood Tetrahydrofuran</t>
  </si>
  <si>
    <t>Survey Weight for Blood Toluene</t>
  </si>
  <si>
    <t>Survey Weight for Blood 1,2,3-trichloropropane</t>
  </si>
  <si>
    <t>Survey Weight for Blood Vinyl Bromide</t>
  </si>
  <si>
    <t>Survey Weight for Blood m-/p-Xylene</t>
  </si>
  <si>
    <t>Survey Weight for Zeaxanthin</t>
  </si>
  <si>
    <t>Survey Weight for Acetamiprid</t>
  </si>
  <si>
    <t>Survey Weight for N-Desmethylacetamiprid</t>
  </si>
  <si>
    <t>Survey Weight for Bis-(2-chloroethyl) phosphate</t>
  </si>
  <si>
    <t>Survey Weight for Bis-(1-chloro-2-propyl) phosphate</t>
  </si>
  <si>
    <t>Survey Weight for Bis-(1,3-dichloro-2-propyl) phosphate</t>
  </si>
  <si>
    <t>Survey Weight for Clothianidin</t>
  </si>
  <si>
    <t>Survey Weight for 9-chlorohexadecafluoro-3-oxanonane-1-sulfonate</t>
  </si>
  <si>
    <t>Survey Weight for Cyanuric acid</t>
  </si>
  <si>
    <t>Survey Weight for Dibutyl phosphate</t>
  </si>
  <si>
    <t>Survey Weight for Dibenzyl phosphate</t>
  </si>
  <si>
    <t>Survey Weight for Di-o-cresyl phosphate</t>
  </si>
  <si>
    <t>Survey Weight for Adona (ammonium salt of 4,8-dioxa-3H-perfluorononanoate)</t>
  </si>
  <si>
    <t>Survey Weight for Di-p-cresyl phosphate</t>
  </si>
  <si>
    <t>Survey Weight for Diphenyl phosphate</t>
  </si>
  <si>
    <t>Survey Weight for Mono-2-ethyl-5-carboxypentyl terephthalate</t>
  </si>
  <si>
    <t>Survey Weight for 3-(Ethylcarbamoyl)benzoic acid</t>
  </si>
  <si>
    <t>Survey Weight for Perfluoroheptane sulfonic acid</t>
  </si>
  <si>
    <t>Survey Weight for Perfluoropentanoic acid</t>
  </si>
  <si>
    <t>Survey Weight for GenX (HFPO-DA propanoateammonium salt of heptafluoropropoxy)-propanoate</t>
  </si>
  <si>
    <t>Survey Weight for Imidacloprid</t>
  </si>
  <si>
    <t>Survey Weight for Melamine</t>
  </si>
  <si>
    <t>Survey Weight for Mono-2-ethyl-5-hydroxyhexyl terephthalate</t>
  </si>
  <si>
    <t>Survey Weight for Mono-isononyl phthalate</t>
  </si>
  <si>
    <t>Survey Weight for 5-Hydroxy-Imidacloprid</t>
  </si>
  <si>
    <t>Survey Weight for Perfluorobutanoic acid</t>
  </si>
  <si>
    <t>Survey Weight for Perfluorohexanoic acid</t>
  </si>
  <si>
    <t>Survey Weight for 2,3,4,5-tetrabromobenzoic acid</t>
  </si>
  <si>
    <t>Survey Weight for Thiacloprid</t>
  </si>
  <si>
    <t>Survey Weight for 2,5-dichlorophenol</t>
  </si>
  <si>
    <t>Survey Weight for N-acetyl-S-(1,2-dichlorovinyl)-L-cysteine</t>
  </si>
  <si>
    <t>Survey Weight for 1-Aminonaphthalene, urine</t>
  </si>
  <si>
    <t>Survey Weight for 2,4,5-trichlorophenol</t>
  </si>
  <si>
    <t>Survey Weight for 2,4-D</t>
  </si>
  <si>
    <t>Survey Weight for 2,4,5-Trichlorophenoxyacetic acid</t>
  </si>
  <si>
    <t>Survey Weight for N-acetyl-S-(2,2-Dichlorovinyl)-L-cysteine</t>
  </si>
  <si>
    <t>Survey Weight for 2-Methylhippuric acid</t>
  </si>
  <si>
    <t>Survey Weight for 2-Aminonaphthalene, urine</t>
  </si>
  <si>
    <t>Survey Weight for 3-methylhippuric acid &amp; 4-methylhippuric acid</t>
  </si>
  <si>
    <t>Survey Weight for 2,4,6-trichlorophenol</t>
  </si>
  <si>
    <t>Survey Weight for 4-Aminobiphenyl, urine</t>
  </si>
  <si>
    <t>Survey Weight for 4-fluoro-3-phenoxybenzoic acid</t>
  </si>
  <si>
    <t>Survey Weight for 4,4'-Diaminodiphenylmethane</t>
  </si>
  <si>
    <t>Survey Weight for 2,4-Diaminotoluene</t>
  </si>
  <si>
    <t>Survey Weight for Urinary 4-tert-octylphenol</t>
  </si>
  <si>
    <t>Survey Weight for 1,5-Diaminonaphthalene</t>
  </si>
  <si>
    <t>Survey Weight for 2,6-Diaminotoluene</t>
  </si>
  <si>
    <t>Survey Weight for 2-Amino-9H-pyrido[2,3-b]indole</t>
  </si>
  <si>
    <t>Survey Weight for N-acetyl-S-(2-carbamoylethyl)-L-cysteine</t>
  </si>
  <si>
    <t>Survey Weight for Atrazine</t>
  </si>
  <si>
    <t>Survey Weight for Acetochlor mercapturate</t>
  </si>
  <si>
    <t>Survey Weight for Alachlor mercapturate</t>
  </si>
  <si>
    <t>Survey Weight for N-acetyl-S-(N-methylcarbamoyl)-L-cysteine</t>
  </si>
  <si>
    <t>Survey Weight for Anabasine, urine</t>
  </si>
  <si>
    <t>Survey Weight for o-Anisidine, urine</t>
  </si>
  <si>
    <t>Survey Weight for Anatabine, urine</t>
  </si>
  <si>
    <t>Survey Weight for Acephate</t>
  </si>
  <si>
    <t>Survey Weight for 2-Aminothiazole-4-carboxylic acid</t>
  </si>
  <si>
    <t>Survey Weight for Atrazine mercapturate</t>
  </si>
  <si>
    <t>Survey Weight for N-Acetyl-S-(benzyl)-L-cysteine</t>
  </si>
  <si>
    <t>Survey Weight for Urinary Benzophenone-3</t>
  </si>
  <si>
    <t>Survey Weight for Urinary Bisphenol F</t>
  </si>
  <si>
    <t>Survey Weight for Urinary Bisphenol A</t>
  </si>
  <si>
    <t>Survey Weight for N-Acetyl-S-(n-propyl)-L-cysteine</t>
  </si>
  <si>
    <t>Survey Weight for Urinary Bisphenol S</t>
  </si>
  <si>
    <t>Survey Weight for Bensulfuron methyl</t>
  </si>
  <si>
    <t>Survey Weight for Butyl paraben</t>
  </si>
  <si>
    <t>Survey Weight for cis-3-(2,2-dibromovinyl)-2,2-dimethylcyclopropane carboxylic acid</t>
  </si>
  <si>
    <t>Survey Weight for Carbofuranphenol</t>
  </si>
  <si>
    <t>Survey Weight for cis-3-(2,2-dichlorovinyl)-2,2-dimethylcyclopropane carboxylic acid</t>
  </si>
  <si>
    <t>Survey Weight for N-acetyl-S-(2-Carboxyethyl)-L-cysteine</t>
  </si>
  <si>
    <t>Survey Weight for Chlorsulfuron</t>
  </si>
  <si>
    <t>Survey Weight for 3-chloro-7-hydroxy-4-methyl-2H-chromen-2-one/ol</t>
  </si>
  <si>
    <t>Survey Weight for Mono(carboxynonyl) phthalate</t>
  </si>
  <si>
    <t>Survey Weight for Total Cotinine, urine</t>
  </si>
  <si>
    <t>Survey Weight for Cotinine-n-oxide, urine</t>
  </si>
  <si>
    <t>Survey Weight for 3,5,6-trichloropyridinol</t>
  </si>
  <si>
    <t>Survey Weight for N-Acetyl-S-(1-cyano-2-hydroxyethyl)-L-cysteine (CYHA)</t>
  </si>
  <si>
    <t>Survey Weight for N-acetyl-S-(2-cyanoethyl)-L-cysteine</t>
  </si>
  <si>
    <t>Survey Weight for Daidzein</t>
  </si>
  <si>
    <t>Survey Weight for 2,4-dichlorophenol</t>
  </si>
  <si>
    <t>Survey Weight for Diaminochloroatrazine</t>
  </si>
  <si>
    <t>Survey Weight for DEET acid</t>
  </si>
  <si>
    <t>Survey Weight for DEET</t>
  </si>
  <si>
    <t>Survey Weight for N-acetyl-S-(3,4-dihydroxybutyl)-L-cysteine</t>
  </si>
  <si>
    <t>Survey Weight for Desethyl hydroxy DEET</t>
  </si>
  <si>
    <t>Survey Weight for o-Desmethylangolensin (O-DMA)</t>
  </si>
  <si>
    <t>Survey Weight for 2,6-Dimethylaniline, urine</t>
  </si>
  <si>
    <t>Survey Weight for N-acetyl-S-(dimethylphenyl)-L-cysteine</t>
  </si>
  <si>
    <t>Survey Weight for 2-(diethylamino)-6-methylpyrimidin-4-ol/one</t>
  </si>
  <si>
    <t>Survey Weight for Desethyl atrazine</t>
  </si>
  <si>
    <t>Survey Weight for Mono-2-ethyl-5-carboxypentyl phthalate</t>
  </si>
  <si>
    <t>Survey Weight for Ethametsulfuron methyl</t>
  </si>
  <si>
    <t>Survey Weight for Ethyl paraben</t>
  </si>
  <si>
    <t>Survey Weight for Equol</t>
  </si>
  <si>
    <t>Survey Weight for Enterodiol</t>
  </si>
  <si>
    <t>Survey Weight for Enterolactone</t>
  </si>
  <si>
    <t>Survey Weight for Ethylenethio urea</t>
  </si>
  <si>
    <t>Survey Weight for Foramsulfuron</t>
  </si>
  <si>
    <t>Survey Weight for N-acetyl-S-(2-carbamoyl-2-hydroxyethyl)-L-cysteine</t>
  </si>
  <si>
    <t>Survey Weight for 2-Amino-6-methyldipyrido[1,2-a:3',2'-d]imidazole</t>
  </si>
  <si>
    <t>Survey Weight for 2-Aminodipyrido[1,2-a:3',2'-d]imidazole</t>
  </si>
  <si>
    <t>Survey Weight for Genistein</t>
  </si>
  <si>
    <t>Survey Weight for Total Hydroxycotinine, urine</t>
  </si>
  <si>
    <t>Survey Weight for N-acetyl-S-(2-Hydroxyethyl)-L-cysteine</t>
  </si>
  <si>
    <t>Survey Weight for Mono-2-hydroxy-isobutyl phthalate</t>
  </si>
  <si>
    <t>Survey Weight for Halosulfuron</t>
  </si>
  <si>
    <t>Survey Weight for Harman</t>
  </si>
  <si>
    <t>Survey Weight for N-acetyl-S-(2-hydroxypropyl)-L-cysteine</t>
  </si>
  <si>
    <t>Survey Weight for 1-(3-Pyridyl)-1-butanol-4-carboxylic acid, urine</t>
  </si>
  <si>
    <t>Survey Weight for N-acetyl-S-(3-Hydroxypropyl)-L-cysteine</t>
  </si>
  <si>
    <t>Survey Weight for N-Acetyl-S-(2-hydroxy-3-methyl-3-butenyl)-L-cysteine + N-Acetyl-S-(2-hydroxy-2-methyl-3-butenyl)-L-cysteine</t>
  </si>
  <si>
    <t>Survey Weight for N-Acetyl-S-(4-hydroxy-2-methyl-2-butenyl)-L-cysteine</t>
  </si>
  <si>
    <t>Survey Weight for 2-amino-3-methyl-3H-imidazo[4,5-f] quinolone</t>
  </si>
  <si>
    <t>Survey Weight for 2-Amino-3-methyl-9H-pyrido[2,3-b]indole</t>
  </si>
  <si>
    <t>Survey Weight for Mandelic acid</t>
  </si>
  <si>
    <t>Survey Weight for Malathion dicarboxylic acid</t>
  </si>
  <si>
    <t>Survey Weight for N-acetyl-s-(1-hydroxyMethyl)-2-propenyl)-L-cysteine</t>
  </si>
  <si>
    <t>Survey Weight for N-acetyl-S-(2-hydroxy-3-butenyl)-L-cysteine</t>
  </si>
  <si>
    <t>Survey Weight for N-Acetyl-S-(4-hydroxy-2-butenyl)-L-Cysteine</t>
  </si>
  <si>
    <t>Survey Weight for Mono-n-butyl phthalate</t>
  </si>
  <si>
    <t>Survey Weight for Mono-(3-carboxypropyl) phthalate</t>
  </si>
  <si>
    <t>Survey Weight for Cyclohexane-1,2-dicarboxylic acid-mono</t>
  </si>
  <si>
    <t>Survey Weight for Mono-cyclohexyl phthalate</t>
  </si>
  <si>
    <t>Survey Weight for Mono-ethyl phthalate</t>
  </si>
  <si>
    <t>Survey Weight for Metolachlor mercapturate</t>
  </si>
  <si>
    <t>Survey Weight for Mono-3-hydroxy-n-butyl phthalate</t>
  </si>
  <si>
    <t>Survey Weight for Mono-(2-ethyl-5-hydroxyhexyl) phthalate</t>
  </si>
  <si>
    <t>Survey Weight for MHNCH</t>
  </si>
  <si>
    <t>Survey Weight for Mono-(2-ethylhexyl) phthalate</t>
  </si>
  <si>
    <t>Survey Weight for Mono-isobutyl phthalate</t>
  </si>
  <si>
    <t>Survey Weight for Methamidophos</t>
  </si>
  <si>
    <t>Survey Weight for Mono-n-methyl phthalate</t>
  </si>
  <si>
    <t>Survey Weight for Mono-(2-ethyl-5-oxohexyl) phthalate</t>
  </si>
  <si>
    <t>Survey Weight for Mono-n-octyl phthalate</t>
  </si>
  <si>
    <t>Survey Weight for Methyl paraben</t>
  </si>
  <si>
    <t>Survey Weight for Mesosulfuron methyl</t>
  </si>
  <si>
    <t>Survey Weight for Metsulfuron methyl</t>
  </si>
  <si>
    <t>Survey Weight for Dimethoate</t>
  </si>
  <si>
    <t>Survey Weight for Mono-benzyl phthalate</t>
  </si>
  <si>
    <t>Survey Weight for N'-Nitrosoanabasine (NAB), urine</t>
  </si>
  <si>
    <t>Survey Weight for NNAL , urine</t>
  </si>
  <si>
    <t>Survey Weight for N'-Nitrosanatabine, urine</t>
  </si>
  <si>
    <t>Survey Weight for N-Nitrosodiethylamine (NDEA)</t>
  </si>
  <si>
    <t>Survey Weight for Norharman</t>
  </si>
  <si>
    <t>Survey Weight for Nicotine, urine</t>
  </si>
  <si>
    <t>Survey Weight for N-Nitrosoethylmethylamine (NMEA)</t>
  </si>
  <si>
    <t>Survey Weight for N-Nitrosomorpholine (NMOR)</t>
  </si>
  <si>
    <t>Survey Weight for Nornicotine, urine</t>
  </si>
  <si>
    <t>Survey Weight for N'-Nitrosonornicotine, urine</t>
  </si>
  <si>
    <t>Survey Weight for Urinary nitrate</t>
  </si>
  <si>
    <t>Survey Weight for Nicosulfuron</t>
  </si>
  <si>
    <t>Survey Weight for Nicotine-1 N-oxide, urine</t>
  </si>
  <si>
    <t>Survey Weight for N-Nitrosopiperidine (NPIP)</t>
  </si>
  <si>
    <t>Survey Weight for N-Nitrosopyrrolidine</t>
  </si>
  <si>
    <t>Survey Weight for O-methoate</t>
  </si>
  <si>
    <t>Survey Weight for Dimethyl phosphate</t>
  </si>
  <si>
    <t>Survey Weight for Diethylphosphate</t>
  </si>
  <si>
    <t>Survey Weight for Dimethyl thiophosphate</t>
  </si>
  <si>
    <t>Survey Weight for Diethylthiophosphate</t>
  </si>
  <si>
    <t>Survey Weight for Dimethyl dithiophosphate</t>
  </si>
  <si>
    <t>Survey Weight for Diethyl dithiophosphate</t>
  </si>
  <si>
    <t>Survey Weight for 3-phenoxybenzoic acid</t>
  </si>
  <si>
    <t>Survey Weight for O-Phenylphenol</t>
  </si>
  <si>
    <t>Survey Weight for o-Toluidine, urine</t>
  </si>
  <si>
    <t>Survey Weight for Oxasulfuron</t>
  </si>
  <si>
    <t>Survey Weight for Oxypyrimidine</t>
  </si>
  <si>
    <t>Survey Weight for 1-naphthol</t>
  </si>
  <si>
    <t>Survey Weight for 2-naphthol</t>
  </si>
  <si>
    <t>Survey Weight for 3-fluorene</t>
  </si>
  <si>
    <t>Survey Weight for 2-fluorene</t>
  </si>
  <si>
    <t>Survey Weight for 3-phenanthrene</t>
  </si>
  <si>
    <t>Survey Weight for 1-phenanthrene</t>
  </si>
  <si>
    <t>Survey Weight for 2-phenanthrene</t>
  </si>
  <si>
    <t>Survey Weight for 3-fluoranthene</t>
  </si>
  <si>
    <t>Survey Weight for 1-pyrene</t>
  </si>
  <si>
    <t>Survey Weight for 9-fluorene</t>
  </si>
  <si>
    <t>Survey Weight for 4-phenanthrene</t>
  </si>
  <si>
    <t>Survey Weight for 2 &amp; 3-Hydroxyphenanthrene</t>
  </si>
  <si>
    <t>Survey Weight for Paranitrophenol</t>
  </si>
  <si>
    <t>Survey Weight for Pentachlorophenol</t>
  </si>
  <si>
    <t>Survey Weight for N-acetyl-S-(phenyl-2-hydroxyethyl)-L-cysteine</t>
  </si>
  <si>
    <t>Survey Weight for Phenylglyoxylic acid</t>
  </si>
  <si>
    <t>Survey Weight for 2-Amino-1-methyl-6-phenylimidazo[4,5-b]pyridine</t>
  </si>
  <si>
    <t>Survey Weight for Primisulfuron methyl</t>
  </si>
  <si>
    <t>Survey Weight for N-Acetyl-S-(phenyl)-L-cysteine</t>
  </si>
  <si>
    <t>Survey Weight for N-acetyl-s-(3-hydroxypropyl-1-methyl)-L-cysteine</t>
  </si>
  <si>
    <t>Survey Weight for Propyl paraben</t>
  </si>
  <si>
    <t>Survey Weight for p-Phenylenediamine</t>
  </si>
  <si>
    <t>Survey Weight for 2-isopropoxyphenol</t>
  </si>
  <si>
    <t>Survey Weight for Prosulfuron</t>
  </si>
  <si>
    <t>Survey Weight for Propylenethio urea</t>
  </si>
  <si>
    <t>Survey Weight for Rimsulfuron</t>
  </si>
  <si>
    <t>Survey Weight for Urinary thiocyanate</t>
  </si>
  <si>
    <t>Survey Weight for Desisopropyl atrazine</t>
  </si>
  <si>
    <t>Survey Weight for Desisopropyl atrazine mercapturate</t>
  </si>
  <si>
    <t>Survey Weight for Sulfometuron methyl</t>
  </si>
  <si>
    <t>Survey Weight for Sulfosulfuron</t>
  </si>
  <si>
    <t>Survey Weight for trans-3-(2,2-dichlorovinyl)-2,2-dimethylcyclopropane carboxylic acid</t>
  </si>
  <si>
    <t>Survey Weight for N-acetyl-s-(trichlorovinyl)-L-cysteine</t>
  </si>
  <si>
    <t>Survey Weight for Thifensulfuron methyl</t>
  </si>
  <si>
    <t>Survey Weight for Urinary Triclocarban</t>
  </si>
  <si>
    <t>Survey Weight for Triasulfuron</t>
  </si>
  <si>
    <t>Survey Weight for Triflusulfuron methyl</t>
  </si>
  <si>
    <t>Survey Weight for 3-Amino-1,4-dimethyl-5H-pyrido[4,3-b]indole</t>
  </si>
  <si>
    <t>Survey Weight for 1-Methyl-3-amino-5H-pyrido[4,3-b]indole</t>
  </si>
  <si>
    <t>Survey Weight for Urinary Triclosan</t>
  </si>
  <si>
    <t>Survey Weight for 2-thioxothiazolidine-4-carboxylic acid</t>
  </si>
  <si>
    <t>Survey Weight for Urinary Arsenobetaine</t>
  </si>
  <si>
    <t>Survey Weight for Urinary Arsenocholine</t>
  </si>
  <si>
    <t>Survey Weight for Urinary total Arsenic</t>
  </si>
  <si>
    <t>Survey Weight for Urinary Arsenous acid</t>
  </si>
  <si>
    <t>Survey Weight for Urinary Arsenic acid</t>
  </si>
  <si>
    <t>Survey Weight for Barium, urine</t>
  </si>
  <si>
    <t>Survey Weight for Beryllium, urine</t>
  </si>
  <si>
    <t>Survey Weight for Cadmium, urine</t>
  </si>
  <si>
    <t>Survey Weight for Cobalt, urine</t>
  </si>
  <si>
    <t>Survey Weight for Creatinine, urine</t>
  </si>
  <si>
    <t>Survey Weight for Cesium, urine</t>
  </si>
  <si>
    <t>Survey Weight for Urinary Dimethylarsonic acid</t>
  </si>
  <si>
    <t>Survey Weight for Mercury, urine</t>
  </si>
  <si>
    <t>Survey Weight for Iodine, urine</t>
  </si>
  <si>
    <t>Survey Weight for Urinary Monomethylarsonic acid</t>
  </si>
  <si>
    <t>Survey Weight for Molybdenum, urine</t>
  </si>
  <si>
    <t>Survey Weight for Nickel, Urine</t>
  </si>
  <si>
    <t>Survey Weight for Perchlorate, urine</t>
  </si>
  <si>
    <t>Survey Weight for Lead, urine</t>
  </si>
  <si>
    <t>Survey Weight for Platinum, urine</t>
  </si>
  <si>
    <t>Survey Weight for Antimony, urine</t>
  </si>
  <si>
    <t>Survey Weight for Tin, urine</t>
  </si>
  <si>
    <t>Survey Weight for Strontium, urine</t>
  </si>
  <si>
    <t>Survey Weight for Thallium, urine</t>
  </si>
  <si>
    <t>Survey Weight for Urinary Trimethylarsine Oxide</t>
  </si>
  <si>
    <t>Survey Weight for Tungsten, urine</t>
  </si>
  <si>
    <t>Survey Weight for Uranium, urine</t>
  </si>
  <si>
    <t>VNAVEBPXDI</t>
  </si>
  <si>
    <t>Diastolic: Average blood presure (mm Hg)</t>
  </si>
  <si>
    <t>Average of up to 4 measurements</t>
  </si>
  <si>
    <t>VNAVEBPXSY</t>
  </si>
  <si>
    <t>Systolic: Average blood presure (mm Hg)</t>
  </si>
  <si>
    <t>VNEGFR</t>
  </si>
  <si>
    <t>Estimated Glomerular Filtration Rate (mL/min/1.73 m2)</t>
  </si>
  <si>
    <t>Calculated using serum creatinine, age, sex, and race</t>
  </si>
  <si>
    <t>VNEGFRADJ</t>
  </si>
  <si>
    <t>Calculated using serum creatinine, age, and sex</t>
  </si>
  <si>
    <t>Estimated Glomerular Filtration Rate race-adjusted (mL/min/1.73 m2)</t>
  </si>
  <si>
    <t>excluded due to no data</t>
  </si>
  <si>
    <t>codename_note</t>
  </si>
  <si>
    <t>multiple new codenames</t>
  </si>
  <si>
    <t>corrected_comment_codename</t>
  </si>
  <si>
    <t>Urinary Branched isomers of perfluorooctanoate (ng/mL)</t>
  </si>
  <si>
    <t>Urinary 9-chlorohexadecafluoro-3-oxanonane-1-sulfonate (ng/mL)</t>
  </si>
  <si>
    <t>Urinary Adona (ammonium salt of 4,8-dioxa-3H-perfluorononanoate) (ng/mL)</t>
  </si>
  <si>
    <t>Urinary Perfluoropentanoic acid (ng/mL)</t>
  </si>
  <si>
    <t>Urinary GenX (HFPO-DA propanoateammonium salt of heptafluoropropoxy)-propanoate (ng/mL)</t>
  </si>
  <si>
    <t>Urinary Branched iso of PFOS (ng/mL)</t>
  </si>
  <si>
    <t>Urinary Perfluorobutanoic acid (ng/mL)</t>
  </si>
  <si>
    <t>Urinary Perfluorobutane sulfonic acid (ng/mL)</t>
  </si>
  <si>
    <t>Urinary Perfluorodecanoic acid (ng/mL)</t>
  </si>
  <si>
    <t>Urinary Perfluorohexanoic acid (ng/mL)</t>
  </si>
  <si>
    <t>Urinary Perfluoroheptanoic acid (ng/mL)</t>
  </si>
  <si>
    <t>Urinary Perfluorohexane sulfonic acid (ng/mL)</t>
  </si>
  <si>
    <t>Urinary Perfluoroheptane sulfonic acid (ng/mL)</t>
  </si>
  <si>
    <t>Urinary Perfluorononanoic acid (ng/mL)</t>
  </si>
  <si>
    <t>Urinary Perfluoroundecanoic acid (ng/mL)</t>
  </si>
  <si>
    <t>corrected_variable_codename</t>
  </si>
  <si>
    <t>VNINDUSTRYABBREV</t>
  </si>
  <si>
    <t>VNINDUSTRYOLD</t>
  </si>
  <si>
    <t>VNINDUSTRY</t>
  </si>
  <si>
    <t>Harmonized, abbreviated industry description for current job</t>
  </si>
  <si>
    <t>Unharmonized industry code and description for current job</t>
  </si>
  <si>
    <t>Harmonized industry code and description for current job</t>
  </si>
  <si>
    <t>VNINDUSTRYLONGABBREV</t>
  </si>
  <si>
    <t>Harmonized, abbreviated industry description for longest job</t>
  </si>
  <si>
    <t>VNINDUSTRYLONGOLD</t>
  </si>
  <si>
    <t>Unharmonized industry code and description for longest job</t>
  </si>
  <si>
    <t>VNINDUSTRYLONG</t>
  </si>
  <si>
    <t>Harmonized industry code and description for longest job</t>
  </si>
  <si>
    <t>VNCURRJOBABBREV</t>
  </si>
  <si>
    <t>Harmonized, abbreviated job description for current job</t>
  </si>
  <si>
    <t>Collar category for current job</t>
  </si>
  <si>
    <t>VNCURRJOBOLD</t>
  </si>
  <si>
    <t>Unharmonized job code and description for current job</t>
  </si>
  <si>
    <t>VNCURRJOB</t>
  </si>
  <si>
    <t>Harmonized job code and description for current job</t>
  </si>
  <si>
    <t>VNLONGJOBABBREV</t>
  </si>
  <si>
    <t>Harmonized job code and description for longest job</t>
  </si>
  <si>
    <t>Collar category for longest job</t>
  </si>
  <si>
    <t>VNLONGJOBOLD</t>
  </si>
  <si>
    <t>Unharmonized job code and description for longest job</t>
  </si>
  <si>
    <t>VNLONGJOB</t>
  </si>
  <si>
    <t>Harmonized, abbreviated description for longest job</t>
  </si>
  <si>
    <t>PAQ759A</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</si>
  <si>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</si>
  <si>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</si>
  <si>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</si>
  <si>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</si>
  <si>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</si>
  <si>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</si>
  <si>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</si>
  <si>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</si>
  <si>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</si>
  <si>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</si>
  <si>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</si>
  <si>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</si>
  <si>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</si>
  <si>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</si>
  <si>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</si>
  <si>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</si>
  <si>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</si>
  <si>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</si>
  <si>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</si>
  <si>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</si>
  <si>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PAQ759V</t>
  </si>
  <si>
    <t>PAQ724AF</t>
  </si>
  <si>
    <t>PAQ724A</t>
  </si>
  <si>
    <t>PAQ724AA</t>
  </si>
  <si>
    <t>PAQ724AB</t>
  </si>
  <si>
    <t>PAQ724AC</t>
  </si>
  <si>
    <t>PAQ724AD</t>
  </si>
  <si>
    <t>PAQ724AE</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</si>
  <si>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</si>
  <si>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</si>
  <si>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</si>
  <si>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</si>
  <si>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</si>
  <si>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</si>
  <si>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</si>
  <si>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</si>
  <si>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</si>
  <si>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</si>
  <si>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</si>
  <si>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</si>
  <si>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</si>
  <si>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</si>
  <si>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</si>
  <si>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</si>
  <si>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</si>
  <si>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</si>
  <si>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</si>
  <si>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</si>
  <si>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</si>
  <si>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</si>
  <si>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</si>
  <si>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</si>
  <si>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</si>
  <si>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</si>
  <si>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PAQ772A</t>
  </si>
  <si>
    <t>PAQ772B</t>
  </si>
  <si>
    <t>PAQ772C</t>
  </si>
  <si>
    <t>Dataset</t>
  </si>
  <si>
    <t>Variable</t>
  </si>
  <si>
    <t>Description</t>
  </si>
  <si>
    <t>Chemicals</t>
  </si>
  <si>
    <t>chemical codenames as defined by NHANES</t>
  </si>
  <si>
    <t>chemical_codename_use</t>
  </si>
  <si>
    <t>chemical codenames harmonized to include changes and issues</t>
  </si>
  <si>
    <t>full name of chemicals as defined by NHANES</t>
  </si>
  <si>
    <t>measurement units for the chemicals</t>
  </si>
  <si>
    <t>cas numbers for the chemicals</t>
  </si>
  <si>
    <t>survey cycles the data were collected</t>
  </si>
  <si>
    <t>description of data file for the chemicals, includes file name</t>
  </si>
  <si>
    <t>numerical survey year where 1 is 1999-2000 survey cycle</t>
  </si>
  <si>
    <t>name of data file that contains the chemical</t>
  </si>
  <si>
    <t>1 = change in chemical_codename between cycles; NA = no change</t>
  </si>
  <si>
    <t>1 = change in measurement units between cycles; NA = no change</t>
  </si>
  <si>
    <t>notes about issues with chemical_codename</t>
  </si>
  <si>
    <t>corrected chemical_codename based on codename_change and/or codename_issue; these codenames correspond to chemicals_clean</t>
  </si>
  <si>
    <t>comment codenames as defined by NHANES</t>
  </si>
  <si>
    <t xml:space="preserve">corrected comment_codename based on corrected_chemical_codename; if comment_codename was not available, correct_comment_codename was calculated as LOD*sqrt(2) </t>
  </si>
  <si>
    <t>chemical families assigned based on file_summary and best judgement</t>
  </si>
  <si>
    <t>shortened version of the chemical family name</t>
  </si>
  <si>
    <t>year the Chemicals dataset was updated to include new released data</t>
  </si>
  <si>
    <t>limit of detection of chemicals as defined by NHANES</t>
  </si>
  <si>
    <t>Calculated = limit of detection calculated by coder based on NHANES documentation (LOD = value*sqrt(2)); Average of lower LODs = average of lower limits of detection for the chemical (only for Vitamin D)</t>
  </si>
  <si>
    <t>1 = limit of detection changed by a lot between cycles</t>
  </si>
  <si>
    <t>month and year the chemical data were published by NHANES</t>
  </si>
  <si>
    <t>codename for the weight variable for the chemicals</t>
  </si>
  <si>
    <t>comments_codename_use</t>
  </si>
  <si>
    <t>harmonized comments codenames based on corrected chemical codenames</t>
  </si>
  <si>
    <t>Demographics</t>
  </si>
  <si>
    <t>codename as defined by NHANES</t>
  </si>
  <si>
    <t>variable_codename_use</t>
  </si>
  <si>
    <t>harmonized codenames based on variable codenames and corrected codenames</t>
  </si>
  <si>
    <t>survey question about demographics</t>
  </si>
  <si>
    <t>name of the file containing the variable_codename data</t>
  </si>
  <si>
    <t>description of data file</t>
  </si>
  <si>
    <t>survey cycle the data were collected</t>
  </si>
  <si>
    <t>1 = change in variable_codename between cycles; NA = no change</t>
  </si>
  <si>
    <t>correct codename based on codename_change</t>
  </si>
  <si>
    <t>Demographics Fix Category</t>
  </si>
  <si>
    <t>numbers that represent category descriptions</t>
  </si>
  <si>
    <t>written out category</t>
  </si>
  <si>
    <t>new numbers that represent compiled categories</t>
  </si>
  <si>
    <t xml:space="preserve">written out compiled categories </t>
  </si>
  <si>
    <t>cycle_1 - cycle_10</t>
  </si>
  <si>
    <t>x = original variable present in that cycle</t>
  </si>
  <si>
    <t>new codename that reconciles original codenames</t>
  </si>
  <si>
    <t>codenames as defined by NHANES</t>
  </si>
  <si>
    <t>survey questions about jobs and industries</t>
  </si>
  <si>
    <t>descriptions of data file</t>
  </si>
  <si>
    <t>"multiple new codenames" = NHANES lists multiple codenames for the same question</t>
  </si>
  <si>
    <t>Occupation Fix Category</t>
  </si>
  <si>
    <t>variable indicating if original category is Blue or White collar</t>
  </si>
  <si>
    <t>cycle_1 - cycle_8</t>
  </si>
  <si>
    <t>variables VNCURRJOB and VNCURRJOBABBREV in occupation_clean list participant's current job</t>
  </si>
  <si>
    <t>variable VNBWCURRJOB in occupation_clean assigns blue or white collar to the participant's current job</t>
  </si>
  <si>
    <t>Questionnaire</t>
  </si>
  <si>
    <t>questionnaire codename as defined by NHANES</t>
  </si>
  <si>
    <t>survey questions about alcohol consumption, health, and physical activity</t>
  </si>
  <si>
    <t>Response</t>
  </si>
  <si>
    <t>response codename as defined by NHANES</t>
  </si>
  <si>
    <t>survey question about health</t>
  </si>
  <si>
    <t>description of how variable codename was harmonized into corrected codename</t>
  </si>
  <si>
    <t>Weights</t>
  </si>
  <si>
    <t>weight codename for each chemical as defined by NHANES</t>
  </si>
  <si>
    <t>description of variable weight</t>
  </si>
  <si>
    <t>weight codename to be used to adjust each chemical for survey weights</t>
  </si>
  <si>
    <t>NHANES data type and year</t>
  </si>
  <si>
    <t>Mortality</t>
  </si>
  <si>
    <t>survey questions about participant mortality</t>
  </si>
  <si>
    <t>"excluded due to no data" = variable dropped in mortality_clean dataset</t>
  </si>
  <si>
    <t>Mortality Fix Category</t>
  </si>
  <si>
    <t>description of variable</t>
  </si>
  <si>
    <t>number that codes for an outcome</t>
  </si>
  <si>
    <t>description for numbers in categories_num</t>
  </si>
  <si>
    <t>harmonized codename based on codename_original</t>
  </si>
  <si>
    <t>Insufficient comment indicators</t>
  </si>
  <si>
    <t>LBD6ALC</t>
  </si>
  <si>
    <t>Extraneous comment indicators</t>
  </si>
  <si>
    <t>Extraneous comment indicators for exceeding upper LOD</t>
  </si>
  <si>
    <t>SSFHPSL</t>
  </si>
  <si>
    <t>VNURXFHPSL</t>
  </si>
  <si>
    <t>comments_combine_into</t>
  </si>
  <si>
    <t>chemicals_combine_into</t>
  </si>
  <si>
    <t>biological_medium</t>
  </si>
  <si>
    <t>blood</t>
  </si>
  <si>
    <t>serum</t>
  </si>
  <si>
    <t>urine</t>
  </si>
  <si>
    <t>biomonitoring_equivalents</t>
  </si>
  <si>
    <t>source</t>
  </si>
  <si>
    <t>derived_from</t>
  </si>
  <si>
    <t>RfC</t>
  </si>
  <si>
    <t>https://ehp.niehs.nih.gov/doi/10.1289/ehp.1205740</t>
  </si>
  <si>
    <t>cancer</t>
  </si>
  <si>
    <t>noncancer</t>
  </si>
  <si>
    <t>RfD</t>
  </si>
  <si>
    <t>https://www.cdc.gov/biomonitoring/Lead_BiomonitoringSummary.html</t>
  </si>
  <si>
    <t xml:space="preserve">https://ehp.niehs.nih.gov/doi/10.1289/ehp.1205740 </t>
  </si>
  <si>
    <t>occupational biomonitoring data</t>
  </si>
  <si>
    <t>ADI</t>
  </si>
  <si>
    <t>MRL</t>
  </si>
  <si>
    <t>NRC benchmark concentration assessment</t>
  </si>
  <si>
    <t>cancer_slope_factor</t>
  </si>
  <si>
    <t>cancer_risk</t>
  </si>
  <si>
    <t>RSD</t>
  </si>
  <si>
    <t xml:space="preserve">https://www.sciencedirect.com/science/article/pii/S0273230010000917?via%3Dihub </t>
  </si>
  <si>
    <t>intake_type</t>
  </si>
  <si>
    <t>endpoint_type</t>
  </si>
  <si>
    <t>https://www.sciencedirect.com/science/article/pii/S1438463919304626</t>
  </si>
  <si>
    <t>NOAEL + Uncertainty Factor</t>
  </si>
  <si>
    <t>Uncertain factor</t>
  </si>
  <si>
    <t>Acceptable daily intake</t>
  </si>
  <si>
    <t>biomonitoring guidance value</t>
  </si>
  <si>
    <t>risk_specific_intake</t>
  </si>
  <si>
    <t>inhalation</t>
  </si>
  <si>
    <t>ingestion</t>
  </si>
  <si>
    <t>USEtox</t>
  </si>
  <si>
    <t>d-Tocopherol (ug/dL)</t>
  </si>
  <si>
    <t>Sum of arsenic metabolites</t>
  </si>
  <si>
    <t>Sum of metabolites of DEHP</t>
  </si>
  <si>
    <t>VNSUMDEHP</t>
  </si>
  <si>
    <t>VNSUMARS</t>
  </si>
  <si>
    <t>codenames_for_sum</t>
  </si>
  <si>
    <t>VNSUMDEHPLC</t>
  </si>
  <si>
    <t>VNSUMARSLC</t>
  </si>
  <si>
    <t>URXMOH,URXMHH,URXMHP,URXECP</t>
  </si>
  <si>
    <t>URXUMMA,URXUDMA</t>
  </si>
  <si>
    <t>intake_slope_factor</t>
  </si>
  <si>
    <t>source_intake_slope_factor</t>
  </si>
  <si>
    <t xml:space="preserve">https://www.atsdr.cdc.gov/toxprofiles/tp203-c8.pdf </t>
  </si>
  <si>
    <t>Usetox</t>
  </si>
  <si>
    <t>https://pubmed.ncbi.nlm.nih.gov/20685286/</t>
  </si>
  <si>
    <t>WTSB2YR, WTSS2YR</t>
  </si>
  <si>
    <t>WTSS2YR, WTSB2YR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</si>
</sst>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2"/>
      <name val="Calibri"/>
      <family val="2"/>
      <scheme val="minor"/>
    </font>
    <font>
      <sz val="10"/>
      <name val="Arial"/>
      <family val="2"/>
    </font>
    <font>
      <b/>
      <sz val="11"/>
      <color theme="1"/>
      <name val="Calibri"/>
      <family val="2"/>
      <scheme val="minor"/>
    </font>
    <font>
      <sz val="11"/>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7979"/>
        <bgColor indexed="64"/>
      </patternFill>
    </fill>
    <fill>
      <patternFill patternType="solid">
        <fgColor rgb="FFFFFF00"/>
        <bgColor indexed="64"/>
      </patternFill>
    </fill>
    <fill>
      <patternFill patternType="solid">
        <fgColor rgb="FFFBA181"/>
        <bgColor indexed="64"/>
      </patternFill>
    </fill>
    <fill>
      <patternFill patternType="solid">
        <fgColor rgb="FFF5B167"/>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67DBAC"/>
        <bgColor indexed="64"/>
      </patternFill>
    </fill>
    <fill>
      <patternFill patternType="solid">
        <fgColor rgb="FF8BCED9"/>
        <bgColor indexed="64"/>
      </patternFill>
    </fill>
    <fill>
      <patternFill patternType="solid">
        <fgColor rgb="FF86A5E2"/>
        <bgColor indexed="64"/>
      </patternFill>
    </fill>
    <fill>
      <patternFill patternType="solid">
        <fgColor rgb="FFC783E9"/>
        <bgColor indexed="64"/>
      </patternFill>
    </fill>
    <fill>
      <patternFill patternType="solid">
        <fgColor rgb="FFF4B6E8"/>
        <bgColor indexed="64"/>
      </patternFill>
    </fill>
  </fills>
  <borders count="9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FF7979"/>
      </left>
      <right/>
      <top style="thick">
        <color rgb="FFFF7979"/>
      </top>
      <bottom/>
      <diagonal/>
    </border>
    <border>
      <left/>
      <right/>
      <top style="thick">
        <color rgb="FFFF7979"/>
      </top>
      <bottom/>
      <diagonal/>
    </border>
    <border>
      <left/>
      <right style="thick">
        <color rgb="FFFF7979"/>
      </right>
      <top style="thick">
        <color rgb="FFFF7979"/>
      </top>
      <bottom/>
      <diagonal/>
    </border>
    <border>
      <left style="thick">
        <color rgb="FFFF7979"/>
      </left>
      <right/>
      <top/>
      <bottom/>
      <diagonal/>
    </border>
    <border>
      <left/>
      <right style="thick">
        <color rgb="FFFF7979"/>
      </right>
      <top/>
      <bottom/>
      <diagonal/>
    </border>
    <border>
      <left style="thick">
        <color rgb="FFFF7979"/>
      </left>
      <right/>
      <top/>
      <bottom style="thick">
        <color rgb="FFFF7979"/>
      </bottom>
      <diagonal/>
    </border>
    <border>
      <left/>
      <right/>
      <top/>
      <bottom style="thick">
        <color rgb="FFFF7979"/>
      </bottom>
      <diagonal/>
    </border>
    <border>
      <left/>
      <right style="thick">
        <color rgb="FFFF7979"/>
      </right>
      <top/>
      <bottom style="thick">
        <color rgb="FFFF7979"/>
      </bottom>
      <diagonal/>
    </border>
    <border>
      <left style="thick">
        <color rgb="FFFBA181"/>
      </left>
      <right/>
      <top style="thick">
        <color rgb="FFFBA181"/>
      </top>
      <bottom/>
      <diagonal/>
    </border>
    <border>
      <left/>
      <right/>
      <top style="thick">
        <color rgb="FFFBA181"/>
      </top>
      <bottom/>
      <diagonal/>
    </border>
    <border>
      <left/>
      <right style="thick">
        <color rgb="FFFBA181"/>
      </right>
      <top style="thick">
        <color rgb="FFFBA181"/>
      </top>
      <bottom/>
      <diagonal/>
    </border>
    <border>
      <left style="thick">
        <color rgb="FFFBA181"/>
      </left>
      <right/>
      <top/>
      <bottom/>
      <diagonal/>
    </border>
    <border>
      <left/>
      <right style="thick">
        <color rgb="FFFBA181"/>
      </right>
      <top/>
      <bottom/>
      <diagonal/>
    </border>
    <border>
      <left style="thick">
        <color rgb="FFFBA181"/>
      </left>
      <right/>
      <top/>
      <bottom style="thick">
        <color rgb="FFFBA181"/>
      </bottom>
      <diagonal/>
    </border>
    <border>
      <left/>
      <right/>
      <top/>
      <bottom style="thick">
        <color rgb="FFFBA181"/>
      </bottom>
      <diagonal/>
    </border>
    <border>
      <left/>
      <right style="thick">
        <color rgb="FFFBA181"/>
      </right>
      <top/>
      <bottom style="thick">
        <color rgb="FFFBA181"/>
      </bottom>
      <diagonal/>
    </border>
    <border>
      <left style="thick">
        <color rgb="FFF5B167"/>
      </left>
      <right/>
      <top style="thick">
        <color rgb="FFF5B167"/>
      </top>
      <bottom/>
      <diagonal/>
    </border>
    <border>
      <left/>
      <right/>
      <top style="thick">
        <color rgb="FFF5B167"/>
      </top>
      <bottom/>
      <diagonal/>
    </border>
    <border>
      <left/>
      <right style="thick">
        <color rgb="FFF5B167"/>
      </right>
      <top style="thick">
        <color rgb="FFF5B167"/>
      </top>
      <bottom/>
      <diagonal/>
    </border>
    <border>
      <left style="thick">
        <color rgb="FFF5B167"/>
      </left>
      <right/>
      <top/>
      <bottom/>
      <diagonal/>
    </border>
    <border>
      <left/>
      <right style="thick">
        <color rgb="FFF5B167"/>
      </right>
      <top/>
      <bottom/>
      <diagonal/>
    </border>
    <border>
      <left style="thick">
        <color rgb="FFF5B167"/>
      </left>
      <right/>
      <top/>
      <bottom style="thick">
        <color rgb="FFF5B167"/>
      </bottom>
      <diagonal/>
    </border>
    <border>
      <left/>
      <right/>
      <top/>
      <bottom style="thick">
        <color rgb="FFF5B167"/>
      </bottom>
      <diagonal/>
    </border>
    <border>
      <left/>
      <right style="thick">
        <color rgb="FFF5B167"/>
      </right>
      <top/>
      <bottom style="thick">
        <color rgb="FFF5B167"/>
      </bottom>
      <diagonal/>
    </border>
    <border>
      <left style="thick">
        <color theme="7" tint="0.39997558519241921"/>
      </left>
      <right/>
      <top style="thick">
        <color theme="7" tint="0.39997558519241921"/>
      </top>
      <bottom/>
      <diagonal/>
    </border>
    <border>
      <left/>
      <right/>
      <top style="thick">
        <color theme="7" tint="0.39997558519241921"/>
      </top>
      <bottom/>
      <diagonal/>
    </border>
    <border>
      <left/>
      <right style="thick">
        <color theme="7" tint="0.39997558519241921"/>
      </right>
      <top style="thick">
        <color theme="7" tint="0.39997558519241921"/>
      </top>
      <bottom/>
      <diagonal/>
    </border>
    <border>
      <left style="thick">
        <color theme="7" tint="0.39997558519241921"/>
      </left>
      <right/>
      <top/>
      <bottom/>
      <diagonal/>
    </border>
    <border>
      <left/>
      <right style="thick">
        <color theme="7" tint="0.39997558519241921"/>
      </right>
      <top/>
      <bottom/>
      <diagonal/>
    </border>
    <border>
      <left style="thick">
        <color theme="7" tint="0.39997558519241921"/>
      </left>
      <right/>
      <top/>
      <bottom style="thick">
        <color theme="7" tint="0.39997558519241921"/>
      </bottom>
      <diagonal/>
    </border>
    <border>
      <left/>
      <right/>
      <top/>
      <bottom style="thick">
        <color theme="7" tint="0.39997558519241921"/>
      </bottom>
      <diagonal/>
    </border>
    <border>
      <left/>
      <right style="thick">
        <color theme="7" tint="0.39997558519241921"/>
      </right>
      <top/>
      <bottom style="thick">
        <color theme="7" tint="0.39997558519241921"/>
      </bottom>
      <diagonal/>
    </border>
    <border>
      <left style="thick">
        <color theme="9" tint="0.39997558519241921"/>
      </left>
      <right/>
      <top style="thick">
        <color theme="9" tint="0.39997558519241921"/>
      </top>
      <bottom/>
      <diagonal/>
    </border>
    <border>
      <left/>
      <right/>
      <top style="thick">
        <color theme="9" tint="0.39997558519241921"/>
      </top>
      <bottom/>
      <diagonal/>
    </border>
    <border>
      <left/>
      <right style="thick">
        <color theme="9" tint="0.39997558519241921"/>
      </right>
      <top style="thick">
        <color theme="9" tint="0.39997558519241921"/>
      </top>
      <bottom/>
      <diagonal/>
    </border>
    <border>
      <left style="thick">
        <color theme="9" tint="0.39997558519241921"/>
      </left>
      <right/>
      <top/>
      <bottom/>
      <diagonal/>
    </border>
    <border>
      <left/>
      <right style="thick">
        <color theme="9" tint="0.39997558519241921"/>
      </right>
      <top/>
      <bottom/>
      <diagonal/>
    </border>
    <border>
      <left style="thick">
        <color theme="9" tint="0.39997558519241921"/>
      </left>
      <right/>
      <top/>
      <bottom style="thick">
        <color theme="9" tint="0.39997558519241921"/>
      </bottom>
      <diagonal/>
    </border>
    <border>
      <left/>
      <right/>
      <top/>
      <bottom style="thick">
        <color theme="9" tint="0.39997558519241921"/>
      </bottom>
      <diagonal/>
    </border>
    <border>
      <left/>
      <right style="thick">
        <color theme="9" tint="0.39997558519241921"/>
      </right>
      <top/>
      <bottom style="thick">
        <color theme="9" tint="0.39997558519241921"/>
      </bottom>
      <diagonal/>
    </border>
    <border>
      <left style="thick">
        <color rgb="FF67DBAC"/>
      </left>
      <right/>
      <top style="thick">
        <color rgb="FF67DBAC"/>
      </top>
      <bottom/>
      <diagonal/>
    </border>
    <border>
      <left/>
      <right/>
      <top style="thick">
        <color rgb="FF67DBAC"/>
      </top>
      <bottom/>
      <diagonal/>
    </border>
    <border>
      <left/>
      <right style="thick">
        <color rgb="FF67DBAC"/>
      </right>
      <top style="thick">
        <color rgb="FF67DBAC"/>
      </top>
      <bottom/>
      <diagonal/>
    </border>
    <border>
      <left style="thick">
        <color rgb="FF67DBAC"/>
      </left>
      <right/>
      <top/>
      <bottom/>
      <diagonal/>
    </border>
    <border>
      <left/>
      <right style="thick">
        <color rgb="FF67DBAC"/>
      </right>
      <top/>
      <bottom/>
      <diagonal/>
    </border>
    <border>
      <left style="thick">
        <color rgb="FF67DBAC"/>
      </left>
      <right/>
      <top/>
      <bottom style="thick">
        <color rgb="FF67DBAC"/>
      </bottom>
      <diagonal/>
    </border>
    <border>
      <left/>
      <right/>
      <top/>
      <bottom style="thick">
        <color rgb="FF67DBAC"/>
      </bottom>
      <diagonal/>
    </border>
    <border>
      <left/>
      <right style="thick">
        <color rgb="FF67DBAC"/>
      </right>
      <top/>
      <bottom style="thick">
        <color rgb="FF67DBAC"/>
      </bottom>
      <diagonal/>
    </border>
    <border>
      <left style="thick">
        <color rgb="FF8BCED9"/>
      </left>
      <right/>
      <top style="thick">
        <color rgb="FF8BCED9"/>
      </top>
      <bottom/>
      <diagonal/>
    </border>
    <border>
      <left/>
      <right/>
      <top style="thick">
        <color rgb="FF8BCED9"/>
      </top>
      <bottom/>
      <diagonal/>
    </border>
    <border>
      <left/>
      <right style="thick">
        <color rgb="FF8BCED9"/>
      </right>
      <top style="thick">
        <color rgb="FF8BCED9"/>
      </top>
      <bottom/>
      <diagonal/>
    </border>
    <border>
      <left style="thick">
        <color rgb="FF8BCED9"/>
      </left>
      <right/>
      <top/>
      <bottom/>
      <diagonal/>
    </border>
    <border>
      <left/>
      <right style="thick">
        <color rgb="FF8BCED9"/>
      </right>
      <top/>
      <bottom/>
      <diagonal/>
    </border>
    <border>
      <left style="thick">
        <color rgb="FF8BCED9"/>
      </left>
      <right/>
      <top/>
      <bottom style="thick">
        <color rgb="FF8BCED9"/>
      </bottom>
      <diagonal/>
    </border>
    <border>
      <left/>
      <right/>
      <top/>
      <bottom style="thick">
        <color rgb="FF8BCED9"/>
      </bottom>
      <diagonal/>
    </border>
    <border>
      <left/>
      <right style="thick">
        <color rgb="FF8BCED9"/>
      </right>
      <top/>
      <bottom style="thick">
        <color rgb="FF8BCED9"/>
      </bottom>
      <diagonal/>
    </border>
    <border>
      <left style="thick">
        <color rgb="FF86A5E2"/>
      </left>
      <right/>
      <top style="thick">
        <color rgb="FF86A5E2"/>
      </top>
      <bottom/>
      <diagonal/>
    </border>
    <border>
      <left/>
      <right/>
      <top style="thick">
        <color rgb="FF86A5E2"/>
      </top>
      <bottom/>
      <diagonal/>
    </border>
    <border>
      <left/>
      <right style="thick">
        <color rgb="FF86A5E2"/>
      </right>
      <top style="thick">
        <color rgb="FF86A5E2"/>
      </top>
      <bottom/>
      <diagonal/>
    </border>
    <border>
      <left style="thick">
        <color rgb="FF86A5E2"/>
      </left>
      <right/>
      <top/>
      <bottom/>
      <diagonal/>
    </border>
    <border>
      <left/>
      <right style="thick">
        <color rgb="FF86A5E2"/>
      </right>
      <top/>
      <bottom/>
      <diagonal/>
    </border>
    <border>
      <left style="thick">
        <color rgb="FF86A5E2"/>
      </left>
      <right/>
      <top/>
      <bottom style="thick">
        <color rgb="FF86A5E2"/>
      </bottom>
      <diagonal/>
    </border>
    <border>
      <left/>
      <right/>
      <top/>
      <bottom style="thick">
        <color rgb="FF86A5E2"/>
      </bottom>
      <diagonal/>
    </border>
    <border>
      <left/>
      <right style="thick">
        <color rgb="FF86A5E2"/>
      </right>
      <top/>
      <bottom style="thick">
        <color rgb="FF86A5E2"/>
      </bottom>
      <diagonal/>
    </border>
    <border>
      <left style="thick">
        <color rgb="FFC783E9"/>
      </left>
      <right/>
      <top style="thick">
        <color rgb="FFC783E9"/>
      </top>
      <bottom/>
      <diagonal/>
    </border>
    <border>
      <left/>
      <right/>
      <top style="thick">
        <color rgb="FFC783E9"/>
      </top>
      <bottom/>
      <diagonal/>
    </border>
    <border>
      <left/>
      <right style="thick">
        <color rgb="FFC783E9"/>
      </right>
      <top style="thick">
        <color rgb="FFC783E9"/>
      </top>
      <bottom/>
      <diagonal/>
    </border>
    <border>
      <left style="thick">
        <color rgb="FFC783E9"/>
      </left>
      <right/>
      <top/>
      <bottom/>
      <diagonal/>
    </border>
    <border>
      <left/>
      <right style="thick">
        <color rgb="FFC783E9"/>
      </right>
      <top/>
      <bottom/>
      <diagonal/>
    </border>
    <border>
      <left style="thick">
        <color rgb="FFC783E9"/>
      </left>
      <right/>
      <top/>
      <bottom style="thick">
        <color rgb="FFC783E9"/>
      </bottom>
      <diagonal/>
    </border>
    <border>
      <left/>
      <right/>
      <top/>
      <bottom style="thick">
        <color rgb="FFC783E9"/>
      </bottom>
      <diagonal/>
    </border>
    <border>
      <left/>
      <right style="thick">
        <color rgb="FFC783E9"/>
      </right>
      <top/>
      <bottom style="thick">
        <color rgb="FFC783E9"/>
      </bottom>
      <diagonal/>
    </border>
    <border>
      <left style="thick">
        <color theme="9" tint="0.59999389629810485"/>
      </left>
      <right/>
      <top/>
      <bottom/>
      <diagonal/>
    </border>
    <border>
      <left style="thick">
        <color rgb="FFF4B6E8"/>
      </left>
      <right/>
      <top style="thick">
        <color rgb="FFF4B6E8"/>
      </top>
      <bottom/>
      <diagonal/>
    </border>
    <border>
      <left/>
      <right/>
      <top style="thick">
        <color rgb="FFF4B6E8"/>
      </top>
      <bottom/>
      <diagonal/>
    </border>
    <border>
      <left/>
      <right style="thick">
        <color rgb="FFF4B6E8"/>
      </right>
      <top style="thick">
        <color rgb="FFF4B6E8"/>
      </top>
      <bottom/>
      <diagonal/>
    </border>
    <border>
      <left style="thick">
        <color rgb="FFF4B6E8"/>
      </left>
      <right/>
      <top/>
      <bottom/>
      <diagonal/>
    </border>
    <border>
      <left/>
      <right style="thick">
        <color rgb="FFF4B6E8"/>
      </right>
      <top/>
      <bottom/>
      <diagonal/>
    </border>
    <border>
      <left style="thick">
        <color rgb="FFF4B6E8"/>
      </left>
      <right/>
      <top/>
      <bottom style="thick">
        <color rgb="FFF4B6E8"/>
      </bottom>
      <diagonal/>
    </border>
    <border>
      <left/>
      <right/>
      <top/>
      <bottom style="thick">
        <color rgb="FFF4B6E8"/>
      </bottom>
      <diagonal/>
    </border>
    <border>
      <left/>
      <right style="thick">
        <color rgb="FFF4B6E8"/>
      </right>
      <top/>
      <bottom style="thick">
        <color rgb="FFF4B6E8"/>
      </bottom>
      <diagonal/>
    </border>
    <border>
      <left style="thick">
        <color theme="8" tint="0.39997558519241921"/>
      </left>
      <right/>
      <top/>
      <bottom/>
      <diagonal/>
    </border>
  </borders>
  <cellStyleXfs count="44">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xf numFmtId="0" fontId="18" fillId="0" borderId="0" applyNumberFormat="0" applyFill="0" applyBorder="0" applyAlignment="0" applyProtection="0"/>
    <xf numFmtId="0" fontId="21" fillId="0" borderId="0"/>
  </cellStyleXfs>
  <cellXfs count="120">
    <xf numFmtId="0" fontId="0" fillId="0" borderId="0" xfId="0"/>
    <xf numFmtId="17" fontId="0" fillId="0" borderId="0" xfId="0" applyNumberFormat="1"/>
    <xf numFmtId="49" fontId="0" fillId="0" borderId="0" xfId="0" applyNumberFormat="1"/>
    <xf numFmtId="0" fontId="0" fillId="33" borderId="0" xfId="0" applyFill="1"/>
    <xf numFmtId="0" fontId="0" fillId="0" borderId="0" xfId="0" applyFill="1"/>
    <xf numFmtId="0" fontId="16" fillId="0" borderId="0" xfId="0" applyFont="1" applyAlignment="1">
      <alignment horizontal="left" vertical="center"/>
    </xf>
    <xf numFmtId="0" fontId="16" fillId="0" borderId="0" xfId="0" applyFont="1" applyAlignment="1">
      <alignment horizontal="left"/>
    </xf>
    <xf numFmtId="0" fontId="16" fillId="0" borderId="0" xfId="0" applyFont="1"/>
    <xf numFmtId="0" fontId="0" fillId="0" borderId="0" xfId="0" applyAlignment="1">
      <alignment horizontal="left" vertical="center"/>
    </xf>
    <xf numFmtId="0" fontId="0" fillId="0" borderId="0" xfId="0" applyAlignment="1">
      <alignment horizontal="left"/>
    </xf>
    <xf numFmtId="0" fontId="0" fillId="0" borderId="0" xfId="0" quotePrefix="1"/>
    <xf numFmtId="0" fontId="0" fillId="0" borderId="0" xfId="0" quotePrefix="1" applyAlignment="1">
      <alignment horizontal="left"/>
    </xf>
    <xf numFmtId="0" fontId="19" fillId="0" borderId="0" xfId="0" applyFont="1" applyAlignment="1">
      <alignment horizontal="left"/>
    </xf>
    <xf numFmtId="0" fontId="18" fillId="0" borderId="0" xfId="42" applyFill="1"/>
    <xf numFmtId="0" fontId="20" fillId="0" borderId="0" xfId="0" applyFont="1"/>
    <xf numFmtId="0" fontId="20" fillId="0" borderId="0" xfId="0" applyFont="1" applyFill="1"/>
    <xf numFmtId="0" fontId="0" fillId="0" borderId="0" xfId="0" applyFont="1"/>
    <xf numFmtId="0" fontId="20" fillId="0" borderId="0" xfId="43" applyFont="1" applyAlignment="1">
      <alignment horizontal="left"/>
    </xf>
    <xf numFmtId="0" fontId="0" fillId="0" borderId="0" xfId="0" applyAlignment="1">
      <alignment wrapText="1"/>
    </xf>
    <xf numFmtId="0" fontId="0" fillId="0" borderId="0" xfId="0" applyAlignment="1"/>
    <xf numFmtId="0" fontId="22" fillId="0" borderId="0" xfId="0" applyFont="1" applyAlignment="1">
      <alignment horizontal="center"/>
    </xf>
    <xf numFmtId="0" fontId="22" fillId="0" borderId="0" xfId="0" applyFont="1" applyAlignment="1">
      <alignment horizontal="center" wrapText="1"/>
    </xf>
    <xf numFmtId="0" fontId="0" fillId="0" borderId="11" xfId="0" applyBorder="1" applyAlignment="1">
      <alignment vertical="center"/>
    </xf>
    <xf numFmtId="0" fontId="0" fillId="0" borderId="12" xfId="0" applyBorder="1" applyAlignment="1">
      <alignment vertical="center" wrapText="1"/>
    </xf>
    <xf numFmtId="0" fontId="0" fillId="0" borderId="0" xfId="0" applyAlignment="1">
      <alignment vertical="center"/>
    </xf>
    <xf numFmtId="0" fontId="0" fillId="0" borderId="14" xfId="0" applyBorder="1" applyAlignment="1">
      <alignment vertical="center" wrapText="1"/>
    </xf>
    <xf numFmtId="0" fontId="0" fillId="0" borderId="14" xfId="0" applyBorder="1" applyAlignment="1">
      <alignment wrapText="1"/>
    </xf>
    <xf numFmtId="0" fontId="0" fillId="0" borderId="0" xfId="0" applyAlignment="1">
      <alignment vertical="center" wrapText="1"/>
    </xf>
    <xf numFmtId="0" fontId="0" fillId="35" borderId="14" xfId="0" applyFill="1" applyBorder="1" applyAlignment="1">
      <alignment vertical="center" wrapText="1"/>
    </xf>
    <xf numFmtId="0" fontId="0" fillId="0" borderId="16" xfId="0" applyBorder="1" applyAlignment="1">
      <alignment vertical="center"/>
    </xf>
    <xf numFmtId="0" fontId="0" fillId="0" borderId="17" xfId="0" applyBorder="1" applyAlignment="1">
      <alignment wrapText="1"/>
    </xf>
    <xf numFmtId="0" fontId="0" fillId="0" borderId="19" xfId="0" applyBorder="1" applyAlignment="1">
      <alignment vertical="center"/>
    </xf>
    <xf numFmtId="0" fontId="0" fillId="0" borderId="20" xfId="0" applyBorder="1" applyAlignment="1">
      <alignment wrapText="1"/>
    </xf>
    <xf numFmtId="0" fontId="0" fillId="0" borderId="22" xfId="0" applyBorder="1" applyAlignment="1">
      <alignment wrapText="1"/>
    </xf>
    <xf numFmtId="0" fontId="0" fillId="0" borderId="22" xfId="0" applyBorder="1" applyAlignment="1">
      <alignment vertical="center" wrapText="1"/>
    </xf>
    <xf numFmtId="0" fontId="0" fillId="0" borderId="24" xfId="0" applyBorder="1" applyAlignment="1">
      <alignment vertical="center" wrapText="1"/>
    </xf>
    <xf numFmtId="0" fontId="0" fillId="35" borderId="25" xfId="0" applyFill="1" applyBorder="1" applyAlignment="1">
      <alignment wrapText="1"/>
    </xf>
    <xf numFmtId="0" fontId="0" fillId="0" borderId="27" xfId="0" applyBorder="1"/>
    <xf numFmtId="0" fontId="0" fillId="0" borderId="28" xfId="0" applyBorder="1" applyAlignment="1">
      <alignment wrapText="1"/>
    </xf>
    <xf numFmtId="0" fontId="0" fillId="0" borderId="30" xfId="0" applyBorder="1" applyAlignment="1">
      <alignment wrapText="1"/>
    </xf>
    <xf numFmtId="0" fontId="0" fillId="0" borderId="32" xfId="0" applyBorder="1"/>
    <xf numFmtId="0" fontId="0" fillId="0" borderId="33" xfId="0" applyBorder="1" applyAlignment="1">
      <alignment wrapText="1"/>
    </xf>
    <xf numFmtId="0" fontId="0" fillId="0" borderId="35" xfId="0" applyBorder="1" applyAlignment="1">
      <alignment vertical="center"/>
    </xf>
    <xf numFmtId="0" fontId="0" fillId="0" borderId="36" xfId="0" applyBorder="1" applyAlignment="1">
      <alignment wrapText="1"/>
    </xf>
    <xf numFmtId="0" fontId="0" fillId="0" borderId="38" xfId="0" applyBorder="1" applyAlignment="1">
      <alignment wrapText="1"/>
    </xf>
    <xf numFmtId="0" fontId="0" fillId="0" borderId="38" xfId="0" applyBorder="1" applyAlignment="1">
      <alignment vertical="center" wrapText="1"/>
    </xf>
    <xf numFmtId="0" fontId="0" fillId="0" borderId="40" xfId="0" applyBorder="1" applyAlignment="1">
      <alignment vertical="center" wrapText="1"/>
    </xf>
    <xf numFmtId="0" fontId="0" fillId="0" borderId="41" xfId="0" applyBorder="1" applyAlignment="1">
      <alignment wrapText="1"/>
    </xf>
    <xf numFmtId="0" fontId="0" fillId="0" borderId="43" xfId="0" applyBorder="1"/>
    <xf numFmtId="0" fontId="0" fillId="0" borderId="44" xfId="0" applyBorder="1" applyAlignment="1">
      <alignment wrapText="1"/>
    </xf>
    <xf numFmtId="0" fontId="0" fillId="0" borderId="46" xfId="0" applyBorder="1" applyAlignment="1">
      <alignment wrapText="1"/>
    </xf>
    <xf numFmtId="0" fontId="0" fillId="0" borderId="48" xfId="0" applyBorder="1"/>
    <xf numFmtId="0" fontId="0" fillId="0" borderId="49" xfId="0" applyBorder="1" applyAlignment="1">
      <alignment wrapText="1"/>
    </xf>
    <xf numFmtId="0" fontId="0" fillId="0" borderId="51" xfId="0" applyBorder="1" applyAlignment="1">
      <alignment vertical="center"/>
    </xf>
    <xf numFmtId="0" fontId="0" fillId="0" borderId="52" xfId="0" applyBorder="1" applyAlignment="1">
      <alignment wrapText="1"/>
    </xf>
    <xf numFmtId="0" fontId="0" fillId="0" borderId="54" xfId="0" applyBorder="1" applyAlignment="1">
      <alignment wrapText="1"/>
    </xf>
    <xf numFmtId="0" fontId="0" fillId="0" borderId="54" xfId="0" applyBorder="1" applyAlignment="1">
      <alignment vertical="center" wrapText="1"/>
    </xf>
    <xf numFmtId="0" fontId="0" fillId="0" borderId="56" xfId="0" applyBorder="1" applyAlignment="1">
      <alignment vertical="center" wrapText="1"/>
    </xf>
    <xf numFmtId="0" fontId="0" fillId="0" borderId="57" xfId="0" applyBorder="1" applyAlignment="1">
      <alignment wrapText="1"/>
    </xf>
    <xf numFmtId="0" fontId="0" fillId="0" borderId="59" xfId="0" applyBorder="1" applyAlignment="1">
      <alignment vertical="center"/>
    </xf>
    <xf numFmtId="0" fontId="0" fillId="0" borderId="60" xfId="0" applyBorder="1" applyAlignment="1">
      <alignment wrapText="1"/>
    </xf>
    <xf numFmtId="0" fontId="0" fillId="0" borderId="62" xfId="0" applyBorder="1" applyAlignment="1">
      <alignment wrapText="1"/>
    </xf>
    <xf numFmtId="0" fontId="0" fillId="0" borderId="62" xfId="0" applyBorder="1" applyAlignment="1">
      <alignment vertical="center" wrapText="1"/>
    </xf>
    <xf numFmtId="0" fontId="0" fillId="0" borderId="64" xfId="0" applyBorder="1" applyAlignment="1">
      <alignment vertical="center" wrapText="1"/>
    </xf>
    <xf numFmtId="0" fontId="0" fillId="0" borderId="65" xfId="0" applyBorder="1" applyAlignment="1">
      <alignment wrapText="1"/>
    </xf>
    <xf numFmtId="0" fontId="0" fillId="0" borderId="67" xfId="0" applyBorder="1" applyAlignment="1">
      <alignment vertical="center"/>
    </xf>
    <xf numFmtId="0" fontId="0" fillId="0" borderId="68" xfId="0" applyBorder="1" applyAlignment="1">
      <alignment wrapText="1"/>
    </xf>
    <xf numFmtId="0" fontId="0" fillId="0" borderId="70" xfId="0" applyBorder="1" applyAlignment="1">
      <alignment wrapText="1"/>
    </xf>
    <xf numFmtId="0" fontId="0" fillId="0" borderId="70" xfId="0" applyBorder="1" applyAlignment="1">
      <alignment vertical="center" wrapText="1"/>
    </xf>
    <xf numFmtId="0" fontId="0" fillId="0" borderId="72" xfId="0" applyBorder="1" applyAlignment="1">
      <alignment vertical="center"/>
    </xf>
    <xf numFmtId="0" fontId="0" fillId="0" borderId="73" xfId="0" applyBorder="1" applyAlignment="1">
      <alignment vertical="center" wrapText="1"/>
    </xf>
    <xf numFmtId="0" fontId="0" fillId="0" borderId="75" xfId="0" applyBorder="1" applyAlignment="1">
      <alignment vertical="center"/>
    </xf>
    <xf numFmtId="0" fontId="0" fillId="0" borderId="76" xfId="0" applyBorder="1" applyAlignment="1">
      <alignment wrapText="1"/>
    </xf>
    <xf numFmtId="0" fontId="0" fillId="0" borderId="78" xfId="0" applyBorder="1" applyAlignment="1">
      <alignment wrapText="1"/>
    </xf>
    <xf numFmtId="0" fontId="0" fillId="0" borderId="78" xfId="0" applyBorder="1" applyAlignment="1">
      <alignment vertical="center" wrapText="1"/>
    </xf>
    <xf numFmtId="0" fontId="0" fillId="0" borderId="80" xfId="0" applyBorder="1" applyAlignment="1">
      <alignment vertical="center" wrapText="1"/>
    </xf>
    <xf numFmtId="0" fontId="0" fillId="35" borderId="81" xfId="0" applyFill="1" applyBorder="1" applyAlignment="1">
      <alignment wrapText="1"/>
    </xf>
    <xf numFmtId="0" fontId="0" fillId="0" borderId="82" xfId="0" applyBorder="1" applyAlignment="1">
      <alignment vertical="center" wrapText="1"/>
    </xf>
    <xf numFmtId="0" fontId="0" fillId="0" borderId="84" xfId="0" applyBorder="1"/>
    <xf numFmtId="0" fontId="0" fillId="0" borderId="85" xfId="0" applyBorder="1" applyAlignment="1">
      <alignment wrapText="1"/>
    </xf>
    <xf numFmtId="0" fontId="0" fillId="0" borderId="87" xfId="0" applyBorder="1" applyAlignment="1">
      <alignment wrapText="1"/>
    </xf>
    <xf numFmtId="0" fontId="0" fillId="35" borderId="87" xfId="0" applyFill="1" applyBorder="1" applyAlignment="1">
      <alignment wrapText="1"/>
    </xf>
    <xf numFmtId="0" fontId="0" fillId="0" borderId="89" xfId="0" applyBorder="1"/>
    <xf numFmtId="0" fontId="0" fillId="0" borderId="90" xfId="0" applyBorder="1" applyAlignment="1">
      <alignment wrapText="1"/>
    </xf>
    <xf numFmtId="0" fontId="0" fillId="0" borderId="91" xfId="0" applyBorder="1" applyAlignment="1">
      <alignment vertical="center"/>
    </xf>
    <xf numFmtId="0" fontId="18" fillId="0" borderId="0" xfId="42"/>
    <xf numFmtId="3" fontId="0" fillId="0" borderId="0" xfId="0" applyNumberFormat="1"/>
    <xf numFmtId="0" fontId="0" fillId="0" borderId="0" xfId="0" applyNumberFormat="1"/>
    <xf numFmtId="0" fontId="0" fillId="0" borderId="0" xfId="0" applyNumberFormat="1" applyFill="1"/>
    <xf numFmtId="11" fontId="0" fillId="0" borderId="0" xfId="0" applyNumberFormat="1"/>
    <xf numFmtId="0" fontId="0" fillId="41" borderId="58" xfId="0" applyFill="1" applyBorder="1" applyAlignment="1">
      <alignment horizontal="center" vertical="center" wrapText="1"/>
    </xf>
    <xf numFmtId="0" fontId="0" fillId="41" borderId="61" xfId="0" applyFill="1" applyBorder="1" applyAlignment="1">
      <alignment horizontal="center" vertical="center" wrapText="1"/>
    </xf>
    <xf numFmtId="0" fontId="0" fillId="41" borderId="63" xfId="0" applyFill="1" applyBorder="1" applyAlignment="1">
      <alignment horizontal="center" vertical="center" wrapText="1"/>
    </xf>
    <xf numFmtId="0" fontId="0" fillId="42" borderId="66" xfId="0" applyFill="1" applyBorder="1" applyAlignment="1">
      <alignment horizontal="center" vertical="center" wrapText="1"/>
    </xf>
    <xf numFmtId="0" fontId="0" fillId="42" borderId="69" xfId="0" applyFill="1" applyBorder="1" applyAlignment="1">
      <alignment horizontal="center" vertical="center" wrapText="1"/>
    </xf>
    <xf numFmtId="0" fontId="0" fillId="42" borderId="71" xfId="0" applyFill="1" applyBorder="1" applyAlignment="1">
      <alignment horizontal="center" vertical="center" wrapText="1"/>
    </xf>
    <xf numFmtId="0" fontId="0" fillId="43" borderId="74" xfId="0" applyFill="1" applyBorder="1" applyAlignment="1">
      <alignment horizontal="center" vertical="center" wrapText="1"/>
    </xf>
    <xf numFmtId="0" fontId="0" fillId="43" borderId="77" xfId="0" applyFill="1" applyBorder="1" applyAlignment="1">
      <alignment horizontal="center" vertical="center" wrapText="1"/>
    </xf>
    <xf numFmtId="0" fontId="0" fillId="43" borderId="79" xfId="0" applyFill="1" applyBorder="1" applyAlignment="1">
      <alignment horizontal="center" vertical="center" wrapText="1"/>
    </xf>
    <xf numFmtId="0" fontId="0" fillId="44" borderId="83" xfId="0" applyFill="1" applyBorder="1" applyAlignment="1">
      <alignment horizontal="center" vertical="center"/>
    </xf>
    <xf numFmtId="0" fontId="0" fillId="44" borderId="86" xfId="0" applyFill="1" applyBorder="1" applyAlignment="1">
      <alignment horizontal="center" vertical="center"/>
    </xf>
    <xf numFmtId="0" fontId="0" fillId="44" borderId="88" xfId="0" applyFill="1" applyBorder="1" applyAlignment="1">
      <alignment horizontal="center" vertical="center"/>
    </xf>
    <xf numFmtId="0" fontId="0" fillId="34" borderId="10" xfId="0" applyFill="1" applyBorder="1" applyAlignment="1">
      <alignment horizontal="center" vertical="center" wrapText="1"/>
    </xf>
    <xf numFmtId="0" fontId="0" fillId="34" borderId="13" xfId="0" applyFill="1" applyBorder="1" applyAlignment="1">
      <alignment horizontal="center" vertical="center" wrapText="1"/>
    </xf>
    <xf numFmtId="0" fontId="0" fillId="34" borderId="15" xfId="0" applyFill="1" applyBorder="1" applyAlignment="1">
      <alignment horizontal="center" vertical="center" wrapText="1"/>
    </xf>
    <xf numFmtId="0" fontId="0" fillId="36" borderId="18" xfId="0" applyFill="1" applyBorder="1" applyAlignment="1">
      <alignment horizontal="center" vertical="center" wrapText="1"/>
    </xf>
    <xf numFmtId="0" fontId="0" fillId="36" borderId="21" xfId="0" applyFill="1" applyBorder="1" applyAlignment="1">
      <alignment horizontal="center" vertical="center" wrapText="1"/>
    </xf>
    <xf numFmtId="0" fontId="0" fillId="36" borderId="23" xfId="0" applyFill="1" applyBorder="1" applyAlignment="1">
      <alignment horizontal="center" vertical="center" wrapText="1"/>
    </xf>
    <xf numFmtId="0" fontId="0" fillId="37" borderId="26" xfId="0" applyFill="1" applyBorder="1" applyAlignment="1">
      <alignment horizontal="center" vertical="center"/>
    </xf>
    <xf numFmtId="0" fontId="0" fillId="37" borderId="29" xfId="0" applyFill="1" applyBorder="1" applyAlignment="1">
      <alignment horizontal="center" vertical="center"/>
    </xf>
    <xf numFmtId="0" fontId="0" fillId="37" borderId="31" xfId="0" applyFill="1" applyBorder="1" applyAlignment="1">
      <alignment horizontal="center" vertical="center"/>
    </xf>
    <xf numFmtId="0" fontId="0" fillId="38" borderId="34" xfId="0" applyFill="1" applyBorder="1" applyAlignment="1">
      <alignment horizontal="center" vertical="center" wrapText="1"/>
    </xf>
    <xf numFmtId="0" fontId="0" fillId="38" borderId="37" xfId="0" applyFill="1" applyBorder="1" applyAlignment="1">
      <alignment horizontal="center" vertical="center" wrapText="1"/>
    </xf>
    <xf numFmtId="0" fontId="0" fillId="38" borderId="39" xfId="0" applyFill="1" applyBorder="1" applyAlignment="1">
      <alignment horizontal="center" vertical="center" wrapText="1"/>
    </xf>
    <xf numFmtId="0" fontId="0" fillId="39" borderId="42" xfId="0" applyFill="1" applyBorder="1" applyAlignment="1">
      <alignment horizontal="center" vertical="center"/>
    </xf>
    <xf numFmtId="0" fontId="0" fillId="39" borderId="45" xfId="0" applyFill="1" applyBorder="1" applyAlignment="1">
      <alignment horizontal="center" vertical="center"/>
    </xf>
    <xf numFmtId="0" fontId="0" fillId="39" borderId="47" xfId="0" applyFill="1" applyBorder="1" applyAlignment="1">
      <alignment horizontal="center" vertical="center"/>
    </xf>
    <xf numFmtId="0" fontId="23" fillId="40" borderId="50" xfId="0" applyFont="1" applyFill="1" applyBorder="1" applyAlignment="1">
      <alignment horizontal="center" vertical="center" wrapText="1"/>
    </xf>
    <xf numFmtId="0" fontId="23" fillId="40" borderId="53" xfId="0" applyFont="1" applyFill="1" applyBorder="1" applyAlignment="1">
      <alignment horizontal="center" vertical="center" wrapText="1"/>
    </xf>
    <xf numFmtId="0" fontId="23" fillId="40" borderId="55" xfId="0" applyFont="1" applyFill="1" applyBorder="1" applyAlignment="1">
      <alignment horizontal="center" vertical="center"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2" builtinId="8"/>
    <cellStyle name="Input" xfId="34" builtinId="20" customBuiltin="1"/>
    <cellStyle name="Linked Cell" xfId="35" builtinId="24" customBuiltin="1"/>
    <cellStyle name="Neutral" xfId="36" builtinId="28" customBuiltin="1"/>
    <cellStyle name="Normal" xfId="0" builtinId="0"/>
    <cellStyle name="Normal 2" xfId="43" xr:uid="{B4A711DE-A9AF-734D-BE86-C1B923D4079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vynguyen/Downloads/NHANES%20-%20Master%20List%20of%20Files1c_O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Chemicals"/>
      <sheetName val="Biomonitoring Equivalents"/>
      <sheetName val="Match cancer data"/>
      <sheetName val="Cancer tox USEtox"/>
      <sheetName val="Demographics"/>
      <sheetName val="Demographics Fix Category"/>
      <sheetName val="Occupation"/>
      <sheetName val="Occupation Fix Category"/>
      <sheetName val="Questionnaire"/>
      <sheetName val="Response"/>
      <sheetName val="Weights"/>
      <sheetName val="Mortality"/>
      <sheetName val="Mortality Fix Category"/>
    </sheetNames>
    <sheetDataSet>
      <sheetData sheetId="0" refreshError="1"/>
      <sheetData sheetId="1" refreshError="1"/>
      <sheetData sheetId="2" refreshError="1"/>
      <sheetData sheetId="3" refreshError="1">
        <row r="11">
          <cell r="D11" t="str">
            <v>100-42-5</v>
          </cell>
        </row>
        <row r="35">
          <cell r="D35" t="str">
            <v>108-90-7</v>
          </cell>
        </row>
      </sheetData>
      <sheetData sheetId="4" refreshError="1">
        <row r="2">
          <cell r="A2" t="str">
            <v>CAS RN</v>
          </cell>
          <cell r="G2" t="str">
            <v>CSFinh</v>
          </cell>
          <cell r="H2" t="str">
            <v>CSFinh</v>
          </cell>
        </row>
        <row r="3">
          <cell r="G3" t="str">
            <v>(mg/kg/d)-1</v>
          </cell>
          <cell r="H3" t="str">
            <v>(mg/kg/d)-1</v>
          </cell>
        </row>
        <row r="5">
          <cell r="A5" t="str">
            <v/>
          </cell>
          <cell r="G5" t="str">
            <v/>
          </cell>
          <cell r="H5" t="str">
            <v/>
          </cell>
        </row>
        <row r="6">
          <cell r="A6" t="str">
            <v>100-00-5</v>
          </cell>
          <cell r="G6">
            <v>7.7219873150105702E-3</v>
          </cell>
          <cell r="H6">
            <v>7.7219873150105702E-3</v>
          </cell>
        </row>
        <row r="7">
          <cell r="A7" t="str">
            <v>100-01-6</v>
          </cell>
          <cell r="G7" t="e">
            <v>#N/A</v>
          </cell>
          <cell r="H7">
            <v>0</v>
          </cell>
        </row>
        <row r="8">
          <cell r="A8" t="str">
            <v>100-41-4</v>
          </cell>
          <cell r="G8">
            <v>4.2209961102655159E-2</v>
          </cell>
          <cell r="H8">
            <v>4.7158715162966464E-4</v>
          </cell>
        </row>
        <row r="9">
          <cell r="A9" t="str">
            <v>100-42-5</v>
          </cell>
          <cell r="G9">
            <v>8.8043094832147659E-2</v>
          </cell>
          <cell r="H9">
            <v>0</v>
          </cell>
        </row>
        <row r="10">
          <cell r="A10" t="str">
            <v>100-44-7</v>
          </cell>
          <cell r="G10">
            <v>5.9390243902439022E-2</v>
          </cell>
          <cell r="H10">
            <v>5.9390243902439022E-2</v>
          </cell>
        </row>
        <row r="11">
          <cell r="A11" t="str">
            <v>100-51-6</v>
          </cell>
          <cell r="G11" t="e">
            <v>#N/A</v>
          </cell>
          <cell r="H11">
            <v>0</v>
          </cell>
        </row>
        <row r="12">
          <cell r="A12" t="str">
            <v>100-52-7</v>
          </cell>
          <cell r="G12">
            <v>2.4513422818791945E-3</v>
          </cell>
          <cell r="H12">
            <v>2.4513422818791945E-3</v>
          </cell>
        </row>
        <row r="13">
          <cell r="A13" t="str">
            <v>100-97-0</v>
          </cell>
          <cell r="G13" t="e">
            <v>#N/A</v>
          </cell>
          <cell r="H13">
            <v>0</v>
          </cell>
        </row>
        <row r="14">
          <cell r="A14" t="str">
            <v>101-05-3</v>
          </cell>
          <cell r="G14" t="e">
            <v>#N/A</v>
          </cell>
          <cell r="H14">
            <v>0</v>
          </cell>
        </row>
        <row r="15">
          <cell r="A15" t="str">
            <v>101200-48-0</v>
          </cell>
          <cell r="G15" t="e">
            <v>#N/A</v>
          </cell>
          <cell r="H15" t="e">
            <v>#N/A</v>
          </cell>
        </row>
        <row r="16">
          <cell r="A16" t="str">
            <v>101-21-3</v>
          </cell>
          <cell r="G16" t="e">
            <v>#N/A</v>
          </cell>
          <cell r="H16">
            <v>0</v>
          </cell>
        </row>
        <row r="17">
          <cell r="A17" t="str">
            <v>1024-57-3</v>
          </cell>
          <cell r="G17">
            <v>5.6913955479452047</v>
          </cell>
          <cell r="H17">
            <v>5.6913955479452047</v>
          </cell>
        </row>
        <row r="18">
          <cell r="A18" t="str">
            <v>10265-92-6</v>
          </cell>
          <cell r="G18" t="e">
            <v>#N/A</v>
          </cell>
          <cell r="H18" t="e">
            <v>#N/A</v>
          </cell>
        </row>
        <row r="19">
          <cell r="A19" t="str">
            <v>102-71-6</v>
          </cell>
          <cell r="G19">
            <v>3.6525000000000002E-2</v>
          </cell>
          <cell r="H19">
            <v>3.6525000000000002E-2</v>
          </cell>
        </row>
        <row r="20">
          <cell r="A20" t="str">
            <v>10311-84-9</v>
          </cell>
          <cell r="G20" t="e">
            <v>#N/A</v>
          </cell>
          <cell r="H20" t="e">
            <v>#N/A</v>
          </cell>
        </row>
        <row r="21">
          <cell r="A21" t="str">
            <v>103-23-1</v>
          </cell>
          <cell r="G21">
            <v>9.4136597938144324E-4</v>
          </cell>
          <cell r="H21">
            <v>9.4136597938144324E-4</v>
          </cell>
        </row>
        <row r="22">
          <cell r="A22" t="str">
            <v>103-33-3</v>
          </cell>
          <cell r="G22">
            <v>8.5120502472574314E-2</v>
          </cell>
          <cell r="H22">
            <v>8.5120502472574314E-2</v>
          </cell>
        </row>
        <row r="23">
          <cell r="A23" t="str">
            <v>103-72-0</v>
          </cell>
          <cell r="G23" t="e">
            <v>#N/A</v>
          </cell>
          <cell r="H23">
            <v>0</v>
          </cell>
        </row>
        <row r="24">
          <cell r="A24" t="str">
            <v>10380-28-6</v>
          </cell>
          <cell r="G24" t="e">
            <v>#N/A</v>
          </cell>
          <cell r="H24">
            <v>0</v>
          </cell>
        </row>
        <row r="25">
          <cell r="A25" t="str">
            <v>103-85-5</v>
          </cell>
          <cell r="G25" t="e">
            <v>#N/A</v>
          </cell>
          <cell r="H25">
            <v>0</v>
          </cell>
        </row>
        <row r="26">
          <cell r="A26" t="str">
            <v>10453-86-8</v>
          </cell>
          <cell r="G26" t="e">
            <v>#N/A</v>
          </cell>
          <cell r="H26" t="e">
            <v>#N/A</v>
          </cell>
        </row>
        <row r="27">
          <cell r="A27" t="str">
            <v>104-76-7</v>
          </cell>
          <cell r="G27">
            <v>2.1741071428571426E-3</v>
          </cell>
          <cell r="H27">
            <v>2.1741071428571426E-3</v>
          </cell>
        </row>
        <row r="28">
          <cell r="A28" t="str">
            <v>105-55-5</v>
          </cell>
          <cell r="G28">
            <v>8.5475171232876693E-2</v>
          </cell>
          <cell r="H28">
            <v>8.5475171232876693E-2</v>
          </cell>
        </row>
        <row r="29">
          <cell r="A29" t="str">
            <v>105-60-2</v>
          </cell>
          <cell r="G29" t="e">
            <v>#N/A</v>
          </cell>
          <cell r="H29">
            <v>0</v>
          </cell>
        </row>
        <row r="30">
          <cell r="A30" t="str">
            <v>105-67-9</v>
          </cell>
          <cell r="G30" t="e">
            <v>#N/A</v>
          </cell>
          <cell r="H30" t="e">
            <v>#N/A</v>
          </cell>
        </row>
        <row r="31">
          <cell r="A31" t="str">
            <v>10599-90-3</v>
          </cell>
          <cell r="G31" t="e">
            <v>#N/A</v>
          </cell>
          <cell r="H31" t="e">
            <v>#N/A</v>
          </cell>
        </row>
        <row r="32">
          <cell r="A32" t="str">
            <v>10605-21-7</v>
          </cell>
          <cell r="G32" t="e">
            <v>#N/A</v>
          </cell>
          <cell r="H32" t="e">
            <v>#N/A</v>
          </cell>
        </row>
        <row r="33">
          <cell r="A33" t="str">
            <v>106-46-7</v>
          </cell>
          <cell r="G33">
            <v>1.3477859778597787E-2</v>
          </cell>
          <cell r="H33">
            <v>9.1771356783919601E-3</v>
          </cell>
        </row>
        <row r="34">
          <cell r="A34" t="str">
            <v>106-47-8</v>
          </cell>
          <cell r="G34" t="e">
            <v>#N/A</v>
          </cell>
          <cell r="H34">
            <v>0</v>
          </cell>
        </row>
        <row r="35">
          <cell r="A35" t="str">
            <v>106-50-3</v>
          </cell>
          <cell r="G35" t="e">
            <v>#N/A</v>
          </cell>
          <cell r="H35">
            <v>0</v>
          </cell>
        </row>
        <row r="36">
          <cell r="A36" t="str">
            <v>106-51-4</v>
          </cell>
          <cell r="G36">
            <v>0.72041420118343191</v>
          </cell>
          <cell r="H36">
            <v>0.72041420118343191</v>
          </cell>
        </row>
        <row r="37">
          <cell r="A37" t="str">
            <v>1067-33-0</v>
          </cell>
          <cell r="G37" t="e">
            <v>#N/A</v>
          </cell>
          <cell r="H37">
            <v>0</v>
          </cell>
        </row>
        <row r="38">
          <cell r="A38" t="str">
            <v>106-89-8</v>
          </cell>
          <cell r="G38">
            <v>4.0412276080084289E-3</v>
          </cell>
          <cell r="H38">
            <v>0.69304192891521654</v>
          </cell>
        </row>
        <row r="39">
          <cell r="A39" t="str">
            <v>106-93-4</v>
          </cell>
          <cell r="G39">
            <v>1.2983570313854691</v>
          </cell>
          <cell r="H39">
            <v>1.4345483283839446</v>
          </cell>
        </row>
        <row r="40">
          <cell r="A40" t="str">
            <v>107-02-8</v>
          </cell>
          <cell r="G40" t="e">
            <v>#N/A</v>
          </cell>
          <cell r="H40">
            <v>0</v>
          </cell>
        </row>
        <row r="41">
          <cell r="A41" t="str">
            <v>107-05-1</v>
          </cell>
          <cell r="G41" t="e">
            <v>#N/A</v>
          </cell>
          <cell r="H41">
            <v>0</v>
          </cell>
        </row>
        <row r="42">
          <cell r="A42" t="str">
            <v>107-06-2</v>
          </cell>
          <cell r="G42">
            <v>2.5388664722636647E-2</v>
          </cell>
          <cell r="H42">
            <v>0.25514976487425889</v>
          </cell>
        </row>
        <row r="43">
          <cell r="A43" t="str">
            <v>107-18-6</v>
          </cell>
          <cell r="G43" t="e">
            <v>#N/A</v>
          </cell>
          <cell r="H43">
            <v>0</v>
          </cell>
        </row>
        <row r="44">
          <cell r="A44" t="str">
            <v>107-19-7</v>
          </cell>
          <cell r="G44" t="e">
            <v>#N/A</v>
          </cell>
          <cell r="H44" t="e">
            <v>#N/A</v>
          </cell>
        </row>
        <row r="45">
          <cell r="A45" t="str">
            <v>107-20-0</v>
          </cell>
          <cell r="G45">
            <v>0.10117728531855956</v>
          </cell>
          <cell r="H45">
            <v>0.10117728531855956</v>
          </cell>
        </row>
        <row r="46">
          <cell r="A46" t="str">
            <v>107-21-1</v>
          </cell>
          <cell r="G46" t="e">
            <v>#N/A</v>
          </cell>
          <cell r="H46">
            <v>0</v>
          </cell>
        </row>
        <row r="47">
          <cell r="A47" t="str">
            <v>107-29-9</v>
          </cell>
          <cell r="G47" t="e">
            <v>#N/A</v>
          </cell>
          <cell r="H47">
            <v>0</v>
          </cell>
        </row>
        <row r="48">
          <cell r="A48" t="str">
            <v>107534-96-3</v>
          </cell>
          <cell r="G48" t="e">
            <v>#N/A</v>
          </cell>
          <cell r="H48" t="e">
            <v>#N/A</v>
          </cell>
        </row>
        <row r="49">
          <cell r="A49" t="str">
            <v>107-98-2</v>
          </cell>
          <cell r="G49" t="e">
            <v>#N/A</v>
          </cell>
          <cell r="H49" t="e">
            <v>#N/A</v>
          </cell>
        </row>
        <row r="50">
          <cell r="A50" t="str">
            <v>108-10-1</v>
          </cell>
          <cell r="G50" t="e">
            <v>#N/A</v>
          </cell>
          <cell r="H50" t="e">
            <v>#N/A</v>
          </cell>
        </row>
        <row r="51">
          <cell r="A51" t="str">
            <v>108-31-6</v>
          </cell>
          <cell r="G51" t="e">
            <v>#N/A</v>
          </cell>
          <cell r="H51" t="e">
            <v>#N/A</v>
          </cell>
        </row>
        <row r="52">
          <cell r="A52" t="str">
            <v>108-39-4</v>
          </cell>
          <cell r="G52" t="e">
            <v>#N/A</v>
          </cell>
          <cell r="H52" t="e">
            <v>#N/A</v>
          </cell>
        </row>
        <row r="53">
          <cell r="A53" t="str">
            <v>108-45-2</v>
          </cell>
          <cell r="G53" t="e">
            <v>#N/A</v>
          </cell>
          <cell r="H53">
            <v>0</v>
          </cell>
        </row>
        <row r="54">
          <cell r="A54" t="str">
            <v>108-46-3</v>
          </cell>
          <cell r="G54" t="e">
            <v>#N/A</v>
          </cell>
          <cell r="H54">
            <v>0</v>
          </cell>
        </row>
        <row r="55">
          <cell r="A55" t="str">
            <v>1085-98-9</v>
          </cell>
          <cell r="G55" t="e">
            <v>#N/A</v>
          </cell>
          <cell r="H55" t="e">
            <v>#N/A</v>
          </cell>
        </row>
        <row r="56">
          <cell r="A56" t="str">
            <v>108-78-1</v>
          </cell>
          <cell r="G56">
            <v>2.7910259994408724E-3</v>
          </cell>
          <cell r="H56">
            <v>2.7910259994408724E-3</v>
          </cell>
        </row>
        <row r="57">
          <cell r="A57" t="str">
            <v>108-88-3</v>
          </cell>
          <cell r="G57">
            <v>0</v>
          </cell>
          <cell r="H57">
            <v>6.7039349986569975E-4</v>
          </cell>
        </row>
        <row r="58">
          <cell r="A58" t="str">
            <v>108-90-7</v>
          </cell>
          <cell r="G58">
            <v>8.3052797959070491E-3</v>
          </cell>
          <cell r="H58">
            <v>8.3052797959070491E-3</v>
          </cell>
        </row>
        <row r="59">
          <cell r="A59" t="str">
            <v>108-95-2</v>
          </cell>
          <cell r="G59" t="e">
            <v>#N/A</v>
          </cell>
          <cell r="H59">
            <v>0</v>
          </cell>
        </row>
        <row r="60">
          <cell r="A60" t="str">
            <v>109-69-3</v>
          </cell>
          <cell r="G60" t="e">
            <v>#N/A</v>
          </cell>
          <cell r="H60">
            <v>0</v>
          </cell>
        </row>
        <row r="61">
          <cell r="A61" t="str">
            <v>109-86-4</v>
          </cell>
          <cell r="G61" t="e">
            <v>#N/A</v>
          </cell>
          <cell r="H61" t="e">
            <v>#N/A</v>
          </cell>
        </row>
        <row r="62">
          <cell r="A62" t="str">
            <v>109-99-9</v>
          </cell>
          <cell r="G62">
            <v>5.040304937565211E-3</v>
          </cell>
          <cell r="H62">
            <v>5.040304937565211E-3</v>
          </cell>
        </row>
        <row r="63">
          <cell r="A63" t="str">
            <v>110-00-9</v>
          </cell>
          <cell r="G63">
            <v>5.1803134080531343</v>
          </cell>
          <cell r="H63">
            <v>5.1803134080531343</v>
          </cell>
        </row>
        <row r="64">
          <cell r="A64" t="str">
            <v>110-44-1</v>
          </cell>
          <cell r="G64" t="e">
            <v>#N/A</v>
          </cell>
          <cell r="H64">
            <v>0</v>
          </cell>
        </row>
        <row r="65">
          <cell r="A65" t="str">
            <v>110-54-3</v>
          </cell>
          <cell r="G65">
            <v>1.2054455445544555E-4</v>
          </cell>
          <cell r="H65">
            <v>1.2054455445544555E-4</v>
          </cell>
        </row>
        <row r="66">
          <cell r="A66" t="str">
            <v>110-80-5</v>
          </cell>
          <cell r="G66" t="e">
            <v>#N/A</v>
          </cell>
          <cell r="H66" t="e">
            <v>#N/A</v>
          </cell>
        </row>
        <row r="67">
          <cell r="A67" t="str">
            <v>110-82-7</v>
          </cell>
          <cell r="G67" t="e">
            <v>#N/A</v>
          </cell>
          <cell r="H67" t="e">
            <v>#N/A</v>
          </cell>
        </row>
        <row r="68">
          <cell r="A68" t="str">
            <v>110-86-1</v>
          </cell>
          <cell r="G68">
            <v>0.14969262295081967</v>
          </cell>
          <cell r="H68">
            <v>0.14969262295081967</v>
          </cell>
        </row>
        <row r="69">
          <cell r="A69" t="str">
            <v>11096-82-5</v>
          </cell>
          <cell r="G69">
            <v>0.7300370496758154</v>
          </cell>
          <cell r="H69">
            <v>0.7300370496758154</v>
          </cell>
        </row>
        <row r="70">
          <cell r="A70" t="str">
            <v>11097-69-1</v>
          </cell>
          <cell r="G70">
            <v>0.42737585616438356</v>
          </cell>
          <cell r="H70">
            <v>0.42737585616438356</v>
          </cell>
        </row>
        <row r="71">
          <cell r="A71" t="str">
            <v>1113-02-6</v>
          </cell>
          <cell r="G71" t="e">
            <v>#N/A</v>
          </cell>
          <cell r="H71" t="e">
            <v>#N/A</v>
          </cell>
        </row>
        <row r="72">
          <cell r="A72" t="str">
            <v>111-30-8</v>
          </cell>
          <cell r="G72">
            <v>0</v>
          </cell>
          <cell r="H72" t="e">
            <v>#N/A</v>
          </cell>
        </row>
        <row r="73">
          <cell r="A73" t="str">
            <v>111-44-4</v>
          </cell>
          <cell r="G73">
            <v>0.31217948717948718</v>
          </cell>
          <cell r="H73">
            <v>0.31217948717948718</v>
          </cell>
        </row>
        <row r="74">
          <cell r="A74" t="str">
            <v>111-46-6</v>
          </cell>
          <cell r="G74">
            <v>1.2357856081861691E-3</v>
          </cell>
          <cell r="H74">
            <v>1.2357856081861691E-3</v>
          </cell>
        </row>
        <row r="75">
          <cell r="A75" t="str">
            <v>1114-71-2</v>
          </cell>
          <cell r="G75" t="e">
            <v>#N/A</v>
          </cell>
          <cell r="H75">
            <v>0</v>
          </cell>
        </row>
        <row r="76">
          <cell r="A76" t="str">
            <v>111-76-2</v>
          </cell>
          <cell r="G76">
            <v>2.1359649122807017E-3</v>
          </cell>
          <cell r="H76">
            <v>2.1359649122807017E-3</v>
          </cell>
        </row>
        <row r="77">
          <cell r="A77" t="str">
            <v>112-27-6</v>
          </cell>
          <cell r="G77" t="e">
            <v>#N/A</v>
          </cell>
          <cell r="H77">
            <v>0</v>
          </cell>
        </row>
        <row r="78">
          <cell r="A78" t="str">
            <v>112410-23-8</v>
          </cell>
          <cell r="G78" t="e">
            <v>#N/A</v>
          </cell>
          <cell r="H78" t="e">
            <v>#N/A</v>
          </cell>
        </row>
        <row r="79">
          <cell r="A79" t="str">
            <v>114-26-1</v>
          </cell>
          <cell r="G79" t="e">
            <v>#N/A</v>
          </cell>
          <cell r="H79" t="e">
            <v>#N/A</v>
          </cell>
        </row>
        <row r="80">
          <cell r="A80" t="str">
            <v>114369-43-6</v>
          </cell>
          <cell r="G80" t="e">
            <v>#N/A</v>
          </cell>
          <cell r="H80" t="e">
            <v>#N/A</v>
          </cell>
        </row>
        <row r="81">
          <cell r="A81" t="str">
            <v>115-09-3</v>
          </cell>
          <cell r="G81">
            <v>2.5189655172413796</v>
          </cell>
          <cell r="H81">
            <v>2.5189655172413796</v>
          </cell>
        </row>
        <row r="82">
          <cell r="A82" t="str">
            <v>115-29-7</v>
          </cell>
          <cell r="G82" t="e">
            <v>#N/A</v>
          </cell>
          <cell r="H82">
            <v>0</v>
          </cell>
        </row>
        <row r="83">
          <cell r="A83" t="str">
            <v>115-32-2</v>
          </cell>
          <cell r="G83">
            <v>0.11101823708206687</v>
          </cell>
          <cell r="H83">
            <v>0.11101823708206687</v>
          </cell>
        </row>
        <row r="84">
          <cell r="A84" t="str">
            <v>115-90-2</v>
          </cell>
          <cell r="G84" t="e">
            <v>#N/A</v>
          </cell>
          <cell r="H84" t="e">
            <v>#N/A</v>
          </cell>
        </row>
        <row r="85">
          <cell r="A85" t="str">
            <v>115-96-8</v>
          </cell>
          <cell r="G85">
            <v>2.3660947054083517E-2</v>
          </cell>
          <cell r="H85">
            <v>2.3660947054083517E-2</v>
          </cell>
        </row>
        <row r="86">
          <cell r="A86" t="str">
            <v>116-06-3</v>
          </cell>
          <cell r="G86" t="e">
            <v>#N/A</v>
          </cell>
          <cell r="H86">
            <v>0</v>
          </cell>
        </row>
        <row r="87">
          <cell r="A87" t="str">
            <v>1162-65-8</v>
          </cell>
          <cell r="G87">
            <v>641.0637842465751</v>
          </cell>
          <cell r="H87">
            <v>641.0637842465751</v>
          </cell>
        </row>
        <row r="88">
          <cell r="A88" t="str">
            <v>116-29-0</v>
          </cell>
          <cell r="G88" t="e">
            <v>#N/A</v>
          </cell>
          <cell r="H88">
            <v>0</v>
          </cell>
        </row>
        <row r="89">
          <cell r="A89" t="str">
            <v>117-10-2</v>
          </cell>
          <cell r="G89">
            <v>1.8171641791044777E-2</v>
          </cell>
          <cell r="H89">
            <v>1.8171641791044777E-2</v>
          </cell>
        </row>
        <row r="90">
          <cell r="A90" t="str">
            <v>117-18-0</v>
          </cell>
          <cell r="G90" t="e">
            <v>#N/A</v>
          </cell>
          <cell r="H90" t="e">
            <v>#N/A</v>
          </cell>
        </row>
        <row r="91">
          <cell r="A91" t="str">
            <v>117-80-6</v>
          </cell>
          <cell r="G91" t="e">
            <v>#N/A</v>
          </cell>
          <cell r="H91">
            <v>0</v>
          </cell>
        </row>
        <row r="92">
          <cell r="A92" t="str">
            <v>117-81-7</v>
          </cell>
          <cell r="G92">
            <v>5.217857142857143E-3</v>
          </cell>
          <cell r="H92">
            <v>5.217857142857143E-3</v>
          </cell>
        </row>
        <row r="93">
          <cell r="A93" t="str">
            <v>118-74-1</v>
          </cell>
          <cell r="G93">
            <v>0.53145184186244587</v>
          </cell>
          <cell r="H93">
            <v>0.53145184186244587</v>
          </cell>
        </row>
        <row r="94">
          <cell r="A94" t="str">
            <v>118-75-2</v>
          </cell>
          <cell r="G94" t="e">
            <v>#N/A</v>
          </cell>
          <cell r="H94">
            <v>0</v>
          </cell>
        </row>
        <row r="95">
          <cell r="A95" t="str">
            <v>118-96-7</v>
          </cell>
          <cell r="G95">
            <v>1.8762842465753427E-2</v>
          </cell>
          <cell r="H95">
            <v>1.8762842465753427E-2</v>
          </cell>
        </row>
        <row r="96">
          <cell r="A96" t="str">
            <v>119-34-6</v>
          </cell>
          <cell r="G96">
            <v>6.6388482510972213E-3</v>
          </cell>
          <cell r="H96">
            <v>6.6388482510972213E-3</v>
          </cell>
        </row>
        <row r="97">
          <cell r="A97" t="str">
            <v>119-38-0</v>
          </cell>
          <cell r="G97" t="e">
            <v>#N/A</v>
          </cell>
          <cell r="H97">
            <v>0</v>
          </cell>
        </row>
        <row r="98">
          <cell r="A98" t="str">
            <v>120068-37-3</v>
          </cell>
          <cell r="G98" t="e">
            <v>#N/A</v>
          </cell>
          <cell r="H98" t="e">
            <v>#N/A</v>
          </cell>
        </row>
        <row r="99">
          <cell r="A99" t="str">
            <v>120-12-7</v>
          </cell>
          <cell r="G99">
            <v>1.3064992500000001</v>
          </cell>
          <cell r="H99">
            <v>1.3064992500000001</v>
          </cell>
        </row>
        <row r="100">
          <cell r="A100" t="str">
            <v>120-61-6</v>
          </cell>
          <cell r="G100" t="e">
            <v>#N/A</v>
          </cell>
          <cell r="H100">
            <v>0</v>
          </cell>
        </row>
        <row r="101">
          <cell r="A101" t="str">
            <v>120-62-7</v>
          </cell>
          <cell r="G101">
            <v>5.8721864951768503E-2</v>
          </cell>
          <cell r="H101">
            <v>5.8721864951768503E-2</v>
          </cell>
        </row>
        <row r="102">
          <cell r="A102" t="str">
            <v>12071-83-9</v>
          </cell>
          <cell r="G102" t="e">
            <v>#N/A</v>
          </cell>
          <cell r="H102" t="e">
            <v>#N/A</v>
          </cell>
        </row>
        <row r="103">
          <cell r="A103" t="str">
            <v>120-72-9</v>
          </cell>
          <cell r="G103" t="e">
            <v>#N/A</v>
          </cell>
          <cell r="H103">
            <v>0</v>
          </cell>
        </row>
        <row r="104">
          <cell r="A104" t="str">
            <v>120-80-9</v>
          </cell>
          <cell r="G104">
            <v>2.8690966567678895E-2</v>
          </cell>
          <cell r="H104">
            <v>2.8690966567678895E-2</v>
          </cell>
        </row>
        <row r="105">
          <cell r="A105" t="str">
            <v>120-82-1</v>
          </cell>
          <cell r="G105" t="e">
            <v>#N/A</v>
          </cell>
          <cell r="H105" t="e">
            <v>#N/A</v>
          </cell>
        </row>
        <row r="106">
          <cell r="A106" t="str">
            <v>120-83-2</v>
          </cell>
          <cell r="G106" t="e">
            <v>#N/A</v>
          </cell>
          <cell r="H106">
            <v>0</v>
          </cell>
        </row>
        <row r="107">
          <cell r="A107" t="str">
            <v>120-93-4</v>
          </cell>
          <cell r="G107" t="e">
            <v>#N/A</v>
          </cell>
          <cell r="H107">
            <v>0</v>
          </cell>
        </row>
        <row r="108">
          <cell r="A108" t="str">
            <v>121-14-2</v>
          </cell>
          <cell r="G108" t="e">
            <v>#N/A</v>
          </cell>
          <cell r="H108">
            <v>0</v>
          </cell>
        </row>
        <row r="109">
          <cell r="A109" t="str">
            <v>12122-67-7</v>
          </cell>
          <cell r="G109">
            <v>8.0447219983883975E-3</v>
          </cell>
          <cell r="H109">
            <v>8.0447219983883975E-3</v>
          </cell>
        </row>
        <row r="110">
          <cell r="A110" t="str">
            <v>121-69-7</v>
          </cell>
          <cell r="G110">
            <v>1.6411232876712326E-2</v>
          </cell>
          <cell r="H110">
            <v>1.6411232876712326E-2</v>
          </cell>
        </row>
        <row r="111">
          <cell r="A111" t="str">
            <v>121-75-5</v>
          </cell>
          <cell r="G111" t="e">
            <v>#N/A</v>
          </cell>
          <cell r="H111">
            <v>0</v>
          </cell>
        </row>
        <row r="112">
          <cell r="A112" t="str">
            <v>121-79-9</v>
          </cell>
          <cell r="G112" t="e">
            <v>#N/A</v>
          </cell>
          <cell r="H112">
            <v>0</v>
          </cell>
        </row>
        <row r="113">
          <cell r="A113" t="str">
            <v>122-14-5</v>
          </cell>
          <cell r="G113" t="e">
            <v>#N/A</v>
          </cell>
          <cell r="H113" t="e">
            <v>#N/A</v>
          </cell>
        </row>
        <row r="114">
          <cell r="A114" t="str">
            <v>122-34-9</v>
          </cell>
          <cell r="G114" t="e">
            <v>#N/A</v>
          </cell>
          <cell r="H114">
            <v>0</v>
          </cell>
        </row>
        <row r="115">
          <cell r="A115" t="str">
            <v>122-39-4</v>
          </cell>
          <cell r="G115" t="e">
            <v>#N/A</v>
          </cell>
          <cell r="H115" t="e">
            <v>#N/A</v>
          </cell>
        </row>
        <row r="116">
          <cell r="A116" t="str">
            <v>122-42-9</v>
          </cell>
          <cell r="G116" t="e">
            <v>#N/A</v>
          </cell>
          <cell r="H116">
            <v>0</v>
          </cell>
        </row>
        <row r="117">
          <cell r="A117" t="str">
            <v>122-66-7</v>
          </cell>
          <cell r="G117">
            <v>0.36697747935403235</v>
          </cell>
          <cell r="H117">
            <v>0.36697747935403235</v>
          </cell>
        </row>
        <row r="118">
          <cell r="A118" t="str">
            <v>123-31-9</v>
          </cell>
          <cell r="G118">
            <v>2.4775411951558468E-2</v>
          </cell>
          <cell r="H118">
            <v>2.4775411951558468E-2</v>
          </cell>
        </row>
        <row r="119">
          <cell r="A119" t="str">
            <v>123-91-1</v>
          </cell>
          <cell r="G119">
            <v>1.7904411764705884E-2</v>
          </cell>
          <cell r="H119">
            <v>1.7904411764705884E-2</v>
          </cell>
        </row>
        <row r="120">
          <cell r="A120" t="str">
            <v>12427-38-2</v>
          </cell>
          <cell r="G120">
            <v>1.3066268213942937E-2</v>
          </cell>
          <cell r="H120">
            <v>1.3066268213942937E-2</v>
          </cell>
        </row>
        <row r="121">
          <cell r="A121" t="str">
            <v>124-48-1</v>
          </cell>
          <cell r="G121">
            <v>2.6276978417266186E-2</v>
          </cell>
          <cell r="H121">
            <v>2.6276978417266186E-2</v>
          </cell>
        </row>
        <row r="122">
          <cell r="A122" t="str">
            <v>126-72-7</v>
          </cell>
          <cell r="G122">
            <v>0.53561465002324837</v>
          </cell>
          <cell r="H122">
            <v>0.53561465002324837</v>
          </cell>
        </row>
        <row r="123">
          <cell r="A123" t="str">
            <v>126-73-8</v>
          </cell>
          <cell r="G123">
            <v>1.0740335652298646E-2</v>
          </cell>
          <cell r="H123">
            <v>1.0740335652298646E-2</v>
          </cell>
        </row>
        <row r="124">
          <cell r="A124" t="str">
            <v>12674-11-2</v>
          </cell>
          <cell r="G124">
            <v>3.8059445446920977E-2</v>
          </cell>
          <cell r="H124">
            <v>3.8059445446920977E-2</v>
          </cell>
        </row>
        <row r="125">
          <cell r="A125" t="str">
            <v>127-00-4</v>
          </cell>
          <cell r="G125" t="e">
            <v>#N/A</v>
          </cell>
          <cell r="H125">
            <v>0</v>
          </cell>
        </row>
        <row r="126">
          <cell r="A126" t="str">
            <v>127-18-4</v>
          </cell>
          <cell r="G126">
            <v>1.5218750000000001E-2</v>
          </cell>
          <cell r="H126">
            <v>3.9022435897435898E-2</v>
          </cell>
        </row>
        <row r="127">
          <cell r="A127" t="str">
            <v>128-44-9</v>
          </cell>
          <cell r="G127">
            <v>9.5860005120983226E-4</v>
          </cell>
          <cell r="H127">
            <v>9.5860005120983226E-4</v>
          </cell>
        </row>
        <row r="128">
          <cell r="A128" t="str">
            <v>129-00-0</v>
          </cell>
          <cell r="G128">
            <v>0.130649925</v>
          </cell>
          <cell r="H128">
            <v>0.130649925</v>
          </cell>
        </row>
        <row r="129">
          <cell r="A129" t="str">
            <v>13071-79-9</v>
          </cell>
          <cell r="G129" t="e">
            <v>#N/A</v>
          </cell>
          <cell r="H129" t="e">
            <v>#N/A</v>
          </cell>
        </row>
        <row r="130">
          <cell r="A130" t="str">
            <v>131-17-9</v>
          </cell>
          <cell r="G130" t="e">
            <v>#N/A</v>
          </cell>
          <cell r="H130">
            <v>0</v>
          </cell>
        </row>
        <row r="131">
          <cell r="A131" t="str">
            <v>13121-70-5</v>
          </cell>
          <cell r="G131" t="e">
            <v>#N/A</v>
          </cell>
          <cell r="H131" t="e">
            <v>#N/A</v>
          </cell>
        </row>
        <row r="132">
          <cell r="A132" t="str">
            <v>13171-21-6</v>
          </cell>
          <cell r="G132" t="e">
            <v>#N/A</v>
          </cell>
          <cell r="H132">
            <v>0</v>
          </cell>
        </row>
        <row r="133">
          <cell r="A133" t="str">
            <v>13194-48-4</v>
          </cell>
          <cell r="G133" t="e">
            <v>#N/A</v>
          </cell>
          <cell r="H133" t="e">
            <v>#N/A</v>
          </cell>
        </row>
        <row r="134">
          <cell r="A134" t="str">
            <v>132-27-4</v>
          </cell>
          <cell r="G134">
            <v>3.0526846868884541E-3</v>
          </cell>
          <cell r="H134">
            <v>3.0526846868884541E-3</v>
          </cell>
        </row>
        <row r="135">
          <cell r="A135" t="str">
            <v>133-06-2</v>
          </cell>
          <cell r="G135">
            <v>1.7310426540284359E-3</v>
          </cell>
          <cell r="H135">
            <v>1.7310426540284359E-3</v>
          </cell>
        </row>
        <row r="136">
          <cell r="A136" t="str">
            <v>133-07-3</v>
          </cell>
          <cell r="G136">
            <v>2.3564516129032259E-3</v>
          </cell>
          <cell r="H136">
            <v>2.3564516129032259E-3</v>
          </cell>
        </row>
        <row r="137">
          <cell r="A137" t="str">
            <v>1330-78-5</v>
          </cell>
          <cell r="G137" t="e">
            <v>#N/A</v>
          </cell>
          <cell r="H137">
            <v>0</v>
          </cell>
        </row>
        <row r="138">
          <cell r="A138" t="str">
            <v>134-32-7</v>
          </cell>
          <cell r="G138">
            <v>5.4271916790490336E-2</v>
          </cell>
          <cell r="H138">
            <v>5.4271916790490336E-2</v>
          </cell>
        </row>
        <row r="139">
          <cell r="A139" t="str">
            <v>13457-18-6</v>
          </cell>
          <cell r="G139" t="e">
            <v>#N/A</v>
          </cell>
          <cell r="H139" t="e">
            <v>#N/A</v>
          </cell>
        </row>
        <row r="140">
          <cell r="A140" t="str">
            <v>134-62-3</v>
          </cell>
          <cell r="G140" t="e">
            <v>#N/A</v>
          </cell>
          <cell r="H140">
            <v>0</v>
          </cell>
        </row>
        <row r="141">
          <cell r="A141" t="str">
            <v>135-88-6</v>
          </cell>
          <cell r="G141" t="e">
            <v>#N/A</v>
          </cell>
          <cell r="H141">
            <v>0</v>
          </cell>
        </row>
        <row r="142">
          <cell r="A142" t="str">
            <v>13593-03-8</v>
          </cell>
          <cell r="G142" t="e">
            <v>#N/A</v>
          </cell>
          <cell r="H142" t="e">
            <v>#N/A</v>
          </cell>
        </row>
        <row r="143">
          <cell r="A143" t="str">
            <v>13674-87-8</v>
          </cell>
          <cell r="G143">
            <v>4.4211295465281061E-2</v>
          </cell>
          <cell r="H143">
            <v>4.4211295465281061E-2</v>
          </cell>
        </row>
        <row r="144">
          <cell r="A144" t="str">
            <v>13684-63-4</v>
          </cell>
          <cell r="G144" t="e">
            <v>#N/A</v>
          </cell>
          <cell r="H144" t="e">
            <v>#N/A</v>
          </cell>
        </row>
        <row r="145">
          <cell r="A145" t="str">
            <v>137-26-8</v>
          </cell>
          <cell r="G145" t="e">
            <v>#N/A</v>
          </cell>
          <cell r="H145">
            <v>0</v>
          </cell>
        </row>
        <row r="146">
          <cell r="A146" t="str">
            <v>137-29-1</v>
          </cell>
          <cell r="G146" t="e">
            <v>#N/A</v>
          </cell>
          <cell r="H146">
            <v>0</v>
          </cell>
        </row>
        <row r="147">
          <cell r="A147" t="str">
            <v>137-30-4</v>
          </cell>
          <cell r="G147">
            <v>5.0403049375652112E-2</v>
          </cell>
          <cell r="H147">
            <v>5.0403049375652112E-2</v>
          </cell>
        </row>
        <row r="148">
          <cell r="A148" t="str">
            <v>138261-41-3</v>
          </cell>
          <cell r="G148" t="e">
            <v>#N/A</v>
          </cell>
          <cell r="H148" t="e">
            <v>#N/A</v>
          </cell>
        </row>
        <row r="149">
          <cell r="A149" t="str">
            <v>139-40-2</v>
          </cell>
          <cell r="G149" t="e">
            <v>#N/A</v>
          </cell>
          <cell r="H149">
            <v>0</v>
          </cell>
        </row>
        <row r="150">
          <cell r="A150" t="str">
            <v>140-11-4</v>
          </cell>
          <cell r="G150">
            <v>2.5364583333333333E-3</v>
          </cell>
          <cell r="H150">
            <v>2.5364583333333333E-3</v>
          </cell>
        </row>
        <row r="151">
          <cell r="A151" t="str">
            <v>1401-55-4</v>
          </cell>
          <cell r="G151" t="e">
            <v>#N/A</v>
          </cell>
          <cell r="H151">
            <v>0</v>
          </cell>
        </row>
        <row r="152">
          <cell r="A152" t="str">
            <v>140-56-7</v>
          </cell>
          <cell r="G152" t="e">
            <v>#N/A</v>
          </cell>
          <cell r="H152">
            <v>0</v>
          </cell>
        </row>
        <row r="153">
          <cell r="A153" t="str">
            <v>140-57-8</v>
          </cell>
          <cell r="G153">
            <v>2.3117088607594937E-2</v>
          </cell>
          <cell r="H153">
            <v>2.3117088607594937E-2</v>
          </cell>
        </row>
        <row r="154">
          <cell r="A154" t="str">
            <v>140-79-4</v>
          </cell>
          <cell r="G154">
            <v>1.0145833333333334</v>
          </cell>
          <cell r="H154">
            <v>1.0145833333333334</v>
          </cell>
        </row>
        <row r="155">
          <cell r="A155" t="str">
            <v>140-88-5</v>
          </cell>
          <cell r="G155">
            <v>0</v>
          </cell>
          <cell r="H155">
            <v>1.7238689996546566E-2</v>
          </cell>
        </row>
        <row r="156">
          <cell r="A156" t="str">
            <v>141-05-9</v>
          </cell>
          <cell r="G156" t="e">
            <v>#N/A</v>
          </cell>
          <cell r="H156">
            <v>0</v>
          </cell>
        </row>
        <row r="157">
          <cell r="A157" t="str">
            <v>141-66-2</v>
          </cell>
          <cell r="G157" t="e">
            <v>#N/A</v>
          </cell>
          <cell r="H157" t="e">
            <v>#N/A</v>
          </cell>
        </row>
        <row r="158">
          <cell r="A158" t="str">
            <v>141-78-6</v>
          </cell>
          <cell r="G158" t="e">
            <v>#N/A</v>
          </cell>
          <cell r="H158" t="e">
            <v>#N/A</v>
          </cell>
        </row>
        <row r="159">
          <cell r="A159" t="str">
            <v>141-90-2</v>
          </cell>
          <cell r="G159">
            <v>0.17238689996546563</v>
          </cell>
          <cell r="H159">
            <v>0.17238689996546563</v>
          </cell>
        </row>
        <row r="160">
          <cell r="A160" t="str">
            <v>1420-04-8</v>
          </cell>
          <cell r="G160" t="e">
            <v>#N/A</v>
          </cell>
          <cell r="H160">
            <v>0</v>
          </cell>
        </row>
        <row r="161">
          <cell r="A161" t="str">
            <v>142-59-6</v>
          </cell>
          <cell r="G161" t="e">
            <v>#N/A</v>
          </cell>
          <cell r="H161">
            <v>0</v>
          </cell>
        </row>
        <row r="162">
          <cell r="A162" t="str">
            <v>14324-55-1</v>
          </cell>
          <cell r="G162" t="e">
            <v>#N/A</v>
          </cell>
          <cell r="H162">
            <v>0</v>
          </cell>
        </row>
        <row r="163">
          <cell r="A163" t="str">
            <v>143390-89-0</v>
          </cell>
          <cell r="G163" t="e">
            <v>#N/A</v>
          </cell>
          <cell r="H163" t="e">
            <v>#N/A</v>
          </cell>
        </row>
        <row r="164">
          <cell r="A164" t="str">
            <v>143-50-0</v>
          </cell>
          <cell r="G164">
            <v>3.7194501018329942</v>
          </cell>
          <cell r="H164">
            <v>3.7194501018329942</v>
          </cell>
        </row>
        <row r="165">
          <cell r="A165" t="str">
            <v>1445-75-6</v>
          </cell>
          <cell r="G165" t="e">
            <v>#N/A</v>
          </cell>
          <cell r="H165" t="e">
            <v>#N/A</v>
          </cell>
        </row>
        <row r="166">
          <cell r="A166" t="str">
            <v>14484-64-1</v>
          </cell>
          <cell r="G166" t="e">
            <v>#N/A</v>
          </cell>
          <cell r="H166">
            <v>0</v>
          </cell>
        </row>
        <row r="167">
          <cell r="A167" t="str">
            <v>1453-82-3</v>
          </cell>
          <cell r="G167" t="e">
            <v>#N/A</v>
          </cell>
          <cell r="H167">
            <v>0</v>
          </cell>
        </row>
        <row r="168">
          <cell r="A168" t="str">
            <v>14698-29-4</v>
          </cell>
          <cell r="G168">
            <v>1.2283856943646953E-2</v>
          </cell>
          <cell r="H168">
            <v>1.2283856943646953E-2</v>
          </cell>
        </row>
        <row r="169">
          <cell r="A169" t="str">
            <v>14816-18-3</v>
          </cell>
          <cell r="G169" t="e">
            <v>#N/A</v>
          </cell>
          <cell r="H169" t="e">
            <v>#N/A</v>
          </cell>
        </row>
        <row r="170">
          <cell r="A170" t="str">
            <v>148-18-5</v>
          </cell>
          <cell r="G170" t="e">
            <v>#N/A</v>
          </cell>
          <cell r="H170">
            <v>0</v>
          </cell>
        </row>
        <row r="171">
          <cell r="A171" t="str">
            <v>148-24-3</v>
          </cell>
          <cell r="G171" t="e">
            <v>#N/A</v>
          </cell>
          <cell r="H171">
            <v>0</v>
          </cell>
        </row>
        <row r="172">
          <cell r="A172" t="str">
            <v>148-79-8</v>
          </cell>
          <cell r="G172" t="e">
            <v>#N/A</v>
          </cell>
          <cell r="H172">
            <v>0</v>
          </cell>
        </row>
        <row r="173">
          <cell r="A173" t="str">
            <v>149-30-4</v>
          </cell>
          <cell r="G173">
            <v>5.9633840395030262E-3</v>
          </cell>
          <cell r="H173">
            <v>5.9633840395030262E-3</v>
          </cell>
        </row>
        <row r="174">
          <cell r="A174" t="str">
            <v>150-50-5</v>
          </cell>
          <cell r="G174" t="e">
            <v>#N/A</v>
          </cell>
          <cell r="H174" t="e">
            <v>#N/A</v>
          </cell>
        </row>
        <row r="175">
          <cell r="A175" t="str">
            <v>150-68-5</v>
          </cell>
          <cell r="G175">
            <v>1.5659573355641537E-2</v>
          </cell>
          <cell r="H175">
            <v>1.5659573355641537E-2</v>
          </cell>
        </row>
        <row r="176">
          <cell r="A176" t="str">
            <v>150-76-5</v>
          </cell>
          <cell r="G176">
            <v>3.1176354249073577E-3</v>
          </cell>
          <cell r="H176">
            <v>3.1176354249073577E-3</v>
          </cell>
        </row>
        <row r="177">
          <cell r="A177" t="str">
            <v>15263-53-3</v>
          </cell>
          <cell r="G177" t="e">
            <v>#N/A</v>
          </cell>
          <cell r="H177" t="e">
            <v>#N/A</v>
          </cell>
        </row>
        <row r="178">
          <cell r="A178" t="str">
            <v>15299-99-7</v>
          </cell>
          <cell r="G178" t="e">
            <v>#N/A</v>
          </cell>
          <cell r="H178" t="e">
            <v>#N/A</v>
          </cell>
        </row>
        <row r="179">
          <cell r="A179" t="str">
            <v>1563-66-2</v>
          </cell>
          <cell r="G179" t="e">
            <v>#N/A</v>
          </cell>
          <cell r="H179">
            <v>0</v>
          </cell>
        </row>
        <row r="180">
          <cell r="A180" t="str">
            <v>156-60-5</v>
          </cell>
          <cell r="G180" t="e">
            <v>#N/A</v>
          </cell>
          <cell r="H180" t="e">
            <v>#N/A</v>
          </cell>
        </row>
        <row r="181">
          <cell r="A181" t="str">
            <v>1610-18-0</v>
          </cell>
          <cell r="G181" t="e">
            <v>#N/A</v>
          </cell>
          <cell r="H181" t="e">
            <v>#N/A</v>
          </cell>
        </row>
        <row r="182">
          <cell r="A182" t="str">
            <v>1634-04-4</v>
          </cell>
          <cell r="G182">
            <v>6.9070845440708456E-3</v>
          </cell>
          <cell r="H182">
            <v>9.3245641344956432E-4</v>
          </cell>
        </row>
        <row r="183">
          <cell r="A183" t="str">
            <v>1634-78-2</v>
          </cell>
          <cell r="G183" t="e">
            <v>#N/A</v>
          </cell>
          <cell r="H183">
            <v>0</v>
          </cell>
        </row>
        <row r="184">
          <cell r="A184" t="str">
            <v>16423-68-0</v>
          </cell>
          <cell r="G184" t="e">
            <v>#N/A</v>
          </cell>
          <cell r="H184">
            <v>0</v>
          </cell>
        </row>
        <row r="185">
          <cell r="A185" t="str">
            <v>16672-87-0</v>
          </cell>
          <cell r="G185" t="e">
            <v>#N/A</v>
          </cell>
          <cell r="H185" t="e">
            <v>#N/A</v>
          </cell>
        </row>
        <row r="186">
          <cell r="A186" t="str">
            <v>16752-77-5</v>
          </cell>
          <cell r="G186" t="e">
            <v>#N/A</v>
          </cell>
          <cell r="H186" t="e">
            <v>#N/A</v>
          </cell>
        </row>
        <row r="187">
          <cell r="A187" t="str">
            <v>1689-84-5</v>
          </cell>
          <cell r="G187" t="e">
            <v>#N/A</v>
          </cell>
          <cell r="H187" t="e">
            <v>#N/A</v>
          </cell>
        </row>
        <row r="188">
          <cell r="A188" t="str">
            <v>1689-99-2</v>
          </cell>
          <cell r="G188" t="e">
            <v>#N/A</v>
          </cell>
          <cell r="H188" t="e">
            <v>#N/A</v>
          </cell>
        </row>
        <row r="189">
          <cell r="A189" t="str">
            <v>1694-09-3</v>
          </cell>
          <cell r="G189">
            <v>3.3519674993284982E-3</v>
          </cell>
          <cell r="H189">
            <v>3.3519674993284982E-3</v>
          </cell>
        </row>
        <row r="190">
          <cell r="A190" t="str">
            <v>17109-49-8</v>
          </cell>
          <cell r="G190" t="e">
            <v>#N/A</v>
          </cell>
          <cell r="H190" t="e">
            <v>#N/A</v>
          </cell>
        </row>
        <row r="191">
          <cell r="A191" t="str">
            <v>17804-35-2</v>
          </cell>
          <cell r="G191" t="e">
            <v>#N/A</v>
          </cell>
          <cell r="H191" t="e">
            <v>#N/A</v>
          </cell>
        </row>
        <row r="192">
          <cell r="A192" t="str">
            <v>18181-80-1</v>
          </cell>
          <cell r="G192" t="e">
            <v>#N/A</v>
          </cell>
          <cell r="H192" t="e">
            <v>#N/A</v>
          </cell>
        </row>
        <row r="193">
          <cell r="A193" t="str">
            <v>1825-21-4</v>
          </cell>
          <cell r="G193">
            <v>8.2717907644719396E-2</v>
          </cell>
          <cell r="H193">
            <v>8.2717907644719396E-2</v>
          </cell>
        </row>
        <row r="194">
          <cell r="A194" t="str">
            <v>1836-75-5</v>
          </cell>
          <cell r="G194">
            <v>3.1760869565217391E-2</v>
          </cell>
          <cell r="H194">
            <v>3.1760869565217391E-2</v>
          </cell>
        </row>
        <row r="195">
          <cell r="A195" t="str">
            <v>1861-32-1</v>
          </cell>
          <cell r="G195" t="e">
            <v>#N/A</v>
          </cell>
          <cell r="H195" t="e">
            <v>#N/A</v>
          </cell>
        </row>
        <row r="196">
          <cell r="A196" t="str">
            <v>1861-40-1</v>
          </cell>
          <cell r="G196" t="e">
            <v>#N/A</v>
          </cell>
          <cell r="H196" t="e">
            <v>#N/A</v>
          </cell>
        </row>
        <row r="197">
          <cell r="A197" t="str">
            <v>1897-45-6</v>
          </cell>
          <cell r="G197">
            <v>9.0370225092028242E-4</v>
          </cell>
          <cell r="H197">
            <v>9.0370225092028242E-4</v>
          </cell>
        </row>
        <row r="198">
          <cell r="A198" t="str">
            <v>1912-24-9</v>
          </cell>
          <cell r="G198">
            <v>5.6049292611722423E-2</v>
          </cell>
          <cell r="H198">
            <v>5.6049292611722423E-2</v>
          </cell>
        </row>
        <row r="199">
          <cell r="A199" t="str">
            <v>1918-16-7</v>
          </cell>
          <cell r="G199" t="e">
            <v>#N/A</v>
          </cell>
          <cell r="H199" t="e">
            <v>#N/A</v>
          </cell>
        </row>
        <row r="200">
          <cell r="A200" t="str">
            <v>1929-77-7</v>
          </cell>
          <cell r="G200" t="e">
            <v>#N/A</v>
          </cell>
          <cell r="H200" t="e">
            <v>#N/A</v>
          </cell>
        </row>
        <row r="201">
          <cell r="A201" t="str">
            <v>1934-21-0</v>
          </cell>
          <cell r="G201" t="e">
            <v>#N/A</v>
          </cell>
          <cell r="H201">
            <v>0</v>
          </cell>
        </row>
        <row r="202">
          <cell r="A202" t="str">
            <v>1948-33-0</v>
          </cell>
          <cell r="G202" t="e">
            <v>#N/A</v>
          </cell>
          <cell r="H202">
            <v>0</v>
          </cell>
        </row>
        <row r="203">
          <cell r="A203" t="str">
            <v>19666-30-9</v>
          </cell>
          <cell r="G203" t="e">
            <v>#N/A</v>
          </cell>
          <cell r="H203" t="e">
            <v>#N/A</v>
          </cell>
        </row>
        <row r="204">
          <cell r="A204" t="str">
            <v>2008-41-5</v>
          </cell>
          <cell r="G204" t="e">
            <v>#N/A</v>
          </cell>
          <cell r="H204" t="e">
            <v>#N/A</v>
          </cell>
        </row>
        <row r="205">
          <cell r="A205" t="str">
            <v>2032-65-7</v>
          </cell>
          <cell r="G205" t="e">
            <v>#N/A</v>
          </cell>
          <cell r="H205" t="e">
            <v>#N/A</v>
          </cell>
        </row>
        <row r="206">
          <cell r="A206" t="str">
            <v>206-44-0</v>
          </cell>
          <cell r="G206">
            <v>0.130649925</v>
          </cell>
          <cell r="H206">
            <v>0.130649925</v>
          </cell>
        </row>
        <row r="207">
          <cell r="A207" t="str">
            <v>2104-64-5</v>
          </cell>
          <cell r="G207" t="e">
            <v>#N/A</v>
          </cell>
          <cell r="H207" t="e">
            <v>#N/A</v>
          </cell>
        </row>
        <row r="208">
          <cell r="A208" t="str">
            <v>2104-96-3</v>
          </cell>
          <cell r="G208" t="e">
            <v>#N/A</v>
          </cell>
          <cell r="H208" t="e">
            <v>#N/A</v>
          </cell>
        </row>
        <row r="209">
          <cell r="A209" t="str">
            <v>21087-64-9</v>
          </cell>
          <cell r="G209" t="e">
            <v>#N/A</v>
          </cell>
          <cell r="H209" t="e">
            <v>#N/A</v>
          </cell>
        </row>
        <row r="210">
          <cell r="A210" t="str">
            <v>21609-90-5</v>
          </cell>
          <cell r="G210" t="e">
            <v>#N/A</v>
          </cell>
          <cell r="H210" t="e">
            <v>#N/A</v>
          </cell>
        </row>
        <row r="211">
          <cell r="A211" t="str">
            <v>2163-79-3</v>
          </cell>
          <cell r="G211" t="e">
            <v>#N/A</v>
          </cell>
          <cell r="H211">
            <v>0</v>
          </cell>
        </row>
        <row r="212">
          <cell r="A212" t="str">
            <v>2164-17-2</v>
          </cell>
          <cell r="G212" t="e">
            <v>#N/A</v>
          </cell>
          <cell r="H212">
            <v>0</v>
          </cell>
        </row>
        <row r="213">
          <cell r="A213" t="str">
            <v>21725-46-2</v>
          </cell>
          <cell r="G213">
            <v>0.32407647860806338</v>
          </cell>
          <cell r="H213">
            <v>0.32407647860806338</v>
          </cell>
        </row>
        <row r="214">
          <cell r="A214" t="str">
            <v>2212-67-1</v>
          </cell>
          <cell r="G214" t="e">
            <v>#N/A</v>
          </cell>
          <cell r="H214" t="e">
            <v>#N/A</v>
          </cell>
        </row>
        <row r="215">
          <cell r="A215" t="str">
            <v>2227-13-6</v>
          </cell>
          <cell r="G215" t="e">
            <v>#N/A</v>
          </cell>
          <cell r="H215">
            <v>0</v>
          </cell>
        </row>
        <row r="216">
          <cell r="A216" t="str">
            <v>2243-62-1</v>
          </cell>
          <cell r="G216">
            <v>2.9474196976854043E-2</v>
          </cell>
          <cell r="H216">
            <v>2.9474196976854043E-2</v>
          </cell>
        </row>
        <row r="217">
          <cell r="A217" t="str">
            <v>2275-23-2</v>
          </cell>
          <cell r="G217" t="e">
            <v>#N/A</v>
          </cell>
          <cell r="H217" t="e">
            <v>#N/A</v>
          </cell>
        </row>
        <row r="218">
          <cell r="A218" t="str">
            <v>22781-23-3</v>
          </cell>
          <cell r="G218" t="e">
            <v>#N/A</v>
          </cell>
          <cell r="H218" t="e">
            <v>#N/A</v>
          </cell>
        </row>
        <row r="219">
          <cell r="A219" t="str">
            <v>2303-16-4</v>
          </cell>
          <cell r="G219">
            <v>0.13679775280898876</v>
          </cell>
          <cell r="H219">
            <v>0.13679775280898876</v>
          </cell>
        </row>
        <row r="220">
          <cell r="A220" t="str">
            <v>2303-17-5</v>
          </cell>
          <cell r="G220" t="e">
            <v>#N/A</v>
          </cell>
          <cell r="H220" t="e">
            <v>#N/A</v>
          </cell>
        </row>
        <row r="221">
          <cell r="A221" t="str">
            <v>2310-17-0</v>
          </cell>
          <cell r="G221" t="e">
            <v>#N/A</v>
          </cell>
          <cell r="H221" t="e">
            <v>#N/A</v>
          </cell>
        </row>
        <row r="222">
          <cell r="A222" t="str">
            <v>23103-98-2</v>
          </cell>
          <cell r="G222" t="e">
            <v>#N/A</v>
          </cell>
          <cell r="H222" t="e">
            <v>#N/A</v>
          </cell>
        </row>
        <row r="223">
          <cell r="A223" t="str">
            <v>2312-35-8</v>
          </cell>
          <cell r="G223" t="e">
            <v>#N/A</v>
          </cell>
          <cell r="H223" t="e">
            <v>#N/A</v>
          </cell>
        </row>
        <row r="224">
          <cell r="A224" t="str">
            <v>23135-22-0</v>
          </cell>
          <cell r="G224" t="e">
            <v>#N/A</v>
          </cell>
          <cell r="H224">
            <v>0</v>
          </cell>
        </row>
        <row r="225">
          <cell r="A225" t="str">
            <v>23564-05-8</v>
          </cell>
          <cell r="G225" t="e">
            <v>#N/A</v>
          </cell>
          <cell r="H225" t="e">
            <v>#N/A</v>
          </cell>
        </row>
        <row r="226">
          <cell r="A226" t="str">
            <v>2385-85-5</v>
          </cell>
          <cell r="G226">
            <v>2.5189655172413796</v>
          </cell>
          <cell r="H226">
            <v>2.5189655172413796</v>
          </cell>
        </row>
        <row r="227">
          <cell r="A227" t="str">
            <v>23950-58-5</v>
          </cell>
          <cell r="G227">
            <v>2.6089285714285718E-2</v>
          </cell>
          <cell r="H227">
            <v>2.6089285714285718E-2</v>
          </cell>
        </row>
        <row r="228">
          <cell r="A228" t="str">
            <v>24017-47-8</v>
          </cell>
          <cell r="G228" t="e">
            <v>#N/A</v>
          </cell>
          <cell r="H228" t="e">
            <v>#N/A</v>
          </cell>
        </row>
        <row r="229">
          <cell r="A229" t="str">
            <v>2425-06-1</v>
          </cell>
          <cell r="G229" t="e">
            <v>#N/A</v>
          </cell>
          <cell r="H229" t="e">
            <v>#N/A</v>
          </cell>
        </row>
        <row r="230">
          <cell r="A230" t="str">
            <v>2439-01-2</v>
          </cell>
          <cell r="G230" t="e">
            <v>#N/A</v>
          </cell>
          <cell r="H230" t="e">
            <v>#N/A</v>
          </cell>
        </row>
        <row r="231">
          <cell r="A231" t="str">
            <v>2439-10-3</v>
          </cell>
          <cell r="G231" t="e">
            <v>#N/A</v>
          </cell>
          <cell r="H231">
            <v>0</v>
          </cell>
        </row>
        <row r="232">
          <cell r="A232" t="str">
            <v>2465-27-2</v>
          </cell>
          <cell r="G232">
            <v>0.18649128268991286</v>
          </cell>
          <cell r="H232">
            <v>0.18649128268991286</v>
          </cell>
        </row>
        <row r="233">
          <cell r="A233" t="str">
            <v>2489-77-2</v>
          </cell>
          <cell r="G233">
            <v>7.9511787193373665E-2</v>
          </cell>
          <cell r="H233">
            <v>7.9511787193373665E-2</v>
          </cell>
        </row>
        <row r="234">
          <cell r="A234" t="str">
            <v>25013-16-5</v>
          </cell>
          <cell r="G234">
            <v>5.0651953323186194E-3</v>
          </cell>
          <cell r="H234">
            <v>5.0651953323186194E-3</v>
          </cell>
        </row>
        <row r="235">
          <cell r="A235" t="str">
            <v>25057-89-0</v>
          </cell>
          <cell r="G235" t="e">
            <v>#N/A</v>
          </cell>
          <cell r="H235" t="e">
            <v>#N/A</v>
          </cell>
        </row>
        <row r="236">
          <cell r="A236" t="str">
            <v>25168-26-7</v>
          </cell>
          <cell r="G236" t="e">
            <v>#N/A</v>
          </cell>
          <cell r="H236">
            <v>0</v>
          </cell>
        </row>
        <row r="237">
          <cell r="A237" t="str">
            <v>25311-71-1</v>
          </cell>
          <cell r="G237" t="e">
            <v>#N/A</v>
          </cell>
          <cell r="H237" t="e">
            <v>#N/A</v>
          </cell>
        </row>
        <row r="238">
          <cell r="A238" t="str">
            <v>2540-82-1</v>
          </cell>
          <cell r="G238" t="e">
            <v>#N/A</v>
          </cell>
          <cell r="H238" t="e">
            <v>#N/A</v>
          </cell>
        </row>
        <row r="239">
          <cell r="A239" t="str">
            <v>2595-54-2</v>
          </cell>
          <cell r="G239" t="e">
            <v>#N/A</v>
          </cell>
          <cell r="H239" t="e">
            <v>#N/A</v>
          </cell>
        </row>
        <row r="240">
          <cell r="A240" t="str">
            <v>2597-03-7</v>
          </cell>
          <cell r="G240" t="e">
            <v>#N/A</v>
          </cell>
          <cell r="H240" t="e">
            <v>#N/A</v>
          </cell>
        </row>
        <row r="241">
          <cell r="A241" t="str">
            <v>26002-80-2</v>
          </cell>
          <cell r="G241" t="e">
            <v>#N/A</v>
          </cell>
          <cell r="H241" t="e">
            <v>#N/A</v>
          </cell>
        </row>
        <row r="242">
          <cell r="A242" t="str">
            <v>2636-26-2</v>
          </cell>
          <cell r="G242" t="e">
            <v>#N/A</v>
          </cell>
          <cell r="H242" t="e">
            <v>#N/A</v>
          </cell>
        </row>
        <row r="243">
          <cell r="A243" t="str">
            <v>26471-62-5</v>
          </cell>
          <cell r="G243">
            <v>0</v>
          </cell>
          <cell r="H243">
            <v>6.0872525507093204E-2</v>
          </cell>
        </row>
        <row r="244">
          <cell r="A244" t="str">
            <v>26628-22-8</v>
          </cell>
          <cell r="G244" t="e">
            <v>#N/A</v>
          </cell>
          <cell r="H244">
            <v>0</v>
          </cell>
        </row>
        <row r="245">
          <cell r="A245" t="str">
            <v>2691-41-0</v>
          </cell>
          <cell r="G245" t="e">
            <v>#N/A</v>
          </cell>
          <cell r="H245" t="e">
            <v>#N/A</v>
          </cell>
        </row>
        <row r="246">
          <cell r="A246" t="str">
            <v>2698-41-1</v>
          </cell>
          <cell r="G246">
            <v>0</v>
          </cell>
          <cell r="H246" t="e">
            <v>#N/A</v>
          </cell>
        </row>
        <row r="247">
          <cell r="A247" t="str">
            <v>27314-13-2</v>
          </cell>
          <cell r="G247" t="e">
            <v>#N/A</v>
          </cell>
          <cell r="H247" t="e">
            <v>#N/A</v>
          </cell>
        </row>
        <row r="248">
          <cell r="A248" t="str">
            <v>2764-72-9</v>
          </cell>
          <cell r="G248" t="e">
            <v>#N/A</v>
          </cell>
          <cell r="H248" t="e">
            <v>#N/A</v>
          </cell>
        </row>
        <row r="249">
          <cell r="A249" t="str">
            <v>28249-77-6</v>
          </cell>
          <cell r="G249" t="e">
            <v>#N/A</v>
          </cell>
          <cell r="H249" t="e">
            <v>#N/A</v>
          </cell>
        </row>
        <row r="250">
          <cell r="A250" t="str">
            <v>28434-01-7</v>
          </cell>
          <cell r="G250" t="e">
            <v>#N/A</v>
          </cell>
          <cell r="H250" t="e">
            <v>#N/A</v>
          </cell>
        </row>
        <row r="251">
          <cell r="A251" t="str">
            <v>2921-88-2</v>
          </cell>
          <cell r="G251" t="e">
            <v>#N/A</v>
          </cell>
          <cell r="H251">
            <v>0</v>
          </cell>
        </row>
        <row r="252">
          <cell r="A252" t="str">
            <v>29232-93-7</v>
          </cell>
          <cell r="G252" t="e">
            <v>#N/A</v>
          </cell>
          <cell r="H252" t="e">
            <v>#N/A</v>
          </cell>
        </row>
        <row r="253">
          <cell r="A253" t="str">
            <v>297-78-9</v>
          </cell>
          <cell r="G253" t="e">
            <v>#N/A</v>
          </cell>
          <cell r="H253">
            <v>0</v>
          </cell>
        </row>
        <row r="254">
          <cell r="A254" t="str">
            <v>298-00-0</v>
          </cell>
          <cell r="G254" t="e">
            <v>#N/A</v>
          </cell>
          <cell r="H254">
            <v>0</v>
          </cell>
        </row>
        <row r="255">
          <cell r="A255" t="str">
            <v>298-02-2</v>
          </cell>
          <cell r="G255" t="e">
            <v>#N/A</v>
          </cell>
          <cell r="H255" t="e">
            <v>#N/A</v>
          </cell>
        </row>
        <row r="256">
          <cell r="A256" t="str">
            <v>298-04-4</v>
          </cell>
          <cell r="G256" t="e">
            <v>#N/A</v>
          </cell>
          <cell r="H256" t="e">
            <v>#N/A</v>
          </cell>
        </row>
        <row r="257">
          <cell r="A257" t="str">
            <v>29973-13-5</v>
          </cell>
          <cell r="G257" t="e">
            <v>#N/A</v>
          </cell>
          <cell r="H257" t="e">
            <v>#N/A</v>
          </cell>
        </row>
        <row r="258">
          <cell r="A258" t="str">
            <v>299-84-3</v>
          </cell>
          <cell r="G258" t="e">
            <v>#N/A</v>
          </cell>
          <cell r="H258" t="e">
            <v>#N/A</v>
          </cell>
        </row>
        <row r="259">
          <cell r="A259" t="str">
            <v>299-86-5</v>
          </cell>
          <cell r="G259" t="e">
            <v>#N/A</v>
          </cell>
          <cell r="H259" t="e">
            <v>#N/A</v>
          </cell>
        </row>
        <row r="260">
          <cell r="A260" t="str">
            <v>300-76-5</v>
          </cell>
          <cell r="G260" t="e">
            <v>#N/A</v>
          </cell>
          <cell r="H260" t="e">
            <v>#N/A</v>
          </cell>
        </row>
        <row r="261">
          <cell r="A261" t="str">
            <v>302-01-2</v>
          </cell>
          <cell r="G261">
            <v>6.6388482510972215</v>
          </cell>
          <cell r="H261">
            <v>1.2465870307167233</v>
          </cell>
        </row>
        <row r="262">
          <cell r="A262" t="str">
            <v>302-17-0</v>
          </cell>
          <cell r="G262">
            <v>3.6561561561561554E-2</v>
          </cell>
          <cell r="H262">
            <v>3.6561561561561554E-2</v>
          </cell>
        </row>
        <row r="263">
          <cell r="A263" t="str">
            <v>302-79-4</v>
          </cell>
          <cell r="G263" t="e">
            <v>#N/A</v>
          </cell>
          <cell r="H263">
            <v>0</v>
          </cell>
        </row>
        <row r="264">
          <cell r="A264" t="str">
            <v>30560-19-1</v>
          </cell>
          <cell r="G264">
            <v>5.4412243150684936E-3</v>
          </cell>
          <cell r="H264">
            <v>5.4412243150684936E-3</v>
          </cell>
        </row>
        <row r="265">
          <cell r="A265" t="str">
            <v>306-83-2</v>
          </cell>
          <cell r="G265">
            <v>8.655713542569792E-4</v>
          </cell>
          <cell r="H265">
            <v>8.655713542569792E-4</v>
          </cell>
        </row>
        <row r="266">
          <cell r="A266" t="str">
            <v>309-00-2</v>
          </cell>
          <cell r="G266">
            <v>2.8759842519685046</v>
          </cell>
          <cell r="H266">
            <v>2.8759842519685046</v>
          </cell>
        </row>
        <row r="267">
          <cell r="A267" t="str">
            <v>315-18-4</v>
          </cell>
          <cell r="G267" t="e">
            <v>#N/A</v>
          </cell>
          <cell r="H267">
            <v>0</v>
          </cell>
        </row>
        <row r="268">
          <cell r="A268" t="str">
            <v>319-84-6</v>
          </cell>
          <cell r="G268">
            <v>0.55173716012084584</v>
          </cell>
          <cell r="H268">
            <v>0.55173716012084584</v>
          </cell>
        </row>
        <row r="269">
          <cell r="A269" t="str">
            <v>319-85-7</v>
          </cell>
          <cell r="G269">
            <v>0.13138489208633095</v>
          </cell>
          <cell r="H269">
            <v>0.13138489208633095</v>
          </cell>
        </row>
        <row r="270">
          <cell r="A270" t="str">
            <v>32809-16-8</v>
          </cell>
          <cell r="G270" t="e">
            <v>#N/A</v>
          </cell>
          <cell r="H270" t="e">
            <v>#N/A</v>
          </cell>
        </row>
        <row r="271">
          <cell r="A271" t="str">
            <v>330-54-1</v>
          </cell>
          <cell r="G271" t="e">
            <v>#N/A</v>
          </cell>
          <cell r="H271">
            <v>0</v>
          </cell>
        </row>
        <row r="272">
          <cell r="A272" t="str">
            <v>330-55-2</v>
          </cell>
          <cell r="G272" t="e">
            <v>#N/A</v>
          </cell>
          <cell r="H272" t="e">
            <v>#N/A</v>
          </cell>
        </row>
        <row r="273">
          <cell r="A273" t="str">
            <v>33089-61-1</v>
          </cell>
          <cell r="G273" t="e">
            <v>#N/A</v>
          </cell>
          <cell r="H273" t="e">
            <v>#N/A</v>
          </cell>
        </row>
        <row r="274">
          <cell r="A274" t="str">
            <v>333-41-5</v>
          </cell>
          <cell r="G274" t="e">
            <v>#N/A</v>
          </cell>
          <cell r="H274">
            <v>0</v>
          </cell>
        </row>
        <row r="275">
          <cell r="A275" t="str">
            <v>3337-71-1</v>
          </cell>
          <cell r="G275" t="e">
            <v>#N/A</v>
          </cell>
          <cell r="H275" t="e">
            <v>#N/A</v>
          </cell>
        </row>
        <row r="276">
          <cell r="A276" t="str">
            <v>3347-22-6</v>
          </cell>
          <cell r="G276" t="e">
            <v>#N/A</v>
          </cell>
          <cell r="H276" t="e">
            <v>#N/A</v>
          </cell>
        </row>
        <row r="277">
          <cell r="A277" t="str">
            <v>33820-53-0</v>
          </cell>
          <cell r="G277" t="e">
            <v>#N/A</v>
          </cell>
          <cell r="H277" t="e">
            <v>#N/A</v>
          </cell>
        </row>
        <row r="278">
          <cell r="A278" t="str">
            <v>34014-18-1</v>
          </cell>
          <cell r="G278" t="e">
            <v>#N/A</v>
          </cell>
          <cell r="H278" t="e">
            <v>#N/A</v>
          </cell>
        </row>
        <row r="279">
          <cell r="A279" t="str">
            <v>35367-38-5</v>
          </cell>
          <cell r="G279" t="e">
            <v>#N/A</v>
          </cell>
          <cell r="H279" t="e">
            <v>#N/A</v>
          </cell>
        </row>
        <row r="280">
          <cell r="A280" t="str">
            <v>35554-44-0</v>
          </cell>
          <cell r="G280" t="e">
            <v>#N/A</v>
          </cell>
          <cell r="H280" t="e">
            <v>#N/A</v>
          </cell>
        </row>
        <row r="281">
          <cell r="A281" t="str">
            <v>36734-19-7</v>
          </cell>
          <cell r="G281" t="e">
            <v>#N/A</v>
          </cell>
          <cell r="H281" t="e">
            <v>#N/A</v>
          </cell>
        </row>
        <row r="282">
          <cell r="A282" t="str">
            <v>3689-24-5</v>
          </cell>
          <cell r="G282" t="e">
            <v>#N/A</v>
          </cell>
          <cell r="H282" t="e">
            <v>#N/A</v>
          </cell>
        </row>
        <row r="283">
          <cell r="A283" t="str">
            <v>38260-54-7</v>
          </cell>
          <cell r="G283" t="e">
            <v>#N/A</v>
          </cell>
          <cell r="H283" t="e">
            <v>#N/A</v>
          </cell>
        </row>
        <row r="284">
          <cell r="A284" t="str">
            <v>3844-45-9</v>
          </cell>
          <cell r="G284" t="e">
            <v>#N/A</v>
          </cell>
          <cell r="H284">
            <v>0</v>
          </cell>
        </row>
        <row r="285">
          <cell r="A285" t="str">
            <v>39148-24-8</v>
          </cell>
          <cell r="G285">
            <v>5.6049292611722436E-4</v>
          </cell>
          <cell r="H285">
            <v>5.6049292611722436E-4</v>
          </cell>
        </row>
        <row r="286">
          <cell r="A286" t="str">
            <v>39515-41-8</v>
          </cell>
          <cell r="G286" t="e">
            <v>#N/A</v>
          </cell>
          <cell r="H286" t="e">
            <v>#N/A</v>
          </cell>
        </row>
        <row r="287">
          <cell r="A287" t="str">
            <v>404-86-4</v>
          </cell>
          <cell r="G287">
            <v>2.1871257485029941E-2</v>
          </cell>
          <cell r="H287">
            <v>2.1871257485029941E-2</v>
          </cell>
        </row>
        <row r="288">
          <cell r="A288" t="str">
            <v>40487-42-1</v>
          </cell>
          <cell r="G288" t="e">
            <v>#N/A</v>
          </cell>
          <cell r="H288" t="e">
            <v>#N/A</v>
          </cell>
        </row>
        <row r="289">
          <cell r="A289" t="str">
            <v>40596-69-8</v>
          </cell>
          <cell r="G289" t="e">
            <v>#N/A</v>
          </cell>
          <cell r="H289" t="e">
            <v>#N/A</v>
          </cell>
        </row>
        <row r="290">
          <cell r="A290" t="str">
            <v>41083-11-8</v>
          </cell>
          <cell r="G290" t="e">
            <v>#N/A</v>
          </cell>
          <cell r="H290" t="e">
            <v>#N/A</v>
          </cell>
        </row>
        <row r="291">
          <cell r="A291" t="str">
            <v>41198-08-7</v>
          </cell>
          <cell r="G291" t="e">
            <v>#N/A</v>
          </cell>
          <cell r="H291" t="e">
            <v>#N/A</v>
          </cell>
        </row>
        <row r="292">
          <cell r="A292" t="str">
            <v>42874-03-3</v>
          </cell>
          <cell r="G292" t="e">
            <v>#N/A</v>
          </cell>
          <cell r="H292" t="e">
            <v>#N/A</v>
          </cell>
        </row>
        <row r="293">
          <cell r="A293" t="str">
            <v>43121-43-3</v>
          </cell>
          <cell r="G293" t="e">
            <v>#N/A</v>
          </cell>
          <cell r="H293" t="e">
            <v>#N/A</v>
          </cell>
        </row>
        <row r="294">
          <cell r="A294" t="str">
            <v>43222-48-6</v>
          </cell>
          <cell r="G294" t="e">
            <v>#N/A</v>
          </cell>
          <cell r="H294" t="e">
            <v>#N/A</v>
          </cell>
        </row>
        <row r="295">
          <cell r="A295" t="str">
            <v>452-86-8</v>
          </cell>
          <cell r="G295">
            <v>8.27179076447194E-3</v>
          </cell>
          <cell r="H295">
            <v>8.27179076447194E-3</v>
          </cell>
        </row>
        <row r="296">
          <cell r="A296" t="str">
            <v>458-37-7</v>
          </cell>
          <cell r="G296" t="e">
            <v>#N/A</v>
          </cell>
          <cell r="H296">
            <v>0</v>
          </cell>
        </row>
        <row r="297">
          <cell r="A297" t="str">
            <v>470-82-6</v>
          </cell>
          <cell r="G297" t="e">
            <v>#N/A</v>
          </cell>
          <cell r="H297">
            <v>0</v>
          </cell>
        </row>
        <row r="298">
          <cell r="A298" t="str">
            <v>470-90-6</v>
          </cell>
          <cell r="G298" t="e">
            <v>#N/A</v>
          </cell>
          <cell r="H298" t="e">
            <v>#N/A</v>
          </cell>
        </row>
        <row r="299">
          <cell r="A299" t="str">
            <v>4824-78-6</v>
          </cell>
          <cell r="G299" t="e">
            <v>#N/A</v>
          </cell>
          <cell r="H299" t="e">
            <v>#N/A</v>
          </cell>
        </row>
        <row r="300">
          <cell r="A300" t="str">
            <v>50-06-6</v>
          </cell>
          <cell r="G300">
            <v>0.49559023066485747</v>
          </cell>
          <cell r="H300">
            <v>0.49559023066485747</v>
          </cell>
        </row>
        <row r="301">
          <cell r="A301" t="str">
            <v>50-28-2</v>
          </cell>
          <cell r="G301" t="e">
            <v>#N/A</v>
          </cell>
          <cell r="H301">
            <v>0</v>
          </cell>
        </row>
        <row r="302">
          <cell r="A302" t="str">
            <v>50-32-8</v>
          </cell>
          <cell r="G302">
            <v>130.649925</v>
          </cell>
          <cell r="H302">
            <v>130.649925</v>
          </cell>
        </row>
        <row r="303">
          <cell r="A303" t="str">
            <v>50-44-2</v>
          </cell>
          <cell r="G303" t="e">
            <v>#N/A</v>
          </cell>
          <cell r="H303">
            <v>0</v>
          </cell>
        </row>
        <row r="304">
          <cell r="A304" t="str">
            <v>50471-44-8</v>
          </cell>
          <cell r="G304" t="e">
            <v>#N/A</v>
          </cell>
          <cell r="H304" t="e">
            <v>#N/A</v>
          </cell>
        </row>
        <row r="305">
          <cell r="A305" t="str">
            <v>505-29-3</v>
          </cell>
          <cell r="G305" t="e">
            <v>#N/A</v>
          </cell>
          <cell r="H305" t="e">
            <v>#N/A</v>
          </cell>
        </row>
        <row r="306">
          <cell r="A306" t="str">
            <v>510-15-6</v>
          </cell>
          <cell r="G306">
            <v>3.8897763578274756E-2</v>
          </cell>
          <cell r="H306">
            <v>3.8897763578274756E-2</v>
          </cell>
        </row>
        <row r="307">
          <cell r="A307" t="str">
            <v>51-03-6</v>
          </cell>
          <cell r="G307">
            <v>1.2551546391752577E-2</v>
          </cell>
          <cell r="H307">
            <v>1.2551546391752577E-2</v>
          </cell>
        </row>
        <row r="308">
          <cell r="A308" t="str">
            <v>51218-45-2</v>
          </cell>
          <cell r="G308" t="e">
            <v>#N/A</v>
          </cell>
          <cell r="H308" t="e">
            <v>#N/A</v>
          </cell>
        </row>
        <row r="309">
          <cell r="A309" t="str">
            <v>51235-04-2</v>
          </cell>
          <cell r="G309" t="e">
            <v>#N/A</v>
          </cell>
          <cell r="H309" t="e">
            <v>#N/A</v>
          </cell>
        </row>
        <row r="310">
          <cell r="A310" t="str">
            <v>512-56-1</v>
          </cell>
          <cell r="G310">
            <v>1.0902985074626866E-2</v>
          </cell>
          <cell r="H310">
            <v>1.0902985074626866E-2</v>
          </cell>
        </row>
        <row r="311">
          <cell r="A311" t="str">
            <v>51-52-5</v>
          </cell>
          <cell r="G311">
            <v>0.14973752624737527</v>
          </cell>
          <cell r="H311">
            <v>0.14973752624737527</v>
          </cell>
        </row>
        <row r="312">
          <cell r="A312" t="str">
            <v>51630-58-1</v>
          </cell>
          <cell r="G312" t="e">
            <v>#N/A</v>
          </cell>
          <cell r="H312">
            <v>0</v>
          </cell>
        </row>
        <row r="313">
          <cell r="A313" t="str">
            <v>518-75-2</v>
          </cell>
          <cell r="G313">
            <v>0.27425188630869529</v>
          </cell>
          <cell r="H313">
            <v>0.27425188630869529</v>
          </cell>
        </row>
        <row r="314">
          <cell r="A314" t="str">
            <v>52315-07-8</v>
          </cell>
          <cell r="G314" t="e">
            <v>#N/A</v>
          </cell>
          <cell r="H314" t="e">
            <v>#N/A</v>
          </cell>
        </row>
        <row r="315">
          <cell r="A315" t="str">
            <v>5234-68-4</v>
          </cell>
          <cell r="G315" t="e">
            <v>#N/A</v>
          </cell>
          <cell r="H315" t="e">
            <v>#N/A</v>
          </cell>
        </row>
        <row r="316">
          <cell r="A316" t="str">
            <v>52645-53-1</v>
          </cell>
          <cell r="G316" t="e">
            <v>#N/A</v>
          </cell>
          <cell r="H316" t="e">
            <v>#N/A</v>
          </cell>
        </row>
        <row r="317">
          <cell r="A317" t="str">
            <v>52-68-6</v>
          </cell>
          <cell r="G317" t="e">
            <v>#N/A</v>
          </cell>
          <cell r="H317">
            <v>0</v>
          </cell>
        </row>
        <row r="318">
          <cell r="A318" t="str">
            <v>52918-63-5</v>
          </cell>
          <cell r="G318" t="e">
            <v>#N/A</v>
          </cell>
          <cell r="H318">
            <v>0</v>
          </cell>
        </row>
        <row r="319">
          <cell r="A319" t="str">
            <v>532-27-4</v>
          </cell>
          <cell r="G319">
            <v>0</v>
          </cell>
          <cell r="H319" t="e">
            <v>#N/A</v>
          </cell>
        </row>
        <row r="320">
          <cell r="A320" t="str">
            <v>532-32-1</v>
          </cell>
          <cell r="G320" t="e">
            <v>#N/A</v>
          </cell>
          <cell r="H320">
            <v>0</v>
          </cell>
        </row>
        <row r="321">
          <cell r="A321" t="str">
            <v>5392-40-5</v>
          </cell>
          <cell r="G321" t="e">
            <v>#N/A</v>
          </cell>
          <cell r="H321">
            <v>0</v>
          </cell>
        </row>
        <row r="322">
          <cell r="A322" t="str">
            <v>53-96-3</v>
          </cell>
          <cell r="G322">
            <v>1.6814787783516731</v>
          </cell>
          <cell r="H322">
            <v>1.6814787783516731</v>
          </cell>
        </row>
        <row r="323">
          <cell r="A323" t="str">
            <v>548-62-9</v>
          </cell>
          <cell r="G323">
            <v>4.0359116022099448E-2</v>
          </cell>
          <cell r="H323">
            <v>4.0359116022099448E-2</v>
          </cell>
        </row>
        <row r="324">
          <cell r="A324" t="str">
            <v>55179-31-2</v>
          </cell>
          <cell r="G324" t="e">
            <v>#N/A</v>
          </cell>
          <cell r="H324" t="e">
            <v>#N/A</v>
          </cell>
        </row>
        <row r="325">
          <cell r="A325" t="str">
            <v>55219-65-3</v>
          </cell>
          <cell r="G325" t="e">
            <v>#N/A</v>
          </cell>
          <cell r="H325" t="e">
            <v>#N/A</v>
          </cell>
        </row>
        <row r="326">
          <cell r="A326" t="str">
            <v>55268-74-1</v>
          </cell>
          <cell r="G326" t="e">
            <v>#N/A</v>
          </cell>
          <cell r="H326">
            <v>0</v>
          </cell>
        </row>
        <row r="327">
          <cell r="A327" t="str">
            <v>55285-14-8</v>
          </cell>
          <cell r="G327" t="e">
            <v>#N/A</v>
          </cell>
          <cell r="H327" t="e">
            <v>#N/A</v>
          </cell>
        </row>
        <row r="328">
          <cell r="A328" t="str">
            <v>55-38-9</v>
          </cell>
          <cell r="G328" t="e">
            <v>#N/A</v>
          </cell>
          <cell r="H328">
            <v>0</v>
          </cell>
        </row>
        <row r="329">
          <cell r="A329" t="str">
            <v>55-63-0</v>
          </cell>
          <cell r="G329">
            <v>1.1209858522344485E-2</v>
          </cell>
          <cell r="H329">
            <v>1.1209858522344485E-2</v>
          </cell>
        </row>
        <row r="330">
          <cell r="A330" t="str">
            <v>5567-15-7</v>
          </cell>
          <cell r="G330" t="e">
            <v>#N/A</v>
          </cell>
          <cell r="H330">
            <v>0</v>
          </cell>
        </row>
        <row r="331">
          <cell r="A331" t="str">
            <v>5598-13-0</v>
          </cell>
          <cell r="G331" t="e">
            <v>#N/A</v>
          </cell>
          <cell r="H331" t="e">
            <v>#N/A</v>
          </cell>
        </row>
        <row r="332">
          <cell r="A332" t="str">
            <v>56-23-5</v>
          </cell>
          <cell r="G332">
            <v>0.19325396825396823</v>
          </cell>
          <cell r="H332">
            <v>2.435E-2</v>
          </cell>
        </row>
        <row r="333">
          <cell r="A333" t="str">
            <v>563-12-2</v>
          </cell>
          <cell r="G333" t="e">
            <v>#N/A</v>
          </cell>
          <cell r="H333" t="e">
            <v>#N/A</v>
          </cell>
        </row>
        <row r="334">
          <cell r="A334" t="str">
            <v>563-47-3</v>
          </cell>
          <cell r="G334">
            <v>3.6524999999999999E-3</v>
          </cell>
          <cell r="H334">
            <v>3.6524999999999999E-3</v>
          </cell>
        </row>
        <row r="335">
          <cell r="A335" t="str">
            <v>56-35-9</v>
          </cell>
          <cell r="G335" t="e">
            <v>#N/A</v>
          </cell>
          <cell r="H335">
            <v>0</v>
          </cell>
        </row>
        <row r="336">
          <cell r="A336" t="str">
            <v>56-38-2</v>
          </cell>
          <cell r="G336" t="e">
            <v>#N/A</v>
          </cell>
          <cell r="H336">
            <v>0</v>
          </cell>
        </row>
        <row r="337">
          <cell r="A337" t="str">
            <v>56425-91-3</v>
          </cell>
          <cell r="G337" t="e">
            <v>#N/A</v>
          </cell>
          <cell r="H337" t="e">
            <v>#N/A</v>
          </cell>
        </row>
        <row r="338">
          <cell r="A338" t="str">
            <v>56-49-5</v>
          </cell>
          <cell r="G338">
            <v>4.17801244315487</v>
          </cell>
          <cell r="H338">
            <v>4.17801244315487</v>
          </cell>
        </row>
        <row r="339">
          <cell r="A339" t="str">
            <v>56-53-1</v>
          </cell>
          <cell r="G339">
            <v>93.414322250639387</v>
          </cell>
          <cell r="H339">
            <v>93.414322250639387</v>
          </cell>
        </row>
        <row r="340">
          <cell r="A340" t="str">
            <v>56-72-4</v>
          </cell>
          <cell r="G340" t="e">
            <v>#N/A</v>
          </cell>
          <cell r="H340">
            <v>0</v>
          </cell>
        </row>
        <row r="341">
          <cell r="A341" t="str">
            <v>56-75-7</v>
          </cell>
          <cell r="G341" t="e">
            <v>#N/A</v>
          </cell>
          <cell r="H341">
            <v>0</v>
          </cell>
        </row>
        <row r="342">
          <cell r="A342" t="str">
            <v>56-81-5</v>
          </cell>
          <cell r="G342" t="e">
            <v>#N/A</v>
          </cell>
          <cell r="H342">
            <v>0</v>
          </cell>
        </row>
        <row r="343">
          <cell r="A343" t="str">
            <v>57018-04-9</v>
          </cell>
          <cell r="G343" t="e">
            <v>#N/A</v>
          </cell>
          <cell r="H343" t="e">
            <v>#N/A</v>
          </cell>
        </row>
        <row r="344">
          <cell r="A344" t="str">
            <v>57-06-7</v>
          </cell>
          <cell r="G344">
            <v>2.1368792808219173E-2</v>
          </cell>
          <cell r="H344">
            <v>2.1368792808219173E-2</v>
          </cell>
        </row>
        <row r="345">
          <cell r="A345" t="str">
            <v>57-13-6</v>
          </cell>
          <cell r="G345" t="e">
            <v>#N/A</v>
          </cell>
          <cell r="H345">
            <v>0</v>
          </cell>
        </row>
        <row r="346">
          <cell r="A346" t="str">
            <v>57-43-2</v>
          </cell>
          <cell r="G346" t="e">
            <v>#N/A</v>
          </cell>
          <cell r="H346">
            <v>0</v>
          </cell>
        </row>
        <row r="347">
          <cell r="A347" t="str">
            <v>57-55-6</v>
          </cell>
          <cell r="G347" t="e">
            <v>#N/A</v>
          </cell>
          <cell r="H347">
            <v>0</v>
          </cell>
        </row>
        <row r="348">
          <cell r="A348" t="str">
            <v>576-26-1</v>
          </cell>
          <cell r="G348" t="e">
            <v>#N/A</v>
          </cell>
          <cell r="H348" t="e">
            <v>#N/A</v>
          </cell>
        </row>
        <row r="349">
          <cell r="A349" t="str">
            <v>57-63-6</v>
          </cell>
          <cell r="G349">
            <v>10.257020547945206</v>
          </cell>
          <cell r="H349">
            <v>10.257020547945206</v>
          </cell>
        </row>
        <row r="350">
          <cell r="A350" t="str">
            <v>57-74-9</v>
          </cell>
          <cell r="G350">
            <v>2.6660583941605833</v>
          </cell>
          <cell r="H350">
            <v>2.6660583941605833</v>
          </cell>
        </row>
        <row r="351">
          <cell r="A351" t="str">
            <v>57837-19-1</v>
          </cell>
          <cell r="G351" t="e">
            <v>#N/A</v>
          </cell>
          <cell r="H351" t="e">
            <v>#N/A</v>
          </cell>
        </row>
        <row r="352">
          <cell r="A352" t="str">
            <v>58138-08-2</v>
          </cell>
          <cell r="G352" t="e">
            <v>#N/A</v>
          </cell>
          <cell r="H352" t="e">
            <v>#N/A</v>
          </cell>
        </row>
        <row r="353">
          <cell r="A353" t="str">
            <v>58-14-0</v>
          </cell>
          <cell r="G353" t="e">
            <v>#N/A</v>
          </cell>
          <cell r="H353">
            <v>0</v>
          </cell>
        </row>
        <row r="354">
          <cell r="A354" t="str">
            <v>59669-26-0</v>
          </cell>
          <cell r="G354" t="e">
            <v>#N/A</v>
          </cell>
          <cell r="H354" t="e">
            <v>#N/A</v>
          </cell>
        </row>
        <row r="355">
          <cell r="A355" t="str">
            <v>5989-27-5</v>
          </cell>
          <cell r="G355">
            <v>1.0055902497985495E-2</v>
          </cell>
          <cell r="H355">
            <v>1.0055902497985495E-2</v>
          </cell>
        </row>
        <row r="356">
          <cell r="A356" t="str">
            <v>60168-88-9</v>
          </cell>
          <cell r="G356" t="e">
            <v>#N/A</v>
          </cell>
          <cell r="H356" t="e">
            <v>#N/A</v>
          </cell>
        </row>
        <row r="357">
          <cell r="A357" t="str">
            <v>60207-90-1</v>
          </cell>
          <cell r="G357" t="e">
            <v>#N/A</v>
          </cell>
          <cell r="H357" t="e">
            <v>#N/A</v>
          </cell>
        </row>
        <row r="358">
          <cell r="A358" t="str">
            <v>60-29-7</v>
          </cell>
          <cell r="G358" t="e">
            <v>#N/A</v>
          </cell>
          <cell r="H358" t="e">
            <v>#N/A</v>
          </cell>
        </row>
        <row r="359">
          <cell r="A359" t="str">
            <v>60-35-5</v>
          </cell>
          <cell r="G359">
            <v>1.1396689497716895E-2</v>
          </cell>
          <cell r="H359">
            <v>1.1396689497716895E-2</v>
          </cell>
        </row>
        <row r="360">
          <cell r="A360" t="str">
            <v>60-51-5</v>
          </cell>
          <cell r="G360" t="e">
            <v>#N/A</v>
          </cell>
          <cell r="H360">
            <v>0</v>
          </cell>
        </row>
        <row r="361">
          <cell r="A361" t="str">
            <v>60-57-1</v>
          </cell>
          <cell r="G361">
            <v>4.004934210526315</v>
          </cell>
          <cell r="H361">
            <v>4.004934210526315</v>
          </cell>
        </row>
        <row r="362">
          <cell r="A362" t="str">
            <v>606-20-2</v>
          </cell>
          <cell r="G362">
            <v>7.025356539688496</v>
          </cell>
          <cell r="H362">
            <v>7.025356539688496</v>
          </cell>
        </row>
        <row r="363">
          <cell r="A363" t="str">
            <v>608-73-1</v>
          </cell>
          <cell r="G363">
            <v>0.24679054054054056</v>
          </cell>
          <cell r="H363">
            <v>0.24679054054054056</v>
          </cell>
        </row>
        <row r="364">
          <cell r="A364" t="str">
            <v>608-93-5</v>
          </cell>
          <cell r="G364" t="e">
            <v>#N/A</v>
          </cell>
          <cell r="H364" t="e">
            <v>#N/A</v>
          </cell>
        </row>
        <row r="365">
          <cell r="A365" t="str">
            <v>612-83-9</v>
          </cell>
          <cell r="G365">
            <v>0.29695121951219516</v>
          </cell>
          <cell r="H365">
            <v>0.29695121951219516</v>
          </cell>
        </row>
        <row r="366">
          <cell r="A366" t="str">
            <v>613-50-3</v>
          </cell>
          <cell r="G366" t="e">
            <v>#N/A</v>
          </cell>
          <cell r="H366">
            <v>0</v>
          </cell>
        </row>
        <row r="367">
          <cell r="A367" t="str">
            <v>61-82-5</v>
          </cell>
          <cell r="G367">
            <v>0.20637868305724758</v>
          </cell>
          <cell r="H367">
            <v>0.20637868305724758</v>
          </cell>
        </row>
        <row r="368">
          <cell r="A368" t="str">
            <v>622-78-6</v>
          </cell>
          <cell r="G368" t="e">
            <v>#N/A</v>
          </cell>
          <cell r="H368">
            <v>0</v>
          </cell>
        </row>
        <row r="369">
          <cell r="A369" t="str">
            <v>62-38-4</v>
          </cell>
          <cell r="G369" t="e">
            <v>#N/A</v>
          </cell>
          <cell r="H369">
            <v>0</v>
          </cell>
        </row>
        <row r="370">
          <cell r="A370" t="str">
            <v>62-53-3</v>
          </cell>
          <cell r="G370">
            <v>3.5649400684931508E-3</v>
          </cell>
          <cell r="H370">
            <v>3.5649400684931508E-3</v>
          </cell>
        </row>
        <row r="371">
          <cell r="A371" t="str">
            <v>62-56-6</v>
          </cell>
          <cell r="G371">
            <v>2.1940150904695629E-2</v>
          </cell>
          <cell r="H371">
            <v>2.1940150904695629E-2</v>
          </cell>
        </row>
        <row r="372">
          <cell r="A372" t="str">
            <v>62-73-7</v>
          </cell>
          <cell r="G372">
            <v>0</v>
          </cell>
          <cell r="H372">
            <v>0.49312598788198103</v>
          </cell>
        </row>
        <row r="373">
          <cell r="A373" t="str">
            <v>630-20-6</v>
          </cell>
          <cell r="G373">
            <v>2.0068681318681319E-2</v>
          </cell>
          <cell r="H373">
            <v>2.0068681318681319E-2</v>
          </cell>
        </row>
        <row r="374">
          <cell r="A374" t="str">
            <v>63-25-2</v>
          </cell>
          <cell r="G374">
            <v>0.14548965316234336</v>
          </cell>
          <cell r="H374">
            <v>0.14548965316234336</v>
          </cell>
        </row>
        <row r="375">
          <cell r="A375" t="str">
            <v>632-99-5</v>
          </cell>
          <cell r="G375" t="e">
            <v>#N/A</v>
          </cell>
          <cell r="H375">
            <v>0</v>
          </cell>
        </row>
        <row r="376">
          <cell r="A376" t="str">
            <v>634-93-5</v>
          </cell>
          <cell r="G376">
            <v>1.4102316602316603E-2</v>
          </cell>
          <cell r="H376">
            <v>1.4102316602316603E-2</v>
          </cell>
        </row>
        <row r="377">
          <cell r="A377" t="str">
            <v>639-58-7</v>
          </cell>
          <cell r="G377" t="e">
            <v>#N/A</v>
          </cell>
          <cell r="H377" t="e">
            <v>#N/A</v>
          </cell>
        </row>
        <row r="378">
          <cell r="A378" t="str">
            <v>640-15-3</v>
          </cell>
          <cell r="G378" t="e">
            <v>#N/A</v>
          </cell>
          <cell r="H378" t="e">
            <v>#N/A</v>
          </cell>
        </row>
        <row r="379">
          <cell r="A379" t="str">
            <v>64-17-5</v>
          </cell>
          <cell r="G379">
            <v>2.2518157075620648E-4</v>
          </cell>
          <cell r="H379">
            <v>2.2518157075620648E-4</v>
          </cell>
        </row>
        <row r="380">
          <cell r="A380" t="str">
            <v>64-75-5</v>
          </cell>
          <cell r="G380" t="e">
            <v>#N/A</v>
          </cell>
          <cell r="H380">
            <v>0</v>
          </cell>
        </row>
        <row r="381">
          <cell r="A381" t="str">
            <v>64902-72-3</v>
          </cell>
          <cell r="G381" t="e">
            <v>#N/A</v>
          </cell>
          <cell r="H381" t="e">
            <v>#N/A</v>
          </cell>
        </row>
        <row r="382">
          <cell r="A382" t="str">
            <v>65195-55-3</v>
          </cell>
          <cell r="G382" t="e">
            <v>#N/A</v>
          </cell>
          <cell r="H382" t="e">
            <v>#N/A</v>
          </cell>
        </row>
        <row r="383">
          <cell r="A383" t="str">
            <v>66215-27-8</v>
          </cell>
          <cell r="G383" t="e">
            <v>#N/A</v>
          </cell>
          <cell r="H383" t="e">
            <v>#N/A</v>
          </cell>
        </row>
        <row r="384">
          <cell r="A384" t="str">
            <v>66246-88-6</v>
          </cell>
          <cell r="G384" t="e">
            <v>#N/A</v>
          </cell>
          <cell r="H384" t="e">
            <v>#N/A</v>
          </cell>
        </row>
        <row r="385">
          <cell r="A385" t="str">
            <v>66332-96-5</v>
          </cell>
          <cell r="G385" t="e">
            <v>#N/A</v>
          </cell>
          <cell r="H385" t="e">
            <v>#N/A</v>
          </cell>
        </row>
        <row r="386">
          <cell r="A386" t="str">
            <v>66841-25-6</v>
          </cell>
          <cell r="G386" t="e">
            <v>#N/A</v>
          </cell>
          <cell r="H386" t="e">
            <v>#N/A</v>
          </cell>
        </row>
        <row r="387">
          <cell r="A387" t="str">
            <v>67375-30-8</v>
          </cell>
          <cell r="G387" t="e">
            <v>#N/A</v>
          </cell>
          <cell r="H387" t="e">
            <v>#N/A</v>
          </cell>
        </row>
        <row r="388">
          <cell r="A388" t="str">
            <v>67-48-1</v>
          </cell>
          <cell r="G388" t="e">
            <v>#N/A</v>
          </cell>
          <cell r="H388">
            <v>0</v>
          </cell>
        </row>
        <row r="389">
          <cell r="A389" t="str">
            <v>67485-29-4</v>
          </cell>
          <cell r="G389" t="e">
            <v>#N/A</v>
          </cell>
          <cell r="H389" t="e">
            <v>#N/A</v>
          </cell>
        </row>
        <row r="390">
          <cell r="A390" t="str">
            <v>67-56-1</v>
          </cell>
          <cell r="G390" t="e">
            <v>#N/A</v>
          </cell>
          <cell r="H390" t="e">
            <v>#N/A</v>
          </cell>
        </row>
        <row r="391">
          <cell r="A391" t="str">
            <v>67-63-0</v>
          </cell>
          <cell r="G391">
            <v>0</v>
          </cell>
          <cell r="H391" t="e">
            <v>#N/A</v>
          </cell>
        </row>
        <row r="392">
          <cell r="A392" t="str">
            <v>67-66-3</v>
          </cell>
          <cell r="G392">
            <v>1.0089779005524862E-2</v>
          </cell>
          <cell r="H392">
            <v>4.04485049833887E-2</v>
          </cell>
        </row>
        <row r="393">
          <cell r="A393" t="str">
            <v>67-72-1</v>
          </cell>
          <cell r="G393">
            <v>3.7028955046733598E-2</v>
          </cell>
          <cell r="H393">
            <v>3.7028955046733598E-2</v>
          </cell>
        </row>
        <row r="394">
          <cell r="A394" t="str">
            <v>67747-09-5</v>
          </cell>
          <cell r="G394">
            <v>9.3814212328767119E-2</v>
          </cell>
          <cell r="H394">
            <v>9.3814212328767119E-2</v>
          </cell>
        </row>
        <row r="395">
          <cell r="A395" t="str">
            <v>68085-85-8</v>
          </cell>
          <cell r="G395" t="e">
            <v>#N/A</v>
          </cell>
          <cell r="H395" t="e">
            <v>#N/A</v>
          </cell>
        </row>
        <row r="396">
          <cell r="A396" t="str">
            <v>68-12-2</v>
          </cell>
          <cell r="G396">
            <v>0</v>
          </cell>
          <cell r="H396" t="e">
            <v>#N/A</v>
          </cell>
        </row>
        <row r="397">
          <cell r="A397" t="str">
            <v>68359-37-5</v>
          </cell>
          <cell r="G397" t="e">
            <v>#N/A</v>
          </cell>
          <cell r="H397" t="e">
            <v>#N/A</v>
          </cell>
        </row>
        <row r="398">
          <cell r="A398" t="str">
            <v>68515-48-0</v>
          </cell>
          <cell r="G398">
            <v>2.3825831702544032E-3</v>
          </cell>
          <cell r="H398">
            <v>2.3825831702544032E-3</v>
          </cell>
        </row>
        <row r="399">
          <cell r="A399" t="str">
            <v>685-91-6</v>
          </cell>
          <cell r="G399">
            <v>0.23179707452983514</v>
          </cell>
          <cell r="H399">
            <v>0.23179707452983514</v>
          </cell>
        </row>
        <row r="400">
          <cell r="A400" t="str">
            <v>6923-22-4</v>
          </cell>
          <cell r="G400" t="e">
            <v>#N/A</v>
          </cell>
          <cell r="H400" t="e">
            <v>#N/A</v>
          </cell>
        </row>
        <row r="401">
          <cell r="A401" t="str">
            <v>69327-76-0</v>
          </cell>
          <cell r="G401" t="e">
            <v>#N/A</v>
          </cell>
          <cell r="H401" t="e">
            <v>#N/A</v>
          </cell>
        </row>
        <row r="402">
          <cell r="A402" t="str">
            <v>693-98-1</v>
          </cell>
          <cell r="G402">
            <v>4.6707161125319691E-3</v>
          </cell>
          <cell r="H402">
            <v>4.6707161125319691E-3</v>
          </cell>
        </row>
        <row r="403">
          <cell r="A403" t="str">
            <v>69409-94-5</v>
          </cell>
          <cell r="G403" t="e">
            <v>#N/A</v>
          </cell>
          <cell r="H403" t="e">
            <v>#N/A</v>
          </cell>
        </row>
        <row r="404">
          <cell r="A404" t="str">
            <v>70124-77-5</v>
          </cell>
          <cell r="G404" t="e">
            <v>#N/A</v>
          </cell>
          <cell r="H404" t="e">
            <v>#N/A</v>
          </cell>
        </row>
        <row r="405">
          <cell r="A405" t="str">
            <v>709-98-8</v>
          </cell>
          <cell r="G405" t="e">
            <v>#N/A</v>
          </cell>
          <cell r="H405" t="e">
            <v>#N/A</v>
          </cell>
        </row>
        <row r="406">
          <cell r="A406" t="str">
            <v>71-36-3</v>
          </cell>
          <cell r="G406" t="e">
            <v>#N/A</v>
          </cell>
          <cell r="H406" t="e">
            <v>#N/A</v>
          </cell>
        </row>
        <row r="407">
          <cell r="A407" t="str">
            <v>71-55-6</v>
          </cell>
          <cell r="G407">
            <v>0</v>
          </cell>
          <cell r="H407" t="e">
            <v>#N/A</v>
          </cell>
        </row>
        <row r="408">
          <cell r="A408" t="str">
            <v>72-20-8</v>
          </cell>
          <cell r="G408" t="e">
            <v>#N/A</v>
          </cell>
          <cell r="H408">
            <v>0</v>
          </cell>
        </row>
        <row r="409">
          <cell r="A409" t="str">
            <v>72-43-5</v>
          </cell>
          <cell r="G409" t="e">
            <v>#N/A</v>
          </cell>
          <cell r="H409">
            <v>0</v>
          </cell>
        </row>
        <row r="410">
          <cell r="A410" t="str">
            <v>72-55-9</v>
          </cell>
          <cell r="G410">
            <v>0.29220000000000002</v>
          </cell>
          <cell r="H410">
            <v>0.29220000000000002</v>
          </cell>
        </row>
        <row r="411">
          <cell r="A411" t="str">
            <v>72-56-0</v>
          </cell>
          <cell r="G411" t="e">
            <v>#N/A</v>
          </cell>
          <cell r="H411">
            <v>0</v>
          </cell>
        </row>
        <row r="412">
          <cell r="A412" t="str">
            <v>7287-19-6</v>
          </cell>
          <cell r="G412" t="e">
            <v>#N/A</v>
          </cell>
          <cell r="H412" t="e">
            <v>#N/A</v>
          </cell>
        </row>
        <row r="413">
          <cell r="A413" t="str">
            <v>732-11-6</v>
          </cell>
          <cell r="G413" t="e">
            <v>#N/A</v>
          </cell>
          <cell r="H413" t="e">
            <v>#N/A</v>
          </cell>
        </row>
        <row r="414">
          <cell r="A414" t="str">
            <v>732-26-3</v>
          </cell>
          <cell r="G414" t="e">
            <v>#N/A</v>
          </cell>
          <cell r="H414">
            <v>0</v>
          </cell>
        </row>
        <row r="415">
          <cell r="A415" t="str">
            <v>74051-80-2</v>
          </cell>
          <cell r="G415" t="e">
            <v>#N/A</v>
          </cell>
          <cell r="H415" t="e">
            <v>#N/A</v>
          </cell>
        </row>
        <row r="416">
          <cell r="A416" t="str">
            <v>74223-64-6</v>
          </cell>
          <cell r="G416" t="e">
            <v>#N/A</v>
          </cell>
          <cell r="H416" t="e">
            <v>#N/A</v>
          </cell>
        </row>
        <row r="417">
          <cell r="A417" t="str">
            <v>74-83-9</v>
          </cell>
          <cell r="G417">
            <v>0</v>
          </cell>
          <cell r="H417" t="e">
            <v>#N/A</v>
          </cell>
        </row>
        <row r="418">
          <cell r="A418" t="str">
            <v>75-05-8</v>
          </cell>
          <cell r="G418">
            <v>0</v>
          </cell>
          <cell r="H418" t="e">
            <v>#N/A</v>
          </cell>
        </row>
        <row r="419">
          <cell r="A419" t="str">
            <v>75-15-0</v>
          </cell>
          <cell r="G419" t="e">
            <v>#N/A</v>
          </cell>
          <cell r="H419" t="e">
            <v>#N/A</v>
          </cell>
        </row>
        <row r="420">
          <cell r="A420" t="str">
            <v>75-21-8</v>
          </cell>
          <cell r="G420">
            <v>5.7339089481946617E-2</v>
          </cell>
          <cell r="H420">
            <v>0.27609745754899612</v>
          </cell>
        </row>
        <row r="421">
          <cell r="A421" t="str">
            <v>75-25-2</v>
          </cell>
          <cell r="G421">
            <v>3.1657470826991375E-3</v>
          </cell>
          <cell r="H421">
            <v>3.1657470826991375E-3</v>
          </cell>
        </row>
        <row r="422">
          <cell r="A422" t="str">
            <v>75-27-4</v>
          </cell>
          <cell r="G422">
            <v>7.6572327044025168E-2</v>
          </cell>
          <cell r="H422">
            <v>7.6572327044025168E-2</v>
          </cell>
        </row>
        <row r="423">
          <cell r="A423" t="str">
            <v>75-35-4</v>
          </cell>
          <cell r="G423">
            <v>0.10556358381502889</v>
          </cell>
          <cell r="H423">
            <v>0</v>
          </cell>
        </row>
        <row r="424">
          <cell r="A424" t="str">
            <v>75-47-8</v>
          </cell>
          <cell r="G424" t="e">
            <v>#N/A</v>
          </cell>
          <cell r="H424">
            <v>0</v>
          </cell>
        </row>
        <row r="425">
          <cell r="A425" t="str">
            <v>75-65-0</v>
          </cell>
          <cell r="G425">
            <v>3.1755481572585773E-2</v>
          </cell>
          <cell r="H425">
            <v>3.1755481572585773E-2</v>
          </cell>
        </row>
        <row r="426">
          <cell r="A426" t="str">
            <v>759-94-4</v>
          </cell>
          <cell r="G426" t="e">
            <v>#N/A</v>
          </cell>
          <cell r="H426" t="e">
            <v>#N/A</v>
          </cell>
        </row>
        <row r="427">
          <cell r="A427" t="str">
            <v>76-01-7</v>
          </cell>
          <cell r="G427">
            <v>6.3743455497382209E-2</v>
          </cell>
          <cell r="H427">
            <v>6.3743455497382209E-2</v>
          </cell>
        </row>
        <row r="428">
          <cell r="A428" t="str">
            <v>76-06-2</v>
          </cell>
          <cell r="G428" t="e">
            <v>#N/A</v>
          </cell>
          <cell r="H428">
            <v>0</v>
          </cell>
        </row>
        <row r="429">
          <cell r="A429" t="str">
            <v>76-44-8</v>
          </cell>
          <cell r="G429">
            <v>3.0185950413223148</v>
          </cell>
          <cell r="H429">
            <v>3.0185950413223148</v>
          </cell>
        </row>
        <row r="430">
          <cell r="A430" t="str">
            <v>76578-14-8</v>
          </cell>
          <cell r="G430" t="e">
            <v>#N/A</v>
          </cell>
          <cell r="H430" t="e">
            <v>#N/A</v>
          </cell>
        </row>
        <row r="431">
          <cell r="A431" t="str">
            <v>76738-62-0</v>
          </cell>
          <cell r="G431" t="e">
            <v>#N/A</v>
          </cell>
          <cell r="H431" t="e">
            <v>#N/A</v>
          </cell>
        </row>
        <row r="432">
          <cell r="A432" t="str">
            <v>77-47-4</v>
          </cell>
          <cell r="G432">
            <v>0</v>
          </cell>
          <cell r="H432" t="e">
            <v>#N/A</v>
          </cell>
        </row>
        <row r="433">
          <cell r="A433" t="str">
            <v>7786-34-7</v>
          </cell>
          <cell r="G433" t="e">
            <v>#N/A</v>
          </cell>
          <cell r="H433" t="e">
            <v>#N/A</v>
          </cell>
        </row>
        <row r="434">
          <cell r="A434" t="str">
            <v>78-00-2</v>
          </cell>
          <cell r="G434" t="e">
            <v>#N/A</v>
          </cell>
          <cell r="H434" t="e">
            <v>#N/A</v>
          </cell>
        </row>
        <row r="435">
          <cell r="A435" t="str">
            <v>78-11-5</v>
          </cell>
          <cell r="G435" t="e">
            <v>#N/A</v>
          </cell>
          <cell r="H435">
            <v>0</v>
          </cell>
        </row>
        <row r="436">
          <cell r="A436" t="str">
            <v>78-34-2</v>
          </cell>
          <cell r="G436" t="e">
            <v>#N/A</v>
          </cell>
          <cell r="H436">
            <v>0</v>
          </cell>
        </row>
        <row r="437">
          <cell r="A437" t="str">
            <v>78-42-2</v>
          </cell>
          <cell r="G437">
            <v>1.4267578124999999E-3</v>
          </cell>
          <cell r="H437">
            <v>1.4267578124999999E-3</v>
          </cell>
        </row>
        <row r="438">
          <cell r="A438" t="str">
            <v>78-48-8</v>
          </cell>
          <cell r="G438" t="e">
            <v>#N/A</v>
          </cell>
          <cell r="H438" t="e">
            <v>#N/A</v>
          </cell>
        </row>
        <row r="439">
          <cell r="A439" t="str">
            <v>78587-05-0</v>
          </cell>
          <cell r="G439" t="e">
            <v>#N/A</v>
          </cell>
          <cell r="H439" t="e">
            <v>#N/A</v>
          </cell>
        </row>
        <row r="440">
          <cell r="A440" t="str">
            <v>78-59-1</v>
          </cell>
          <cell r="G440">
            <v>1.6953752971810255E-3</v>
          </cell>
          <cell r="H440">
            <v>1.6953752971810255E-3</v>
          </cell>
        </row>
        <row r="441">
          <cell r="A441" t="str">
            <v>786-19-6</v>
          </cell>
          <cell r="G441" t="e">
            <v>#N/A</v>
          </cell>
          <cell r="H441" t="e">
            <v>#N/A</v>
          </cell>
        </row>
        <row r="442">
          <cell r="A442" t="str">
            <v>78-83-1</v>
          </cell>
          <cell r="G442" t="e">
            <v>#N/A</v>
          </cell>
          <cell r="H442" t="e">
            <v>#N/A</v>
          </cell>
        </row>
        <row r="443">
          <cell r="A443" t="str">
            <v>78-84-2</v>
          </cell>
          <cell r="G443">
            <v>0</v>
          </cell>
          <cell r="H443" t="e">
            <v>#N/A</v>
          </cell>
        </row>
        <row r="444">
          <cell r="A444" t="str">
            <v>78-87-5</v>
          </cell>
          <cell r="G444">
            <v>1.3233695652173912E-2</v>
          </cell>
          <cell r="H444">
            <v>1.3233695652173912E-2</v>
          </cell>
        </row>
        <row r="445">
          <cell r="A445" t="str">
            <v>79-00-5</v>
          </cell>
          <cell r="G445">
            <v>6.6409090909090918E-2</v>
          </cell>
          <cell r="H445">
            <v>6.6409090909090918E-2</v>
          </cell>
        </row>
        <row r="446">
          <cell r="A446" t="str">
            <v>79-01-6</v>
          </cell>
          <cell r="G446">
            <v>3.0709642359117383E-3</v>
          </cell>
          <cell r="H446">
            <v>5.285817655571636E-3</v>
          </cell>
        </row>
        <row r="447">
          <cell r="A447" t="str">
            <v>79-19-6</v>
          </cell>
          <cell r="G447" t="e">
            <v>#N/A</v>
          </cell>
          <cell r="H447">
            <v>0</v>
          </cell>
        </row>
        <row r="448">
          <cell r="A448" t="str">
            <v>79277-27-3</v>
          </cell>
          <cell r="G448" t="e">
            <v>#N/A</v>
          </cell>
          <cell r="H448" t="e">
            <v>#N/A</v>
          </cell>
        </row>
        <row r="449">
          <cell r="A449" t="str">
            <v>79-34-5</v>
          </cell>
          <cell r="G449">
            <v>9.5365535248041797E-2</v>
          </cell>
          <cell r="H449">
            <v>9.5365535248041797E-2</v>
          </cell>
        </row>
        <row r="450">
          <cell r="A450" t="str">
            <v>79-46-9</v>
          </cell>
          <cell r="G450">
            <v>0</v>
          </cell>
          <cell r="H450" t="e">
            <v>#N/A</v>
          </cell>
        </row>
        <row r="451">
          <cell r="A451" t="str">
            <v>8001-35-2</v>
          </cell>
          <cell r="G451">
            <v>0.40181518151815188</v>
          </cell>
          <cell r="H451">
            <v>0.40181518151815188</v>
          </cell>
        </row>
        <row r="452">
          <cell r="A452" t="str">
            <v>8003-34-7</v>
          </cell>
          <cell r="G452" t="e">
            <v>#N/A</v>
          </cell>
          <cell r="H452" t="e">
            <v>#N/A</v>
          </cell>
        </row>
        <row r="453">
          <cell r="A453" t="str">
            <v>80-05-7</v>
          </cell>
          <cell r="G453" t="e">
            <v>#N/A</v>
          </cell>
          <cell r="H453">
            <v>0</v>
          </cell>
        </row>
        <row r="454">
          <cell r="A454" t="str">
            <v>8018-01-7</v>
          </cell>
          <cell r="G454" t="e">
            <v>#N/A</v>
          </cell>
          <cell r="H454" t="e">
            <v>#N/A</v>
          </cell>
        </row>
        <row r="455">
          <cell r="A455" t="str">
            <v>80-33-1</v>
          </cell>
          <cell r="G455" t="e">
            <v>#N/A</v>
          </cell>
          <cell r="H455">
            <v>0</v>
          </cell>
        </row>
        <row r="456">
          <cell r="A456" t="str">
            <v>80-62-6</v>
          </cell>
          <cell r="G456">
            <v>0</v>
          </cell>
          <cell r="H456" t="e">
            <v>#N/A</v>
          </cell>
        </row>
        <row r="457">
          <cell r="A457" t="str">
            <v>80844-07-1</v>
          </cell>
          <cell r="G457" t="e">
            <v>#N/A</v>
          </cell>
          <cell r="H457" t="e">
            <v>#N/A</v>
          </cell>
        </row>
        <row r="458">
          <cell r="A458" t="str">
            <v>81-07-2</v>
          </cell>
          <cell r="G458" t="e">
            <v>#N/A</v>
          </cell>
          <cell r="H458">
            <v>0</v>
          </cell>
        </row>
        <row r="459">
          <cell r="A459" t="str">
            <v>81-54-9</v>
          </cell>
          <cell r="G459">
            <v>3.0256697781549276E-3</v>
          </cell>
          <cell r="H459">
            <v>3.0256697781549276E-3</v>
          </cell>
        </row>
        <row r="460">
          <cell r="A460" t="str">
            <v>81-81-2</v>
          </cell>
          <cell r="G460" t="e">
            <v>#N/A</v>
          </cell>
          <cell r="H460" t="e">
            <v>#N/A</v>
          </cell>
        </row>
        <row r="461">
          <cell r="A461" t="str">
            <v>82097-50-5</v>
          </cell>
          <cell r="G461" t="e">
            <v>#N/A</v>
          </cell>
          <cell r="H461" t="e">
            <v>#N/A</v>
          </cell>
        </row>
        <row r="462">
          <cell r="A462" t="str">
            <v>82558-50-7</v>
          </cell>
          <cell r="G462" t="e">
            <v>#N/A</v>
          </cell>
          <cell r="H462" t="e">
            <v>#N/A</v>
          </cell>
        </row>
        <row r="463">
          <cell r="A463" t="str">
            <v>82657-04-3</v>
          </cell>
          <cell r="G463" t="e">
            <v>#N/A</v>
          </cell>
          <cell r="H463">
            <v>0</v>
          </cell>
        </row>
        <row r="464">
          <cell r="A464" t="str">
            <v>82-68-8</v>
          </cell>
          <cell r="G464">
            <v>5.1371308016877643E-2</v>
          </cell>
          <cell r="H464">
            <v>5.1371308016877643E-2</v>
          </cell>
        </row>
        <row r="465">
          <cell r="A465" t="str">
            <v>828-00-2</v>
          </cell>
          <cell r="G465">
            <v>2.8650895385321801E-3</v>
          </cell>
          <cell r="H465">
            <v>2.8650895385321801E-3</v>
          </cell>
        </row>
        <row r="466">
          <cell r="A466" t="str">
            <v>83055-99-6</v>
          </cell>
          <cell r="G466" t="e">
            <v>#N/A</v>
          </cell>
          <cell r="H466" t="e">
            <v>#N/A</v>
          </cell>
        </row>
        <row r="467">
          <cell r="A467" t="str">
            <v>83121-18-0</v>
          </cell>
          <cell r="G467" t="e">
            <v>#N/A</v>
          </cell>
          <cell r="H467" t="e">
            <v>#N/A</v>
          </cell>
        </row>
        <row r="468">
          <cell r="A468" t="str">
            <v>83-32-9</v>
          </cell>
          <cell r="G468">
            <v>0.130649925</v>
          </cell>
          <cell r="H468">
            <v>0.130649925</v>
          </cell>
        </row>
        <row r="469">
          <cell r="A469" t="str">
            <v>83-59-0</v>
          </cell>
          <cell r="G469" t="e">
            <v>#N/A</v>
          </cell>
          <cell r="H469">
            <v>0</v>
          </cell>
        </row>
        <row r="470">
          <cell r="A470" t="str">
            <v>83-79-4</v>
          </cell>
          <cell r="G470" t="e">
            <v>#N/A</v>
          </cell>
          <cell r="H470">
            <v>0</v>
          </cell>
        </row>
        <row r="471">
          <cell r="A471" t="str">
            <v>84-65-1</v>
          </cell>
          <cell r="G471" t="e">
            <v>#N/A</v>
          </cell>
          <cell r="H471">
            <v>0</v>
          </cell>
        </row>
        <row r="472">
          <cell r="A472" t="str">
            <v>84-66-2</v>
          </cell>
          <cell r="G472" t="e">
            <v>#N/A</v>
          </cell>
          <cell r="H472" t="e">
            <v>#N/A</v>
          </cell>
        </row>
        <row r="473">
          <cell r="A473" t="str">
            <v>84-74-2</v>
          </cell>
          <cell r="G473" t="e">
            <v>#N/A</v>
          </cell>
          <cell r="H473" t="e">
            <v>#N/A</v>
          </cell>
        </row>
        <row r="474">
          <cell r="A474" t="str">
            <v>85-44-9</v>
          </cell>
          <cell r="G474" t="e">
            <v>#N/A</v>
          </cell>
          <cell r="H474">
            <v>0</v>
          </cell>
        </row>
        <row r="475">
          <cell r="A475" t="str">
            <v>85-68-7</v>
          </cell>
          <cell r="G475">
            <v>1.9725039515279242E-3</v>
          </cell>
          <cell r="H475">
            <v>1.9725039515279242E-3</v>
          </cell>
        </row>
        <row r="476">
          <cell r="A476" t="str">
            <v>85-70-1</v>
          </cell>
          <cell r="G476" t="e">
            <v>#N/A</v>
          </cell>
          <cell r="H476" t="e">
            <v>#N/A</v>
          </cell>
        </row>
        <row r="477">
          <cell r="A477" t="str">
            <v>86-30-6</v>
          </cell>
          <cell r="G477">
            <v>1.2283856943646953E-2</v>
          </cell>
          <cell r="H477">
            <v>1.2283856943646953E-2</v>
          </cell>
        </row>
        <row r="478">
          <cell r="A478" t="str">
            <v>86-50-0</v>
          </cell>
          <cell r="G478" t="e">
            <v>#N/A</v>
          </cell>
          <cell r="H478">
            <v>0</v>
          </cell>
        </row>
        <row r="479">
          <cell r="A479" t="str">
            <v>86-57-7</v>
          </cell>
          <cell r="G479" t="e">
            <v>#N/A</v>
          </cell>
          <cell r="H479">
            <v>0</v>
          </cell>
        </row>
        <row r="480">
          <cell r="A480" t="str">
            <v>86-73-7</v>
          </cell>
          <cell r="G480">
            <v>0.130649925</v>
          </cell>
          <cell r="H480">
            <v>0.130649925</v>
          </cell>
        </row>
        <row r="481">
          <cell r="A481" t="str">
            <v>86-74-8</v>
          </cell>
          <cell r="G481">
            <v>2.2271341463414633E-2</v>
          </cell>
          <cell r="H481">
            <v>2.2271341463414633E-2</v>
          </cell>
        </row>
        <row r="482">
          <cell r="A482" t="str">
            <v>872-50-4</v>
          </cell>
          <cell r="G482">
            <v>0</v>
          </cell>
          <cell r="H482">
            <v>1.7817073170731707E-3</v>
          </cell>
        </row>
        <row r="483">
          <cell r="A483" t="str">
            <v>87-56-9</v>
          </cell>
          <cell r="G483" t="e">
            <v>#N/A</v>
          </cell>
          <cell r="H483">
            <v>0</v>
          </cell>
        </row>
        <row r="484">
          <cell r="A484" t="str">
            <v>87-62-7</v>
          </cell>
          <cell r="G484" t="e">
            <v>#N/A</v>
          </cell>
          <cell r="H484">
            <v>0</v>
          </cell>
        </row>
        <row r="485">
          <cell r="A485" t="str">
            <v>87-68-3</v>
          </cell>
          <cell r="G485">
            <v>3.1176354249073574E-2</v>
          </cell>
          <cell r="H485">
            <v>3.1176354249073574E-2</v>
          </cell>
        </row>
        <row r="486">
          <cell r="A486" t="str">
            <v>87-82-1</v>
          </cell>
          <cell r="G486" t="e">
            <v>#N/A</v>
          </cell>
          <cell r="H486" t="e">
            <v>#N/A</v>
          </cell>
        </row>
        <row r="487">
          <cell r="A487" t="str">
            <v>88-06-2</v>
          </cell>
          <cell r="G487">
            <v>5.0651953323186194E-3</v>
          </cell>
          <cell r="H487">
            <v>5.0651953323186194E-3</v>
          </cell>
        </row>
        <row r="488">
          <cell r="A488" t="str">
            <v>88-12-0</v>
          </cell>
          <cell r="G488">
            <v>0.17095034246575339</v>
          </cell>
          <cell r="H488">
            <v>0.17095034246575339</v>
          </cell>
        </row>
        <row r="489">
          <cell r="A489" t="str">
            <v>886-50-0</v>
          </cell>
          <cell r="G489" t="e">
            <v>#N/A</v>
          </cell>
          <cell r="H489" t="e">
            <v>#N/A</v>
          </cell>
        </row>
        <row r="490">
          <cell r="A490" t="str">
            <v>88671-89-0</v>
          </cell>
          <cell r="G490" t="e">
            <v>#N/A</v>
          </cell>
          <cell r="H490" t="e">
            <v>#N/A</v>
          </cell>
        </row>
        <row r="491">
          <cell r="A491" t="str">
            <v>88-72-2</v>
          </cell>
          <cell r="G491">
            <v>0.44021547416073836</v>
          </cell>
          <cell r="H491">
            <v>0.44021547416073836</v>
          </cell>
        </row>
        <row r="492">
          <cell r="A492" t="str">
            <v>88-73-3</v>
          </cell>
          <cell r="G492">
            <v>2.3264331210191082E-2</v>
          </cell>
          <cell r="H492">
            <v>2.3264331210191082E-2</v>
          </cell>
        </row>
        <row r="493">
          <cell r="A493" t="str">
            <v>9006-42-2</v>
          </cell>
          <cell r="G493" t="e">
            <v>#N/A</v>
          </cell>
          <cell r="H493">
            <v>0</v>
          </cell>
        </row>
        <row r="494">
          <cell r="A494" t="str">
            <v>900-95-8</v>
          </cell>
          <cell r="G494" t="e">
            <v>#N/A</v>
          </cell>
          <cell r="H494">
            <v>0</v>
          </cell>
        </row>
        <row r="495">
          <cell r="A495" t="str">
            <v>90-12-0</v>
          </cell>
          <cell r="G495" t="e">
            <v>#N/A</v>
          </cell>
          <cell r="H495">
            <v>0</v>
          </cell>
        </row>
        <row r="496">
          <cell r="A496" t="str">
            <v>90-43-7</v>
          </cell>
          <cell r="G496">
            <v>8.8422590930562102E-3</v>
          </cell>
          <cell r="H496">
            <v>8.8422590930562102E-3</v>
          </cell>
        </row>
        <row r="497">
          <cell r="A497" t="str">
            <v>91-23-6</v>
          </cell>
          <cell r="G497">
            <v>0.13150026343519491</v>
          </cell>
          <cell r="H497">
            <v>0.13150026343519491</v>
          </cell>
        </row>
        <row r="498">
          <cell r="A498" t="str">
            <v>91-53-2</v>
          </cell>
          <cell r="G498" t="e">
            <v>#N/A</v>
          </cell>
          <cell r="H498">
            <v>0</v>
          </cell>
        </row>
        <row r="499">
          <cell r="A499" t="str">
            <v>91-57-6</v>
          </cell>
          <cell r="G499" t="e">
            <v>#N/A</v>
          </cell>
          <cell r="H499">
            <v>0</v>
          </cell>
        </row>
        <row r="500">
          <cell r="A500" t="str">
            <v>91-64-5</v>
          </cell>
          <cell r="G500">
            <v>5.2331737489516333E-2</v>
          </cell>
          <cell r="H500">
            <v>5.2331737489516333E-2</v>
          </cell>
        </row>
        <row r="501">
          <cell r="A501" t="str">
            <v>91-94-1</v>
          </cell>
          <cell r="G501">
            <v>0.42163690934277359</v>
          </cell>
          <cell r="H501">
            <v>0.42163690934277359</v>
          </cell>
        </row>
        <row r="502">
          <cell r="A502" t="str">
            <v>919-86-8</v>
          </cell>
          <cell r="G502" t="e">
            <v>#N/A</v>
          </cell>
          <cell r="H502" t="e">
            <v>#N/A</v>
          </cell>
        </row>
        <row r="503">
          <cell r="A503" t="str">
            <v>92-52-4</v>
          </cell>
          <cell r="G503" t="e">
            <v>#N/A</v>
          </cell>
          <cell r="H503">
            <v>0</v>
          </cell>
        </row>
        <row r="504">
          <cell r="A504" t="str">
            <v>92-69-3</v>
          </cell>
          <cell r="G504" t="e">
            <v>#N/A</v>
          </cell>
          <cell r="H504">
            <v>0</v>
          </cell>
        </row>
        <row r="505">
          <cell r="A505" t="str">
            <v>92-87-5</v>
          </cell>
          <cell r="G505">
            <v>225.63520811380397</v>
          </cell>
          <cell r="H505">
            <v>225.63520811380397</v>
          </cell>
        </row>
        <row r="506">
          <cell r="A506" t="str">
            <v>93-15-2</v>
          </cell>
          <cell r="G506">
            <v>0.18924870466321245</v>
          </cell>
          <cell r="H506">
            <v>0.18924870466321245</v>
          </cell>
        </row>
        <row r="507">
          <cell r="A507" t="str">
            <v>94-11-1</v>
          </cell>
          <cell r="G507" t="e">
            <v>#N/A</v>
          </cell>
          <cell r="H507">
            <v>0</v>
          </cell>
        </row>
        <row r="508">
          <cell r="A508" t="str">
            <v>944-22-9</v>
          </cell>
          <cell r="G508" t="e">
            <v>#N/A</v>
          </cell>
          <cell r="H508" t="e">
            <v>#N/A</v>
          </cell>
        </row>
        <row r="509">
          <cell r="A509" t="str">
            <v>94-52-0</v>
          </cell>
          <cell r="G509">
            <v>9.8185483870967746E-3</v>
          </cell>
          <cell r="H509">
            <v>9.8185483870967746E-3</v>
          </cell>
        </row>
        <row r="510">
          <cell r="A510" t="str">
            <v>94-80-4</v>
          </cell>
          <cell r="G510" t="e">
            <v>#N/A</v>
          </cell>
          <cell r="H510">
            <v>0</v>
          </cell>
        </row>
        <row r="511">
          <cell r="A511" t="str">
            <v>94-81-5</v>
          </cell>
          <cell r="G511" t="e">
            <v>#N/A</v>
          </cell>
          <cell r="H511" t="e">
            <v>#N/A</v>
          </cell>
        </row>
        <row r="512">
          <cell r="A512" t="str">
            <v>950-37-8</v>
          </cell>
          <cell r="G512">
            <v>0.60471854304635775</v>
          </cell>
          <cell r="H512">
            <v>0.60471854304635775</v>
          </cell>
        </row>
        <row r="513">
          <cell r="A513" t="str">
            <v>95-33-0</v>
          </cell>
          <cell r="G513" t="e">
            <v>#N/A</v>
          </cell>
          <cell r="H513">
            <v>0</v>
          </cell>
        </row>
        <row r="514">
          <cell r="A514" t="str">
            <v>95-48-7</v>
          </cell>
          <cell r="G514" t="e">
            <v>#N/A</v>
          </cell>
          <cell r="H514" t="e">
            <v>#N/A</v>
          </cell>
        </row>
        <row r="515">
          <cell r="A515" t="str">
            <v>95-49-8</v>
          </cell>
          <cell r="G515" t="e">
            <v>#N/A</v>
          </cell>
          <cell r="H515" t="e">
            <v>#N/A</v>
          </cell>
        </row>
        <row r="516">
          <cell r="A516" t="str">
            <v>95-50-1</v>
          </cell>
          <cell r="G516" t="e">
            <v>#N/A</v>
          </cell>
          <cell r="H516">
            <v>0</v>
          </cell>
        </row>
        <row r="517">
          <cell r="A517" t="str">
            <v>95-57-8</v>
          </cell>
          <cell r="G517" t="e">
            <v>#N/A</v>
          </cell>
          <cell r="H517" t="e">
            <v>#N/A</v>
          </cell>
        </row>
        <row r="518">
          <cell r="A518" t="str">
            <v>95-63-6</v>
          </cell>
          <cell r="G518">
            <v>4.7158715162966464E-4</v>
          </cell>
          <cell r="H518">
            <v>4.7158715162966464E-4</v>
          </cell>
        </row>
        <row r="519">
          <cell r="A519" t="str">
            <v>95-65-8</v>
          </cell>
          <cell r="G519" t="e">
            <v>#N/A</v>
          </cell>
          <cell r="H519" t="e">
            <v>#N/A</v>
          </cell>
        </row>
        <row r="520">
          <cell r="A520" t="str">
            <v>95737-68-1</v>
          </cell>
          <cell r="G520" t="e">
            <v>#N/A</v>
          </cell>
          <cell r="H520" t="e">
            <v>#N/A</v>
          </cell>
        </row>
        <row r="521">
          <cell r="A521" t="str">
            <v>95-74-9</v>
          </cell>
          <cell r="G521" t="e">
            <v>#N/A</v>
          </cell>
          <cell r="H521">
            <v>0</v>
          </cell>
        </row>
        <row r="522">
          <cell r="A522" t="str">
            <v>957-51-7</v>
          </cell>
          <cell r="G522" t="e">
            <v>#N/A</v>
          </cell>
          <cell r="H522" t="e">
            <v>#N/A</v>
          </cell>
        </row>
        <row r="523">
          <cell r="A523" t="str">
            <v>95-80-7</v>
          </cell>
          <cell r="G523">
            <v>0.83052797959070479</v>
          </cell>
          <cell r="H523">
            <v>0.83052797959070479</v>
          </cell>
        </row>
        <row r="524">
          <cell r="A524" t="str">
            <v>95-94-3</v>
          </cell>
          <cell r="G524" t="e">
            <v>#N/A</v>
          </cell>
          <cell r="H524" t="e">
            <v>#N/A</v>
          </cell>
        </row>
        <row r="525">
          <cell r="A525" t="str">
            <v>95-95-4</v>
          </cell>
          <cell r="G525" t="e">
            <v>#N/A</v>
          </cell>
          <cell r="H525" t="e">
            <v>#N/A</v>
          </cell>
        </row>
        <row r="526">
          <cell r="A526" t="str">
            <v>96-09-3</v>
          </cell>
          <cell r="G526">
            <v>3.7028955046733598E-2</v>
          </cell>
          <cell r="H526">
            <v>3.7028955046733598E-2</v>
          </cell>
        </row>
        <row r="527">
          <cell r="A527" t="str">
            <v>961-11-5</v>
          </cell>
          <cell r="G527">
            <v>1.6019736842105264E-2</v>
          </cell>
          <cell r="H527">
            <v>1.6019736842105264E-2</v>
          </cell>
        </row>
        <row r="528">
          <cell r="A528" t="str">
            <v>96-24-2</v>
          </cell>
          <cell r="G528" t="e">
            <v>#N/A</v>
          </cell>
          <cell r="H528">
            <v>0</v>
          </cell>
        </row>
        <row r="529">
          <cell r="A529" t="str">
            <v>96-45-7</v>
          </cell>
          <cell r="G529">
            <v>0.25232522873173935</v>
          </cell>
          <cell r="H529">
            <v>0.25232522873173935</v>
          </cell>
        </row>
        <row r="530">
          <cell r="A530" t="str">
            <v>96-48-0</v>
          </cell>
          <cell r="G530" t="e">
            <v>#N/A</v>
          </cell>
          <cell r="H530">
            <v>0</v>
          </cell>
        </row>
        <row r="531">
          <cell r="A531" t="str">
            <v>97-00-7</v>
          </cell>
          <cell r="G531" t="e">
            <v>#N/A</v>
          </cell>
          <cell r="H531">
            <v>0</v>
          </cell>
        </row>
        <row r="532">
          <cell r="A532" t="str">
            <v>97-53-0</v>
          </cell>
          <cell r="G532" t="e">
            <v>#N/A</v>
          </cell>
          <cell r="H532">
            <v>0</v>
          </cell>
        </row>
        <row r="533">
          <cell r="A533" t="str">
            <v>97-74-5</v>
          </cell>
          <cell r="G533" t="e">
            <v>#N/A</v>
          </cell>
          <cell r="H533">
            <v>0</v>
          </cell>
        </row>
        <row r="534">
          <cell r="A534" t="str">
            <v>97-77-8</v>
          </cell>
          <cell r="G534" t="e">
            <v>#N/A</v>
          </cell>
          <cell r="H534">
            <v>0</v>
          </cell>
        </row>
        <row r="535">
          <cell r="A535" t="str">
            <v>98-01-1</v>
          </cell>
          <cell r="G535">
            <v>0</v>
          </cell>
          <cell r="H535">
            <v>1.8540609137055838E-2</v>
          </cell>
        </row>
        <row r="536">
          <cell r="A536" t="str">
            <v>98-54-4</v>
          </cell>
          <cell r="G536" t="e">
            <v>#N/A</v>
          </cell>
          <cell r="H536">
            <v>0</v>
          </cell>
        </row>
        <row r="537">
          <cell r="A537" t="str">
            <v>98-82-8</v>
          </cell>
          <cell r="G537" t="e">
            <v>#N/A</v>
          </cell>
          <cell r="H537" t="e">
            <v>#N/A</v>
          </cell>
        </row>
        <row r="538">
          <cell r="A538" t="str">
            <v>98-92-0</v>
          </cell>
          <cell r="G538" t="e">
            <v>#N/A</v>
          </cell>
          <cell r="H538">
            <v>0</v>
          </cell>
        </row>
        <row r="539">
          <cell r="A539" t="str">
            <v>98-95-3</v>
          </cell>
          <cell r="G539">
            <v>8.0447219983883961E-2</v>
          </cell>
          <cell r="H539">
            <v>8.0447219983883961E-2</v>
          </cell>
        </row>
        <row r="540">
          <cell r="A540" t="str">
            <v>99-30-9</v>
          </cell>
          <cell r="G540" t="e">
            <v>#N/A</v>
          </cell>
          <cell r="H540">
            <v>0</v>
          </cell>
        </row>
        <row r="541">
          <cell r="A541" t="str">
            <v>99-35-4</v>
          </cell>
          <cell r="G541" t="e">
            <v>#N/A</v>
          </cell>
          <cell r="H541">
            <v>0</v>
          </cell>
        </row>
        <row r="542">
          <cell r="A542" t="str">
            <v>99-55-8</v>
          </cell>
          <cell r="G542">
            <v>1.3185920577617329E-2</v>
          </cell>
          <cell r="H542">
            <v>1.3185920577617329E-2</v>
          </cell>
        </row>
        <row r="543">
          <cell r="A543" t="str">
            <v>99-56-9</v>
          </cell>
          <cell r="G543" t="e">
            <v>#N/A</v>
          </cell>
          <cell r="H543">
            <v>0</v>
          </cell>
        </row>
        <row r="544">
          <cell r="A544" t="str">
            <v>99-65-0</v>
          </cell>
          <cell r="G544" t="e">
            <v>#N/A</v>
          </cell>
          <cell r="H544" t="e">
            <v>#N/A</v>
          </cell>
        </row>
        <row r="545">
          <cell r="A545" t="str">
            <v>999-81-5</v>
          </cell>
          <cell r="G545" t="e">
            <v>#N/A</v>
          </cell>
          <cell r="H545">
            <v>0</v>
          </cell>
        </row>
        <row r="546">
          <cell r="A546" t="str">
            <v>99-99-0</v>
          </cell>
          <cell r="G546">
            <v>7.9821171579340117E-3</v>
          </cell>
          <cell r="H546">
            <v>7.9821171579340117E-3</v>
          </cell>
        </row>
        <row r="547">
          <cell r="A547" t="str">
            <v>26148-68-5</v>
          </cell>
          <cell r="G547">
            <v>7.3343373493975905E-2</v>
          </cell>
          <cell r="H547">
            <v>7.3343373493975905E-2</v>
          </cell>
        </row>
        <row r="548">
          <cell r="A548" t="str">
            <v>968-81-0</v>
          </cell>
          <cell r="G548" t="e">
            <v>#N/A</v>
          </cell>
          <cell r="H548">
            <v>0</v>
          </cell>
        </row>
        <row r="549">
          <cell r="A549" t="str">
            <v>18523-69-8</v>
          </cell>
          <cell r="G549">
            <v>0.33907505943620514</v>
          </cell>
          <cell r="H549">
            <v>0.33907505943620514</v>
          </cell>
        </row>
        <row r="550">
          <cell r="A550" t="str">
            <v>34627-78-6</v>
          </cell>
          <cell r="G550">
            <v>8.2056164383561656E-2</v>
          </cell>
          <cell r="H550">
            <v>8.2056164383561656E-2</v>
          </cell>
        </row>
        <row r="551">
          <cell r="A551" t="str">
            <v>520-45-6</v>
          </cell>
          <cell r="G551" t="e">
            <v>#N/A</v>
          </cell>
          <cell r="H551">
            <v>0</v>
          </cell>
        </row>
        <row r="552">
          <cell r="A552" t="str">
            <v>114-83-0</v>
          </cell>
          <cell r="G552">
            <v>7.1337890625000011E-2</v>
          </cell>
          <cell r="H552">
            <v>7.1337890625000011E-2</v>
          </cell>
        </row>
        <row r="553">
          <cell r="A553" t="str">
            <v>4075-79-0</v>
          </cell>
          <cell r="G553">
            <v>1.7384780589737636</v>
          </cell>
          <cell r="H553">
            <v>1.7384780589737636</v>
          </cell>
        </row>
        <row r="554">
          <cell r="A554" t="str">
            <v>18699-02-0</v>
          </cell>
          <cell r="G554" t="e">
            <v>#N/A</v>
          </cell>
          <cell r="H554">
            <v>0</v>
          </cell>
        </row>
        <row r="555">
          <cell r="A555" t="str">
            <v>616-91-1</v>
          </cell>
          <cell r="G555" t="e">
            <v>#N/A</v>
          </cell>
          <cell r="H555">
            <v>0</v>
          </cell>
        </row>
        <row r="556">
          <cell r="A556" t="str">
            <v>50594-66-6</v>
          </cell>
          <cell r="G556">
            <v>2.5904255319148934E-2</v>
          </cell>
          <cell r="H556">
            <v>2.5904255319148934E-2</v>
          </cell>
        </row>
        <row r="557">
          <cell r="A557" t="str">
            <v>3054-95-3</v>
          </cell>
          <cell r="G557" t="e">
            <v>#N/A</v>
          </cell>
          <cell r="H557">
            <v>0</v>
          </cell>
        </row>
        <row r="558">
          <cell r="A558" t="str">
            <v>628-94-4</v>
          </cell>
          <cell r="G558" t="e">
            <v>#N/A</v>
          </cell>
          <cell r="H558">
            <v>0</v>
          </cell>
        </row>
        <row r="559">
          <cell r="A559" t="str">
            <v>3688-53-7</v>
          </cell>
          <cell r="G559">
            <v>6.9775649986021801E-2</v>
          </cell>
          <cell r="H559">
            <v>6.9775649986021801E-2</v>
          </cell>
        </row>
        <row r="560">
          <cell r="A560" t="str">
            <v>1402-68-2</v>
          </cell>
          <cell r="G560">
            <v>686.08833096623448</v>
          </cell>
          <cell r="H560">
            <v>686.08833096623448</v>
          </cell>
        </row>
        <row r="561">
          <cell r="A561" t="str">
            <v>97-59-6</v>
          </cell>
          <cell r="G561" t="e">
            <v>#N/A</v>
          </cell>
          <cell r="H561">
            <v>0</v>
          </cell>
        </row>
        <row r="562">
          <cell r="A562" t="str">
            <v>2835-39-4</v>
          </cell>
          <cell r="G562">
            <v>5.8160828025477708E-2</v>
          </cell>
          <cell r="H562">
            <v>5.8160828025477708E-2</v>
          </cell>
        </row>
        <row r="563">
          <cell r="A563" t="str">
            <v>81-49-2</v>
          </cell>
          <cell r="G563">
            <v>4.4595741512805244E-2</v>
          </cell>
          <cell r="H563">
            <v>4.4595741512805244E-2</v>
          </cell>
        </row>
        <row r="564">
          <cell r="A564" t="str">
            <v>17026-81-2</v>
          </cell>
          <cell r="G564">
            <v>1.7644927536231885E-3</v>
          </cell>
          <cell r="H564">
            <v>1.7644927536231885E-3</v>
          </cell>
        </row>
        <row r="565">
          <cell r="A565" t="str">
            <v>6109-97-3</v>
          </cell>
          <cell r="G565">
            <v>9.4624352331606223E-2</v>
          </cell>
          <cell r="H565">
            <v>9.4624352331606223E-2</v>
          </cell>
        </row>
        <row r="566">
          <cell r="A566" t="str">
            <v>82-28-0</v>
          </cell>
          <cell r="G566">
            <v>3.4652096445760831E-2</v>
          </cell>
          <cell r="H566">
            <v>3.4652096445760831E-2</v>
          </cell>
        </row>
        <row r="567">
          <cell r="A567" t="str">
            <v>38514-71-5</v>
          </cell>
          <cell r="G567">
            <v>0.46410419313850071</v>
          </cell>
          <cell r="H567">
            <v>0.46410419313850071</v>
          </cell>
        </row>
        <row r="568">
          <cell r="A568" t="str">
            <v>121-88-0</v>
          </cell>
          <cell r="G568">
            <v>1.8481118104405773E-2</v>
          </cell>
          <cell r="H568">
            <v>1.8481118104405773E-2</v>
          </cell>
        </row>
        <row r="569">
          <cell r="A569" t="str">
            <v>117-79-3</v>
          </cell>
          <cell r="G569">
            <v>2.0310931778109317E-2</v>
          </cell>
          <cell r="H569">
            <v>2.0310931778109317E-2</v>
          </cell>
        </row>
        <row r="570">
          <cell r="A570" t="str">
            <v>97-56-3</v>
          </cell>
          <cell r="G570">
            <v>0.507773294452733</v>
          </cell>
          <cell r="H570">
            <v>0.507773294452733</v>
          </cell>
        </row>
        <row r="571">
          <cell r="A571" t="str">
            <v>92-67-1</v>
          </cell>
          <cell r="G571">
            <v>1.7392857142857141</v>
          </cell>
          <cell r="H571">
            <v>1.7392857142857141</v>
          </cell>
        </row>
        <row r="572">
          <cell r="A572" t="str">
            <v>3693-22-9</v>
          </cell>
          <cell r="G572">
            <v>0.86143867924528306</v>
          </cell>
          <cell r="H572">
            <v>0.86143867924528306</v>
          </cell>
        </row>
        <row r="573">
          <cell r="A573" t="str">
            <v>60142-96-3</v>
          </cell>
          <cell r="G573">
            <v>3.5066736916051979E-4</v>
          </cell>
          <cell r="H573">
            <v>3.5066736916051979E-4</v>
          </cell>
        </row>
        <row r="574">
          <cell r="A574" t="str">
            <v>2432-99-7</v>
          </cell>
          <cell r="G574">
            <v>1.8649128268991286E-3</v>
          </cell>
          <cell r="H574">
            <v>1.8649128268991286E-3</v>
          </cell>
        </row>
        <row r="575">
          <cell r="A575" t="str">
            <v>3012-65-5</v>
          </cell>
          <cell r="G575" t="e">
            <v>#N/A</v>
          </cell>
          <cell r="H575">
            <v>0</v>
          </cell>
        </row>
        <row r="576">
          <cell r="A576" t="str">
            <v>7177-48-2</v>
          </cell>
          <cell r="G576" t="e">
            <v>#N/A</v>
          </cell>
          <cell r="H576">
            <v>0</v>
          </cell>
        </row>
        <row r="577">
          <cell r="A577" t="str">
            <v>104-46-1</v>
          </cell>
          <cell r="G577" t="e">
            <v>#N/A</v>
          </cell>
          <cell r="H577">
            <v>0</v>
          </cell>
        </row>
        <row r="578">
          <cell r="A578" t="str">
            <v>4180-23-8</v>
          </cell>
          <cell r="G578" t="e">
            <v>#N/A</v>
          </cell>
          <cell r="H578">
            <v>0</v>
          </cell>
        </row>
        <row r="579">
          <cell r="A579" t="str">
            <v>15879-93-3</v>
          </cell>
          <cell r="G579" t="e">
            <v>#N/A</v>
          </cell>
          <cell r="H579">
            <v>0</v>
          </cell>
        </row>
        <row r="580">
          <cell r="A580" t="str">
            <v>134-29-2</v>
          </cell>
          <cell r="G580">
            <v>6.9070845440708462E-2</v>
          </cell>
          <cell r="H580">
            <v>6.9070845440708462E-2</v>
          </cell>
        </row>
        <row r="581">
          <cell r="A581" t="str">
            <v>134-03-2</v>
          </cell>
          <cell r="G581" t="e">
            <v>#N/A</v>
          </cell>
          <cell r="H581">
            <v>0</v>
          </cell>
        </row>
        <row r="582">
          <cell r="A582" t="str">
            <v>22839-47-0</v>
          </cell>
          <cell r="G582" t="e">
            <v>#N/A</v>
          </cell>
          <cell r="H582">
            <v>0</v>
          </cell>
        </row>
        <row r="583">
          <cell r="A583" t="str">
            <v>68844-77-9</v>
          </cell>
          <cell r="G583" t="e">
            <v>#N/A</v>
          </cell>
          <cell r="H583">
            <v>0</v>
          </cell>
        </row>
        <row r="584">
          <cell r="A584" t="str">
            <v>446-86-6</v>
          </cell>
          <cell r="G584">
            <v>0.40947309417040356</v>
          </cell>
          <cell r="H584">
            <v>0.40947309417040356</v>
          </cell>
        </row>
        <row r="585">
          <cell r="A585" t="str">
            <v>25843-45-2</v>
          </cell>
          <cell r="G585">
            <v>44.021547416073837</v>
          </cell>
          <cell r="H585">
            <v>44.021547416073837</v>
          </cell>
        </row>
        <row r="586">
          <cell r="A586" t="str">
            <v>30516-87-1</v>
          </cell>
          <cell r="G586">
            <v>1.2339527027027028E-2</v>
          </cell>
          <cell r="H586">
            <v>1.2339527027027028E-2</v>
          </cell>
        </row>
        <row r="587">
          <cell r="A587" t="str">
            <v>531-85-1</v>
          </cell>
          <cell r="G587">
            <v>0.18540609137055836</v>
          </cell>
          <cell r="H587">
            <v>0.18540609137055836</v>
          </cell>
        </row>
        <row r="588">
          <cell r="A588" t="str">
            <v>91-76-9</v>
          </cell>
          <cell r="G588" t="e">
            <v>#N/A</v>
          </cell>
          <cell r="H588">
            <v>0</v>
          </cell>
        </row>
        <row r="589">
          <cell r="A589" t="str">
            <v>119-53-9</v>
          </cell>
          <cell r="G589" t="e">
            <v>#N/A</v>
          </cell>
          <cell r="H589">
            <v>0</v>
          </cell>
        </row>
        <row r="590">
          <cell r="A590" t="str">
            <v>120-78-5</v>
          </cell>
          <cell r="G590" t="e">
            <v>#N/A</v>
          </cell>
          <cell r="H590">
            <v>0</v>
          </cell>
        </row>
        <row r="591">
          <cell r="A591" t="str">
            <v>120-32-1</v>
          </cell>
          <cell r="G591">
            <v>2.7055555555555557E-3</v>
          </cell>
          <cell r="H591">
            <v>2.7055555555555557E-3</v>
          </cell>
        </row>
        <row r="592">
          <cell r="A592" t="str">
            <v>3012-37-1</v>
          </cell>
          <cell r="G592" t="e">
            <v>#N/A</v>
          </cell>
          <cell r="H592">
            <v>0</v>
          </cell>
        </row>
        <row r="593">
          <cell r="A593" t="str">
            <v>2185-92-4</v>
          </cell>
          <cell r="G593">
            <v>3.2611607142857147E-3</v>
          </cell>
          <cell r="H593">
            <v>3.2611607142857147E-3</v>
          </cell>
        </row>
        <row r="594">
          <cell r="A594" t="str">
            <v>6731-36-8</v>
          </cell>
          <cell r="G594" t="e">
            <v>#N/A</v>
          </cell>
          <cell r="H594">
            <v>0</v>
          </cell>
        </row>
        <row r="595">
          <cell r="A595" t="str">
            <v>23746-34-1</v>
          </cell>
          <cell r="G595">
            <v>9.6883289124668398E-2</v>
          </cell>
          <cell r="H595">
            <v>9.6883289124668398E-2</v>
          </cell>
        </row>
        <row r="596">
          <cell r="A596" t="str">
            <v>21260-46-8</v>
          </cell>
          <cell r="G596" t="e">
            <v>#N/A</v>
          </cell>
          <cell r="H596">
            <v>0</v>
          </cell>
        </row>
        <row r="597">
          <cell r="A597" t="str">
            <v>1937-37-7</v>
          </cell>
          <cell r="G597">
            <v>1.475830294668375</v>
          </cell>
          <cell r="H597">
            <v>1.475830294668375</v>
          </cell>
        </row>
        <row r="598">
          <cell r="A598" t="str">
            <v>2475-45-8</v>
          </cell>
          <cell r="G598">
            <v>1.3150026343519495E-2</v>
          </cell>
          <cell r="H598">
            <v>1.3150026343519495E-2</v>
          </cell>
        </row>
        <row r="599">
          <cell r="A599" t="str">
            <v>860-22-0</v>
          </cell>
          <cell r="G599" t="e">
            <v>#N/A</v>
          </cell>
          <cell r="H599">
            <v>0</v>
          </cell>
        </row>
        <row r="600">
          <cell r="A600" t="str">
            <v>2784-94-3</v>
          </cell>
          <cell r="G600">
            <v>4.2323290845886444E-2</v>
          </cell>
          <cell r="H600">
            <v>4.2323290845886444E-2</v>
          </cell>
        </row>
        <row r="601">
          <cell r="A601" t="str">
            <v>33229-34-4</v>
          </cell>
          <cell r="G601" t="e">
            <v>#N/A</v>
          </cell>
          <cell r="H601">
            <v>0</v>
          </cell>
        </row>
        <row r="602">
          <cell r="A602" t="str">
            <v>540-51-2</v>
          </cell>
          <cell r="G602">
            <v>4.7996057818659663E-2</v>
          </cell>
          <cell r="H602">
            <v>4.7996057818659663E-2</v>
          </cell>
        </row>
        <row r="603">
          <cell r="A603" t="str">
            <v>16071-86-6</v>
          </cell>
          <cell r="G603">
            <v>0.99101647806233883</v>
          </cell>
          <cell r="H603">
            <v>0.99101647806233883</v>
          </cell>
        </row>
        <row r="604">
          <cell r="A604" t="str">
            <v>51333-22-3</v>
          </cell>
          <cell r="G604">
            <v>7.0494986583815846</v>
          </cell>
          <cell r="H604">
            <v>7.0494986583815846</v>
          </cell>
        </row>
        <row r="605">
          <cell r="A605" t="str">
            <v>94-26-8</v>
          </cell>
          <cell r="G605" t="e">
            <v>#N/A</v>
          </cell>
          <cell r="H605">
            <v>0</v>
          </cell>
        </row>
        <row r="606">
          <cell r="A606" t="str">
            <v>2409-55-4</v>
          </cell>
          <cell r="G606" t="e">
            <v>#N/A</v>
          </cell>
          <cell r="H606">
            <v>0</v>
          </cell>
        </row>
        <row r="607">
          <cell r="A607" t="str">
            <v>592-31-4</v>
          </cell>
          <cell r="G607" t="e">
            <v>#N/A</v>
          </cell>
          <cell r="H607">
            <v>0</v>
          </cell>
        </row>
        <row r="608">
          <cell r="A608" t="str">
            <v>3068-88-0</v>
          </cell>
          <cell r="G608">
            <v>0.14865247170935078</v>
          </cell>
          <cell r="H608">
            <v>0.14865247170935078</v>
          </cell>
        </row>
        <row r="609">
          <cell r="A609" t="str">
            <v>14239-68-0</v>
          </cell>
          <cell r="G609" t="e">
            <v>#N/A</v>
          </cell>
          <cell r="H609">
            <v>0</v>
          </cell>
        </row>
        <row r="610">
          <cell r="A610" t="str">
            <v>331-39-5</v>
          </cell>
          <cell r="G610">
            <v>6.9070845440708456E-3</v>
          </cell>
          <cell r="H610">
            <v>6.9070845440708456E-3</v>
          </cell>
        </row>
        <row r="611">
          <cell r="A611" t="str">
            <v>50-14-6</v>
          </cell>
          <cell r="G611" t="e">
            <v>#N/A</v>
          </cell>
          <cell r="H611">
            <v>0</v>
          </cell>
        </row>
        <row r="612">
          <cell r="A612" t="str">
            <v>62-54-4</v>
          </cell>
          <cell r="G612" t="e">
            <v>#N/A</v>
          </cell>
          <cell r="H612">
            <v>0</v>
          </cell>
        </row>
        <row r="613">
          <cell r="A613" t="str">
            <v>121-59-5</v>
          </cell>
          <cell r="G613" t="e">
            <v>#N/A</v>
          </cell>
          <cell r="H613">
            <v>0</v>
          </cell>
        </row>
        <row r="614">
          <cell r="A614" t="str">
            <v>77-65-6</v>
          </cell>
          <cell r="G614" t="e">
            <v>#N/A</v>
          </cell>
          <cell r="H614">
            <v>0</v>
          </cell>
        </row>
        <row r="615">
          <cell r="A615" t="str">
            <v>7235-40-7</v>
          </cell>
          <cell r="G615" t="e">
            <v>#N/A</v>
          </cell>
          <cell r="H615">
            <v>0</v>
          </cell>
        </row>
        <row r="616">
          <cell r="A616" t="str">
            <v>2244-16-8</v>
          </cell>
          <cell r="G616" t="e">
            <v>#N/A</v>
          </cell>
          <cell r="H616">
            <v>0</v>
          </cell>
        </row>
        <row r="617">
          <cell r="A617" t="str">
            <v>169590-42-5</v>
          </cell>
          <cell r="G617" t="e">
            <v>#N/A</v>
          </cell>
          <cell r="H617">
            <v>0</v>
          </cell>
        </row>
        <row r="618">
          <cell r="A618" t="str">
            <v>56980-93-9</v>
          </cell>
          <cell r="G618" t="e">
            <v>#N/A</v>
          </cell>
          <cell r="H618">
            <v>0</v>
          </cell>
        </row>
        <row r="619">
          <cell r="A619" t="str">
            <v>474-25-9</v>
          </cell>
          <cell r="G619" t="e">
            <v>#N/A</v>
          </cell>
          <cell r="H619">
            <v>0</v>
          </cell>
        </row>
        <row r="620">
          <cell r="A620" t="str">
            <v>115-28-6</v>
          </cell>
          <cell r="G620">
            <v>5.0279512489927479E-2</v>
          </cell>
          <cell r="H620">
            <v>5.0279512489927479E-2</v>
          </cell>
        </row>
        <row r="621">
          <cell r="A621" t="str">
            <v>302-22-7</v>
          </cell>
          <cell r="G621" t="e">
            <v>#N/A</v>
          </cell>
          <cell r="H621">
            <v>0</v>
          </cell>
        </row>
        <row r="622">
          <cell r="A622" t="str">
            <v>101-79-1</v>
          </cell>
          <cell r="G622">
            <v>5.4558619935878759E-2</v>
          </cell>
          <cell r="H622">
            <v>5.4558619935878759E-2</v>
          </cell>
        </row>
        <row r="623">
          <cell r="A623" t="str">
            <v>37087-94-8</v>
          </cell>
          <cell r="G623">
            <v>0.42296991950289509</v>
          </cell>
          <cell r="H623">
            <v>0.42296991950289509</v>
          </cell>
        </row>
        <row r="624">
          <cell r="A624" t="str">
            <v>5131-60-2</v>
          </cell>
          <cell r="G624">
            <v>6.5123939986953686E-3</v>
          </cell>
          <cell r="H624">
            <v>6.5123939986953686E-3</v>
          </cell>
        </row>
        <row r="625">
          <cell r="A625" t="str">
            <v>95-83-0</v>
          </cell>
          <cell r="G625">
            <v>9.5860005120983229E-3</v>
          </cell>
          <cell r="H625">
            <v>9.5860005120983229E-3</v>
          </cell>
        </row>
        <row r="626">
          <cell r="A626" t="str">
            <v>95-79-4</v>
          </cell>
          <cell r="G626">
            <v>1.8730769230769231E-2</v>
          </cell>
          <cell r="H626">
            <v>1.8730769230769231E-2</v>
          </cell>
        </row>
        <row r="627">
          <cell r="A627" t="str">
            <v>3165-93-3</v>
          </cell>
          <cell r="G627">
            <v>0.14156976744186045</v>
          </cell>
          <cell r="H627">
            <v>0.14156976744186045</v>
          </cell>
        </row>
        <row r="628">
          <cell r="A628" t="str">
            <v>75-88-7</v>
          </cell>
          <cell r="G628">
            <v>2.3498328861271948E-2</v>
          </cell>
          <cell r="H628">
            <v>2.3498328861271948E-2</v>
          </cell>
        </row>
        <row r="629">
          <cell r="A629" t="str">
            <v>75-45-6</v>
          </cell>
          <cell r="G629">
            <v>0</v>
          </cell>
          <cell r="H629" t="e">
            <v>#N/A</v>
          </cell>
        </row>
        <row r="630">
          <cell r="A630" t="str">
            <v>75-00-3</v>
          </cell>
          <cell r="G630">
            <v>2.0179558011049724E-3</v>
          </cell>
          <cell r="H630">
            <v>2.0179558011049724E-3</v>
          </cell>
        </row>
        <row r="631">
          <cell r="A631" t="str">
            <v>593-70-4</v>
          </cell>
          <cell r="G631">
            <v>7.4596513075965126E-2</v>
          </cell>
          <cell r="H631">
            <v>7.4596513075965126E-2</v>
          </cell>
        </row>
        <row r="632">
          <cell r="A632" t="str">
            <v>6959-48-4</v>
          </cell>
          <cell r="G632">
            <v>1.5949781659388648E-2</v>
          </cell>
          <cell r="H632">
            <v>1.5949781659388648E-2</v>
          </cell>
        </row>
        <row r="633">
          <cell r="A633" t="str">
            <v>10473-70-8</v>
          </cell>
          <cell r="G633">
            <v>0.23364511498736229</v>
          </cell>
          <cell r="H633">
            <v>0.23364511498736229</v>
          </cell>
        </row>
        <row r="634">
          <cell r="A634" t="str">
            <v>590-21-6</v>
          </cell>
          <cell r="G634">
            <v>0.72326732673267324</v>
          </cell>
          <cell r="H634">
            <v>0.72326732673267324</v>
          </cell>
        </row>
        <row r="635">
          <cell r="A635" t="str">
            <v>2837-89-0</v>
          </cell>
          <cell r="G635">
            <v>0</v>
          </cell>
          <cell r="H635" t="e">
            <v>#N/A</v>
          </cell>
        </row>
        <row r="636">
          <cell r="A636" t="str">
            <v>94-20-2</v>
          </cell>
          <cell r="G636" t="e">
            <v>#N/A</v>
          </cell>
          <cell r="H636">
            <v>0</v>
          </cell>
        </row>
        <row r="637">
          <cell r="A637" t="str">
            <v>51481-61-9</v>
          </cell>
          <cell r="G637" t="e">
            <v>#N/A</v>
          </cell>
          <cell r="H637">
            <v>0</v>
          </cell>
        </row>
        <row r="638">
          <cell r="A638" t="str">
            <v>14371-10-9</v>
          </cell>
          <cell r="G638" t="e">
            <v>#N/A</v>
          </cell>
          <cell r="H638">
            <v>0</v>
          </cell>
        </row>
        <row r="639">
          <cell r="A639" t="str">
            <v>87-29-6</v>
          </cell>
          <cell r="G639">
            <v>1.4156976744186046E-3</v>
          </cell>
          <cell r="H639">
            <v>1.4156976744186046E-3</v>
          </cell>
        </row>
        <row r="640">
          <cell r="A640" t="str">
            <v>52214-84-3</v>
          </cell>
          <cell r="G640">
            <v>1.0413218830401223</v>
          </cell>
          <cell r="H640">
            <v>1.0413218830401223</v>
          </cell>
        </row>
        <row r="641">
          <cell r="A641" t="str">
            <v>22494-47-9</v>
          </cell>
          <cell r="G641">
            <v>2.3717532467532471E-2</v>
          </cell>
          <cell r="H641">
            <v>2.3717532467532471E-2</v>
          </cell>
        </row>
        <row r="642">
          <cell r="A642" t="str">
            <v>637-07-0</v>
          </cell>
          <cell r="G642">
            <v>1.2138485855556456E-2</v>
          </cell>
          <cell r="H642">
            <v>1.2138485855556456E-2</v>
          </cell>
        </row>
        <row r="643">
          <cell r="A643" t="str">
            <v>88107-10-2</v>
          </cell>
          <cell r="G643">
            <v>3.2611607142857144E-2</v>
          </cell>
          <cell r="H643">
            <v>3.2611607142857144E-2</v>
          </cell>
        </row>
        <row r="644">
          <cell r="A644" t="str">
            <v>102-50-1</v>
          </cell>
          <cell r="G644">
            <v>4.3646895948702994E-3</v>
          </cell>
          <cell r="H644">
            <v>4.3646895948702994E-3</v>
          </cell>
        </row>
        <row r="645">
          <cell r="A645" t="str">
            <v>120-71-8</v>
          </cell>
          <cell r="G645">
            <v>6.726519337016576E-2</v>
          </cell>
          <cell r="H645">
            <v>6.726519337016576E-2</v>
          </cell>
        </row>
        <row r="646">
          <cell r="A646" t="str">
            <v>123-73-9</v>
          </cell>
          <cell r="G646">
            <v>0.48842954990215259</v>
          </cell>
          <cell r="H646">
            <v>0.48842954990215259</v>
          </cell>
        </row>
        <row r="647">
          <cell r="A647" t="str">
            <v>156-62-7</v>
          </cell>
          <cell r="G647" t="e">
            <v>#N/A</v>
          </cell>
          <cell r="H647">
            <v>0</v>
          </cell>
        </row>
        <row r="648">
          <cell r="A648" t="str">
            <v>12663-46-6</v>
          </cell>
          <cell r="G648">
            <v>0.15476694915254235</v>
          </cell>
          <cell r="H648">
            <v>0.15476694915254235</v>
          </cell>
        </row>
        <row r="649">
          <cell r="A649" t="str">
            <v>1192-28-5</v>
          </cell>
          <cell r="G649">
            <v>5.0156579696553572E-2</v>
          </cell>
          <cell r="H649">
            <v>5.0156579696553572E-2</v>
          </cell>
        </row>
        <row r="650">
          <cell r="A650" t="str">
            <v>50-18-0</v>
          </cell>
          <cell r="G650">
            <v>0.16026594606164385</v>
          </cell>
          <cell r="H650">
            <v>0.16026594606164385</v>
          </cell>
        </row>
        <row r="651">
          <cell r="A651" t="str">
            <v>80-08-0</v>
          </cell>
          <cell r="G651">
            <v>9.1580540606653618E-2</v>
          </cell>
          <cell r="H651">
            <v>9.1580540606653618E-2</v>
          </cell>
        </row>
        <row r="652">
          <cell r="A652" t="str">
            <v>53-19-0</v>
          </cell>
          <cell r="G652" t="e">
            <v>#N/A</v>
          </cell>
          <cell r="H652">
            <v>0</v>
          </cell>
        </row>
        <row r="653">
          <cell r="A653" t="str">
            <v>53-43-0</v>
          </cell>
          <cell r="G653">
            <v>2.4567713887293906E-2</v>
          </cell>
          <cell r="H653">
            <v>2.4567713887293906E-2</v>
          </cell>
        </row>
        <row r="654">
          <cell r="A654" t="str">
            <v>853-23-6</v>
          </cell>
          <cell r="G654">
            <v>4.1358953822359698E-2</v>
          </cell>
          <cell r="H654">
            <v>4.1358953822359698E-2</v>
          </cell>
        </row>
        <row r="655">
          <cell r="A655" t="str">
            <v>51481-10-8</v>
          </cell>
          <cell r="G655" t="e">
            <v>#N/A</v>
          </cell>
          <cell r="H655">
            <v>0</v>
          </cell>
        </row>
        <row r="656">
          <cell r="A656" t="str">
            <v>131-01-1</v>
          </cell>
          <cell r="G656" t="e">
            <v>#N/A</v>
          </cell>
          <cell r="H656">
            <v>0</v>
          </cell>
        </row>
        <row r="657">
          <cell r="A657" t="str">
            <v>50-02-2</v>
          </cell>
          <cell r="G657" t="e">
            <v>#N/A</v>
          </cell>
          <cell r="H657">
            <v>0</v>
          </cell>
        </row>
        <row r="658">
          <cell r="A658" t="str">
            <v>720-69-4</v>
          </cell>
          <cell r="G658">
            <v>1.1996515260754628</v>
          </cell>
          <cell r="H658">
            <v>1.1996515260754628</v>
          </cell>
        </row>
        <row r="659">
          <cell r="A659" t="str">
            <v>7336-20-1</v>
          </cell>
          <cell r="G659" t="e">
            <v>#N/A</v>
          </cell>
          <cell r="H659">
            <v>0</v>
          </cell>
        </row>
        <row r="660">
          <cell r="A660" t="str">
            <v>538-41-0</v>
          </cell>
          <cell r="G660" t="e">
            <v>#N/A</v>
          </cell>
          <cell r="H660">
            <v>0</v>
          </cell>
        </row>
        <row r="661">
          <cell r="A661" t="str">
            <v>785-30-8</v>
          </cell>
          <cell r="G661" t="e">
            <v>#N/A</v>
          </cell>
          <cell r="H661">
            <v>0</v>
          </cell>
        </row>
        <row r="662">
          <cell r="A662" t="str">
            <v>636-23-7</v>
          </cell>
          <cell r="G662">
            <v>0.46411857683009977</v>
          </cell>
          <cell r="H662">
            <v>0.46411857683009977</v>
          </cell>
        </row>
        <row r="663">
          <cell r="A663" t="str">
            <v>6369-59-1</v>
          </cell>
          <cell r="G663" t="e">
            <v>#N/A</v>
          </cell>
          <cell r="H663">
            <v>0</v>
          </cell>
        </row>
        <row r="664">
          <cell r="A664" t="str">
            <v>439-14-5</v>
          </cell>
          <cell r="G664" t="e">
            <v>#N/A</v>
          </cell>
          <cell r="H664">
            <v>0</v>
          </cell>
        </row>
        <row r="665">
          <cell r="A665" t="str">
            <v>262-12-4</v>
          </cell>
          <cell r="G665" t="e">
            <v>#N/A</v>
          </cell>
          <cell r="H665">
            <v>0</v>
          </cell>
        </row>
        <row r="666">
          <cell r="A666" t="str">
            <v>4106-66-5</v>
          </cell>
          <cell r="G666">
            <v>0.8271790764471938</v>
          </cell>
          <cell r="H666">
            <v>0.8271790764471938</v>
          </cell>
        </row>
        <row r="667">
          <cell r="A667" t="str">
            <v>56654-52-5</v>
          </cell>
          <cell r="G667">
            <v>0.47930002560491619</v>
          </cell>
          <cell r="H667">
            <v>0.47930002560491619</v>
          </cell>
        </row>
        <row r="668">
          <cell r="A668" t="str">
            <v>1717-00-6</v>
          </cell>
          <cell r="G668">
            <v>3.9000078129069224E-4</v>
          </cell>
          <cell r="H668">
            <v>3.9000078129069224E-4</v>
          </cell>
        </row>
        <row r="669">
          <cell r="A669" t="str">
            <v>609-20-1</v>
          </cell>
          <cell r="G669">
            <v>4.5485678704856782E-3</v>
          </cell>
          <cell r="H669">
            <v>4.5485678704856782E-3</v>
          </cell>
        </row>
        <row r="670">
          <cell r="A670" t="str">
            <v>7572-29-4</v>
          </cell>
          <cell r="G670">
            <v>6.3632404181184681</v>
          </cell>
          <cell r="H670">
            <v>6.3632404181184681</v>
          </cell>
        </row>
        <row r="671">
          <cell r="A671" t="str">
            <v>764-41-0</v>
          </cell>
          <cell r="G671">
            <v>6.9070845440708455</v>
          </cell>
          <cell r="H671">
            <v>6.9070845440708455</v>
          </cell>
        </row>
        <row r="672">
          <cell r="A672" t="str">
            <v>33857-26-0</v>
          </cell>
          <cell r="G672" t="e">
            <v>#N/A</v>
          </cell>
          <cell r="H672">
            <v>0</v>
          </cell>
        </row>
        <row r="673">
          <cell r="A673" t="str">
            <v>75-71-8</v>
          </cell>
          <cell r="G673">
            <v>0</v>
          </cell>
          <cell r="H673" t="e">
            <v>#N/A</v>
          </cell>
        </row>
        <row r="674">
          <cell r="A674" t="str">
            <v>80-07-9</v>
          </cell>
          <cell r="G674" t="e">
            <v>#N/A</v>
          </cell>
          <cell r="H674">
            <v>0</v>
          </cell>
        </row>
        <row r="675">
          <cell r="A675" t="str">
            <v>75-34-3</v>
          </cell>
          <cell r="G675" t="e">
            <v>#N/A</v>
          </cell>
          <cell r="H675">
            <v>0</v>
          </cell>
        </row>
        <row r="676">
          <cell r="A676" t="str">
            <v>97-16-5</v>
          </cell>
          <cell r="G676" t="e">
            <v>#N/A</v>
          </cell>
          <cell r="H676">
            <v>0</v>
          </cell>
        </row>
        <row r="677">
          <cell r="A677" t="str">
            <v>1212-29-9</v>
          </cell>
          <cell r="G677" t="e">
            <v>#N/A</v>
          </cell>
          <cell r="H677">
            <v>0</v>
          </cell>
        </row>
        <row r="678">
          <cell r="A678" t="str">
            <v>81-21-0</v>
          </cell>
          <cell r="G678" t="e">
            <v>#N/A</v>
          </cell>
          <cell r="H678">
            <v>0</v>
          </cell>
        </row>
        <row r="679">
          <cell r="A679" t="str">
            <v>298-18-0</v>
          </cell>
          <cell r="G679" t="e">
            <v>#N/A</v>
          </cell>
          <cell r="H679">
            <v>0</v>
          </cell>
        </row>
        <row r="680">
          <cell r="A680" t="str">
            <v>7347-49-1</v>
          </cell>
          <cell r="G680">
            <v>1.2585301285822337</v>
          </cell>
          <cell r="H680">
            <v>1.2585301285822337</v>
          </cell>
        </row>
        <row r="681">
          <cell r="A681" t="str">
            <v>617-84-5</v>
          </cell>
          <cell r="G681" t="e">
            <v>#N/A</v>
          </cell>
          <cell r="H681">
            <v>0</v>
          </cell>
        </row>
        <row r="682">
          <cell r="A682" t="str">
            <v>21626-89-1</v>
          </cell>
          <cell r="G682">
            <v>4.2225433526011562E-3</v>
          </cell>
          <cell r="H682">
            <v>4.2225433526011562E-3</v>
          </cell>
        </row>
        <row r="683">
          <cell r="A683" t="str">
            <v>101-90-6</v>
          </cell>
          <cell r="G683">
            <v>0.54269949989128063</v>
          </cell>
          <cell r="H683">
            <v>0.54269949989128063</v>
          </cell>
        </row>
        <row r="684">
          <cell r="A684" t="str">
            <v>3276-41-3</v>
          </cell>
          <cell r="G684">
            <v>2.2642429465662705E-2</v>
          </cell>
          <cell r="H684">
            <v>2.2642429465662705E-2</v>
          </cell>
        </row>
        <row r="685">
          <cell r="A685" t="str">
            <v>119-84-6</v>
          </cell>
          <cell r="G685">
            <v>5.0518672199170124E-3</v>
          </cell>
          <cell r="H685">
            <v>5.0518672199170124E-3</v>
          </cell>
        </row>
        <row r="686">
          <cell r="A686" t="str">
            <v>695-53-4</v>
          </cell>
          <cell r="G686" t="e">
            <v>#N/A</v>
          </cell>
          <cell r="H686">
            <v>0</v>
          </cell>
        </row>
        <row r="687">
          <cell r="A687" t="str">
            <v>91-93-0</v>
          </cell>
          <cell r="G687">
            <v>1.2585301285822339E-3</v>
          </cell>
          <cell r="H687">
            <v>1.2585301285822339E-3</v>
          </cell>
        </row>
        <row r="688">
          <cell r="A688" t="str">
            <v>60-11-7</v>
          </cell>
          <cell r="G688">
            <v>0.61975954972478564</v>
          </cell>
          <cell r="H688">
            <v>0.61975954972478564</v>
          </cell>
        </row>
        <row r="689">
          <cell r="A689" t="str">
            <v>756-79-6</v>
          </cell>
          <cell r="G689">
            <v>2.9305772994129156E-3</v>
          </cell>
          <cell r="H689">
            <v>2.9305772994129156E-3</v>
          </cell>
        </row>
        <row r="690">
          <cell r="A690" t="str">
            <v>597-25-1</v>
          </cell>
          <cell r="G690">
            <v>3.3410490384186342E-3</v>
          </cell>
          <cell r="H690">
            <v>3.3410490384186342E-3</v>
          </cell>
        </row>
        <row r="691">
          <cell r="A691" t="str">
            <v>551-92-8</v>
          </cell>
          <cell r="G691">
            <v>0.12067082997582591</v>
          </cell>
          <cell r="H691">
            <v>0.12067082997582591</v>
          </cell>
        </row>
        <row r="692">
          <cell r="A692" t="str">
            <v>1095-90-5</v>
          </cell>
          <cell r="G692" t="e">
            <v>#N/A</v>
          </cell>
          <cell r="H692">
            <v>0</v>
          </cell>
        </row>
        <row r="693">
          <cell r="A693" t="str">
            <v>58-15-1</v>
          </cell>
          <cell r="G693" t="e">
            <v>#N/A</v>
          </cell>
          <cell r="H693">
            <v>0</v>
          </cell>
        </row>
        <row r="694">
          <cell r="A694" t="str">
            <v>24448-94-0</v>
          </cell>
          <cell r="G694" t="e">
            <v>#N/A</v>
          </cell>
          <cell r="H694">
            <v>0</v>
          </cell>
        </row>
        <row r="695">
          <cell r="A695" t="str">
            <v>57-97-6</v>
          </cell>
          <cell r="G695">
            <v>43.482142857142861</v>
          </cell>
          <cell r="H695">
            <v>43.482142857142861</v>
          </cell>
        </row>
        <row r="696">
          <cell r="A696" t="str">
            <v>1643-20-5</v>
          </cell>
          <cell r="G696" t="e">
            <v>#N/A</v>
          </cell>
          <cell r="H696">
            <v>0</v>
          </cell>
        </row>
        <row r="697">
          <cell r="A697" t="str">
            <v>26049-69-4</v>
          </cell>
          <cell r="G697">
            <v>5.0034246575342465</v>
          </cell>
          <cell r="H697">
            <v>5.0034246575342465</v>
          </cell>
        </row>
        <row r="698">
          <cell r="A698" t="str">
            <v>513-37-1</v>
          </cell>
          <cell r="G698">
            <v>0.2451342281879195</v>
          </cell>
          <cell r="H698">
            <v>0.2451342281879195</v>
          </cell>
        </row>
        <row r="699">
          <cell r="A699" t="str">
            <v>55380-34-2</v>
          </cell>
          <cell r="G699">
            <v>0.28716794685774411</v>
          </cell>
          <cell r="H699">
            <v>0.28716794685774411</v>
          </cell>
        </row>
        <row r="700">
          <cell r="A700" t="str">
            <v>25321-14-6</v>
          </cell>
          <cell r="G700">
            <v>0.25578604857718718</v>
          </cell>
          <cell r="H700">
            <v>0.25578604857718718</v>
          </cell>
        </row>
        <row r="701">
          <cell r="A701" t="str">
            <v>971-15-3</v>
          </cell>
          <cell r="G701" t="e">
            <v>#N/A</v>
          </cell>
          <cell r="H701">
            <v>0</v>
          </cell>
        </row>
        <row r="702">
          <cell r="A702" t="str">
            <v>13256-06-9</v>
          </cell>
          <cell r="G702">
            <v>0.50903327781365781</v>
          </cell>
          <cell r="H702">
            <v>0.50903327781365781</v>
          </cell>
        </row>
        <row r="703">
          <cell r="A703" t="str">
            <v>74-31-7</v>
          </cell>
          <cell r="G703" t="e">
            <v>#N/A</v>
          </cell>
          <cell r="H703">
            <v>0</v>
          </cell>
        </row>
        <row r="704">
          <cell r="A704" t="str">
            <v>86-29-3</v>
          </cell>
          <cell r="G704" t="e">
            <v>#N/A</v>
          </cell>
          <cell r="H704">
            <v>0</v>
          </cell>
        </row>
        <row r="705">
          <cell r="A705" t="str">
            <v>102-09-0</v>
          </cell>
          <cell r="G705" t="e">
            <v>#N/A</v>
          </cell>
          <cell r="H705">
            <v>0</v>
          </cell>
        </row>
        <row r="706">
          <cell r="A706" t="str">
            <v>25265-71-8</v>
          </cell>
          <cell r="G706" t="e">
            <v>#N/A</v>
          </cell>
          <cell r="H706">
            <v>0</v>
          </cell>
        </row>
        <row r="707">
          <cell r="A707" t="str">
            <v>142-46-1</v>
          </cell>
          <cell r="G707" t="e">
            <v>#N/A</v>
          </cell>
          <cell r="H707">
            <v>0</v>
          </cell>
        </row>
        <row r="708">
          <cell r="A708" t="str">
            <v>150-38-9</v>
          </cell>
          <cell r="G708" t="e">
            <v>#N/A</v>
          </cell>
          <cell r="H708">
            <v>0</v>
          </cell>
        </row>
        <row r="709">
          <cell r="A709" t="str">
            <v>476-66-4</v>
          </cell>
          <cell r="G709" t="e">
            <v>#N/A</v>
          </cell>
          <cell r="H709">
            <v>0</v>
          </cell>
        </row>
        <row r="710">
          <cell r="A710" t="str">
            <v>518-82-1</v>
          </cell>
          <cell r="G710" t="e">
            <v>#N/A</v>
          </cell>
          <cell r="H710">
            <v>0</v>
          </cell>
        </row>
        <row r="711">
          <cell r="A711" t="str">
            <v>13838-16-9</v>
          </cell>
          <cell r="G711">
            <v>0</v>
          </cell>
          <cell r="H711" t="e">
            <v>#N/A</v>
          </cell>
        </row>
        <row r="712">
          <cell r="A712" t="str">
            <v>8015-30-3</v>
          </cell>
          <cell r="G712">
            <v>13.091397849462366</v>
          </cell>
          <cell r="H712">
            <v>13.091397849462366</v>
          </cell>
        </row>
        <row r="713">
          <cell r="A713" t="str">
            <v>6381-77-7</v>
          </cell>
          <cell r="G713" t="e">
            <v>#N/A</v>
          </cell>
          <cell r="H713">
            <v>0</v>
          </cell>
        </row>
        <row r="714">
          <cell r="A714" t="str">
            <v>29975-16-4</v>
          </cell>
          <cell r="G714" t="e">
            <v>#N/A</v>
          </cell>
          <cell r="H714">
            <v>0</v>
          </cell>
        </row>
        <row r="715">
          <cell r="A715" t="str">
            <v>140-67-0</v>
          </cell>
          <cell r="G715">
            <v>7.0511583011583029E-2</v>
          </cell>
          <cell r="H715">
            <v>7.0511583011583029E-2</v>
          </cell>
        </row>
        <row r="716">
          <cell r="A716" t="str">
            <v>536-33-4</v>
          </cell>
          <cell r="G716">
            <v>5.2705627705627707E-2</v>
          </cell>
          <cell r="H716">
            <v>5.2705627705627707E-2</v>
          </cell>
        </row>
        <row r="717">
          <cell r="A717" t="str">
            <v>150-69-6</v>
          </cell>
          <cell r="G717">
            <v>3.820119384709574E-3</v>
          </cell>
          <cell r="H717">
            <v>3.820119384709574E-3</v>
          </cell>
        </row>
        <row r="718">
          <cell r="A718" t="str">
            <v>938-73-8</v>
          </cell>
          <cell r="G718">
            <v>7.1198830409356728E-3</v>
          </cell>
          <cell r="H718">
            <v>7.1198830409356728E-3</v>
          </cell>
        </row>
        <row r="719">
          <cell r="A719" t="str">
            <v>77-83-8</v>
          </cell>
          <cell r="G719" t="e">
            <v>#N/A</v>
          </cell>
          <cell r="H719">
            <v>0</v>
          </cell>
        </row>
        <row r="720">
          <cell r="A720" t="str">
            <v>63885-23-4</v>
          </cell>
          <cell r="G720">
            <v>1.2860915492957745</v>
          </cell>
          <cell r="H720">
            <v>1.2860915492957745</v>
          </cell>
        </row>
        <row r="721">
          <cell r="A721" t="str">
            <v>759-73-9</v>
          </cell>
          <cell r="G721">
            <v>2.1639283856424485</v>
          </cell>
          <cell r="H721">
            <v>2.1639283856424485</v>
          </cell>
        </row>
        <row r="722">
          <cell r="A722" t="str">
            <v>20941-65-5</v>
          </cell>
          <cell r="G722" t="e">
            <v>#N/A</v>
          </cell>
          <cell r="H722">
            <v>0</v>
          </cell>
        </row>
        <row r="723">
          <cell r="A723" t="str">
            <v>106-87-6</v>
          </cell>
          <cell r="G723" t="e">
            <v>#N/A</v>
          </cell>
          <cell r="H723">
            <v>0</v>
          </cell>
        </row>
        <row r="724">
          <cell r="A724" t="str">
            <v>90-49-3</v>
          </cell>
          <cell r="G724" t="e">
            <v>#N/A</v>
          </cell>
          <cell r="H724">
            <v>0</v>
          </cell>
        </row>
        <row r="725">
          <cell r="A725" t="str">
            <v>842-00-2</v>
          </cell>
          <cell r="G725">
            <v>0.1731042654028436</v>
          </cell>
          <cell r="H725">
            <v>0.1731042654028436</v>
          </cell>
        </row>
        <row r="726">
          <cell r="A726" t="str">
            <v>41340-25-4</v>
          </cell>
          <cell r="G726" t="e">
            <v>#N/A</v>
          </cell>
          <cell r="H726">
            <v>0</v>
          </cell>
        </row>
        <row r="727">
          <cell r="A727" t="str">
            <v>98319-26-7</v>
          </cell>
          <cell r="G727">
            <v>1.1203987730061349E-2</v>
          </cell>
          <cell r="H727">
            <v>1.1203987730061349E-2</v>
          </cell>
        </row>
        <row r="728">
          <cell r="A728" t="str">
            <v>363-17-7</v>
          </cell>
          <cell r="G728">
            <v>1.266298833079655</v>
          </cell>
          <cell r="H728">
            <v>1.266298833079655</v>
          </cell>
        </row>
        <row r="729">
          <cell r="A729" t="str">
            <v>324-93-6</v>
          </cell>
          <cell r="G729">
            <v>3.2039473684210535</v>
          </cell>
          <cell r="H729">
            <v>3.2039473684210535</v>
          </cell>
        </row>
        <row r="730">
          <cell r="A730" t="str">
            <v>398-32-3</v>
          </cell>
          <cell r="G730">
            <v>2.031093177810932</v>
          </cell>
          <cell r="H730">
            <v>2.031093177810932</v>
          </cell>
        </row>
        <row r="731">
          <cell r="A731" t="str">
            <v>93957-54-1</v>
          </cell>
          <cell r="G731">
            <v>1.6411232876712326E-2</v>
          </cell>
          <cell r="H731">
            <v>1.6411232876712326E-2</v>
          </cell>
        </row>
        <row r="732">
          <cell r="A732" t="str">
            <v>32852-21-4</v>
          </cell>
          <cell r="G732">
            <v>0.14245861872146118</v>
          </cell>
          <cell r="H732">
            <v>0.14245861872146118</v>
          </cell>
        </row>
        <row r="733">
          <cell r="A733" t="str">
            <v>3570-75-0</v>
          </cell>
          <cell r="G733">
            <v>0.40541583193459307</v>
          </cell>
          <cell r="H733">
            <v>0.40541583193459307</v>
          </cell>
        </row>
        <row r="734">
          <cell r="A734" t="str">
            <v>54-31-9</v>
          </cell>
          <cell r="G734">
            <v>4.9897540983606554E-3</v>
          </cell>
          <cell r="H734">
            <v>4.9897540983606554E-3</v>
          </cell>
        </row>
        <row r="735">
          <cell r="A735" t="str">
            <v>25812-30-0</v>
          </cell>
          <cell r="G735">
            <v>8.3052797959070491E-3</v>
          </cell>
          <cell r="H735">
            <v>8.3052797959070491E-3</v>
          </cell>
        </row>
        <row r="736">
          <cell r="A736" t="str">
            <v>67730-11-4</v>
          </cell>
          <cell r="G736">
            <v>0.67638888888888893</v>
          </cell>
          <cell r="H736">
            <v>0.67638888888888893</v>
          </cell>
        </row>
        <row r="737">
          <cell r="A737" t="str">
            <v>67730-10-3</v>
          </cell>
          <cell r="G737">
            <v>0.22828125000000002</v>
          </cell>
          <cell r="H737">
            <v>0.22828125000000002</v>
          </cell>
        </row>
        <row r="738">
          <cell r="A738" t="str">
            <v>2757-90-6</v>
          </cell>
          <cell r="G738" t="e">
            <v>#N/A</v>
          </cell>
          <cell r="H738">
            <v>0</v>
          </cell>
        </row>
        <row r="739">
          <cell r="A739" t="str">
            <v>765-34-4</v>
          </cell>
          <cell r="G739" t="e">
            <v>#N/A</v>
          </cell>
          <cell r="H739">
            <v>0</v>
          </cell>
        </row>
        <row r="740">
          <cell r="A740" t="str">
            <v>471-53-4</v>
          </cell>
          <cell r="G740" t="e">
            <v>#N/A</v>
          </cell>
          <cell r="H740">
            <v>0</v>
          </cell>
        </row>
        <row r="741">
          <cell r="A741" t="str">
            <v>2353-45-9</v>
          </cell>
          <cell r="G741" t="e">
            <v>#N/A</v>
          </cell>
          <cell r="H741">
            <v>0</v>
          </cell>
        </row>
        <row r="742">
          <cell r="A742" t="str">
            <v>126-07-8</v>
          </cell>
          <cell r="G742">
            <v>0.26467391304347826</v>
          </cell>
          <cell r="H742">
            <v>0.26467391304347826</v>
          </cell>
        </row>
        <row r="743">
          <cell r="A743" t="str">
            <v>517-28-2</v>
          </cell>
          <cell r="G743">
            <v>2.0514041095890407E-3</v>
          </cell>
          <cell r="H743">
            <v>2.0514041095890407E-3</v>
          </cell>
        </row>
        <row r="744">
          <cell r="A744" t="str">
            <v>1121-92-2</v>
          </cell>
          <cell r="G744" t="e">
            <v>#N/A</v>
          </cell>
          <cell r="H744">
            <v>0</v>
          </cell>
        </row>
        <row r="745">
          <cell r="A745" t="str">
            <v>142-83-6</v>
          </cell>
          <cell r="G745">
            <v>3.2980773466061757E-2</v>
          </cell>
          <cell r="H745">
            <v>3.2980773466061757E-2</v>
          </cell>
        </row>
        <row r="746">
          <cell r="A746" t="str">
            <v>628-02-4</v>
          </cell>
          <cell r="G746">
            <v>1.8730769230769231E-3</v>
          </cell>
          <cell r="H746">
            <v>1.8730769230769231E-3</v>
          </cell>
        </row>
        <row r="747">
          <cell r="A747" t="str">
            <v>136-77-6</v>
          </cell>
          <cell r="G747" t="e">
            <v>#N/A</v>
          </cell>
          <cell r="H747">
            <v>0</v>
          </cell>
        </row>
        <row r="748">
          <cell r="A748" t="str">
            <v>26049-71-8</v>
          </cell>
          <cell r="G748">
            <v>1.9916544753291661</v>
          </cell>
          <cell r="H748">
            <v>1.9916544753291661</v>
          </cell>
        </row>
        <row r="749">
          <cell r="A749" t="str">
            <v>26049-68-3</v>
          </cell>
          <cell r="G749">
            <v>0.64307338858590624</v>
          </cell>
          <cell r="H749">
            <v>0.64307338858590624</v>
          </cell>
        </row>
        <row r="750">
          <cell r="A750" t="str">
            <v>26049-70-7</v>
          </cell>
          <cell r="G750">
            <v>0.63906670080655481</v>
          </cell>
          <cell r="H750">
            <v>0.63906670080655481</v>
          </cell>
        </row>
        <row r="751">
          <cell r="A751" t="str">
            <v>24589-77-3</v>
          </cell>
          <cell r="G751">
            <v>6.5106951871657754E-3</v>
          </cell>
          <cell r="H751">
            <v>6.5106951871657754E-3</v>
          </cell>
        </row>
        <row r="752">
          <cell r="A752" t="str">
            <v>58-93-5</v>
          </cell>
          <cell r="G752" t="e">
            <v>#N/A</v>
          </cell>
          <cell r="H752">
            <v>0</v>
          </cell>
        </row>
        <row r="753">
          <cell r="A753" t="str">
            <v>50-23-7</v>
          </cell>
          <cell r="G753" t="e">
            <v>#N/A</v>
          </cell>
          <cell r="H753">
            <v>0</v>
          </cell>
        </row>
        <row r="754">
          <cell r="A754" t="str">
            <v>103-16-2</v>
          </cell>
          <cell r="G754" t="e">
            <v>#N/A</v>
          </cell>
          <cell r="H754">
            <v>0</v>
          </cell>
        </row>
        <row r="755">
          <cell r="A755" t="str">
            <v>53-95-2</v>
          </cell>
          <cell r="G755">
            <v>2.0763199489767623</v>
          </cell>
          <cell r="H755">
            <v>2.0763199489767623</v>
          </cell>
        </row>
        <row r="756">
          <cell r="A756" t="str">
            <v>1083-57-4</v>
          </cell>
          <cell r="G756">
            <v>6.60488245931284E-4</v>
          </cell>
          <cell r="H756">
            <v>6.60488245931284E-4</v>
          </cell>
        </row>
        <row r="757">
          <cell r="A757" t="str">
            <v>129-43-1</v>
          </cell>
          <cell r="G757">
            <v>2.1940150904695629E-2</v>
          </cell>
          <cell r="H757">
            <v>2.1940150904695629E-2</v>
          </cell>
        </row>
        <row r="758">
          <cell r="A758" t="str">
            <v>51410-44-7</v>
          </cell>
          <cell r="G758">
            <v>6.3192041522491346E-2</v>
          </cell>
          <cell r="H758">
            <v>6.3192041522491346E-2</v>
          </cell>
        </row>
        <row r="759">
          <cell r="A759" t="str">
            <v>5208-87-7</v>
          </cell>
          <cell r="G759">
            <v>0.11148935378201312</v>
          </cell>
          <cell r="H759">
            <v>0.11148935378201312</v>
          </cell>
        </row>
        <row r="760">
          <cell r="A760" t="str">
            <v>5634-39-9</v>
          </cell>
          <cell r="G760">
            <v>2.6467391304347825E-2</v>
          </cell>
          <cell r="H760">
            <v>2.6467391304347825E-2</v>
          </cell>
        </row>
        <row r="761">
          <cell r="A761" t="str">
            <v>144-48-9</v>
          </cell>
          <cell r="G761" t="e">
            <v>#N/A</v>
          </cell>
          <cell r="H761">
            <v>0</v>
          </cell>
        </row>
        <row r="762">
          <cell r="A762" t="str">
            <v>76180-96-6</v>
          </cell>
          <cell r="G762">
            <v>2.5418467511537615</v>
          </cell>
          <cell r="H762">
            <v>2.5418467511537615</v>
          </cell>
        </row>
        <row r="763">
          <cell r="A763" t="str">
            <v>115-11-7</v>
          </cell>
          <cell r="G763">
            <v>5.7786031256029321E-4</v>
          </cell>
          <cell r="H763">
            <v>5.7786031256029321E-4</v>
          </cell>
        </row>
        <row r="764">
          <cell r="A764" t="str">
            <v>26675-46-7</v>
          </cell>
          <cell r="G764">
            <v>0</v>
          </cell>
          <cell r="H764" t="e">
            <v>#N/A</v>
          </cell>
        </row>
        <row r="765">
          <cell r="A765" t="str">
            <v>86315-52-8</v>
          </cell>
          <cell r="G765">
            <v>2.9097930632468672E-2</v>
          </cell>
          <cell r="H765">
            <v>2.9097930632468672E-2</v>
          </cell>
        </row>
        <row r="766">
          <cell r="A766" t="str">
            <v>120-58-1</v>
          </cell>
          <cell r="G766" t="e">
            <v>#N/A</v>
          </cell>
          <cell r="H766">
            <v>0</v>
          </cell>
        </row>
        <row r="767">
          <cell r="A767" t="str">
            <v>16846-24-5</v>
          </cell>
          <cell r="G767" t="e">
            <v>#N/A</v>
          </cell>
          <cell r="H767">
            <v>0</v>
          </cell>
        </row>
        <row r="768">
          <cell r="A768" t="str">
            <v>520-18-3</v>
          </cell>
          <cell r="G768" t="e">
            <v>#N/A</v>
          </cell>
          <cell r="H768">
            <v>0</v>
          </cell>
        </row>
        <row r="769">
          <cell r="A769" t="str">
            <v>501-30-4</v>
          </cell>
          <cell r="G769">
            <v>5.5509118541033431E-3</v>
          </cell>
          <cell r="H769">
            <v>5.5509118541033431E-3</v>
          </cell>
        </row>
        <row r="770">
          <cell r="A770" t="str">
            <v>303-34-4</v>
          </cell>
          <cell r="G770">
            <v>5.0279512489927471</v>
          </cell>
          <cell r="H770">
            <v>5.0279512489927471</v>
          </cell>
        </row>
        <row r="771">
          <cell r="A771" t="str">
            <v>19010-66-3</v>
          </cell>
          <cell r="G771" t="e">
            <v>#N/A</v>
          </cell>
          <cell r="H771">
            <v>0</v>
          </cell>
        </row>
        <row r="772">
          <cell r="A772" t="str">
            <v>434-13-9</v>
          </cell>
          <cell r="G772" t="e">
            <v>#N/A</v>
          </cell>
          <cell r="H772">
            <v>0</v>
          </cell>
        </row>
        <row r="773">
          <cell r="A773" t="str">
            <v>50264-69-2</v>
          </cell>
          <cell r="G773" t="e">
            <v>#N/A</v>
          </cell>
          <cell r="H773">
            <v>0</v>
          </cell>
        </row>
        <row r="774">
          <cell r="A774" t="str">
            <v>21884-44-6</v>
          </cell>
          <cell r="G774">
            <v>0.19637096774193546</v>
          </cell>
          <cell r="H774">
            <v>0.19637096774193546</v>
          </cell>
        </row>
        <row r="775">
          <cell r="A775" t="str">
            <v>52-76-6</v>
          </cell>
          <cell r="G775">
            <v>1.2939891355692019</v>
          </cell>
          <cell r="H775">
            <v>1.2939891355692019</v>
          </cell>
        </row>
        <row r="776">
          <cell r="A776" t="str">
            <v>24382-04-5</v>
          </cell>
          <cell r="G776">
            <v>0.25904255319148939</v>
          </cell>
          <cell r="H776">
            <v>0.25904255319148939</v>
          </cell>
        </row>
        <row r="777">
          <cell r="A777" t="str">
            <v>69-65-8</v>
          </cell>
          <cell r="G777" t="e">
            <v>#N/A</v>
          </cell>
          <cell r="H777">
            <v>0</v>
          </cell>
        </row>
        <row r="778">
          <cell r="A778" t="str">
            <v>71125-38-7</v>
          </cell>
          <cell r="G778" t="e">
            <v>#N/A</v>
          </cell>
          <cell r="H778">
            <v>0</v>
          </cell>
        </row>
        <row r="779">
          <cell r="A779" t="str">
            <v>148-82-3</v>
          </cell>
          <cell r="G779">
            <v>13.561350712289684</v>
          </cell>
          <cell r="H779">
            <v>13.561350712289684</v>
          </cell>
        </row>
        <row r="780">
          <cell r="A780" t="str">
            <v>15356-70-4</v>
          </cell>
          <cell r="G780" t="e">
            <v>#N/A</v>
          </cell>
          <cell r="H780">
            <v>0</v>
          </cell>
        </row>
        <row r="781">
          <cell r="A781" t="str">
            <v>155-04-4</v>
          </cell>
          <cell r="G781" t="e">
            <v>#N/A</v>
          </cell>
          <cell r="H781">
            <v>0</v>
          </cell>
        </row>
        <row r="782">
          <cell r="A782" t="str">
            <v>72-33-3</v>
          </cell>
          <cell r="G782" t="e">
            <v>#N/A</v>
          </cell>
          <cell r="H782">
            <v>0</v>
          </cell>
        </row>
        <row r="783">
          <cell r="A783" t="str">
            <v>57-39-6</v>
          </cell>
          <cell r="G783">
            <v>0.45995607838319308</v>
          </cell>
          <cell r="H783">
            <v>0.45995607838319308</v>
          </cell>
        </row>
        <row r="784">
          <cell r="A784" t="str">
            <v>126-98-7</v>
          </cell>
          <cell r="G784" t="e">
            <v>#N/A</v>
          </cell>
          <cell r="H784">
            <v>0</v>
          </cell>
        </row>
        <row r="785">
          <cell r="A785" t="str">
            <v>493-78-7</v>
          </cell>
          <cell r="G785" t="e">
            <v>#N/A</v>
          </cell>
          <cell r="H785">
            <v>0</v>
          </cell>
        </row>
        <row r="786">
          <cell r="A786" t="str">
            <v>135-23-9</v>
          </cell>
          <cell r="G786">
            <v>0.22468829239748528</v>
          </cell>
          <cell r="H786">
            <v>0.22468829239748528</v>
          </cell>
        </row>
        <row r="787">
          <cell r="A787" t="str">
            <v>60-56-0</v>
          </cell>
          <cell r="G787">
            <v>1.7994772891131943</v>
          </cell>
          <cell r="H787">
            <v>1.7994772891131943</v>
          </cell>
        </row>
        <row r="788">
          <cell r="A788" t="str">
            <v>3544-23-8</v>
          </cell>
          <cell r="G788">
            <v>6.0672757475083064E-2</v>
          </cell>
          <cell r="H788">
            <v>6.0672757475083064E-2</v>
          </cell>
        </row>
        <row r="789">
          <cell r="A789" t="str">
            <v>5834-17-3</v>
          </cell>
          <cell r="G789">
            <v>7.0738072744449682E-2</v>
          </cell>
          <cell r="H789">
            <v>7.0738072744449682E-2</v>
          </cell>
        </row>
        <row r="790">
          <cell r="A790" t="str">
            <v>934-00-9</v>
          </cell>
          <cell r="G790">
            <v>4.2123287671232877E-2</v>
          </cell>
          <cell r="H790">
            <v>4.2123287671232877E-2</v>
          </cell>
        </row>
        <row r="791">
          <cell r="A791" t="str">
            <v>298-81-7</v>
          </cell>
          <cell r="G791">
            <v>6.3314941653982743E-2</v>
          </cell>
          <cell r="H791">
            <v>6.3314941653982743E-2</v>
          </cell>
        </row>
        <row r="792">
          <cell r="A792" t="str">
            <v>598-55-0</v>
          </cell>
          <cell r="G792">
            <v>3.6243888861997184E-2</v>
          </cell>
          <cell r="H792">
            <v>3.6243888861997184E-2</v>
          </cell>
        </row>
        <row r="793">
          <cell r="A793" t="str">
            <v>6294-89-9</v>
          </cell>
          <cell r="G793" t="e">
            <v>#N/A</v>
          </cell>
          <cell r="H793">
            <v>0</v>
          </cell>
        </row>
        <row r="794">
          <cell r="A794" t="str">
            <v>55-80-1</v>
          </cell>
          <cell r="G794">
            <v>0.62542808219178081</v>
          </cell>
          <cell r="H794">
            <v>0.62542808219178081</v>
          </cell>
        </row>
        <row r="795">
          <cell r="A795" t="str">
            <v>112-63-0</v>
          </cell>
          <cell r="G795" t="e">
            <v>#N/A</v>
          </cell>
          <cell r="H795">
            <v>0</v>
          </cell>
        </row>
        <row r="796">
          <cell r="A796" t="str">
            <v>70-25-7</v>
          </cell>
          <cell r="G796">
            <v>2.5546751053412713</v>
          </cell>
          <cell r="H796">
            <v>2.5546751053412713</v>
          </cell>
        </row>
        <row r="797">
          <cell r="A797" t="str">
            <v>129-15-7</v>
          </cell>
          <cell r="G797">
            <v>2.3413461538461537</v>
          </cell>
          <cell r="H797">
            <v>2.3413461538461537</v>
          </cell>
        </row>
        <row r="798">
          <cell r="A798" t="str">
            <v>21638-36-8</v>
          </cell>
          <cell r="G798">
            <v>0.3841580729567492</v>
          </cell>
          <cell r="H798">
            <v>0.3841580729567492</v>
          </cell>
        </row>
        <row r="799">
          <cell r="A799" t="str">
            <v>16699-10-8</v>
          </cell>
          <cell r="G799">
            <v>2.9347698277382559</v>
          </cell>
          <cell r="H799">
            <v>2.9347698277382559</v>
          </cell>
        </row>
        <row r="800">
          <cell r="A800" t="str">
            <v>63412-06-6</v>
          </cell>
          <cell r="G800">
            <v>0.6351096314517154</v>
          </cell>
          <cell r="H800">
            <v>0.6351096314517154</v>
          </cell>
        </row>
        <row r="801">
          <cell r="A801" t="str">
            <v>14026-03-0</v>
          </cell>
          <cell r="G801">
            <v>0.10055902497985496</v>
          </cell>
          <cell r="H801">
            <v>0.10055902497985496</v>
          </cell>
        </row>
        <row r="802">
          <cell r="A802" t="str">
            <v>36702-44-0</v>
          </cell>
          <cell r="G802">
            <v>0.15540940224159402</v>
          </cell>
          <cell r="H802">
            <v>0.15540940224159402</v>
          </cell>
        </row>
        <row r="803">
          <cell r="A803" t="str">
            <v>443-72-1</v>
          </cell>
          <cell r="G803" t="e">
            <v>#N/A</v>
          </cell>
          <cell r="H803">
            <v>0</v>
          </cell>
        </row>
        <row r="804">
          <cell r="A804" t="str">
            <v>98-85-1</v>
          </cell>
          <cell r="G804">
            <v>4.47904827421188E-3</v>
          </cell>
          <cell r="H804">
            <v>4.47904827421188E-3</v>
          </cell>
        </row>
        <row r="805">
          <cell r="A805" t="str">
            <v>101-14-4</v>
          </cell>
          <cell r="G805">
            <v>0.35401589558025326</v>
          </cell>
          <cell r="H805">
            <v>0.35401589558025326</v>
          </cell>
        </row>
        <row r="806">
          <cell r="A806" t="str">
            <v>64049-29-2</v>
          </cell>
          <cell r="G806">
            <v>5.4842342342342344E-2</v>
          </cell>
          <cell r="H806">
            <v>5.4842342342342344E-2</v>
          </cell>
        </row>
        <row r="807">
          <cell r="A807" t="str">
            <v>838-88-0</v>
          </cell>
          <cell r="G807">
            <v>0.27796803652968033</v>
          </cell>
          <cell r="H807">
            <v>0.27796803652968033</v>
          </cell>
        </row>
        <row r="808">
          <cell r="A808" t="str">
            <v>101-61-1</v>
          </cell>
          <cell r="G808">
            <v>0.12508561643835617</v>
          </cell>
          <cell r="H808">
            <v>0.12508561643835617</v>
          </cell>
        </row>
        <row r="809">
          <cell r="A809" t="str">
            <v>119-47-1</v>
          </cell>
          <cell r="G809" t="e">
            <v>#N/A</v>
          </cell>
          <cell r="H809">
            <v>0</v>
          </cell>
        </row>
        <row r="810">
          <cell r="A810" t="str">
            <v>13552-44-8</v>
          </cell>
          <cell r="G810">
            <v>0.11273148148148149</v>
          </cell>
          <cell r="H810">
            <v>0.11273148148148149</v>
          </cell>
        </row>
        <row r="811">
          <cell r="A811" t="str">
            <v>471-29-4</v>
          </cell>
          <cell r="G811" t="e">
            <v>#N/A</v>
          </cell>
          <cell r="H811">
            <v>0</v>
          </cell>
        </row>
        <row r="812">
          <cell r="A812" t="str">
            <v>95-71-6</v>
          </cell>
          <cell r="G812" t="e">
            <v>#N/A</v>
          </cell>
          <cell r="H812">
            <v>0</v>
          </cell>
        </row>
        <row r="813">
          <cell r="A813" t="str">
            <v>598-57-2</v>
          </cell>
          <cell r="G813">
            <v>0.11789678790741617</v>
          </cell>
          <cell r="H813">
            <v>0.11789678790741617</v>
          </cell>
        </row>
        <row r="814">
          <cell r="A814" t="str">
            <v>64091-91-4</v>
          </cell>
          <cell r="G814">
            <v>20.534575671561971</v>
          </cell>
          <cell r="H814">
            <v>20.534575671561971</v>
          </cell>
        </row>
        <row r="815">
          <cell r="A815" t="str">
            <v>91-62-3</v>
          </cell>
          <cell r="G815" t="e">
            <v>#N/A</v>
          </cell>
          <cell r="H815">
            <v>0</v>
          </cell>
        </row>
        <row r="816">
          <cell r="A816" t="str">
            <v>611-32-5</v>
          </cell>
          <cell r="G816" t="e">
            <v>#N/A</v>
          </cell>
          <cell r="H816">
            <v>0</v>
          </cell>
        </row>
        <row r="817">
          <cell r="A817" t="str">
            <v>622-97-9</v>
          </cell>
          <cell r="G817" t="e">
            <v>#N/A</v>
          </cell>
          <cell r="H817">
            <v>0</v>
          </cell>
        </row>
        <row r="818">
          <cell r="A818" t="str">
            <v>56-04-2</v>
          </cell>
          <cell r="G818">
            <v>1.6670798413090014E-2</v>
          </cell>
          <cell r="H818">
            <v>1.6670798413090014E-2</v>
          </cell>
        </row>
        <row r="819">
          <cell r="A819" t="str">
            <v>90-94-8</v>
          </cell>
          <cell r="G819">
            <v>0.36372413290585837</v>
          </cell>
          <cell r="H819">
            <v>0.36372413290585837</v>
          </cell>
        </row>
        <row r="820">
          <cell r="A820" t="str">
            <v>39801-14-4</v>
          </cell>
          <cell r="G820">
            <v>1.4050713079376991</v>
          </cell>
          <cell r="H820">
            <v>1.4050713079376991</v>
          </cell>
        </row>
        <row r="821">
          <cell r="A821" t="str">
            <v>59122-46-2</v>
          </cell>
          <cell r="G821" t="e">
            <v>#N/A</v>
          </cell>
          <cell r="H821">
            <v>0</v>
          </cell>
        </row>
        <row r="822">
          <cell r="A822" t="str">
            <v>315-22-0</v>
          </cell>
          <cell r="G822">
            <v>2.1823447974351504</v>
          </cell>
          <cell r="H822">
            <v>2.1823447974351504</v>
          </cell>
        </row>
        <row r="823">
          <cell r="A823" t="str">
            <v>3031-51-4</v>
          </cell>
          <cell r="G823">
            <v>0.32407647860806338</v>
          </cell>
          <cell r="H823">
            <v>0.32407647860806338</v>
          </cell>
        </row>
        <row r="824">
          <cell r="A824" t="str">
            <v>55-98-1</v>
          </cell>
          <cell r="G824" t="e">
            <v>#N/A</v>
          </cell>
          <cell r="H824">
            <v>0</v>
          </cell>
        </row>
        <row r="825">
          <cell r="A825" t="str">
            <v>3771-19-5</v>
          </cell>
          <cell r="G825">
            <v>0.18649128268991286</v>
          </cell>
          <cell r="H825">
            <v>0.18649128268991286</v>
          </cell>
        </row>
        <row r="826">
          <cell r="A826" t="str">
            <v>389-08-2</v>
          </cell>
          <cell r="G826">
            <v>1.0205990594970354E-2</v>
          </cell>
          <cell r="H826">
            <v>1.0205990594970354E-2</v>
          </cell>
        </row>
        <row r="827">
          <cell r="A827" t="str">
            <v>86-86-2</v>
          </cell>
          <cell r="G827" t="e">
            <v>#N/A</v>
          </cell>
          <cell r="H827">
            <v>0</v>
          </cell>
        </row>
        <row r="828">
          <cell r="A828" t="str">
            <v>93-46-9</v>
          </cell>
          <cell r="G828" t="e">
            <v>#N/A</v>
          </cell>
          <cell r="H828">
            <v>0</v>
          </cell>
        </row>
        <row r="829">
          <cell r="A829" t="str">
            <v>86-88-4</v>
          </cell>
          <cell r="G829" t="e">
            <v>#N/A</v>
          </cell>
          <cell r="H829">
            <v>0</v>
          </cell>
        </row>
        <row r="830">
          <cell r="A830" t="str">
            <v>91-59-8</v>
          </cell>
          <cell r="G830">
            <v>9.2703045685279178E-2</v>
          </cell>
          <cell r="H830">
            <v>9.2703045685279178E-2</v>
          </cell>
        </row>
        <row r="831">
          <cell r="A831" t="str">
            <v>81-16-3</v>
          </cell>
          <cell r="G831" t="e">
            <v>#N/A</v>
          </cell>
          <cell r="H831">
            <v>0</v>
          </cell>
        </row>
        <row r="832">
          <cell r="A832" t="str">
            <v>13927-77-0</v>
          </cell>
          <cell r="G832" t="e">
            <v>#N/A</v>
          </cell>
          <cell r="H832">
            <v>0</v>
          </cell>
        </row>
        <row r="833">
          <cell r="A833" t="str">
            <v>139-94-6</v>
          </cell>
          <cell r="G833">
            <v>1.5659573355641537E-2</v>
          </cell>
          <cell r="H833">
            <v>1.5659573355641537E-2</v>
          </cell>
        </row>
        <row r="834">
          <cell r="A834" t="str">
            <v>1777-84-0</v>
          </cell>
          <cell r="G834">
            <v>1.6090308370044055E-3</v>
          </cell>
          <cell r="H834">
            <v>1.6090308370044055E-3</v>
          </cell>
        </row>
        <row r="835">
          <cell r="A835" t="str">
            <v>99-59-2</v>
          </cell>
          <cell r="G835">
            <v>3.8059445446920977E-2</v>
          </cell>
          <cell r="H835">
            <v>3.8059445446920977E-2</v>
          </cell>
        </row>
        <row r="836">
          <cell r="A836" t="str">
            <v>92-55-7</v>
          </cell>
          <cell r="G836" t="e">
            <v>#N/A</v>
          </cell>
          <cell r="H836">
            <v>0</v>
          </cell>
        </row>
        <row r="837">
          <cell r="A837" t="str">
            <v>2122-86-3</v>
          </cell>
          <cell r="G837">
            <v>0.23825831702544031</v>
          </cell>
          <cell r="H837">
            <v>0.23825831702544031</v>
          </cell>
        </row>
        <row r="838">
          <cell r="A838" t="str">
            <v>2578-75-8</v>
          </cell>
          <cell r="G838">
            <v>0.54191394658753711</v>
          </cell>
          <cell r="H838">
            <v>0.54191394658753711</v>
          </cell>
        </row>
        <row r="839">
          <cell r="A839" t="str">
            <v>531-82-8</v>
          </cell>
          <cell r="G839">
            <v>0.11524742188702478</v>
          </cell>
          <cell r="H839">
            <v>0.11524742188702478</v>
          </cell>
        </row>
        <row r="840">
          <cell r="A840" t="str">
            <v>24554-26-5</v>
          </cell>
          <cell r="G840">
            <v>0.48268331990330365</v>
          </cell>
          <cell r="H840">
            <v>0.48268331990330365</v>
          </cell>
        </row>
        <row r="841">
          <cell r="A841" t="str">
            <v>51325-35-0</v>
          </cell>
          <cell r="G841">
            <v>0.14548965316234336</v>
          </cell>
          <cell r="H841">
            <v>0.14548965316234336</v>
          </cell>
        </row>
        <row r="842">
          <cell r="A842" t="str">
            <v>121-19-7</v>
          </cell>
          <cell r="G842" t="e">
            <v>#N/A</v>
          </cell>
          <cell r="H842">
            <v>0</v>
          </cell>
        </row>
        <row r="843">
          <cell r="A843" t="str">
            <v>5307-14-2</v>
          </cell>
          <cell r="G843">
            <v>5.9486970684039086E-3</v>
          </cell>
          <cell r="H843">
            <v>5.9486970684039086E-3</v>
          </cell>
        </row>
        <row r="844">
          <cell r="A844" t="str">
            <v>619-17-0</v>
          </cell>
          <cell r="G844" t="e">
            <v>#N/A</v>
          </cell>
          <cell r="H844">
            <v>0</v>
          </cell>
        </row>
        <row r="845">
          <cell r="A845" t="str">
            <v>627-05-4</v>
          </cell>
          <cell r="G845" t="e">
            <v>#N/A</v>
          </cell>
          <cell r="H845">
            <v>0</v>
          </cell>
        </row>
        <row r="846">
          <cell r="A846" t="str">
            <v>600-24-8</v>
          </cell>
          <cell r="G846">
            <v>0.71727416419197232</v>
          </cell>
          <cell r="H846">
            <v>0.71727416419197232</v>
          </cell>
        </row>
        <row r="847">
          <cell r="A847" t="str">
            <v>67-20-9</v>
          </cell>
          <cell r="G847">
            <v>1.258530128582234E-2</v>
          </cell>
          <cell r="H847">
            <v>1.258530128582234E-2</v>
          </cell>
        </row>
        <row r="848">
          <cell r="A848" t="str">
            <v>555-84-0</v>
          </cell>
          <cell r="G848">
            <v>0.39000078129069221</v>
          </cell>
          <cell r="H848">
            <v>0.39000078129069221</v>
          </cell>
        </row>
        <row r="849">
          <cell r="A849" t="str">
            <v>5522-43-0</v>
          </cell>
          <cell r="G849">
            <v>0.61603727014685905</v>
          </cell>
          <cell r="H849">
            <v>0.61603727014685905</v>
          </cell>
        </row>
        <row r="850">
          <cell r="A850" t="str">
            <v>607-35-2</v>
          </cell>
          <cell r="G850">
            <v>0.20890062215774352</v>
          </cell>
          <cell r="H850">
            <v>0.20890062215774352</v>
          </cell>
        </row>
        <row r="851">
          <cell r="A851" t="str">
            <v>16813-36-8</v>
          </cell>
          <cell r="G851">
            <v>20.868810880865116</v>
          </cell>
          <cell r="H851">
            <v>20.868810880865116</v>
          </cell>
        </row>
        <row r="852">
          <cell r="A852" t="str">
            <v>760-60-1</v>
          </cell>
          <cell r="G852">
            <v>0.4337006574184018</v>
          </cell>
          <cell r="H852">
            <v>0.4337006574184018</v>
          </cell>
        </row>
        <row r="853">
          <cell r="A853" t="str">
            <v>615-53-2</v>
          </cell>
          <cell r="G853">
            <v>7.009611301252022</v>
          </cell>
          <cell r="H853">
            <v>7.009611301252022</v>
          </cell>
        </row>
        <row r="854">
          <cell r="A854" t="str">
            <v>55556-92-8</v>
          </cell>
          <cell r="G854">
            <v>34.133179860050589</v>
          </cell>
          <cell r="H854">
            <v>34.133179860050589</v>
          </cell>
        </row>
        <row r="855">
          <cell r="A855" t="str">
            <v>1133-64-8</v>
          </cell>
          <cell r="G855">
            <v>0.17238689996546563</v>
          </cell>
          <cell r="H855">
            <v>0.17238689996546563</v>
          </cell>
        </row>
        <row r="856">
          <cell r="A856" t="str">
            <v>51542-33-7</v>
          </cell>
          <cell r="G856">
            <v>1.8154018668929572</v>
          </cell>
          <cell r="H856">
            <v>1.8154018668929572</v>
          </cell>
        </row>
        <row r="857">
          <cell r="A857" t="str">
            <v>625-89-8</v>
          </cell>
          <cell r="G857" t="e">
            <v>#N/A</v>
          </cell>
          <cell r="H857">
            <v>0</v>
          </cell>
        </row>
        <row r="858">
          <cell r="A858" t="str">
            <v>156-10-5</v>
          </cell>
          <cell r="G858">
            <v>1.074264705882353E-2</v>
          </cell>
          <cell r="H858">
            <v>1.074264705882353E-2</v>
          </cell>
        </row>
        <row r="859">
          <cell r="A859" t="str">
            <v>40580-89-0</v>
          </cell>
          <cell r="G859">
            <v>0.18820221188890282</v>
          </cell>
          <cell r="H859">
            <v>0.18820221188890282</v>
          </cell>
        </row>
        <row r="860">
          <cell r="A860" t="str">
            <v>614-00-6</v>
          </cell>
          <cell r="G860">
            <v>14.446507814007333</v>
          </cell>
          <cell r="H860">
            <v>14.446507814007333</v>
          </cell>
        </row>
        <row r="861">
          <cell r="A861" t="str">
            <v>59-89-2</v>
          </cell>
          <cell r="G861">
            <v>18.82022118889028</v>
          </cell>
          <cell r="H861">
            <v>18.82022118889028</v>
          </cell>
        </row>
        <row r="862">
          <cell r="A862" t="str">
            <v>5632-47-3</v>
          </cell>
          <cell r="G862">
            <v>0.23364511498736229</v>
          </cell>
          <cell r="H862">
            <v>0.23364511498736229</v>
          </cell>
        </row>
        <row r="863">
          <cell r="A863" t="str">
            <v>930-55-2</v>
          </cell>
          <cell r="G863">
            <v>5.3792341678939612</v>
          </cell>
          <cell r="H863">
            <v>5.3792341678939612</v>
          </cell>
        </row>
        <row r="864">
          <cell r="A864" t="str">
            <v>611-23-4</v>
          </cell>
          <cell r="G864">
            <v>4.0461619518521515E-2</v>
          </cell>
          <cell r="H864">
            <v>4.0461619518521515E-2</v>
          </cell>
        </row>
        <row r="865">
          <cell r="A865" t="str">
            <v>23282-20-4</v>
          </cell>
          <cell r="G865" t="e">
            <v>#N/A</v>
          </cell>
          <cell r="H865">
            <v>0</v>
          </cell>
        </row>
        <row r="866">
          <cell r="A866" t="str">
            <v>68-23-5</v>
          </cell>
          <cell r="G866" t="e">
            <v>#N/A</v>
          </cell>
          <cell r="H866">
            <v>0</v>
          </cell>
        </row>
        <row r="867">
          <cell r="A867" t="str">
            <v>244-63-3</v>
          </cell>
          <cell r="G867" t="e">
            <v>#N/A</v>
          </cell>
          <cell r="H867">
            <v>0</v>
          </cell>
        </row>
        <row r="868">
          <cell r="A868" t="str">
            <v>94-36-0</v>
          </cell>
          <cell r="G868" t="e">
            <v>#N/A</v>
          </cell>
          <cell r="H868">
            <v>0</v>
          </cell>
        </row>
        <row r="869">
          <cell r="A869" t="str">
            <v>303-47-9</v>
          </cell>
          <cell r="G869">
            <v>15.083853746978242</v>
          </cell>
          <cell r="H869">
            <v>15.083853746978242</v>
          </cell>
        </row>
        <row r="870">
          <cell r="A870" t="str">
            <v>29082-74-4</v>
          </cell>
          <cell r="G870" t="e">
            <v>#N/A</v>
          </cell>
          <cell r="H870">
            <v>0</v>
          </cell>
        </row>
        <row r="871">
          <cell r="A871" t="str">
            <v>143-19-1</v>
          </cell>
          <cell r="G871" t="e">
            <v>#N/A</v>
          </cell>
          <cell r="H871">
            <v>0</v>
          </cell>
        </row>
        <row r="872">
          <cell r="A872" t="str">
            <v>73590-58-6</v>
          </cell>
          <cell r="G872">
            <v>1.7238689996546566E-2</v>
          </cell>
          <cell r="H872">
            <v>1.7238689996546566E-2</v>
          </cell>
        </row>
        <row r="873">
          <cell r="A873" t="str">
            <v>6373-74-6</v>
          </cell>
          <cell r="G873">
            <v>1.1996515260754626E-3</v>
          </cell>
          <cell r="H873">
            <v>1.1996515260754626E-3</v>
          </cell>
        </row>
        <row r="874">
          <cell r="A874" t="str">
            <v>1936-15-8</v>
          </cell>
          <cell r="G874" t="e">
            <v>#N/A</v>
          </cell>
          <cell r="H874">
            <v>0</v>
          </cell>
        </row>
        <row r="875">
          <cell r="A875" t="str">
            <v>604-75-1</v>
          </cell>
          <cell r="G875">
            <v>0.10202513966480448</v>
          </cell>
          <cell r="H875">
            <v>0.10202513966480448</v>
          </cell>
        </row>
        <row r="876">
          <cell r="A876" t="str">
            <v>3096-50-2</v>
          </cell>
          <cell r="G876">
            <v>0.33248040674052526</v>
          </cell>
          <cell r="H876">
            <v>0.33248040674052526</v>
          </cell>
        </row>
        <row r="877">
          <cell r="A877" t="str">
            <v>101-80-4</v>
          </cell>
          <cell r="G877">
            <v>0.21571021131325357</v>
          </cell>
          <cell r="H877">
            <v>0.21571021131325357</v>
          </cell>
        </row>
        <row r="878">
          <cell r="A878" t="str">
            <v>13752-51-7</v>
          </cell>
          <cell r="G878">
            <v>2.2592556273007061E-2</v>
          </cell>
          <cell r="H878">
            <v>2.2592556273007061E-2</v>
          </cell>
        </row>
        <row r="879">
          <cell r="A879" t="str">
            <v>102-77-2</v>
          </cell>
          <cell r="G879" t="e">
            <v>#N/A</v>
          </cell>
          <cell r="H879">
            <v>0</v>
          </cell>
        </row>
        <row r="880">
          <cell r="A880" t="str">
            <v>434-07-1</v>
          </cell>
          <cell r="G880">
            <v>3.0663738558879536E-2</v>
          </cell>
          <cell r="H880">
            <v>3.0663738558879536E-2</v>
          </cell>
        </row>
        <row r="881">
          <cell r="A881" t="str">
            <v>149-29-1</v>
          </cell>
          <cell r="G881" t="e">
            <v>#N/A</v>
          </cell>
          <cell r="H881">
            <v>0</v>
          </cell>
        </row>
        <row r="882">
          <cell r="A882" t="str">
            <v>60102-37-6</v>
          </cell>
          <cell r="G882">
            <v>2.2249502273200013</v>
          </cell>
          <cell r="H882">
            <v>2.2249502273200013</v>
          </cell>
        </row>
        <row r="883">
          <cell r="A883" t="str">
            <v>62-44-2</v>
          </cell>
          <cell r="G883">
            <v>1.7067757009345797E-3</v>
          </cell>
          <cell r="H883">
            <v>1.7067757009345797E-3</v>
          </cell>
        </row>
        <row r="884">
          <cell r="A884" t="str">
            <v>60-80-0</v>
          </cell>
          <cell r="G884">
            <v>1.6678082191780824E-3</v>
          </cell>
          <cell r="H884">
            <v>1.6678082191780824E-3</v>
          </cell>
        </row>
        <row r="885">
          <cell r="A885" t="str">
            <v>136-40-3</v>
          </cell>
          <cell r="G885">
            <v>5.1371308016877643E-2</v>
          </cell>
          <cell r="H885">
            <v>5.1371308016877643E-2</v>
          </cell>
        </row>
        <row r="886">
          <cell r="A886" t="str">
            <v>57-30-7</v>
          </cell>
          <cell r="G886">
            <v>0.12297979797979801</v>
          </cell>
          <cell r="H886">
            <v>0.12297979797979801</v>
          </cell>
        </row>
        <row r="887">
          <cell r="A887" t="str">
            <v>77-09-8</v>
          </cell>
          <cell r="G887">
            <v>3.1217948717948722E-3</v>
          </cell>
          <cell r="H887">
            <v>3.1217948717948722E-3</v>
          </cell>
        </row>
        <row r="888">
          <cell r="A888" t="str">
            <v>92-84-2</v>
          </cell>
          <cell r="G888" t="e">
            <v>#N/A</v>
          </cell>
          <cell r="H888">
            <v>0</v>
          </cell>
        </row>
        <row r="889">
          <cell r="A889" t="str">
            <v>7227-91-0</v>
          </cell>
          <cell r="G889">
            <v>0.88805372709482289</v>
          </cell>
          <cell r="H889">
            <v>0.88805372709482289</v>
          </cell>
        </row>
        <row r="890">
          <cell r="A890" t="str">
            <v>89-25-8</v>
          </cell>
          <cell r="G890" t="e">
            <v>#N/A</v>
          </cell>
          <cell r="H890">
            <v>0</v>
          </cell>
        </row>
        <row r="891">
          <cell r="A891" t="str">
            <v>25451-15-4</v>
          </cell>
          <cell r="G891">
            <v>1.8820221188890283E-3</v>
          </cell>
          <cell r="H891">
            <v>1.8820221188890283E-3</v>
          </cell>
        </row>
        <row r="892">
          <cell r="A892" t="str">
            <v>842-07-9</v>
          </cell>
          <cell r="G892">
            <v>6.9775649986021801E-2</v>
          </cell>
          <cell r="H892">
            <v>6.9775649986021801E-2</v>
          </cell>
        </row>
        <row r="893">
          <cell r="A893" t="str">
            <v>50-33-9</v>
          </cell>
          <cell r="G893">
            <v>1.0347025495750709E-2</v>
          </cell>
          <cell r="H893">
            <v>1.0347025495750709E-2</v>
          </cell>
        </row>
        <row r="894">
          <cell r="A894" t="str">
            <v>541-69-5</v>
          </cell>
          <cell r="G894" t="e">
            <v>#N/A</v>
          </cell>
          <cell r="H894">
            <v>0</v>
          </cell>
        </row>
        <row r="895">
          <cell r="A895" t="str">
            <v>615-28-1</v>
          </cell>
          <cell r="G895">
            <v>8.27179076447194E-3</v>
          </cell>
          <cell r="H895">
            <v>8.27179076447194E-3</v>
          </cell>
        </row>
        <row r="896">
          <cell r="A896" t="str">
            <v>624-18-0</v>
          </cell>
          <cell r="G896" t="e">
            <v>#N/A</v>
          </cell>
          <cell r="H896">
            <v>0</v>
          </cell>
        </row>
        <row r="897">
          <cell r="A897" t="str">
            <v>61-76-7</v>
          </cell>
          <cell r="G897" t="e">
            <v>#N/A</v>
          </cell>
          <cell r="H897">
            <v>0</v>
          </cell>
        </row>
        <row r="898">
          <cell r="A898" t="str">
            <v>88-96-0</v>
          </cell>
          <cell r="G898" t="e">
            <v>#N/A</v>
          </cell>
          <cell r="H898">
            <v>0</v>
          </cell>
        </row>
        <row r="899">
          <cell r="A899" t="str">
            <v>7681-93-8</v>
          </cell>
          <cell r="G899" t="e">
            <v>#N/A</v>
          </cell>
          <cell r="H899">
            <v>0</v>
          </cell>
        </row>
        <row r="900">
          <cell r="A900" t="str">
            <v>36322-90-4</v>
          </cell>
          <cell r="G900" t="e">
            <v>#N/A</v>
          </cell>
          <cell r="H900">
            <v>0</v>
          </cell>
        </row>
        <row r="901">
          <cell r="A901" t="str">
            <v>1955-45-9</v>
          </cell>
          <cell r="G901">
            <v>9.7222943582419025E-3</v>
          </cell>
          <cell r="H901">
            <v>9.7222943582419025E-3</v>
          </cell>
        </row>
        <row r="902">
          <cell r="A902" t="str">
            <v>6673-35-4</v>
          </cell>
          <cell r="G902" t="e">
            <v>#N/A</v>
          </cell>
          <cell r="H902">
            <v>0</v>
          </cell>
        </row>
        <row r="903">
          <cell r="A903" t="str">
            <v>2955-38-6</v>
          </cell>
          <cell r="G903" t="e">
            <v>#N/A</v>
          </cell>
          <cell r="H903">
            <v>0</v>
          </cell>
        </row>
        <row r="904">
          <cell r="A904" t="str">
            <v>29069-24-7</v>
          </cell>
          <cell r="G904">
            <v>0.10684396404109589</v>
          </cell>
          <cell r="H904">
            <v>0.10684396404109589</v>
          </cell>
        </row>
        <row r="905">
          <cell r="A905" t="str">
            <v>50-24-8</v>
          </cell>
          <cell r="G905">
            <v>1.3407869997313993</v>
          </cell>
          <cell r="H905">
            <v>1.3407869997313993</v>
          </cell>
        </row>
        <row r="906">
          <cell r="A906" t="str">
            <v>53-03-2</v>
          </cell>
          <cell r="G906" t="e">
            <v>#N/A</v>
          </cell>
          <cell r="H906">
            <v>0</v>
          </cell>
        </row>
        <row r="907">
          <cell r="A907" t="str">
            <v>125-33-7</v>
          </cell>
          <cell r="G907">
            <v>0.13994252873563218</v>
          </cell>
          <cell r="H907">
            <v>0.13994252873563218</v>
          </cell>
        </row>
        <row r="908">
          <cell r="A908" t="str">
            <v>54-80-8</v>
          </cell>
          <cell r="G908" t="e">
            <v>#N/A</v>
          </cell>
          <cell r="H908">
            <v>0</v>
          </cell>
        </row>
        <row r="909">
          <cell r="A909" t="str">
            <v>1120-71-4</v>
          </cell>
          <cell r="G909">
            <v>0.53421982020547942</v>
          </cell>
          <cell r="H909">
            <v>0.53421982020547942</v>
          </cell>
        </row>
        <row r="910">
          <cell r="A910" t="str">
            <v>57-57-8</v>
          </cell>
          <cell r="G910">
            <v>2.945564516129032</v>
          </cell>
          <cell r="H910">
            <v>2.945564516129032</v>
          </cell>
        </row>
        <row r="911">
          <cell r="A911" t="str">
            <v>13010-07-6</v>
          </cell>
          <cell r="G911">
            <v>1.5659573355641534</v>
          </cell>
          <cell r="H911">
            <v>1.5659573355641534</v>
          </cell>
        </row>
        <row r="912">
          <cell r="A912" t="str">
            <v>816-57-9</v>
          </cell>
          <cell r="G912">
            <v>0.54413902111115153</v>
          </cell>
          <cell r="H912">
            <v>0.54413902111115153</v>
          </cell>
        </row>
        <row r="913">
          <cell r="A913" t="str">
            <v>115-07-1</v>
          </cell>
          <cell r="G913">
            <v>0</v>
          </cell>
          <cell r="H913" t="e">
            <v>#N/A</v>
          </cell>
        </row>
        <row r="914">
          <cell r="A914" t="str">
            <v>22760-18-5</v>
          </cell>
          <cell r="G914" t="e">
            <v>#N/A</v>
          </cell>
          <cell r="H914">
            <v>0</v>
          </cell>
        </row>
        <row r="915">
          <cell r="A915" t="str">
            <v>2611-82-7</v>
          </cell>
          <cell r="G915">
            <v>8.3730779983226173E-5</v>
          </cell>
          <cell r="H915">
            <v>8.3730779983226173E-5</v>
          </cell>
        </row>
        <row r="916">
          <cell r="A916" t="str">
            <v>98-96-4</v>
          </cell>
          <cell r="G916" t="e">
            <v>#N/A</v>
          </cell>
          <cell r="H916">
            <v>0</v>
          </cell>
        </row>
        <row r="917">
          <cell r="A917" t="str">
            <v>59-33-6</v>
          </cell>
          <cell r="G917">
            <v>7.3264432485322896E-3</v>
          </cell>
          <cell r="H917">
            <v>7.3264432485322896E-3</v>
          </cell>
        </row>
        <row r="918">
          <cell r="A918" t="str">
            <v>117-39-5</v>
          </cell>
          <cell r="G918">
            <v>0.20310931778109317</v>
          </cell>
          <cell r="H918">
            <v>0.20310931778109317</v>
          </cell>
        </row>
        <row r="919">
          <cell r="A919" t="str">
            <v>105-11-3</v>
          </cell>
          <cell r="G919">
            <v>1.9352868958387181E-2</v>
          </cell>
          <cell r="H919">
            <v>1.9352868958387181E-2</v>
          </cell>
        </row>
        <row r="920">
          <cell r="A920" t="str">
            <v>2425-85-6</v>
          </cell>
          <cell r="G920">
            <v>1.7533368458025991E-3</v>
          </cell>
          <cell r="H920">
            <v>1.7533368458025991E-3</v>
          </cell>
        </row>
        <row r="921">
          <cell r="A921" t="str">
            <v>6471-49-4</v>
          </cell>
          <cell r="G921" t="e">
            <v>#N/A</v>
          </cell>
          <cell r="H921">
            <v>0</v>
          </cell>
        </row>
        <row r="922">
          <cell r="A922" t="str">
            <v>3761-53-3</v>
          </cell>
          <cell r="G922">
            <v>5.1012569832402238E-3</v>
          </cell>
          <cell r="H922">
            <v>5.1012569832402238E-3</v>
          </cell>
        </row>
        <row r="923">
          <cell r="A923" t="str">
            <v>1248-18-6</v>
          </cell>
          <cell r="G923" t="e">
            <v>#N/A</v>
          </cell>
          <cell r="H923">
            <v>0</v>
          </cell>
        </row>
        <row r="924">
          <cell r="A924" t="str">
            <v>4548-53-2</v>
          </cell>
          <cell r="G924">
            <v>2.5294748576930223E-4</v>
          </cell>
          <cell r="H924">
            <v>2.5294748576930223E-4</v>
          </cell>
        </row>
        <row r="925">
          <cell r="A925" t="str">
            <v>50-55-5</v>
          </cell>
          <cell r="G925">
            <v>6.7039349986569956</v>
          </cell>
          <cell r="H925">
            <v>6.7039349986569956</v>
          </cell>
        </row>
        <row r="926">
          <cell r="A926" t="str">
            <v>127-47-9</v>
          </cell>
          <cell r="G926">
            <v>1.6411232876712326E-2</v>
          </cell>
          <cell r="H926">
            <v>1.6411232876712326E-2</v>
          </cell>
        </row>
        <row r="927">
          <cell r="A927" t="str">
            <v>480-54-6</v>
          </cell>
          <cell r="G927">
            <v>2.3798191526555001</v>
          </cell>
          <cell r="H927">
            <v>2.3798191526555001</v>
          </cell>
        </row>
        <row r="928">
          <cell r="A928" t="str">
            <v>989-38-8</v>
          </cell>
          <cell r="G928" t="e">
            <v>#N/A</v>
          </cell>
          <cell r="H928">
            <v>0</v>
          </cell>
        </row>
        <row r="929">
          <cell r="A929" t="str">
            <v>13292-46-1</v>
          </cell>
          <cell r="G929">
            <v>0.10870535714285713</v>
          </cell>
          <cell r="H929">
            <v>0.10870535714285713</v>
          </cell>
        </row>
        <row r="930">
          <cell r="A930" t="str">
            <v>569-61-9</v>
          </cell>
          <cell r="G930">
            <v>7.0922330097087385E-2</v>
          </cell>
          <cell r="H930">
            <v>7.0922330097087385E-2</v>
          </cell>
        </row>
        <row r="931">
          <cell r="A931" t="str">
            <v>153-18-4</v>
          </cell>
          <cell r="G931" t="e">
            <v>#N/A</v>
          </cell>
          <cell r="H931">
            <v>0</v>
          </cell>
        </row>
        <row r="932">
          <cell r="A932" t="str">
            <v>6485-34-3</v>
          </cell>
          <cell r="G932" t="e">
            <v>#N/A</v>
          </cell>
          <cell r="H932">
            <v>0</v>
          </cell>
        </row>
        <row r="933">
          <cell r="A933" t="str">
            <v>94-59-7</v>
          </cell>
          <cell r="G933">
            <v>7.1198830409356734E-2</v>
          </cell>
          <cell r="H933">
            <v>7.1198830409356734E-2</v>
          </cell>
        </row>
        <row r="934">
          <cell r="A934" t="str">
            <v>18559-94-9</v>
          </cell>
          <cell r="G934">
            <v>5.128510273972603E-2</v>
          </cell>
          <cell r="H934">
            <v>5.128510273972603E-2</v>
          </cell>
        </row>
        <row r="935">
          <cell r="A935" t="str">
            <v>599-79-1</v>
          </cell>
          <cell r="G935">
            <v>2.9220000000000001E-3</v>
          </cell>
          <cell r="H935">
            <v>2.9220000000000001E-3</v>
          </cell>
        </row>
        <row r="936">
          <cell r="A936" t="str">
            <v>5456-28-0</v>
          </cell>
          <cell r="G936">
            <v>2.4513422818791946</v>
          </cell>
          <cell r="H936">
            <v>2.4513422818791946</v>
          </cell>
        </row>
        <row r="937">
          <cell r="A937" t="str">
            <v>144-34-3</v>
          </cell>
          <cell r="G937" t="e">
            <v>#N/A</v>
          </cell>
          <cell r="H937">
            <v>0</v>
          </cell>
        </row>
        <row r="938">
          <cell r="A938" t="str">
            <v>533-31-3</v>
          </cell>
          <cell r="G938">
            <v>1.519558599695586E-3</v>
          </cell>
          <cell r="H938">
            <v>1.519558599695586E-3</v>
          </cell>
        </row>
        <row r="939">
          <cell r="A939" t="str">
            <v>959-24-0</v>
          </cell>
          <cell r="G939" t="e">
            <v>#N/A</v>
          </cell>
          <cell r="H939">
            <v>0</v>
          </cell>
        </row>
        <row r="940">
          <cell r="A940" t="str">
            <v>10048-13-2</v>
          </cell>
          <cell r="G940">
            <v>13.496079668348955</v>
          </cell>
          <cell r="H940">
            <v>13.496079668348955</v>
          </cell>
        </row>
        <row r="941">
          <cell r="A941" t="str">
            <v>57817-89-7</v>
          </cell>
          <cell r="G941" t="e">
            <v>#N/A</v>
          </cell>
          <cell r="H941">
            <v>0</v>
          </cell>
        </row>
        <row r="942">
          <cell r="A942" t="str">
            <v>108-30-5</v>
          </cell>
          <cell r="G942" t="e">
            <v>#N/A</v>
          </cell>
          <cell r="H942">
            <v>0</v>
          </cell>
        </row>
        <row r="943">
          <cell r="A943" t="str">
            <v>56038-13-2</v>
          </cell>
          <cell r="G943" t="e">
            <v>#N/A</v>
          </cell>
          <cell r="H943">
            <v>0</v>
          </cell>
        </row>
        <row r="944">
          <cell r="A944" t="str">
            <v>57-50-1</v>
          </cell>
          <cell r="G944" t="e">
            <v>#N/A</v>
          </cell>
          <cell r="H944">
            <v>0</v>
          </cell>
        </row>
        <row r="945">
          <cell r="A945" t="str">
            <v>126-13-6</v>
          </cell>
          <cell r="G945" t="e">
            <v>#N/A</v>
          </cell>
          <cell r="H945">
            <v>0</v>
          </cell>
        </row>
        <row r="946">
          <cell r="A946" t="str">
            <v>57-68-1</v>
          </cell>
          <cell r="G946">
            <v>2.4188741721854305E-3</v>
          </cell>
          <cell r="H946">
            <v>2.4188741721854305E-3</v>
          </cell>
        </row>
        <row r="947">
          <cell r="A947" t="str">
            <v>127-69-5</v>
          </cell>
          <cell r="G947" t="e">
            <v>#N/A</v>
          </cell>
          <cell r="H947">
            <v>0</v>
          </cell>
        </row>
        <row r="948">
          <cell r="A948" t="str">
            <v>77-79-2</v>
          </cell>
          <cell r="G948" t="e">
            <v>#N/A</v>
          </cell>
          <cell r="H948">
            <v>0</v>
          </cell>
        </row>
        <row r="949">
          <cell r="A949" t="str">
            <v>77-46-3</v>
          </cell>
          <cell r="G949">
            <v>3.6895757366709372E-2</v>
          </cell>
          <cell r="H949">
            <v>3.6895757366709372E-2</v>
          </cell>
        </row>
        <row r="950">
          <cell r="A950" t="str">
            <v>569-57-3</v>
          </cell>
          <cell r="G950" t="e">
            <v>#N/A</v>
          </cell>
          <cell r="H950">
            <v>0</v>
          </cell>
        </row>
        <row r="951">
          <cell r="A951" t="str">
            <v>107-35-7</v>
          </cell>
          <cell r="G951" t="e">
            <v>#N/A</v>
          </cell>
          <cell r="H951">
            <v>0</v>
          </cell>
        </row>
        <row r="952">
          <cell r="A952" t="str">
            <v>846-50-4</v>
          </cell>
          <cell r="G952" t="e">
            <v>#N/A</v>
          </cell>
          <cell r="H952">
            <v>0</v>
          </cell>
        </row>
        <row r="953">
          <cell r="A953" t="str">
            <v>23031-25-6</v>
          </cell>
          <cell r="G953">
            <v>5.0034246575342469E-3</v>
          </cell>
          <cell r="H953">
            <v>5.0034246575342469E-3</v>
          </cell>
        </row>
        <row r="954">
          <cell r="A954" t="str">
            <v>2438-88-2</v>
          </cell>
          <cell r="G954" t="e">
            <v>#N/A</v>
          </cell>
          <cell r="H954">
            <v>0</v>
          </cell>
        </row>
        <row r="955">
          <cell r="A955" t="str">
            <v>63886-77-1</v>
          </cell>
          <cell r="G955">
            <v>4.2323290845886444E-2</v>
          </cell>
          <cell r="H955">
            <v>4.2323290845886444E-2</v>
          </cell>
        </row>
        <row r="956">
          <cell r="A956" t="str">
            <v>811-97-2</v>
          </cell>
          <cell r="G956">
            <v>6.8608833096623443E-5</v>
          </cell>
          <cell r="H956">
            <v>6.8608833096623443E-5</v>
          </cell>
        </row>
        <row r="957">
          <cell r="A957" t="str">
            <v>116-14-3</v>
          </cell>
          <cell r="G957">
            <v>5.0799721835883167E-2</v>
          </cell>
          <cell r="H957">
            <v>5.0799721835883167E-2</v>
          </cell>
        </row>
        <row r="958">
          <cell r="A958" t="str">
            <v>40548-68-3</v>
          </cell>
          <cell r="G958">
            <v>8.4419922205310319E-2</v>
          </cell>
          <cell r="H958">
            <v>8.4419922205310319E-2</v>
          </cell>
        </row>
        <row r="959">
          <cell r="A959" t="str">
            <v>124-64-1</v>
          </cell>
          <cell r="G959" t="e">
            <v>#N/A</v>
          </cell>
          <cell r="H959">
            <v>0</v>
          </cell>
        </row>
        <row r="960">
          <cell r="A960" t="str">
            <v>55566-30-8</v>
          </cell>
          <cell r="G960" t="e">
            <v>#N/A</v>
          </cell>
          <cell r="H960">
            <v>0</v>
          </cell>
        </row>
        <row r="961">
          <cell r="A961" t="str">
            <v>91-79-2</v>
          </cell>
          <cell r="G961" t="e">
            <v>#N/A</v>
          </cell>
          <cell r="H961">
            <v>0</v>
          </cell>
        </row>
        <row r="962">
          <cell r="A962" t="str">
            <v>15318-45-3</v>
          </cell>
          <cell r="G962" t="e">
            <v>#N/A</v>
          </cell>
          <cell r="H962">
            <v>0</v>
          </cell>
        </row>
        <row r="963">
          <cell r="A963" t="str">
            <v>96-69-5</v>
          </cell>
          <cell r="G963" t="e">
            <v>#N/A</v>
          </cell>
          <cell r="H963">
            <v>0</v>
          </cell>
        </row>
        <row r="964">
          <cell r="A964" t="str">
            <v>139-65-1</v>
          </cell>
          <cell r="G964">
            <v>0.55293911309677668</v>
          </cell>
          <cell r="H964">
            <v>0.55293911309677668</v>
          </cell>
        </row>
        <row r="965">
          <cell r="A965" t="str">
            <v>1271-19-8</v>
          </cell>
          <cell r="G965" t="e">
            <v>#N/A</v>
          </cell>
          <cell r="H965">
            <v>0</v>
          </cell>
        </row>
        <row r="966">
          <cell r="A966" t="str">
            <v>10191-41-0</v>
          </cell>
          <cell r="G966" t="e">
            <v>#N/A</v>
          </cell>
          <cell r="H966">
            <v>0</v>
          </cell>
        </row>
        <row r="967">
          <cell r="A967" t="str">
            <v>1156-19-0</v>
          </cell>
          <cell r="G967" t="e">
            <v>#N/A</v>
          </cell>
          <cell r="H967">
            <v>0</v>
          </cell>
        </row>
        <row r="968">
          <cell r="A968" t="str">
            <v>64-77-7</v>
          </cell>
          <cell r="G968" t="e">
            <v>#N/A</v>
          </cell>
          <cell r="H968">
            <v>0</v>
          </cell>
        </row>
        <row r="969">
          <cell r="A969" t="str">
            <v>88-19-7</v>
          </cell>
          <cell r="G969">
            <v>5.180313408053134E-4</v>
          </cell>
          <cell r="H969">
            <v>5.180313408053134E-4</v>
          </cell>
        </row>
        <row r="970">
          <cell r="A970" t="str">
            <v>638-03-9</v>
          </cell>
          <cell r="G970">
            <v>2.5364583333333333E-3</v>
          </cell>
          <cell r="H970">
            <v>2.5364583333333333E-3</v>
          </cell>
        </row>
        <row r="971">
          <cell r="A971" t="str">
            <v>636-21-5</v>
          </cell>
          <cell r="G971">
            <v>4.7050552972225705E-2</v>
          </cell>
          <cell r="H971">
            <v>4.7050552972225705E-2</v>
          </cell>
        </row>
        <row r="972">
          <cell r="A972" t="str">
            <v>540-23-8</v>
          </cell>
          <cell r="G972">
            <v>4.3742514970059883E-2</v>
          </cell>
          <cell r="H972">
            <v>4.3742514970059883E-2</v>
          </cell>
        </row>
        <row r="973">
          <cell r="A973" t="str">
            <v>622-51-5</v>
          </cell>
          <cell r="G973">
            <v>1.7730582524271846E-2</v>
          </cell>
          <cell r="H973">
            <v>1.7730582524271846E-2</v>
          </cell>
        </row>
        <row r="974">
          <cell r="A974" t="str">
            <v>76-25-5</v>
          </cell>
          <cell r="G974">
            <v>38.705737916774346</v>
          </cell>
          <cell r="H974">
            <v>38.705737916774346</v>
          </cell>
        </row>
        <row r="975">
          <cell r="A975" t="str">
            <v>396-01-0</v>
          </cell>
          <cell r="G975">
            <v>6.0672757475083064E-2</v>
          </cell>
          <cell r="H975">
            <v>6.0672757475083064E-2</v>
          </cell>
        </row>
        <row r="976">
          <cell r="A976" t="str">
            <v>538-23-8</v>
          </cell>
          <cell r="G976">
            <v>3.7366195074481611E-4</v>
          </cell>
          <cell r="H976">
            <v>3.7366195074481611E-4</v>
          </cell>
        </row>
        <row r="977">
          <cell r="A977" t="str">
            <v>76-13-1</v>
          </cell>
          <cell r="G977">
            <v>0</v>
          </cell>
          <cell r="H977" t="e">
            <v>#N/A</v>
          </cell>
        </row>
        <row r="978">
          <cell r="A978" t="str">
            <v>75-69-4</v>
          </cell>
          <cell r="G978">
            <v>0</v>
          </cell>
          <cell r="H978">
            <v>0</v>
          </cell>
        </row>
        <row r="979">
          <cell r="A979" t="str">
            <v>42011-48-3</v>
          </cell>
          <cell r="G979">
            <v>0.3659819639278557</v>
          </cell>
          <cell r="H979">
            <v>0.3659819639278557</v>
          </cell>
        </row>
        <row r="980">
          <cell r="A980" t="str">
            <v>127-48-0</v>
          </cell>
          <cell r="G980" t="e">
            <v>#N/A</v>
          </cell>
          <cell r="H980">
            <v>0</v>
          </cell>
        </row>
        <row r="981">
          <cell r="A981" t="str">
            <v>137-17-7</v>
          </cell>
          <cell r="G981">
            <v>0.59584013050570972</v>
          </cell>
          <cell r="H981">
            <v>0.59584013050570972</v>
          </cell>
        </row>
        <row r="982">
          <cell r="A982" t="str">
            <v>81-15-2</v>
          </cell>
          <cell r="G982">
            <v>2.8759842519685042E-2</v>
          </cell>
          <cell r="H982">
            <v>2.8759842519685042E-2</v>
          </cell>
        </row>
        <row r="983">
          <cell r="A983" t="str">
            <v>75104-43-7</v>
          </cell>
          <cell r="G983">
            <v>3.5676593210244198</v>
          </cell>
          <cell r="H983">
            <v>3.5676593210244198</v>
          </cell>
        </row>
        <row r="984">
          <cell r="A984" t="str">
            <v>72254-58-1</v>
          </cell>
          <cell r="G984">
            <v>0.30801863507342953</v>
          </cell>
          <cell r="H984">
            <v>0.30801863507342953</v>
          </cell>
        </row>
        <row r="985">
          <cell r="A985" t="str">
            <v>54-12-6</v>
          </cell>
          <cell r="G985" t="e">
            <v>#N/A</v>
          </cell>
          <cell r="H985">
            <v>0</v>
          </cell>
        </row>
        <row r="986">
          <cell r="A986" t="str">
            <v>73-22-3</v>
          </cell>
          <cell r="G986" t="e">
            <v>#N/A</v>
          </cell>
          <cell r="H986">
            <v>0</v>
          </cell>
        </row>
        <row r="987">
          <cell r="A987" t="str">
            <v>34661-75-1</v>
          </cell>
          <cell r="G987" t="e">
            <v>#N/A</v>
          </cell>
          <cell r="H987">
            <v>0</v>
          </cell>
        </row>
        <row r="988">
          <cell r="A988" t="str">
            <v>593-60-2</v>
          </cell>
          <cell r="G988">
            <v>0.11088670862643465</v>
          </cell>
          <cell r="H988">
            <v>0.11088670862643465</v>
          </cell>
        </row>
        <row r="989">
          <cell r="A989" t="str">
            <v>75-01-4</v>
          </cell>
          <cell r="G989">
            <v>0.34593661207235094</v>
          </cell>
          <cell r="H989">
            <v>0.27352054794520547</v>
          </cell>
        </row>
        <row r="990">
          <cell r="A990" t="str">
            <v>25013-15-4</v>
          </cell>
          <cell r="G990">
            <v>0</v>
          </cell>
          <cell r="H990" t="e">
            <v>#N/A</v>
          </cell>
        </row>
        <row r="991">
          <cell r="A991" t="str">
            <v>100-40-3</v>
          </cell>
          <cell r="G991">
            <v>3.4457547169811323E-2</v>
          </cell>
          <cell r="H991">
            <v>3.4457547169811323E-2</v>
          </cell>
        </row>
        <row r="992">
          <cell r="A992" t="str">
            <v>75-38-7</v>
          </cell>
          <cell r="G992" t="e">
            <v>#N/A</v>
          </cell>
          <cell r="H992">
            <v>0</v>
          </cell>
        </row>
        <row r="993">
          <cell r="A993" t="str">
            <v>51786-53-9</v>
          </cell>
          <cell r="G993">
            <v>1.3496079668348954E-2</v>
          </cell>
          <cell r="H993">
            <v>1.3496079668348954E-2</v>
          </cell>
        </row>
        <row r="994">
          <cell r="A994" t="str">
            <v>2832-40-8</v>
          </cell>
          <cell r="G994">
            <v>5.3984318673395816E-3</v>
          </cell>
          <cell r="H994">
            <v>5.3984318673395816E-3</v>
          </cell>
        </row>
        <row r="995">
          <cell r="A995" t="str">
            <v>6358-85-6</v>
          </cell>
          <cell r="G995" t="e">
            <v>#N/A</v>
          </cell>
          <cell r="H995">
            <v>0</v>
          </cell>
        </row>
        <row r="996">
          <cell r="A996" t="str">
            <v>5979-28-2</v>
          </cell>
          <cell r="G996" t="e">
            <v>#N/A</v>
          </cell>
          <cell r="H996">
            <v>0</v>
          </cell>
        </row>
        <row r="997">
          <cell r="A997" t="str">
            <v>128-66-5</v>
          </cell>
          <cell r="G997">
            <v>3.3509174311926608E-4</v>
          </cell>
          <cell r="H997">
            <v>3.3509174311926608E-4</v>
          </cell>
        </row>
        <row r="998">
          <cell r="A998" t="str">
            <v>2783-94-0</v>
          </cell>
          <cell r="G998" t="e">
            <v>#N/A</v>
          </cell>
          <cell r="H998">
            <v>0</v>
          </cell>
        </row>
        <row r="999">
          <cell r="A999" t="str">
            <v>17924-92-4</v>
          </cell>
          <cell r="G999">
            <v>9.3653846153846157E-2</v>
          </cell>
          <cell r="H999">
            <v>9.3653846153846157E-2</v>
          </cell>
        </row>
        <row r="1000">
          <cell r="A1000" t="str">
            <v>136-23-2</v>
          </cell>
          <cell r="G1000" t="e">
            <v>#N/A</v>
          </cell>
          <cell r="H1000">
            <v>0</v>
          </cell>
        </row>
        <row r="1001">
          <cell r="A1001" t="str">
            <v>100-63-0</v>
          </cell>
          <cell r="G1001" t="e">
            <v>#N/A</v>
          </cell>
          <cell r="H1001">
            <v>0</v>
          </cell>
        </row>
        <row r="1002">
          <cell r="A1002" t="str">
            <v>103-90-2</v>
          </cell>
          <cell r="G1002">
            <v>4.1442507264425072E-3</v>
          </cell>
          <cell r="H1002">
            <v>4.1442507264425072E-3</v>
          </cell>
        </row>
        <row r="1003">
          <cell r="A1003" t="str">
            <v>106-88-7</v>
          </cell>
          <cell r="G1003">
            <v>9.3245641344956408E-3</v>
          </cell>
          <cell r="H1003">
            <v>9.3245641344956408E-3</v>
          </cell>
        </row>
        <row r="1004">
          <cell r="A1004" t="str">
            <v>106-92-3</v>
          </cell>
          <cell r="G1004">
            <v>2.0068681318681319E-2</v>
          </cell>
          <cell r="H1004">
            <v>2.0068681318681319E-2</v>
          </cell>
        </row>
        <row r="1005">
          <cell r="A1005" t="str">
            <v>106-99-0</v>
          </cell>
          <cell r="G1005">
            <v>0.10103069020021073</v>
          </cell>
          <cell r="H1005">
            <v>0.10103069020021073</v>
          </cell>
        </row>
        <row r="1006">
          <cell r="A1006" t="str">
            <v>107-13-1</v>
          </cell>
          <cell r="G1006">
            <v>0.2290028977871443</v>
          </cell>
          <cell r="H1006">
            <v>0.57792721518987344</v>
          </cell>
        </row>
        <row r="1007">
          <cell r="A1007" t="str">
            <v>1071-83-6</v>
          </cell>
          <cell r="G1007" t="e">
            <v>#N/A</v>
          </cell>
          <cell r="H1007" t="e">
            <v>#N/A</v>
          </cell>
        </row>
        <row r="1008">
          <cell r="A1008" t="str">
            <v>108-01-0</v>
          </cell>
          <cell r="G1008" t="e">
            <v>#N/A</v>
          </cell>
          <cell r="H1008">
            <v>0</v>
          </cell>
        </row>
        <row r="1009">
          <cell r="A1009" t="str">
            <v>108-03-2</v>
          </cell>
          <cell r="G1009">
            <v>0</v>
          </cell>
          <cell r="H1009">
            <v>0</v>
          </cell>
        </row>
        <row r="1010">
          <cell r="A1010" t="str">
            <v>108-05-4</v>
          </cell>
          <cell r="G1010">
            <v>1.8154018668929568E-3</v>
          </cell>
          <cell r="H1010">
            <v>1.0205990594970354E-2</v>
          </cell>
        </row>
        <row r="1011">
          <cell r="A1011" t="str">
            <v>108-91-8</v>
          </cell>
          <cell r="G1011" t="e">
            <v>#N/A</v>
          </cell>
          <cell r="H1011" t="e">
            <v>#N/A</v>
          </cell>
        </row>
        <row r="1012">
          <cell r="A1012" t="str">
            <v>108-94-1</v>
          </cell>
          <cell r="G1012" t="e">
            <v>#N/A</v>
          </cell>
          <cell r="H1012">
            <v>0</v>
          </cell>
        </row>
        <row r="1013">
          <cell r="A1013" t="str">
            <v>110-97-4</v>
          </cell>
          <cell r="G1013" t="e">
            <v>#N/A</v>
          </cell>
          <cell r="H1013">
            <v>0</v>
          </cell>
        </row>
        <row r="1014">
          <cell r="A1014" t="str">
            <v>111-68-2</v>
          </cell>
          <cell r="G1014" t="e">
            <v>#N/A</v>
          </cell>
          <cell r="H1014">
            <v>0</v>
          </cell>
        </row>
        <row r="1015">
          <cell r="A1015" t="str">
            <v>120-36-5</v>
          </cell>
          <cell r="G1015" t="e">
            <v>#N/A</v>
          </cell>
          <cell r="H1015">
            <v>0</v>
          </cell>
        </row>
        <row r="1016">
          <cell r="A1016" t="str">
            <v>121-44-8</v>
          </cell>
          <cell r="G1016" t="e">
            <v>#N/A</v>
          </cell>
          <cell r="H1016" t="e">
            <v>#N/A</v>
          </cell>
        </row>
        <row r="1017">
          <cell r="A1017" t="str">
            <v>122-60-1</v>
          </cell>
          <cell r="G1017">
            <v>4.6622820672478214E-2</v>
          </cell>
          <cell r="H1017">
            <v>4.6622820672478214E-2</v>
          </cell>
        </row>
        <row r="1018">
          <cell r="A1018" t="str">
            <v>123-33-1</v>
          </cell>
          <cell r="G1018" t="e">
            <v>#N/A</v>
          </cell>
          <cell r="H1018">
            <v>0</v>
          </cell>
        </row>
        <row r="1019">
          <cell r="A1019" t="str">
            <v>126-99-8</v>
          </cell>
          <cell r="G1019">
            <v>0.44706242350061198</v>
          </cell>
          <cell r="H1019">
            <v>0.44706242350061198</v>
          </cell>
        </row>
        <row r="1020">
          <cell r="A1020" t="str">
            <v>127-06-0</v>
          </cell>
          <cell r="G1020">
            <v>0.16953752971810257</v>
          </cell>
          <cell r="H1020">
            <v>0.16953752971810257</v>
          </cell>
        </row>
        <row r="1021">
          <cell r="A1021" t="str">
            <v>127-19-5</v>
          </cell>
          <cell r="G1021">
            <v>0</v>
          </cell>
          <cell r="H1021" t="e">
            <v>#N/A</v>
          </cell>
        </row>
        <row r="1022">
          <cell r="A1022" t="str">
            <v>128-37-0</v>
          </cell>
          <cell r="G1022">
            <v>5.5934150076569671E-3</v>
          </cell>
          <cell r="H1022">
            <v>5.5934150076569671E-3</v>
          </cell>
        </row>
        <row r="1023">
          <cell r="A1023" t="str">
            <v>131-89-5</v>
          </cell>
          <cell r="G1023" t="e">
            <v>#N/A</v>
          </cell>
          <cell r="H1023" t="e">
            <v>#N/A</v>
          </cell>
        </row>
        <row r="1024">
          <cell r="A1024" t="str">
            <v>1330-20-7</v>
          </cell>
          <cell r="G1024">
            <v>6.5961546932123488E-4</v>
          </cell>
          <cell r="H1024">
            <v>6.5961546932123488E-4</v>
          </cell>
        </row>
        <row r="1025">
          <cell r="A1025" t="str">
            <v>13356-08-6</v>
          </cell>
          <cell r="G1025" t="e">
            <v>#N/A</v>
          </cell>
          <cell r="H1025" t="e">
            <v>#N/A</v>
          </cell>
        </row>
        <row r="1026">
          <cell r="A1026" t="str">
            <v>133-90-4</v>
          </cell>
          <cell r="G1026">
            <v>6.9837476099426389E-4</v>
          </cell>
          <cell r="H1026">
            <v>6.9837476099426389E-4</v>
          </cell>
        </row>
        <row r="1027">
          <cell r="A1027" t="str">
            <v>139-05-9</v>
          </cell>
          <cell r="G1027">
            <v>5.4760119940029991E-3</v>
          </cell>
          <cell r="H1027">
            <v>5.4760119940029991E-3</v>
          </cell>
        </row>
        <row r="1028">
          <cell r="A1028" t="str">
            <v>139-13-9</v>
          </cell>
          <cell r="G1028">
            <v>1.3731203007518796E-3</v>
          </cell>
          <cell r="H1028">
            <v>1.3731203007518796E-3</v>
          </cell>
        </row>
        <row r="1029">
          <cell r="A1029" t="str">
            <v>145-73-3</v>
          </cell>
          <cell r="G1029" t="e">
            <v>#N/A</v>
          </cell>
          <cell r="H1029" t="e">
            <v>#N/A</v>
          </cell>
        </row>
        <row r="1030">
          <cell r="A1030" t="str">
            <v>151-56-4</v>
          </cell>
          <cell r="G1030">
            <v>9.6883289124668437</v>
          </cell>
          <cell r="H1030">
            <v>9.6883289124668437</v>
          </cell>
        </row>
        <row r="1031">
          <cell r="A1031" t="str">
            <v>15687-27-1</v>
          </cell>
          <cell r="G1031" t="e">
            <v>#N/A</v>
          </cell>
          <cell r="H1031">
            <v>0</v>
          </cell>
        </row>
        <row r="1032">
          <cell r="A1032" t="str">
            <v>1582-09-8</v>
          </cell>
          <cell r="G1032">
            <v>1.1068181818181819E-2</v>
          </cell>
          <cell r="H1032">
            <v>1.1068181818181819E-2</v>
          </cell>
        </row>
        <row r="1033">
          <cell r="A1033" t="str">
            <v>1596-84-5</v>
          </cell>
          <cell r="G1033">
            <v>3.546116504854369E-3</v>
          </cell>
          <cell r="H1033">
            <v>3.546116504854369E-3</v>
          </cell>
        </row>
        <row r="1034">
          <cell r="A1034" t="str">
            <v>1746-01-6</v>
          </cell>
          <cell r="G1034">
            <v>87293.791897406016</v>
          </cell>
          <cell r="H1034">
            <v>87293.791897406016</v>
          </cell>
        </row>
        <row r="1035">
          <cell r="A1035" t="str">
            <v>19044-88-3</v>
          </cell>
          <cell r="G1035" t="e">
            <v>#N/A</v>
          </cell>
          <cell r="H1035" t="e">
            <v>#N/A</v>
          </cell>
        </row>
        <row r="1036">
          <cell r="A1036" t="str">
            <v>1910-42-5</v>
          </cell>
          <cell r="G1036" t="e">
            <v>#N/A</v>
          </cell>
          <cell r="H1036" t="e">
            <v>#N/A</v>
          </cell>
        </row>
        <row r="1037">
          <cell r="A1037" t="str">
            <v>1918-00-9</v>
          </cell>
          <cell r="G1037" t="e">
            <v>#N/A</v>
          </cell>
          <cell r="H1037" t="e">
            <v>#N/A</v>
          </cell>
        </row>
        <row r="1038">
          <cell r="A1038" t="str">
            <v>1918-02-1</v>
          </cell>
          <cell r="G1038" t="e">
            <v>#N/A</v>
          </cell>
          <cell r="H1038">
            <v>0</v>
          </cell>
        </row>
        <row r="1039">
          <cell r="A1039" t="str">
            <v>21259-20-1</v>
          </cell>
          <cell r="G1039">
            <v>4.1364665911664789</v>
          </cell>
          <cell r="H1039">
            <v>4.1364665911664789</v>
          </cell>
        </row>
        <row r="1040">
          <cell r="A1040" t="str">
            <v>22224-92-6</v>
          </cell>
          <cell r="G1040" t="e">
            <v>#N/A</v>
          </cell>
          <cell r="H1040" t="e">
            <v>#N/A</v>
          </cell>
        </row>
        <row r="1041">
          <cell r="A1041" t="str">
            <v>24307-26-4</v>
          </cell>
          <cell r="G1041" t="e">
            <v>#N/A</v>
          </cell>
          <cell r="H1041" t="e">
            <v>#N/A</v>
          </cell>
        </row>
        <row r="1042">
          <cell r="A1042" t="str">
            <v>24579-73-5</v>
          </cell>
          <cell r="G1042" t="e">
            <v>#N/A</v>
          </cell>
          <cell r="H1042" t="e">
            <v>#N/A</v>
          </cell>
        </row>
        <row r="1043">
          <cell r="A1043" t="str">
            <v>26644-46-2</v>
          </cell>
          <cell r="G1043" t="e">
            <v>#N/A</v>
          </cell>
          <cell r="H1043" t="e">
            <v>#N/A</v>
          </cell>
        </row>
        <row r="1044">
          <cell r="A1044" t="str">
            <v>271-89-6</v>
          </cell>
          <cell r="G1044">
            <v>0.14551792828685259</v>
          </cell>
          <cell r="H1044">
            <v>0.14551792828685259</v>
          </cell>
        </row>
        <row r="1045">
          <cell r="A1045" t="str">
            <v>39300-45-3</v>
          </cell>
          <cell r="G1045" t="e">
            <v>#N/A</v>
          </cell>
          <cell r="H1045" t="e">
            <v>#N/A</v>
          </cell>
        </row>
        <row r="1046">
          <cell r="A1046" t="str">
            <v>443-48-1</v>
          </cell>
          <cell r="G1046">
            <v>7.2183794466403163E-3</v>
          </cell>
          <cell r="H1046">
            <v>7.2183794466403163E-3</v>
          </cell>
        </row>
        <row r="1047">
          <cell r="A1047" t="str">
            <v>4680-78-8</v>
          </cell>
          <cell r="G1047">
            <v>3.3851552963515529E-4</v>
          </cell>
          <cell r="H1047">
            <v>3.3851552963515529E-4</v>
          </cell>
        </row>
        <row r="1048">
          <cell r="A1048" t="str">
            <v>4685-14-7</v>
          </cell>
          <cell r="G1048" t="e">
            <v>#N/A</v>
          </cell>
          <cell r="H1048" t="e">
            <v>#N/A</v>
          </cell>
        </row>
        <row r="1049">
          <cell r="A1049" t="str">
            <v>50-00-0</v>
          </cell>
          <cell r="G1049">
            <v>1.899448249619482</v>
          </cell>
          <cell r="H1049">
            <v>3.6763514508764178E-3</v>
          </cell>
        </row>
        <row r="1050">
          <cell r="A1050" t="str">
            <v>50-29-3</v>
          </cell>
          <cell r="G1050">
            <v>0.28535156250000004</v>
          </cell>
          <cell r="H1050">
            <v>0.28535156250000004</v>
          </cell>
        </row>
        <row r="1051">
          <cell r="A1051" t="str">
            <v>51-21-8</v>
          </cell>
          <cell r="G1051" t="e">
            <v>#N/A</v>
          </cell>
          <cell r="H1051">
            <v>0</v>
          </cell>
        </row>
        <row r="1052">
          <cell r="A1052" t="str">
            <v>51-28-5</v>
          </cell>
          <cell r="G1052" t="e">
            <v>#N/A</v>
          </cell>
          <cell r="H1052">
            <v>0</v>
          </cell>
        </row>
        <row r="1053">
          <cell r="A1053" t="str">
            <v>5141-20-8</v>
          </cell>
          <cell r="G1053">
            <v>3.637241329058583E-4</v>
          </cell>
          <cell r="H1053">
            <v>3.637241329058583E-4</v>
          </cell>
        </row>
        <row r="1054">
          <cell r="A1054" t="str">
            <v>51-79-6</v>
          </cell>
          <cell r="G1054">
            <v>0.21612426035502963</v>
          </cell>
          <cell r="H1054">
            <v>0.21612426035502963</v>
          </cell>
        </row>
        <row r="1055">
          <cell r="A1055" t="str">
            <v>53-70-3</v>
          </cell>
          <cell r="G1055">
            <v>130.649925</v>
          </cell>
          <cell r="H1055">
            <v>130.649925</v>
          </cell>
        </row>
        <row r="1056">
          <cell r="A1056" t="str">
            <v>542-75-6</v>
          </cell>
          <cell r="G1056">
            <v>7.3639112903225806E-2</v>
          </cell>
          <cell r="H1056">
            <v>7.3639112903225806E-2</v>
          </cell>
        </row>
        <row r="1057">
          <cell r="A1057" t="str">
            <v>54-85-3</v>
          </cell>
          <cell r="G1057">
            <v>0.13477859778597787</v>
          </cell>
          <cell r="H1057">
            <v>0.13477859778597787</v>
          </cell>
        </row>
        <row r="1058">
          <cell r="A1058" t="str">
            <v>55-18-5</v>
          </cell>
          <cell r="G1058">
            <v>77.411475833548693</v>
          </cell>
          <cell r="H1058">
            <v>77.411475833548693</v>
          </cell>
        </row>
        <row r="1059">
          <cell r="A1059" t="str">
            <v>55-22-1</v>
          </cell>
          <cell r="G1059" t="e">
            <v>#N/A</v>
          </cell>
          <cell r="H1059">
            <v>0</v>
          </cell>
        </row>
        <row r="1060">
          <cell r="A1060" t="str">
            <v>55290-64-7</v>
          </cell>
          <cell r="G1060" t="e">
            <v>#N/A</v>
          </cell>
          <cell r="H1060" t="e">
            <v>#N/A</v>
          </cell>
        </row>
        <row r="1061">
          <cell r="A1061" t="str">
            <v>556-52-5</v>
          </cell>
          <cell r="G1061">
            <v>0.47930002560491619</v>
          </cell>
          <cell r="H1061">
            <v>0.47930002560491619</v>
          </cell>
        </row>
        <row r="1062">
          <cell r="A1062" t="str">
            <v>563-41-7</v>
          </cell>
          <cell r="G1062">
            <v>1.6378923766816145E-2</v>
          </cell>
          <cell r="H1062">
            <v>1.6378923766816145E-2</v>
          </cell>
        </row>
        <row r="1063">
          <cell r="A1063" t="str">
            <v>57-14-7</v>
          </cell>
          <cell r="G1063">
            <v>0.92234848484848475</v>
          </cell>
          <cell r="H1063">
            <v>0.92234848484848475</v>
          </cell>
        </row>
        <row r="1064">
          <cell r="A1064" t="str">
            <v>57-24-9</v>
          </cell>
          <cell r="G1064" t="e">
            <v>#N/A</v>
          </cell>
          <cell r="H1064" t="e">
            <v>#N/A</v>
          </cell>
        </row>
        <row r="1065">
          <cell r="A1065" t="str">
            <v>58-08-2</v>
          </cell>
          <cell r="G1065" t="e">
            <v>#N/A</v>
          </cell>
          <cell r="H1065">
            <v>0</v>
          </cell>
        </row>
        <row r="1066">
          <cell r="A1066" t="str">
            <v>58-89-9</v>
          </cell>
          <cell r="G1066">
            <v>0.11897394136807818</v>
          </cell>
          <cell r="H1066">
            <v>0.11897394136807818</v>
          </cell>
        </row>
        <row r="1067">
          <cell r="A1067" t="str">
            <v>58-90-2</v>
          </cell>
          <cell r="G1067" t="e">
            <v>#N/A</v>
          </cell>
          <cell r="H1067" t="e">
            <v>#N/A</v>
          </cell>
        </row>
        <row r="1068">
          <cell r="A1068" t="str">
            <v>5902-51-2</v>
          </cell>
          <cell r="G1068" t="e">
            <v>#N/A</v>
          </cell>
          <cell r="H1068" t="e">
            <v>#N/A</v>
          </cell>
        </row>
        <row r="1069">
          <cell r="A1069" t="str">
            <v>59-67-6</v>
          </cell>
          <cell r="G1069" t="e">
            <v>#N/A</v>
          </cell>
          <cell r="H1069">
            <v>0</v>
          </cell>
        </row>
        <row r="1070">
          <cell r="A1070" t="str">
            <v>59756-60-4</v>
          </cell>
          <cell r="G1070" t="e">
            <v>#N/A</v>
          </cell>
          <cell r="H1070" t="e">
            <v>#N/A</v>
          </cell>
        </row>
        <row r="1071">
          <cell r="A1071" t="str">
            <v>59-87-0</v>
          </cell>
          <cell r="G1071">
            <v>0.29389743690387404</v>
          </cell>
          <cell r="H1071">
            <v>0.29389743690387404</v>
          </cell>
        </row>
        <row r="1072">
          <cell r="A1072" t="str">
            <v>60-34-4</v>
          </cell>
          <cell r="G1072">
            <v>0.48377483443708602</v>
          </cell>
          <cell r="H1072">
            <v>0.48377483443708602</v>
          </cell>
        </row>
        <row r="1073">
          <cell r="A1073" t="str">
            <v>6164-98-3</v>
          </cell>
          <cell r="G1073" t="e">
            <v>#N/A</v>
          </cell>
          <cell r="H1073" t="e">
            <v>#N/A</v>
          </cell>
        </row>
        <row r="1074">
          <cell r="A1074" t="str">
            <v>62-55-5</v>
          </cell>
          <cell r="G1074">
            <v>0.4145856980703746</v>
          </cell>
          <cell r="H1074">
            <v>0.4145856980703746</v>
          </cell>
        </row>
        <row r="1075">
          <cell r="A1075" t="str">
            <v>62-75-9</v>
          </cell>
          <cell r="G1075">
            <v>21.391075178196466</v>
          </cell>
          <cell r="H1075">
            <v>21.391075178196466</v>
          </cell>
        </row>
        <row r="1076">
          <cell r="A1076" t="str">
            <v>65-85-0</v>
          </cell>
          <cell r="G1076" t="e">
            <v>#N/A</v>
          </cell>
          <cell r="H1076">
            <v>0</v>
          </cell>
        </row>
        <row r="1077">
          <cell r="A1077" t="str">
            <v>67-64-1</v>
          </cell>
          <cell r="G1077" t="e">
            <v>#N/A</v>
          </cell>
          <cell r="H1077" t="e">
            <v>#N/A</v>
          </cell>
        </row>
        <row r="1078">
          <cell r="A1078" t="str">
            <v>680-31-9</v>
          </cell>
          <cell r="G1078">
            <v>59.633840395030269</v>
          </cell>
          <cell r="H1078">
            <v>59.633840395030269</v>
          </cell>
        </row>
        <row r="1079">
          <cell r="A1079" t="str">
            <v>684-93-5</v>
          </cell>
          <cell r="G1079">
            <v>22.129494170324065</v>
          </cell>
          <cell r="H1079">
            <v>22.129494170324065</v>
          </cell>
        </row>
        <row r="1080">
          <cell r="A1080" t="str">
            <v>7003-89-6</v>
          </cell>
          <cell r="G1080" t="e">
            <v>#N/A</v>
          </cell>
          <cell r="H1080" t="e">
            <v>#N/A</v>
          </cell>
        </row>
        <row r="1081">
          <cell r="A1081" t="str">
            <v>70-30-4</v>
          </cell>
          <cell r="G1081" t="e">
            <v>#N/A</v>
          </cell>
          <cell r="H1081">
            <v>0</v>
          </cell>
        </row>
        <row r="1082">
          <cell r="A1082" t="str">
            <v>71-43-2</v>
          </cell>
          <cell r="G1082">
            <v>2.6267979452054793E-2</v>
          </cell>
          <cell r="H1082">
            <v>2.6267979452054793E-2</v>
          </cell>
        </row>
        <row r="1083">
          <cell r="A1083" t="str">
            <v>72-54-8</v>
          </cell>
          <cell r="G1083">
            <v>0.11897394136807818</v>
          </cell>
          <cell r="H1083">
            <v>0.11897394136807818</v>
          </cell>
        </row>
        <row r="1084">
          <cell r="A1084" t="str">
            <v>74-87-3</v>
          </cell>
          <cell r="G1084" t="e">
            <v>#N/A</v>
          </cell>
          <cell r="H1084" t="e">
            <v>#N/A</v>
          </cell>
        </row>
        <row r="1085">
          <cell r="A1085" t="str">
            <v>75-07-0</v>
          </cell>
          <cell r="G1085">
            <v>1.3407869997313993E-2</v>
          </cell>
          <cell r="H1085">
            <v>1.3407869997313993E-2</v>
          </cell>
        </row>
        <row r="1086">
          <cell r="A1086" t="str">
            <v>75-09-2</v>
          </cell>
          <cell r="G1086">
            <v>3.3204545454545453E-3</v>
          </cell>
          <cell r="H1086">
            <v>4.6907106164383568E-3</v>
          </cell>
        </row>
        <row r="1087">
          <cell r="A1087" t="str">
            <v>75-52-5</v>
          </cell>
          <cell r="G1087">
            <v>5.0777329445273293E-2</v>
          </cell>
          <cell r="H1087">
            <v>5.0777329445273293E-2</v>
          </cell>
        </row>
        <row r="1088">
          <cell r="A1088" t="str">
            <v>75-56-9</v>
          </cell>
          <cell r="G1088">
            <v>2.1480671304597292E-2</v>
          </cell>
          <cell r="H1088">
            <v>5.1934281255418761E-2</v>
          </cell>
        </row>
        <row r="1089">
          <cell r="A1089" t="str">
            <v>75-60-5</v>
          </cell>
          <cell r="G1089">
            <v>0.17994772891131938</v>
          </cell>
          <cell r="H1089">
            <v>0.17994772891131938</v>
          </cell>
        </row>
        <row r="1090">
          <cell r="A1090" t="str">
            <v>75-99-0</v>
          </cell>
          <cell r="G1090" t="e">
            <v>#N/A</v>
          </cell>
          <cell r="H1090" t="e">
            <v>#N/A</v>
          </cell>
        </row>
        <row r="1091">
          <cell r="A1091" t="str">
            <v>76-03-9</v>
          </cell>
          <cell r="G1091">
            <v>6.2542808219178073E-3</v>
          </cell>
          <cell r="H1091">
            <v>6.2542808219178073E-3</v>
          </cell>
        </row>
        <row r="1092">
          <cell r="A1092" t="str">
            <v>76-87-9</v>
          </cell>
          <cell r="G1092" t="e">
            <v>#N/A</v>
          </cell>
          <cell r="H1092">
            <v>0</v>
          </cell>
        </row>
        <row r="1093">
          <cell r="A1093" t="str">
            <v>77182-82-2</v>
          </cell>
          <cell r="G1093" t="e">
            <v>#N/A</v>
          </cell>
          <cell r="H1093" t="e">
            <v>#N/A</v>
          </cell>
        </row>
        <row r="1094">
          <cell r="A1094" t="str">
            <v>7773-06-0</v>
          </cell>
          <cell r="G1094" t="e">
            <v>#N/A</v>
          </cell>
          <cell r="H1094" t="e">
            <v>#N/A</v>
          </cell>
        </row>
        <row r="1095">
          <cell r="A1095" t="str">
            <v>77-92-9</v>
          </cell>
          <cell r="G1095" t="e">
            <v>#N/A</v>
          </cell>
          <cell r="H1095">
            <v>0</v>
          </cell>
        </row>
        <row r="1096">
          <cell r="A1096" t="str">
            <v>78-79-5</v>
          </cell>
          <cell r="G1096">
            <v>1.333029197080292E-2</v>
          </cell>
          <cell r="H1096">
            <v>1.333029197080292E-2</v>
          </cell>
        </row>
        <row r="1097">
          <cell r="A1097" t="str">
            <v>78-93-3</v>
          </cell>
          <cell r="G1097" t="e">
            <v>#N/A</v>
          </cell>
          <cell r="H1097" t="e">
            <v>#N/A</v>
          </cell>
        </row>
        <row r="1098">
          <cell r="A1098" t="str">
            <v>79-06-1</v>
          </cell>
          <cell r="G1098">
            <v>0.54704109589041094</v>
          </cell>
          <cell r="H1098">
            <v>0.54704109589041094</v>
          </cell>
        </row>
        <row r="1099">
          <cell r="A1099" t="str">
            <v>79-10-7</v>
          </cell>
          <cell r="G1099" t="e">
            <v>#N/A</v>
          </cell>
          <cell r="H1099">
            <v>0</v>
          </cell>
        </row>
        <row r="1100">
          <cell r="A1100" t="str">
            <v>79-11-8</v>
          </cell>
          <cell r="G1100" t="e">
            <v>#N/A</v>
          </cell>
          <cell r="H1100">
            <v>0</v>
          </cell>
        </row>
        <row r="1101">
          <cell r="A1101" t="str">
            <v>79-43-6</v>
          </cell>
          <cell r="G1101">
            <v>3.0693277310924368E-2</v>
          </cell>
          <cell r="H1101">
            <v>3.0693277310924368E-2</v>
          </cell>
        </row>
        <row r="1102">
          <cell r="A1102" t="str">
            <v>81335-77-5</v>
          </cell>
          <cell r="G1102" t="e">
            <v>#N/A</v>
          </cell>
          <cell r="H1102" t="e">
            <v>#N/A</v>
          </cell>
        </row>
        <row r="1103">
          <cell r="A1103" t="str">
            <v>85-00-7</v>
          </cell>
          <cell r="G1103" t="e">
            <v>#N/A</v>
          </cell>
          <cell r="H1103" t="e">
            <v>#N/A</v>
          </cell>
        </row>
        <row r="1104">
          <cell r="A1104" t="str">
            <v>86-87-3</v>
          </cell>
          <cell r="G1104" t="e">
            <v>#N/A</v>
          </cell>
          <cell r="H1104">
            <v>0</v>
          </cell>
        </row>
        <row r="1105">
          <cell r="A1105" t="str">
            <v>868-85-9</v>
          </cell>
          <cell r="G1105">
            <v>1.4758302946683748E-2</v>
          </cell>
          <cell r="H1105">
            <v>1.4758302946683748E-2</v>
          </cell>
        </row>
        <row r="1106">
          <cell r="A1106" t="str">
            <v>87-51-4</v>
          </cell>
          <cell r="G1106" t="e">
            <v>#N/A</v>
          </cell>
          <cell r="H1106">
            <v>0</v>
          </cell>
        </row>
        <row r="1107">
          <cell r="A1107" t="str">
            <v>87-86-5</v>
          </cell>
          <cell r="G1107">
            <v>3.4769561179475265E-2</v>
          </cell>
          <cell r="H1107">
            <v>3.4769561179475265E-2</v>
          </cell>
        </row>
        <row r="1108">
          <cell r="A1108" t="str">
            <v>88-85-7</v>
          </cell>
          <cell r="G1108" t="e">
            <v>#N/A</v>
          </cell>
          <cell r="H1108">
            <v>0</v>
          </cell>
        </row>
        <row r="1109">
          <cell r="A1109" t="str">
            <v>91-20-3</v>
          </cell>
          <cell r="G1109">
            <v>0.130649925</v>
          </cell>
          <cell r="H1109">
            <v>0.130649925</v>
          </cell>
        </row>
        <row r="1110">
          <cell r="A1110" t="str">
            <v>93-72-1</v>
          </cell>
          <cell r="G1110" t="e">
            <v>#N/A</v>
          </cell>
          <cell r="H1110">
            <v>0</v>
          </cell>
        </row>
        <row r="1111">
          <cell r="A1111" t="str">
            <v>93-76-5</v>
          </cell>
          <cell r="G1111" t="e">
            <v>#N/A</v>
          </cell>
          <cell r="H1111">
            <v>0</v>
          </cell>
        </row>
        <row r="1112">
          <cell r="A1112" t="str">
            <v>94-74-6</v>
          </cell>
          <cell r="G1112" t="e">
            <v>#N/A</v>
          </cell>
          <cell r="H1112">
            <v>0</v>
          </cell>
        </row>
        <row r="1113">
          <cell r="A1113" t="str">
            <v>94-75-7</v>
          </cell>
          <cell r="G1113" t="e">
            <v>#N/A</v>
          </cell>
          <cell r="H1113">
            <v>0</v>
          </cell>
        </row>
        <row r="1114">
          <cell r="A1114" t="str">
            <v>94-82-6</v>
          </cell>
          <cell r="G1114" t="e">
            <v>#N/A</v>
          </cell>
          <cell r="H1114" t="e">
            <v>#N/A</v>
          </cell>
        </row>
        <row r="1115">
          <cell r="A1115" t="str">
            <v>95-06-7</v>
          </cell>
          <cell r="G1115">
            <v>8.6552132701421799E-2</v>
          </cell>
          <cell r="H1115">
            <v>8.6552132701421799E-2</v>
          </cell>
        </row>
        <row r="1116">
          <cell r="A1116" t="str">
            <v>96-12-8</v>
          </cell>
          <cell r="G1116">
            <v>13.676027397260274</v>
          </cell>
          <cell r="H1116">
            <v>2.189332027309542</v>
          </cell>
        </row>
        <row r="1117">
          <cell r="A1117" t="str">
            <v>96-18-4</v>
          </cell>
          <cell r="G1117">
            <v>4.1742857142857144</v>
          </cell>
          <cell r="H1117">
            <v>4.1742857142857144</v>
          </cell>
        </row>
        <row r="1118">
          <cell r="A1118" t="str">
            <v>96-29-7</v>
          </cell>
          <cell r="G1118">
            <v>2.7535625632067663E-2</v>
          </cell>
          <cell r="H1118">
            <v>2.7535625632067663E-2</v>
          </cell>
        </row>
        <row r="1119">
          <cell r="A1119" t="str">
            <v>98-00-0</v>
          </cell>
          <cell r="G1119">
            <v>0.21368792808219178</v>
          </cell>
          <cell r="H1119">
            <v>0.21368792808219178</v>
          </cell>
        </row>
        <row r="1120">
          <cell r="A1120" t="str">
            <v>98-07-7</v>
          </cell>
          <cell r="G1120">
            <v>9.2234848484848495</v>
          </cell>
          <cell r="H1120">
            <v>9.2234848484848495</v>
          </cell>
        </row>
        <row r="1121">
          <cell r="A1121" t="str">
            <v>98-86-2</v>
          </cell>
          <cell r="G1121" t="e">
            <v>#N/A</v>
          </cell>
          <cell r="H1121" t="e">
            <v>#N/A</v>
          </cell>
        </row>
        <row r="1122">
          <cell r="A1122" t="str">
            <v>16568-02-8</v>
          </cell>
          <cell r="G1122">
            <v>1.4551792828685259</v>
          </cell>
          <cell r="H1122">
            <v>1.4551792828685259</v>
          </cell>
        </row>
        <row r="1123">
          <cell r="A1123" t="str">
            <v>1078-38-2</v>
          </cell>
          <cell r="G1123">
            <v>1.1068181818181819E-2</v>
          </cell>
          <cell r="H1123">
            <v>1.1068181818181819E-2</v>
          </cell>
        </row>
        <row r="1124">
          <cell r="A1124" t="str">
            <v>22131-79-9</v>
          </cell>
          <cell r="G1124" t="e">
            <v>#N/A</v>
          </cell>
          <cell r="H1124">
            <v>0</v>
          </cell>
        </row>
        <row r="1125">
          <cell r="A1125" t="str">
            <v>3775-55-1</v>
          </cell>
          <cell r="G1125">
            <v>0.55896569743570612</v>
          </cell>
          <cell r="H1125">
            <v>0.55896569743570612</v>
          </cell>
        </row>
        <row r="1126">
          <cell r="A1126" t="str">
            <v>712-68-5</v>
          </cell>
          <cell r="G1126">
            <v>3.0987977486239293</v>
          </cell>
          <cell r="H1126">
            <v>3.0987977486239293</v>
          </cell>
        </row>
        <row r="1127">
          <cell r="A1127" t="str">
            <v>99-57-0</v>
          </cell>
          <cell r="G1127">
            <v>2.4450585334791909E-3</v>
          </cell>
          <cell r="H1127">
            <v>2.4450585334791909E-3</v>
          </cell>
        </row>
        <row r="1128">
          <cell r="A1128" t="str">
            <v>121-66-4</v>
          </cell>
          <cell r="G1128">
            <v>4.5995607838319304E-2</v>
          </cell>
          <cell r="H1128">
            <v>4.5995607838319304E-2</v>
          </cell>
        </row>
        <row r="1129">
          <cell r="A1129" t="str">
            <v>60-32-2</v>
          </cell>
          <cell r="G1129" t="e">
            <v>#N/A</v>
          </cell>
          <cell r="H1129">
            <v>0</v>
          </cell>
        </row>
        <row r="1130">
          <cell r="A1130" t="str">
            <v>10589-74-9</v>
          </cell>
          <cell r="G1130">
            <v>3.6962236208811552</v>
          </cell>
          <cell r="H1130">
            <v>3.6962236208811552</v>
          </cell>
        </row>
        <row r="1131">
          <cell r="A1131" t="str">
            <v>142-04-1</v>
          </cell>
          <cell r="G1131">
            <v>7.6260375821153937E-3</v>
          </cell>
          <cell r="H1131">
            <v>7.6260375821153937E-3</v>
          </cell>
        </row>
        <row r="1132">
          <cell r="A1132" t="str">
            <v>118-92-3</v>
          </cell>
          <cell r="G1132" t="e">
            <v>#N/A</v>
          </cell>
          <cell r="H1132">
            <v>0</v>
          </cell>
        </row>
        <row r="1133">
          <cell r="A1133" t="str">
            <v>61-94-9</v>
          </cell>
          <cell r="G1133">
            <v>9.2468354430379748E-2</v>
          </cell>
          <cell r="H1133">
            <v>9.2468354430379748E-2</v>
          </cell>
        </row>
        <row r="1134">
          <cell r="A1134" t="str">
            <v>50-81-7</v>
          </cell>
          <cell r="G1134" t="e">
            <v>#N/A</v>
          </cell>
          <cell r="H1134">
            <v>0</v>
          </cell>
        </row>
        <row r="1135">
          <cell r="A1135" t="str">
            <v>50-78-2</v>
          </cell>
          <cell r="G1135" t="e">
            <v>#N/A</v>
          </cell>
          <cell r="H1135">
            <v>0</v>
          </cell>
        </row>
        <row r="1136">
          <cell r="A1136" t="str">
            <v>144-02-5</v>
          </cell>
          <cell r="G1136">
            <v>4.4888492551182518E-2</v>
          </cell>
          <cell r="H1136">
            <v>4.4888492551182518E-2</v>
          </cell>
        </row>
        <row r="1137">
          <cell r="A1137" t="str">
            <v>67-52-7</v>
          </cell>
          <cell r="G1137" t="e">
            <v>#N/A</v>
          </cell>
          <cell r="H1137">
            <v>0</v>
          </cell>
        </row>
        <row r="1138">
          <cell r="A1138" t="str">
            <v>95-14-7</v>
          </cell>
          <cell r="G1138">
            <v>0</v>
          </cell>
          <cell r="H1138">
            <v>0</v>
          </cell>
        </row>
        <row r="1139">
          <cell r="A1139" t="str">
            <v>613-94-5</v>
          </cell>
          <cell r="G1139">
            <v>0.38086548488008343</v>
          </cell>
          <cell r="H1139">
            <v>0.38086548488008343</v>
          </cell>
        </row>
        <row r="1140">
          <cell r="A1140" t="str">
            <v>3296-90-0</v>
          </cell>
          <cell r="G1140">
            <v>2.666058394160584E-2</v>
          </cell>
          <cell r="H1140">
            <v>2.666058394160584E-2</v>
          </cell>
        </row>
        <row r="1141">
          <cell r="A1141" t="str">
            <v>108-60-1</v>
          </cell>
          <cell r="G1141">
            <v>1.9123036649214661E-2</v>
          </cell>
          <cell r="H1141">
            <v>1.9123036649214661E-2</v>
          </cell>
        </row>
        <row r="1142">
          <cell r="A1142" t="str">
            <v>542-88-1</v>
          </cell>
          <cell r="G1142">
            <v>574.62299988488542</v>
          </cell>
          <cell r="H1142">
            <v>574.62299988488542</v>
          </cell>
        </row>
        <row r="1143">
          <cell r="A1143" t="str">
            <v>2602-46-2</v>
          </cell>
          <cell r="G1143">
            <v>1.1857827223058042</v>
          </cell>
          <cell r="H1143">
            <v>1.1857827223058042</v>
          </cell>
        </row>
        <row r="1144">
          <cell r="A1144" t="str">
            <v>2429-74-5</v>
          </cell>
          <cell r="G1144">
            <v>7.4596513075965126E-2</v>
          </cell>
          <cell r="H1144">
            <v>7.4596513075965126E-2</v>
          </cell>
        </row>
        <row r="1145">
          <cell r="A1145" t="str">
            <v>74-96-4</v>
          </cell>
          <cell r="G1145">
            <v>1.3767812816033832E-2</v>
          </cell>
          <cell r="H1145">
            <v>1.3767812816033832E-2</v>
          </cell>
        </row>
        <row r="1146">
          <cell r="A1146" t="str">
            <v>869-01-2</v>
          </cell>
          <cell r="G1146">
            <v>3.9678996317002735</v>
          </cell>
          <cell r="H1146">
            <v>3.9678996317002735</v>
          </cell>
        </row>
        <row r="1147">
          <cell r="A1147" t="str">
            <v>7422-80-2</v>
          </cell>
          <cell r="G1147">
            <v>8.0807522123893791E-2</v>
          </cell>
          <cell r="H1147">
            <v>8.0807522123893791E-2</v>
          </cell>
        </row>
        <row r="1148">
          <cell r="A1148" t="str">
            <v>56795-65-4</v>
          </cell>
          <cell r="G1148">
            <v>0.30185950413223139</v>
          </cell>
          <cell r="H1148">
            <v>0.30185950413223139</v>
          </cell>
        </row>
        <row r="1149">
          <cell r="A1149" t="str">
            <v>103-03-7</v>
          </cell>
          <cell r="G1149">
            <v>2.2136363636363638E-2</v>
          </cell>
          <cell r="H1149">
            <v>2.2136363636363638E-2</v>
          </cell>
        </row>
        <row r="1150">
          <cell r="A1150" t="str">
            <v>305-03-3</v>
          </cell>
          <cell r="G1150">
            <v>3.1223806843059982</v>
          </cell>
          <cell r="H1150">
            <v>3.1223806843059982</v>
          </cell>
        </row>
        <row r="1151">
          <cell r="A1151" t="str">
            <v>20265-96-7</v>
          </cell>
          <cell r="G1151">
            <v>0.26921313774134398</v>
          </cell>
          <cell r="H1151">
            <v>0.26921313774134398</v>
          </cell>
        </row>
        <row r="1152">
          <cell r="A1152" t="str">
            <v>107-30-2</v>
          </cell>
          <cell r="G1152">
            <v>0.37298256537982571</v>
          </cell>
          <cell r="H1152">
            <v>0.37298256537982571</v>
          </cell>
        </row>
        <row r="1153">
          <cell r="A1153" t="str">
            <v>76-57-3</v>
          </cell>
          <cell r="G1153" t="e">
            <v>#N/A</v>
          </cell>
          <cell r="H1153">
            <v>0</v>
          </cell>
        </row>
        <row r="1154">
          <cell r="A1154" t="str">
            <v>135-20-6</v>
          </cell>
          <cell r="G1154">
            <v>0.24567713887293907</v>
          </cell>
          <cell r="H1154">
            <v>0.24567713887293907</v>
          </cell>
        </row>
        <row r="1155">
          <cell r="A1155" t="str">
            <v>1163-19-5</v>
          </cell>
          <cell r="G1155">
            <v>6.1419284718234755E-4</v>
          </cell>
          <cell r="H1155">
            <v>6.1419284718234755E-4</v>
          </cell>
        </row>
        <row r="1156">
          <cell r="A1156" t="str">
            <v>16338-97-9</v>
          </cell>
          <cell r="G1156">
            <v>0.57806534757078354</v>
          </cell>
          <cell r="H1156">
            <v>0.57806534757078354</v>
          </cell>
        </row>
        <row r="1157">
          <cell r="A1157" t="str">
            <v>39156-41-7</v>
          </cell>
          <cell r="G1157">
            <v>1.1209858522344485E-2</v>
          </cell>
          <cell r="H1157">
            <v>1.1209858522344485E-2</v>
          </cell>
        </row>
        <row r="1158">
          <cell r="A1158" t="str">
            <v>137-09-7</v>
          </cell>
          <cell r="G1158">
            <v>2.5541958041958045E-2</v>
          </cell>
          <cell r="H1158">
            <v>2.5541958041958045E-2</v>
          </cell>
        </row>
        <row r="1159">
          <cell r="A1159" t="str">
            <v>628-36-4</v>
          </cell>
          <cell r="G1159">
            <v>5.4678143712574854E-3</v>
          </cell>
          <cell r="H1159">
            <v>5.4678143712574854E-3</v>
          </cell>
        </row>
        <row r="1160">
          <cell r="A1160" t="str">
            <v>94-58-6</v>
          </cell>
          <cell r="G1160">
            <v>2.9219999999999999E-2</v>
          </cell>
          <cell r="H1160">
            <v>2.9219999999999999E-2</v>
          </cell>
        </row>
        <row r="1161">
          <cell r="A1161" t="str">
            <v>20325-40-0</v>
          </cell>
          <cell r="G1161">
            <v>1.9725039515279241</v>
          </cell>
          <cell r="H1161">
            <v>1.9725039515279241</v>
          </cell>
        </row>
        <row r="1162">
          <cell r="A1162" t="str">
            <v>55738-54-0</v>
          </cell>
          <cell r="G1162">
            <v>9.1580540606653618E-2</v>
          </cell>
          <cell r="H1162">
            <v>9.1580540606653618E-2</v>
          </cell>
        </row>
        <row r="1163">
          <cell r="A1163" t="str">
            <v>612-82-8</v>
          </cell>
          <cell r="G1163">
            <v>3.261373783130431</v>
          </cell>
          <cell r="H1163">
            <v>3.261373783130431</v>
          </cell>
        </row>
        <row r="1164">
          <cell r="A1164" t="str">
            <v>79-44-7</v>
          </cell>
          <cell r="G1164">
            <v>1.4243530164144109</v>
          </cell>
          <cell r="H1164">
            <v>1.4243530164144109</v>
          </cell>
        </row>
        <row r="1165">
          <cell r="A1165" t="str">
            <v>306-37-6</v>
          </cell>
          <cell r="G1165">
            <v>32.03947368421052</v>
          </cell>
          <cell r="H1165">
            <v>32.03947368421052</v>
          </cell>
        </row>
        <row r="1166">
          <cell r="A1166" t="str">
            <v>4164-28-7</v>
          </cell>
          <cell r="G1166">
            <v>3.7502817359945904</v>
          </cell>
          <cell r="H1166">
            <v>3.7502817359945904</v>
          </cell>
        </row>
        <row r="1167">
          <cell r="A1167" t="str">
            <v>55557-00-1</v>
          </cell>
          <cell r="G1167">
            <v>33.356164383561641</v>
          </cell>
          <cell r="H1167">
            <v>33.356164383561641</v>
          </cell>
        </row>
        <row r="1168">
          <cell r="A1168" t="str">
            <v>57-41-0</v>
          </cell>
          <cell r="G1168">
            <v>6.1802030456852793E-2</v>
          </cell>
          <cell r="H1168">
            <v>6.1802030456852793E-2</v>
          </cell>
        </row>
        <row r="1169">
          <cell r="A1169" t="str">
            <v>68-89-3</v>
          </cell>
          <cell r="G1169">
            <v>5.797619047619048E-3</v>
          </cell>
          <cell r="H1169">
            <v>5.797619047619048E-3</v>
          </cell>
        </row>
        <row r="1170">
          <cell r="A1170" t="str">
            <v>79-40-3</v>
          </cell>
          <cell r="G1170" t="e">
            <v>#N/A</v>
          </cell>
          <cell r="H1170">
            <v>0</v>
          </cell>
        </row>
        <row r="1171">
          <cell r="A1171" t="str">
            <v>22966-79-6</v>
          </cell>
          <cell r="G1171">
            <v>2.5189655172413796</v>
          </cell>
          <cell r="H1171">
            <v>2.5189655172413796</v>
          </cell>
        </row>
        <row r="1172">
          <cell r="A1172" t="str">
            <v>13073-35-3</v>
          </cell>
          <cell r="G1172">
            <v>0.41275736611449515</v>
          </cell>
          <cell r="H1172">
            <v>0.41275736611449515</v>
          </cell>
        </row>
        <row r="1173">
          <cell r="A1173" t="str">
            <v>67-21-0</v>
          </cell>
          <cell r="G1173">
            <v>0.21018484729395914</v>
          </cell>
          <cell r="H1173">
            <v>0.21018484729395914</v>
          </cell>
        </row>
        <row r="1174">
          <cell r="A1174" t="str">
            <v>16301-26-1</v>
          </cell>
          <cell r="G1174">
            <v>93.245641344956397</v>
          </cell>
          <cell r="H1174">
            <v>93.245641344956397</v>
          </cell>
        </row>
        <row r="1175">
          <cell r="A1175" t="str">
            <v>38434-77-4</v>
          </cell>
          <cell r="G1175">
            <v>0.5574467689100655</v>
          </cell>
          <cell r="H1175">
            <v>0.5574467689100655</v>
          </cell>
        </row>
        <row r="1176">
          <cell r="A1176" t="str">
            <v>624-84-0</v>
          </cell>
          <cell r="G1176">
            <v>0.1003434065934066</v>
          </cell>
          <cell r="H1176">
            <v>0.1003434065934066</v>
          </cell>
        </row>
        <row r="1177">
          <cell r="A1177" t="str">
            <v>149-91-7</v>
          </cell>
          <cell r="G1177" t="e">
            <v>#N/A</v>
          </cell>
          <cell r="H1177">
            <v>0</v>
          </cell>
        </row>
        <row r="1178">
          <cell r="A1178" t="str">
            <v>77-06-5</v>
          </cell>
          <cell r="G1178" t="e">
            <v>#N/A</v>
          </cell>
          <cell r="H1178">
            <v>0</v>
          </cell>
        </row>
        <row r="1179">
          <cell r="A1179" t="str">
            <v>56-86-0</v>
          </cell>
          <cell r="G1179" t="e">
            <v>#N/A</v>
          </cell>
          <cell r="H1179">
            <v>0</v>
          </cell>
        </row>
        <row r="1180">
          <cell r="A1180" t="str">
            <v>56-40-6</v>
          </cell>
          <cell r="G1180">
            <v>7.9821171579340139E-5</v>
          </cell>
          <cell r="H1180">
            <v>7.9821171579340139E-5</v>
          </cell>
        </row>
        <row r="1181">
          <cell r="A1181" t="str">
            <v>531-18-0</v>
          </cell>
          <cell r="G1181">
            <v>0.20111804995970992</v>
          </cell>
          <cell r="H1181">
            <v>0.20111804995970992</v>
          </cell>
        </row>
        <row r="1182">
          <cell r="A1182" t="str">
            <v>10034-93-2</v>
          </cell>
          <cell r="G1182">
            <v>0.4812252964426878</v>
          </cell>
          <cell r="H1182">
            <v>0.4812252964426878</v>
          </cell>
        </row>
        <row r="1183">
          <cell r="A1183" t="str">
            <v>13743-07-2</v>
          </cell>
          <cell r="G1183">
            <v>8.4073938917583657</v>
          </cell>
          <cell r="H1183">
            <v>8.4073938917583657</v>
          </cell>
        </row>
        <row r="1184">
          <cell r="A1184" t="str">
            <v>109-84-2</v>
          </cell>
          <cell r="G1184">
            <v>9.200251889168765</v>
          </cell>
          <cell r="H1184">
            <v>9.200251889168765</v>
          </cell>
        </row>
        <row r="1185">
          <cell r="A1185" t="str">
            <v>53-86-1</v>
          </cell>
          <cell r="G1185">
            <v>1.7838296605122099</v>
          </cell>
          <cell r="H1185">
            <v>1.7838296605122099</v>
          </cell>
        </row>
        <row r="1186">
          <cell r="A1186" t="str">
            <v>542-56-3</v>
          </cell>
          <cell r="G1186">
            <v>3.7918745094067299E-2</v>
          </cell>
          <cell r="H1186">
            <v>3.7918745094067299E-2</v>
          </cell>
        </row>
        <row r="1187">
          <cell r="A1187" t="str">
            <v>22071-15-4</v>
          </cell>
          <cell r="G1187" t="e">
            <v>#N/A</v>
          </cell>
          <cell r="H1187">
            <v>0</v>
          </cell>
        </row>
        <row r="1188">
          <cell r="A1188" t="str">
            <v>75330-75-5</v>
          </cell>
          <cell r="G1188">
            <v>7.092233009708738E-3</v>
          </cell>
          <cell r="H1188">
            <v>7.092233009708738E-3</v>
          </cell>
        </row>
        <row r="1189">
          <cell r="A1189" t="str">
            <v>59-51-8</v>
          </cell>
          <cell r="G1189" t="e">
            <v>#N/A</v>
          </cell>
          <cell r="H1189">
            <v>0</v>
          </cell>
        </row>
        <row r="1190">
          <cell r="A1190" t="str">
            <v>59-05-2</v>
          </cell>
          <cell r="G1190" t="e">
            <v>#N/A</v>
          </cell>
          <cell r="H1190">
            <v>0</v>
          </cell>
        </row>
        <row r="1191">
          <cell r="A1191" t="str">
            <v>758-17-8</v>
          </cell>
          <cell r="G1191">
            <v>2.6660583941605833</v>
          </cell>
          <cell r="H1191">
            <v>2.6660583941605833</v>
          </cell>
        </row>
        <row r="1192">
          <cell r="A1192" t="str">
            <v>66-27-3</v>
          </cell>
          <cell r="G1192">
            <v>0.11485849056603772</v>
          </cell>
          <cell r="H1192">
            <v>0.11485849056603772</v>
          </cell>
        </row>
        <row r="1193">
          <cell r="A1193" t="str">
            <v>924-42-5</v>
          </cell>
          <cell r="G1193">
            <v>0.13731203007518797</v>
          </cell>
          <cell r="H1193">
            <v>0.13731203007518797</v>
          </cell>
        </row>
        <row r="1194">
          <cell r="A1194" t="str">
            <v>1068-57-1</v>
          </cell>
          <cell r="G1194">
            <v>0.37081218274111671</v>
          </cell>
          <cell r="H1194">
            <v>0.37081218274111671</v>
          </cell>
        </row>
        <row r="1195">
          <cell r="A1195" t="str">
            <v>124-58-3</v>
          </cell>
          <cell r="G1195" t="e">
            <v>#N/A</v>
          </cell>
          <cell r="H1195">
            <v>0</v>
          </cell>
        </row>
        <row r="1196">
          <cell r="A1196" t="str">
            <v>553-53-7</v>
          </cell>
          <cell r="G1196">
            <v>1.6019736842105264E-2</v>
          </cell>
          <cell r="H1196">
            <v>1.6019736842105264E-2</v>
          </cell>
        </row>
        <row r="1197">
          <cell r="A1197" t="str">
            <v>18662-53-8</v>
          </cell>
          <cell r="G1197">
            <v>5.5443354313217327E-3</v>
          </cell>
          <cell r="H1197">
            <v>5.5443354313217327E-3</v>
          </cell>
        </row>
        <row r="1198">
          <cell r="A1198" t="str">
            <v>36133-88-7</v>
          </cell>
          <cell r="G1198">
            <v>3.4419532040084584E-2</v>
          </cell>
          <cell r="H1198">
            <v>3.4419532040084584E-2</v>
          </cell>
        </row>
        <row r="1199">
          <cell r="A1199" t="str">
            <v>4812-22-0</v>
          </cell>
          <cell r="G1199">
            <v>10.556358381502893</v>
          </cell>
          <cell r="H1199">
            <v>10.556358381502893</v>
          </cell>
        </row>
        <row r="1200">
          <cell r="A1200" t="str">
            <v>602-87-9</v>
          </cell>
          <cell r="G1200">
            <v>0.23660947054083517</v>
          </cell>
          <cell r="H1200">
            <v>0.23660947054083517</v>
          </cell>
        </row>
        <row r="1201">
          <cell r="A1201" t="str">
            <v>62-23-7</v>
          </cell>
          <cell r="G1201">
            <v>7.1477495107632096E-3</v>
          </cell>
          <cell r="H1201">
            <v>7.1477495107632096E-3</v>
          </cell>
        </row>
        <row r="1202">
          <cell r="A1202" t="str">
            <v>79-24-3</v>
          </cell>
          <cell r="G1202">
            <v>0</v>
          </cell>
          <cell r="H1202" t="e">
            <v>#N/A</v>
          </cell>
        </row>
        <row r="1203">
          <cell r="A1203" t="str">
            <v>1456-28-6</v>
          </cell>
          <cell r="G1203">
            <v>0.44511031762950337</v>
          </cell>
          <cell r="H1203">
            <v>0.44511031762950337</v>
          </cell>
        </row>
        <row r="1204">
          <cell r="A1204" t="str">
            <v>55090-44-3</v>
          </cell>
          <cell r="G1204">
            <v>3.820119384709574</v>
          </cell>
          <cell r="H1204">
            <v>3.820119384709574</v>
          </cell>
        </row>
        <row r="1205">
          <cell r="A1205" t="str">
            <v>13256-11-6</v>
          </cell>
          <cell r="G1205">
            <v>205.55151398687784</v>
          </cell>
          <cell r="H1205">
            <v>205.55151398687784</v>
          </cell>
        </row>
        <row r="1206">
          <cell r="A1206" t="str">
            <v>53609-64-6</v>
          </cell>
          <cell r="G1206">
            <v>2.4248275527057226</v>
          </cell>
          <cell r="H1206">
            <v>2.4248275527057226</v>
          </cell>
        </row>
        <row r="1207">
          <cell r="A1207" t="str">
            <v>60599-38-4</v>
          </cell>
          <cell r="G1207">
            <v>4.17801244315487</v>
          </cell>
          <cell r="H1207">
            <v>4.17801244315487</v>
          </cell>
        </row>
        <row r="1208">
          <cell r="A1208" t="str">
            <v>924-16-3</v>
          </cell>
          <cell r="G1208">
            <v>3.3509174311926606</v>
          </cell>
          <cell r="H1208">
            <v>3.3509174311926606</v>
          </cell>
        </row>
        <row r="1209">
          <cell r="A1209" t="str">
            <v>1116-54-7</v>
          </cell>
          <cell r="G1209">
            <v>0.64713063393976056</v>
          </cell>
          <cell r="H1209">
            <v>0.64713063393976056</v>
          </cell>
        </row>
        <row r="1210">
          <cell r="A1210" t="str">
            <v>621-64-7</v>
          </cell>
          <cell r="G1210">
            <v>11.029054352629251</v>
          </cell>
          <cell r="H1210">
            <v>11.029054352629251</v>
          </cell>
        </row>
        <row r="1211">
          <cell r="A1211" t="str">
            <v>17608-59-2</v>
          </cell>
          <cell r="G1211">
            <v>2.1548362495683204E-2</v>
          </cell>
          <cell r="H1211">
            <v>2.1548362495683204E-2</v>
          </cell>
        </row>
        <row r="1212">
          <cell r="A1212" t="str">
            <v>10595-95-6</v>
          </cell>
          <cell r="G1212">
            <v>40.783381900378558</v>
          </cell>
          <cell r="H1212">
            <v>40.783381900378558</v>
          </cell>
        </row>
        <row r="1213">
          <cell r="A1213" t="str">
            <v>614-95-9</v>
          </cell>
          <cell r="G1213">
            <v>22.692523336161962</v>
          </cell>
          <cell r="H1213">
            <v>22.692523336161962</v>
          </cell>
        </row>
        <row r="1214">
          <cell r="A1214" t="str">
            <v>20917-49-1</v>
          </cell>
          <cell r="G1214">
            <v>54.269949989128058</v>
          </cell>
          <cell r="H1214">
            <v>54.269949989128058</v>
          </cell>
        </row>
        <row r="1215">
          <cell r="A1215" t="str">
            <v>932-83-2</v>
          </cell>
          <cell r="G1215">
            <v>6.9176136363636367</v>
          </cell>
          <cell r="H1215">
            <v>6.9176136363636367</v>
          </cell>
        </row>
        <row r="1216">
          <cell r="A1216" t="str">
            <v>42579-28-2</v>
          </cell>
          <cell r="G1216">
            <v>4.6835710264589978E-2</v>
          </cell>
          <cell r="H1216">
            <v>4.6835710264589978E-2</v>
          </cell>
        </row>
        <row r="1217">
          <cell r="A1217" t="str">
            <v>100-75-4</v>
          </cell>
          <cell r="G1217">
            <v>2.8096153846153844</v>
          </cell>
          <cell r="H1217">
            <v>2.8096153846153844</v>
          </cell>
        </row>
        <row r="1218">
          <cell r="A1218" t="str">
            <v>26541-51-5</v>
          </cell>
          <cell r="G1218">
            <v>0.38059445446920992</v>
          </cell>
          <cell r="H1218">
            <v>0.38059445446920992</v>
          </cell>
        </row>
        <row r="1219">
          <cell r="A1219" t="str">
            <v>27753-52-2</v>
          </cell>
          <cell r="G1219">
            <v>1.0117728531855958</v>
          </cell>
          <cell r="H1219">
            <v>1.0117728531855958</v>
          </cell>
        </row>
        <row r="1220">
          <cell r="A1220" t="str">
            <v>57590-20-2</v>
          </cell>
          <cell r="G1220">
            <v>1.067982456140351</v>
          </cell>
          <cell r="H1220">
            <v>1.067982456140351</v>
          </cell>
        </row>
        <row r="1221">
          <cell r="A1221" t="str">
            <v>1119-68-2</v>
          </cell>
          <cell r="G1221">
            <v>0.62223168654173777</v>
          </cell>
          <cell r="H1221">
            <v>0.62223168654173777</v>
          </cell>
        </row>
        <row r="1222">
          <cell r="A1222" t="str">
            <v>156-51-4</v>
          </cell>
          <cell r="G1222">
            <v>0.25017123287671234</v>
          </cell>
          <cell r="H1222">
            <v>0.25017123287671234</v>
          </cell>
        </row>
        <row r="1223">
          <cell r="A1223" t="str">
            <v>59-88-1</v>
          </cell>
          <cell r="G1223">
            <v>5.1227208976157089E-2</v>
          </cell>
          <cell r="H1223">
            <v>5.1227208976157089E-2</v>
          </cell>
        </row>
        <row r="1224">
          <cell r="A1224" t="str">
            <v>110-85-0</v>
          </cell>
          <cell r="G1224" t="e">
            <v>#N/A</v>
          </cell>
          <cell r="H1224">
            <v>0</v>
          </cell>
        </row>
        <row r="1225">
          <cell r="A1225" t="str">
            <v>110-89-4</v>
          </cell>
          <cell r="G1225" t="e">
            <v>#N/A</v>
          </cell>
          <cell r="H1225">
            <v>0</v>
          </cell>
        </row>
        <row r="1226">
          <cell r="A1226" t="str">
            <v>57-66-9</v>
          </cell>
          <cell r="G1226">
            <v>6.7638888888888887E-3</v>
          </cell>
          <cell r="H1226">
            <v>6.7638888888888887E-3</v>
          </cell>
        </row>
        <row r="1227">
          <cell r="A1227" t="str">
            <v>99-50-3</v>
          </cell>
          <cell r="G1227" t="e">
            <v>#N/A</v>
          </cell>
          <cell r="H1227">
            <v>0</v>
          </cell>
        </row>
        <row r="1228">
          <cell r="A1228" t="str">
            <v>6459-94-5</v>
          </cell>
          <cell r="G1228">
            <v>0.52735324153959917</v>
          </cell>
          <cell r="H1228">
            <v>0.52735324153959917</v>
          </cell>
        </row>
        <row r="1229">
          <cell r="A1229" t="str">
            <v>915-67-3</v>
          </cell>
          <cell r="G1229">
            <v>1.3955129997204362E-3</v>
          </cell>
          <cell r="H1229">
            <v>1.3955129997204362E-3</v>
          </cell>
        </row>
        <row r="1230">
          <cell r="A1230" t="str">
            <v>7411-49-6</v>
          </cell>
          <cell r="G1230">
            <v>1.2682291666666666E-2</v>
          </cell>
          <cell r="H1230">
            <v>1.2682291666666666E-2</v>
          </cell>
        </row>
        <row r="1231">
          <cell r="A1231" t="str">
            <v>509-14-8</v>
          </cell>
          <cell r="G1231">
            <v>4.5892709386779433</v>
          </cell>
          <cell r="H1231">
            <v>4.5892709386779433</v>
          </cell>
        </row>
        <row r="1232">
          <cell r="A1232" t="str">
            <v>58-55-9</v>
          </cell>
          <cell r="G1232" t="e">
            <v>#N/A</v>
          </cell>
          <cell r="H1232">
            <v>0</v>
          </cell>
        </row>
        <row r="1233">
          <cell r="A1233" t="str">
            <v>97-18-7</v>
          </cell>
          <cell r="G1233" t="e">
            <v>#N/A</v>
          </cell>
          <cell r="H1233">
            <v>0</v>
          </cell>
        </row>
        <row r="1234">
          <cell r="A1234" t="str">
            <v>21436-97-5</v>
          </cell>
          <cell r="G1234">
            <v>8.0274725274725275E-2</v>
          </cell>
          <cell r="H1234">
            <v>8.0274725274725275E-2</v>
          </cell>
        </row>
        <row r="1235">
          <cell r="A1235" t="str">
            <v>122-20-3</v>
          </cell>
          <cell r="G1235" t="e">
            <v>#N/A</v>
          </cell>
          <cell r="H1235">
            <v>0</v>
          </cell>
        </row>
        <row r="1236">
          <cell r="A1236" t="str">
            <v>66-22-8</v>
          </cell>
          <cell r="G1236">
            <v>3.0572341424575868E-3</v>
          </cell>
          <cell r="H1236">
            <v>3.0572341424575868E-3</v>
          </cell>
        </row>
        <row r="1237">
          <cell r="A1237" t="str">
            <v>75-02-5</v>
          </cell>
          <cell r="G1237">
            <v>0.45036991368680651</v>
          </cell>
          <cell r="H1237">
            <v>0.45036991368680651</v>
          </cell>
        </row>
        <row r="1238">
          <cell r="A1238" t="str">
            <v>21436-96-4</v>
          </cell>
          <cell r="G1238">
            <v>0.29455645161290323</v>
          </cell>
          <cell r="H1238">
            <v>0.29455645161290323</v>
          </cell>
        </row>
        <row r="1239">
          <cell r="A1239" t="str">
            <v>100-12-9</v>
          </cell>
          <cell r="G1239" t="e">
            <v>#N/A</v>
          </cell>
          <cell r="H1239" t="e">
            <v>#N/A</v>
          </cell>
        </row>
        <row r="1240">
          <cell r="A1240" t="str">
            <v>1002-62-6</v>
          </cell>
          <cell r="G1240" t="e">
            <v>#N/A</v>
          </cell>
          <cell r="H1240" t="e">
            <v>#N/A</v>
          </cell>
        </row>
        <row r="1241">
          <cell r="A1241" t="str">
            <v>10031-82-0</v>
          </cell>
          <cell r="G1241" t="e">
            <v>#N/A</v>
          </cell>
          <cell r="H1241" t="e">
            <v>#N/A</v>
          </cell>
        </row>
        <row r="1242">
          <cell r="A1242" t="str">
            <v>100-43-6</v>
          </cell>
          <cell r="G1242" t="e">
            <v>#N/A</v>
          </cell>
          <cell r="H1242" t="e">
            <v>#N/A</v>
          </cell>
        </row>
        <row r="1243">
          <cell r="A1243" t="str">
            <v>100-48-1</v>
          </cell>
          <cell r="G1243" t="e">
            <v>#N/A</v>
          </cell>
          <cell r="H1243" t="e">
            <v>#N/A</v>
          </cell>
        </row>
        <row r="1244">
          <cell r="A1244" t="str">
            <v>100-54-9</v>
          </cell>
          <cell r="G1244" t="e">
            <v>#N/A</v>
          </cell>
          <cell r="H1244" t="e">
            <v>#N/A</v>
          </cell>
        </row>
        <row r="1245">
          <cell r="A1245" t="str">
            <v>100-55-0</v>
          </cell>
          <cell r="G1245" t="e">
            <v>#N/A</v>
          </cell>
          <cell r="H1245" t="e">
            <v>#N/A</v>
          </cell>
        </row>
        <row r="1246">
          <cell r="A1246" t="str">
            <v>100-64-1</v>
          </cell>
          <cell r="G1246" t="e">
            <v>#N/A</v>
          </cell>
          <cell r="H1246" t="e">
            <v>#N/A</v>
          </cell>
        </row>
        <row r="1247">
          <cell r="A1247" t="str">
            <v>100-68-5</v>
          </cell>
          <cell r="G1247" t="e">
            <v>#N/A</v>
          </cell>
          <cell r="H1247" t="e">
            <v>#N/A</v>
          </cell>
        </row>
        <row r="1248">
          <cell r="A1248" t="str">
            <v>100-70-9</v>
          </cell>
          <cell r="G1248" t="e">
            <v>#N/A</v>
          </cell>
          <cell r="H1248" t="e">
            <v>#N/A</v>
          </cell>
        </row>
        <row r="1249">
          <cell r="A1249" t="str">
            <v>100-71-0</v>
          </cell>
          <cell r="G1249" t="e">
            <v>#N/A</v>
          </cell>
          <cell r="H1249" t="e">
            <v>#N/A</v>
          </cell>
        </row>
        <row r="1250">
          <cell r="A1250" t="str">
            <v>100-79-8</v>
          </cell>
          <cell r="G1250" t="e">
            <v>#N/A</v>
          </cell>
          <cell r="H1250" t="e">
            <v>#N/A</v>
          </cell>
        </row>
        <row r="1251">
          <cell r="A1251" t="str">
            <v>1008-88-4</v>
          </cell>
          <cell r="G1251" t="e">
            <v>#N/A</v>
          </cell>
          <cell r="H1251" t="e">
            <v>#N/A</v>
          </cell>
        </row>
        <row r="1252">
          <cell r="A1252" t="str">
            <v>1008-89-5</v>
          </cell>
          <cell r="G1252" t="e">
            <v>#N/A</v>
          </cell>
          <cell r="H1252" t="e">
            <v>#N/A</v>
          </cell>
        </row>
        <row r="1253">
          <cell r="A1253" t="str">
            <v>10114-58-6</v>
          </cell>
          <cell r="G1253" t="e">
            <v>#N/A</v>
          </cell>
          <cell r="H1253" t="e">
            <v>#N/A</v>
          </cell>
        </row>
        <row r="1254">
          <cell r="A1254" t="str">
            <v>101-20-2</v>
          </cell>
          <cell r="G1254" t="e">
            <v>#N/A</v>
          </cell>
          <cell r="H1254" t="e">
            <v>#N/A</v>
          </cell>
        </row>
        <row r="1255">
          <cell r="A1255" t="str">
            <v>101-55-3</v>
          </cell>
          <cell r="G1255" t="e">
            <v>#N/A</v>
          </cell>
          <cell r="H1255" t="e">
            <v>#N/A</v>
          </cell>
        </row>
        <row r="1256">
          <cell r="A1256" t="str">
            <v>101-81-5</v>
          </cell>
          <cell r="G1256" t="e">
            <v>#N/A</v>
          </cell>
          <cell r="H1256" t="e">
            <v>#N/A</v>
          </cell>
        </row>
        <row r="1257">
          <cell r="A1257" t="str">
            <v>101-82-6</v>
          </cell>
          <cell r="G1257" t="e">
            <v>#N/A</v>
          </cell>
          <cell r="H1257" t="e">
            <v>#N/A</v>
          </cell>
        </row>
        <row r="1258">
          <cell r="A1258" t="str">
            <v>102-08-9</v>
          </cell>
          <cell r="G1258" t="e">
            <v>#N/A</v>
          </cell>
          <cell r="H1258" t="e">
            <v>#N/A</v>
          </cell>
        </row>
        <row r="1259">
          <cell r="A1259" t="str">
            <v>102-27-2</v>
          </cell>
          <cell r="G1259" t="e">
            <v>#N/A</v>
          </cell>
          <cell r="H1259" t="e">
            <v>#N/A</v>
          </cell>
        </row>
        <row r="1260">
          <cell r="A1260" t="str">
            <v>102-81-8</v>
          </cell>
          <cell r="G1260" t="e">
            <v>#N/A</v>
          </cell>
          <cell r="H1260" t="e">
            <v>#N/A</v>
          </cell>
        </row>
        <row r="1261">
          <cell r="A1261" t="str">
            <v>102-97-6</v>
          </cell>
          <cell r="G1261" t="e">
            <v>#N/A</v>
          </cell>
          <cell r="H1261" t="e">
            <v>#N/A</v>
          </cell>
        </row>
        <row r="1262">
          <cell r="A1262" t="str">
            <v>103-05-9</v>
          </cell>
          <cell r="G1262" t="e">
            <v>#N/A</v>
          </cell>
          <cell r="H1262" t="e">
            <v>#N/A</v>
          </cell>
        </row>
        <row r="1263">
          <cell r="A1263" t="str">
            <v>1031-07-8</v>
          </cell>
          <cell r="G1263" t="e">
            <v>#N/A</v>
          </cell>
          <cell r="H1263" t="e">
            <v>#N/A</v>
          </cell>
        </row>
        <row r="1264">
          <cell r="A1264" t="str">
            <v>103-74-2</v>
          </cell>
          <cell r="G1264" t="e">
            <v>#N/A</v>
          </cell>
          <cell r="H1264" t="e">
            <v>#N/A</v>
          </cell>
        </row>
        <row r="1265">
          <cell r="A1265" t="str">
            <v>103-76-4</v>
          </cell>
          <cell r="G1265" t="e">
            <v>#N/A</v>
          </cell>
          <cell r="H1265" t="e">
            <v>#N/A</v>
          </cell>
        </row>
        <row r="1266">
          <cell r="A1266" t="str">
            <v>103-84-4</v>
          </cell>
          <cell r="G1266" t="e">
            <v>#N/A</v>
          </cell>
          <cell r="H1266" t="e">
            <v>#N/A</v>
          </cell>
        </row>
        <row r="1267">
          <cell r="A1267" t="str">
            <v>104-13-2</v>
          </cell>
          <cell r="G1267" t="e">
            <v>#N/A</v>
          </cell>
          <cell r="H1267" t="e">
            <v>#N/A</v>
          </cell>
        </row>
        <row r="1268">
          <cell r="A1268" t="str">
            <v>104-42-7</v>
          </cell>
          <cell r="G1268" t="e">
            <v>#N/A</v>
          </cell>
          <cell r="H1268" t="e">
            <v>#N/A</v>
          </cell>
        </row>
        <row r="1269">
          <cell r="A1269" t="str">
            <v>10443-70-6</v>
          </cell>
          <cell r="G1269" t="e">
            <v>#N/A</v>
          </cell>
          <cell r="H1269" t="e">
            <v>#N/A</v>
          </cell>
        </row>
        <row r="1270">
          <cell r="A1270" t="str">
            <v>104-43-8</v>
          </cell>
          <cell r="G1270" t="e">
            <v>#N/A</v>
          </cell>
          <cell r="H1270" t="e">
            <v>#N/A</v>
          </cell>
        </row>
        <row r="1271">
          <cell r="A1271" t="str">
            <v>104-51-8</v>
          </cell>
          <cell r="G1271" t="e">
            <v>#N/A</v>
          </cell>
          <cell r="H1271" t="e">
            <v>#N/A</v>
          </cell>
        </row>
        <row r="1272">
          <cell r="A1272" t="str">
            <v>104-85-8</v>
          </cell>
          <cell r="G1272" t="e">
            <v>#N/A</v>
          </cell>
          <cell r="H1272" t="e">
            <v>#N/A</v>
          </cell>
        </row>
        <row r="1273">
          <cell r="A1273" t="str">
            <v>104-87-0</v>
          </cell>
          <cell r="G1273" t="e">
            <v>#N/A</v>
          </cell>
          <cell r="H1273" t="e">
            <v>#N/A</v>
          </cell>
        </row>
        <row r="1274">
          <cell r="A1274" t="str">
            <v>104-90-5</v>
          </cell>
          <cell r="G1274" t="e">
            <v>#N/A</v>
          </cell>
          <cell r="H1274" t="e">
            <v>#N/A</v>
          </cell>
        </row>
        <row r="1275">
          <cell r="A1275" t="str">
            <v>104-94-9</v>
          </cell>
          <cell r="G1275" t="e">
            <v>#N/A</v>
          </cell>
          <cell r="H1275" t="e">
            <v>#N/A</v>
          </cell>
        </row>
        <row r="1276">
          <cell r="A1276" t="str">
            <v>105-39-5</v>
          </cell>
          <cell r="G1276" t="e">
            <v>#N/A</v>
          </cell>
          <cell r="H1276" t="e">
            <v>#N/A</v>
          </cell>
        </row>
        <row r="1277">
          <cell r="A1277" t="str">
            <v>10540-29-1</v>
          </cell>
          <cell r="G1277" t="e">
            <v>#N/A</v>
          </cell>
          <cell r="H1277" t="e">
            <v>#N/A</v>
          </cell>
        </row>
        <row r="1278">
          <cell r="A1278" t="str">
            <v>105-46-4</v>
          </cell>
          <cell r="G1278" t="e">
            <v>#N/A</v>
          </cell>
          <cell r="H1278" t="e">
            <v>#N/A</v>
          </cell>
        </row>
        <row r="1279">
          <cell r="A1279" t="str">
            <v>1058-92-0</v>
          </cell>
          <cell r="G1279" t="e">
            <v>#N/A</v>
          </cell>
          <cell r="H1279" t="e">
            <v>#N/A</v>
          </cell>
        </row>
        <row r="1280">
          <cell r="A1280" t="str">
            <v>106-40-1</v>
          </cell>
          <cell r="G1280" t="e">
            <v>#N/A</v>
          </cell>
          <cell r="H1280" t="e">
            <v>#N/A</v>
          </cell>
        </row>
        <row r="1281">
          <cell r="A1281" t="str">
            <v>106-41-2</v>
          </cell>
          <cell r="G1281" t="e">
            <v>#N/A</v>
          </cell>
          <cell r="H1281" t="e">
            <v>#N/A</v>
          </cell>
        </row>
        <row r="1282">
          <cell r="A1282" t="str">
            <v>106-63-8</v>
          </cell>
          <cell r="G1282" t="e">
            <v>#N/A</v>
          </cell>
          <cell r="H1282" t="e">
            <v>#N/A</v>
          </cell>
        </row>
        <row r="1283">
          <cell r="A1283" t="str">
            <v>106-68-3</v>
          </cell>
          <cell r="G1283" t="e">
            <v>#N/A</v>
          </cell>
          <cell r="H1283" t="e">
            <v>#N/A</v>
          </cell>
        </row>
        <row r="1284">
          <cell r="A1284" t="str">
            <v>106-69-4</v>
          </cell>
          <cell r="G1284" t="e">
            <v>#N/A</v>
          </cell>
          <cell r="H1284" t="e">
            <v>#N/A</v>
          </cell>
        </row>
        <row r="1285">
          <cell r="A1285" t="str">
            <v>1067-97-6</v>
          </cell>
          <cell r="G1285" t="e">
            <v>#N/A</v>
          </cell>
          <cell r="H1285" t="e">
            <v>#N/A</v>
          </cell>
        </row>
        <row r="1286">
          <cell r="A1286" t="str">
            <v>106-94-5</v>
          </cell>
          <cell r="G1286" t="e">
            <v>#N/A</v>
          </cell>
          <cell r="H1286" t="e">
            <v>#N/A</v>
          </cell>
        </row>
        <row r="1287">
          <cell r="A1287" t="str">
            <v>106-95-6</v>
          </cell>
          <cell r="G1287" t="e">
            <v>#N/A</v>
          </cell>
          <cell r="H1287" t="e">
            <v>#N/A</v>
          </cell>
        </row>
        <row r="1288">
          <cell r="A1288" t="str">
            <v>107-03-9</v>
          </cell>
          <cell r="G1288" t="e">
            <v>#N/A</v>
          </cell>
          <cell r="H1288" t="e">
            <v>#N/A</v>
          </cell>
        </row>
        <row r="1289">
          <cell r="A1289" t="str">
            <v>1070-83-3</v>
          </cell>
          <cell r="G1289" t="e">
            <v>#N/A</v>
          </cell>
          <cell r="H1289" t="e">
            <v>#N/A</v>
          </cell>
        </row>
        <row r="1290">
          <cell r="A1290" t="str">
            <v>107-12-0</v>
          </cell>
          <cell r="G1290" t="e">
            <v>#N/A</v>
          </cell>
          <cell r="H1290" t="e">
            <v>#N/A</v>
          </cell>
        </row>
        <row r="1291">
          <cell r="A1291" t="str">
            <v>107-14-2</v>
          </cell>
          <cell r="G1291" t="e">
            <v>#N/A</v>
          </cell>
          <cell r="H1291" t="e">
            <v>#N/A</v>
          </cell>
        </row>
        <row r="1292">
          <cell r="A1292" t="str">
            <v>107-45-9</v>
          </cell>
          <cell r="G1292" t="e">
            <v>#N/A</v>
          </cell>
          <cell r="H1292" t="e">
            <v>#N/A</v>
          </cell>
        </row>
        <row r="1293">
          <cell r="A1293" t="str">
            <v>107-47-1</v>
          </cell>
          <cell r="G1293" t="e">
            <v>#N/A</v>
          </cell>
          <cell r="H1293" t="e">
            <v>#N/A</v>
          </cell>
        </row>
        <row r="1294">
          <cell r="A1294" t="str">
            <v>107-66-4</v>
          </cell>
          <cell r="G1294" t="e">
            <v>#N/A</v>
          </cell>
          <cell r="H1294" t="e">
            <v>#N/A</v>
          </cell>
        </row>
        <row r="1295">
          <cell r="A1295" t="str">
            <v>107-80-2</v>
          </cell>
          <cell r="G1295" t="e">
            <v>#N/A</v>
          </cell>
          <cell r="H1295" t="e">
            <v>#N/A</v>
          </cell>
        </row>
        <row r="1296">
          <cell r="A1296" t="str">
            <v>107-87-9</v>
          </cell>
          <cell r="G1296" t="e">
            <v>#N/A</v>
          </cell>
          <cell r="H1296" t="e">
            <v>#N/A</v>
          </cell>
        </row>
        <row r="1297">
          <cell r="A1297" t="str">
            <v>108-11-2</v>
          </cell>
          <cell r="G1297" t="e">
            <v>#N/A</v>
          </cell>
          <cell r="H1297" t="e">
            <v>#N/A</v>
          </cell>
        </row>
        <row r="1298">
          <cell r="A1298" t="str">
            <v>108-40-7</v>
          </cell>
          <cell r="G1298" t="e">
            <v>#N/A</v>
          </cell>
          <cell r="H1298" t="e">
            <v>#N/A</v>
          </cell>
        </row>
        <row r="1299">
          <cell r="A1299" t="str">
            <v>108-44-1</v>
          </cell>
          <cell r="G1299" t="e">
            <v>#N/A</v>
          </cell>
          <cell r="H1299" t="e">
            <v>#N/A</v>
          </cell>
        </row>
        <row r="1300">
          <cell r="A1300" t="str">
            <v>108-62-3</v>
          </cell>
          <cell r="G1300" t="e">
            <v>#N/A</v>
          </cell>
          <cell r="H1300" t="e">
            <v>#N/A</v>
          </cell>
        </row>
        <row r="1301">
          <cell r="A1301" t="str">
            <v>108-69-0</v>
          </cell>
          <cell r="G1301" t="e">
            <v>#N/A</v>
          </cell>
          <cell r="H1301" t="e">
            <v>#N/A</v>
          </cell>
        </row>
        <row r="1302">
          <cell r="A1302" t="str">
            <v>108-84-9</v>
          </cell>
          <cell r="G1302" t="e">
            <v>#N/A</v>
          </cell>
          <cell r="H1302" t="e">
            <v>#N/A</v>
          </cell>
        </row>
        <row r="1303">
          <cell r="A1303" t="str">
            <v>108-89-4</v>
          </cell>
          <cell r="G1303" t="e">
            <v>#N/A</v>
          </cell>
          <cell r="H1303" t="e">
            <v>#N/A</v>
          </cell>
        </row>
        <row r="1304">
          <cell r="A1304" t="str">
            <v>108-99-6</v>
          </cell>
          <cell r="G1304" t="e">
            <v>#N/A</v>
          </cell>
          <cell r="H1304" t="e">
            <v>#N/A</v>
          </cell>
        </row>
        <row r="1305">
          <cell r="A1305" t="str">
            <v>109-01-3</v>
          </cell>
          <cell r="G1305" t="e">
            <v>#N/A</v>
          </cell>
          <cell r="H1305" t="e">
            <v>#N/A</v>
          </cell>
        </row>
        <row r="1306">
          <cell r="A1306" t="str">
            <v>109-06-8</v>
          </cell>
          <cell r="G1306" t="e">
            <v>#N/A</v>
          </cell>
          <cell r="H1306" t="e">
            <v>#N/A</v>
          </cell>
        </row>
        <row r="1307">
          <cell r="A1307" t="str">
            <v>109-07-9</v>
          </cell>
          <cell r="G1307" t="e">
            <v>#N/A</v>
          </cell>
          <cell r="H1307" t="e">
            <v>#N/A</v>
          </cell>
        </row>
        <row r="1308">
          <cell r="A1308" t="str">
            <v>109-09-1</v>
          </cell>
          <cell r="G1308" t="e">
            <v>#N/A</v>
          </cell>
          <cell r="H1308" t="e">
            <v>#N/A</v>
          </cell>
        </row>
        <row r="1309">
          <cell r="A1309" t="str">
            <v>109-21-7</v>
          </cell>
          <cell r="G1309" t="e">
            <v>#N/A</v>
          </cell>
          <cell r="H1309" t="e">
            <v>#N/A</v>
          </cell>
        </row>
        <row r="1310">
          <cell r="A1310" t="str">
            <v>109-64-8</v>
          </cell>
          <cell r="G1310" t="e">
            <v>#N/A</v>
          </cell>
          <cell r="H1310" t="e">
            <v>#N/A</v>
          </cell>
        </row>
        <row r="1311">
          <cell r="A1311" t="str">
            <v>109-65-9</v>
          </cell>
          <cell r="G1311" t="e">
            <v>#N/A</v>
          </cell>
          <cell r="H1311" t="e">
            <v>#N/A</v>
          </cell>
        </row>
        <row r="1312">
          <cell r="A1312" t="str">
            <v>109-66-0</v>
          </cell>
          <cell r="G1312" t="e">
            <v>#N/A</v>
          </cell>
          <cell r="H1312" t="e">
            <v>#N/A</v>
          </cell>
        </row>
        <row r="1313">
          <cell r="A1313" t="str">
            <v>109-70-6</v>
          </cell>
          <cell r="G1313" t="e">
            <v>#N/A</v>
          </cell>
          <cell r="H1313" t="e">
            <v>#N/A</v>
          </cell>
        </row>
        <row r="1314">
          <cell r="A1314" t="str">
            <v>109-75-1</v>
          </cell>
          <cell r="G1314" t="e">
            <v>#N/A</v>
          </cell>
          <cell r="H1314" t="e">
            <v>#N/A</v>
          </cell>
        </row>
        <row r="1315">
          <cell r="A1315" t="str">
            <v>109-79-5</v>
          </cell>
          <cell r="G1315" t="e">
            <v>#N/A</v>
          </cell>
          <cell r="H1315" t="e">
            <v>#N/A</v>
          </cell>
        </row>
        <row r="1316">
          <cell r="A1316" t="str">
            <v>109-85-3</v>
          </cell>
          <cell r="G1316" t="e">
            <v>#N/A</v>
          </cell>
          <cell r="H1316" t="e">
            <v>#N/A</v>
          </cell>
        </row>
        <row r="1317">
          <cell r="A1317" t="str">
            <v>109-87-5</v>
          </cell>
          <cell r="G1317" t="e">
            <v>#N/A</v>
          </cell>
          <cell r="H1317" t="e">
            <v>#N/A</v>
          </cell>
        </row>
        <row r="1318">
          <cell r="A1318" t="str">
            <v>110-02-1</v>
          </cell>
          <cell r="G1318" t="e">
            <v>#N/A</v>
          </cell>
          <cell r="H1318" t="e">
            <v>#N/A</v>
          </cell>
        </row>
        <row r="1319">
          <cell r="A1319" t="str">
            <v>110-40-7</v>
          </cell>
          <cell r="G1319" t="e">
            <v>#N/A</v>
          </cell>
          <cell r="H1319" t="e">
            <v>#N/A</v>
          </cell>
        </row>
        <row r="1320">
          <cell r="A1320" t="str">
            <v>110-43-0</v>
          </cell>
          <cell r="G1320" t="e">
            <v>#N/A</v>
          </cell>
          <cell r="H1320" t="e">
            <v>#N/A</v>
          </cell>
        </row>
        <row r="1321">
          <cell r="A1321" t="str">
            <v>110-49-6</v>
          </cell>
          <cell r="G1321" t="e">
            <v>#N/A</v>
          </cell>
          <cell r="H1321" t="e">
            <v>#N/A</v>
          </cell>
        </row>
        <row r="1322">
          <cell r="A1322" t="str">
            <v>110-50-9</v>
          </cell>
          <cell r="G1322" t="e">
            <v>#N/A</v>
          </cell>
          <cell r="H1322" t="e">
            <v>#N/A</v>
          </cell>
        </row>
        <row r="1323">
          <cell r="A1323" t="str">
            <v>110-56-5</v>
          </cell>
          <cell r="G1323" t="e">
            <v>#N/A</v>
          </cell>
          <cell r="H1323" t="e">
            <v>#N/A</v>
          </cell>
        </row>
        <row r="1324">
          <cell r="A1324" t="str">
            <v>110-62-3</v>
          </cell>
          <cell r="G1324" t="e">
            <v>#N/A</v>
          </cell>
          <cell r="H1324" t="e">
            <v>#N/A</v>
          </cell>
        </row>
        <row r="1325">
          <cell r="A1325" t="str">
            <v>110-73-6</v>
          </cell>
          <cell r="G1325" t="e">
            <v>#N/A</v>
          </cell>
          <cell r="H1325" t="e">
            <v>#N/A</v>
          </cell>
        </row>
        <row r="1326">
          <cell r="A1326" t="str">
            <v>110-75-8</v>
          </cell>
          <cell r="G1326" t="e">
            <v>#N/A</v>
          </cell>
          <cell r="H1326" t="e">
            <v>#N/A</v>
          </cell>
        </row>
        <row r="1327">
          <cell r="A1327" t="str">
            <v>110-77-0</v>
          </cell>
          <cell r="G1327" t="e">
            <v>#N/A</v>
          </cell>
          <cell r="H1327" t="e">
            <v>#N/A</v>
          </cell>
        </row>
        <row r="1328">
          <cell r="A1328" t="str">
            <v>110-81-6</v>
          </cell>
          <cell r="G1328" t="e">
            <v>#N/A</v>
          </cell>
          <cell r="H1328" t="e">
            <v>#N/A</v>
          </cell>
        </row>
        <row r="1329">
          <cell r="A1329" t="str">
            <v>110-95-2</v>
          </cell>
          <cell r="G1329" t="e">
            <v>#N/A</v>
          </cell>
          <cell r="H1329" t="e">
            <v>#N/A</v>
          </cell>
        </row>
        <row r="1330">
          <cell r="A1330" t="str">
            <v>110-98-5</v>
          </cell>
          <cell r="G1330" t="e">
            <v>#N/A</v>
          </cell>
          <cell r="H1330" t="e">
            <v>#N/A</v>
          </cell>
        </row>
        <row r="1331">
          <cell r="A1331" t="str">
            <v>110-99-6</v>
          </cell>
          <cell r="G1331" t="e">
            <v>#N/A</v>
          </cell>
          <cell r="H1331" t="e">
            <v>#N/A</v>
          </cell>
        </row>
        <row r="1332">
          <cell r="A1332" t="str">
            <v>111-13-7</v>
          </cell>
          <cell r="G1332" t="e">
            <v>#N/A</v>
          </cell>
          <cell r="H1332" t="e">
            <v>#N/A</v>
          </cell>
        </row>
        <row r="1333">
          <cell r="A1333" t="str">
            <v>111-18-2</v>
          </cell>
          <cell r="G1333" t="e">
            <v>#N/A</v>
          </cell>
          <cell r="H1333" t="e">
            <v>#N/A</v>
          </cell>
        </row>
        <row r="1334">
          <cell r="A1334" t="str">
            <v>111-25-1</v>
          </cell>
          <cell r="G1334" t="e">
            <v>#N/A</v>
          </cell>
          <cell r="H1334" t="e">
            <v>#N/A</v>
          </cell>
        </row>
        <row r="1335">
          <cell r="A1335" t="str">
            <v>1113-38-8</v>
          </cell>
          <cell r="G1335" t="e">
            <v>#N/A</v>
          </cell>
          <cell r="H1335" t="e">
            <v>#N/A</v>
          </cell>
        </row>
        <row r="1336">
          <cell r="A1336" t="str">
            <v>111-36-4</v>
          </cell>
          <cell r="G1336" t="e">
            <v>#N/A</v>
          </cell>
          <cell r="H1336" t="e">
            <v>#N/A</v>
          </cell>
        </row>
        <row r="1337">
          <cell r="A1337" t="str">
            <v>111381-89-6</v>
          </cell>
          <cell r="G1337" t="e">
            <v>#N/A</v>
          </cell>
          <cell r="H1337" t="e">
            <v>#N/A</v>
          </cell>
        </row>
        <row r="1338">
          <cell r="A1338" t="str">
            <v>111-47-7</v>
          </cell>
          <cell r="G1338" t="e">
            <v>#N/A</v>
          </cell>
          <cell r="H1338" t="e">
            <v>#N/A</v>
          </cell>
        </row>
        <row r="1339">
          <cell r="A1339" t="str">
            <v>111-55-7</v>
          </cell>
          <cell r="G1339" t="e">
            <v>#N/A</v>
          </cell>
          <cell r="H1339" t="e">
            <v>#N/A</v>
          </cell>
        </row>
        <row r="1340">
          <cell r="A1340" t="str">
            <v>111-65-9</v>
          </cell>
          <cell r="G1340" t="e">
            <v>#N/A</v>
          </cell>
          <cell r="H1340" t="e">
            <v>#N/A</v>
          </cell>
        </row>
        <row r="1341">
          <cell r="A1341" t="str">
            <v>111-78-4</v>
          </cell>
          <cell r="G1341" t="e">
            <v>#N/A</v>
          </cell>
          <cell r="H1341" t="e">
            <v>#N/A</v>
          </cell>
        </row>
        <row r="1342">
          <cell r="A1342" t="str">
            <v>111-83-1</v>
          </cell>
          <cell r="G1342" t="e">
            <v>#N/A</v>
          </cell>
          <cell r="H1342" t="e">
            <v>#N/A</v>
          </cell>
        </row>
        <row r="1343">
          <cell r="A1343" t="str">
            <v>111-91-1</v>
          </cell>
          <cell r="G1343" t="e">
            <v>#N/A</v>
          </cell>
          <cell r="H1343" t="e">
            <v>#N/A</v>
          </cell>
        </row>
        <row r="1344">
          <cell r="A1344" t="str">
            <v>1119-97-7</v>
          </cell>
          <cell r="G1344" t="e">
            <v>#N/A</v>
          </cell>
          <cell r="H1344" t="e">
            <v>#N/A</v>
          </cell>
        </row>
        <row r="1345">
          <cell r="A1345" t="str">
            <v>1120-01-0</v>
          </cell>
          <cell r="G1345" t="e">
            <v>#N/A</v>
          </cell>
          <cell r="H1345" t="e">
            <v>#N/A</v>
          </cell>
        </row>
        <row r="1346">
          <cell r="A1346" t="str">
            <v>112-12-9</v>
          </cell>
          <cell r="G1346" t="e">
            <v>#N/A</v>
          </cell>
          <cell r="H1346" t="e">
            <v>#N/A</v>
          </cell>
        </row>
        <row r="1347">
          <cell r="A1347" t="str">
            <v>1121-60-4</v>
          </cell>
          <cell r="G1347" t="e">
            <v>#N/A</v>
          </cell>
          <cell r="H1347" t="e">
            <v>#N/A</v>
          </cell>
        </row>
        <row r="1348">
          <cell r="A1348" t="str">
            <v>112-18-5</v>
          </cell>
          <cell r="G1348" t="e">
            <v>#N/A</v>
          </cell>
          <cell r="H1348" t="e">
            <v>#N/A</v>
          </cell>
        </row>
        <row r="1349">
          <cell r="A1349" t="str">
            <v>112225-87-3</v>
          </cell>
          <cell r="G1349" t="e">
            <v>#N/A</v>
          </cell>
          <cell r="H1349" t="e">
            <v>#N/A</v>
          </cell>
        </row>
        <row r="1350">
          <cell r="A1350" t="str">
            <v>1122-54-9</v>
          </cell>
          <cell r="G1350" t="e">
            <v>#N/A</v>
          </cell>
          <cell r="H1350" t="e">
            <v>#N/A</v>
          </cell>
        </row>
        <row r="1351">
          <cell r="A1351" t="str">
            <v>1122-61-8</v>
          </cell>
          <cell r="G1351" t="e">
            <v>#N/A</v>
          </cell>
          <cell r="H1351" t="e">
            <v>#N/A</v>
          </cell>
        </row>
        <row r="1352">
          <cell r="A1352" t="str">
            <v>1122-91-4</v>
          </cell>
          <cell r="G1352" t="e">
            <v>#N/A</v>
          </cell>
          <cell r="H1352" t="e">
            <v>#N/A</v>
          </cell>
        </row>
        <row r="1353">
          <cell r="A1353" t="str">
            <v>112-29-8</v>
          </cell>
          <cell r="G1353" t="e">
            <v>#N/A</v>
          </cell>
          <cell r="H1353" t="e">
            <v>#N/A</v>
          </cell>
        </row>
        <row r="1354">
          <cell r="A1354" t="str">
            <v>112-36-7</v>
          </cell>
          <cell r="G1354" t="e">
            <v>#N/A</v>
          </cell>
          <cell r="H1354" t="e">
            <v>#N/A</v>
          </cell>
        </row>
        <row r="1355">
          <cell r="A1355" t="str">
            <v>112-37-8</v>
          </cell>
          <cell r="G1355" t="e">
            <v>#N/A</v>
          </cell>
          <cell r="H1355" t="e">
            <v>#N/A</v>
          </cell>
        </row>
        <row r="1356">
          <cell r="A1356" t="str">
            <v>1124-19-2</v>
          </cell>
          <cell r="G1356" t="e">
            <v>#N/A</v>
          </cell>
          <cell r="H1356" t="e">
            <v>#N/A</v>
          </cell>
        </row>
        <row r="1357">
          <cell r="A1357" t="str">
            <v>112-52-7</v>
          </cell>
          <cell r="G1357" t="e">
            <v>#N/A</v>
          </cell>
          <cell r="H1357" t="e">
            <v>#N/A</v>
          </cell>
        </row>
        <row r="1358">
          <cell r="A1358" t="str">
            <v>1126-46-1</v>
          </cell>
          <cell r="G1358" t="e">
            <v>#N/A</v>
          </cell>
          <cell r="H1358" t="e">
            <v>#N/A</v>
          </cell>
        </row>
        <row r="1359">
          <cell r="A1359" t="str">
            <v>112-70-9</v>
          </cell>
          <cell r="G1359" t="e">
            <v>#N/A</v>
          </cell>
          <cell r="H1359" t="e">
            <v>#N/A</v>
          </cell>
        </row>
        <row r="1360">
          <cell r="A1360" t="str">
            <v>112-80-1</v>
          </cell>
          <cell r="G1360" t="e">
            <v>#N/A</v>
          </cell>
          <cell r="H1360" t="e">
            <v>#N/A</v>
          </cell>
        </row>
        <row r="1361">
          <cell r="A1361" t="str">
            <v>1142-19-4</v>
          </cell>
          <cell r="G1361" t="e">
            <v>#N/A</v>
          </cell>
          <cell r="H1361" t="e">
            <v>#N/A</v>
          </cell>
        </row>
        <row r="1362">
          <cell r="A1362" t="str">
            <v>115-77-5</v>
          </cell>
          <cell r="G1362" t="e">
            <v>#N/A</v>
          </cell>
          <cell r="H1362" t="e">
            <v>#N/A</v>
          </cell>
        </row>
        <row r="1363">
          <cell r="A1363" t="str">
            <v>118-44-5</v>
          </cell>
          <cell r="G1363" t="e">
            <v>#N/A</v>
          </cell>
          <cell r="H1363" t="e">
            <v>#N/A</v>
          </cell>
        </row>
        <row r="1364">
          <cell r="A1364" t="str">
            <v>118-55-8</v>
          </cell>
          <cell r="G1364" t="e">
            <v>#N/A</v>
          </cell>
          <cell r="H1364" t="e">
            <v>#N/A</v>
          </cell>
        </row>
        <row r="1365">
          <cell r="A1365" t="str">
            <v>118-61-6</v>
          </cell>
          <cell r="G1365" t="e">
            <v>#N/A</v>
          </cell>
          <cell r="H1365" t="e">
            <v>#N/A</v>
          </cell>
        </row>
        <row r="1366">
          <cell r="A1366" t="str">
            <v>119-32-4</v>
          </cell>
          <cell r="G1366" t="e">
            <v>#N/A</v>
          </cell>
          <cell r="H1366" t="e">
            <v>#N/A</v>
          </cell>
        </row>
        <row r="1367">
          <cell r="A1367" t="str">
            <v>119-33-5</v>
          </cell>
          <cell r="G1367" t="e">
            <v>#N/A</v>
          </cell>
          <cell r="H1367" t="e">
            <v>#N/A</v>
          </cell>
        </row>
        <row r="1368">
          <cell r="A1368" t="str">
            <v>1194-02-1</v>
          </cell>
          <cell r="G1368" t="e">
            <v>#N/A</v>
          </cell>
          <cell r="H1368" t="e">
            <v>#N/A</v>
          </cell>
        </row>
        <row r="1369">
          <cell r="A1369" t="str">
            <v>119-93-7</v>
          </cell>
          <cell r="G1369" t="e">
            <v>#N/A</v>
          </cell>
          <cell r="H1369" t="e">
            <v>#N/A</v>
          </cell>
        </row>
        <row r="1370">
          <cell r="A1370" t="str">
            <v>12002-48-1</v>
          </cell>
          <cell r="G1370" t="e">
            <v>#N/A</v>
          </cell>
          <cell r="H1370" t="e">
            <v>#N/A</v>
          </cell>
        </row>
        <row r="1371">
          <cell r="A1371" t="str">
            <v>12002-53-8</v>
          </cell>
          <cell r="G1371" t="e">
            <v>#N/A</v>
          </cell>
          <cell r="H1371" t="e">
            <v>#N/A</v>
          </cell>
        </row>
        <row r="1372">
          <cell r="A1372" t="str">
            <v>120-07-0</v>
          </cell>
          <cell r="G1372" t="e">
            <v>#N/A</v>
          </cell>
          <cell r="H1372" t="e">
            <v>#N/A</v>
          </cell>
        </row>
        <row r="1373">
          <cell r="A1373" t="str">
            <v>120-21-8</v>
          </cell>
          <cell r="G1373" t="e">
            <v>#N/A</v>
          </cell>
          <cell r="H1373" t="e">
            <v>#N/A</v>
          </cell>
        </row>
        <row r="1374">
          <cell r="A1374" t="str">
            <v>120-51-4</v>
          </cell>
          <cell r="G1374" t="e">
            <v>#N/A</v>
          </cell>
          <cell r="H1374" t="e">
            <v>#N/A</v>
          </cell>
        </row>
        <row r="1375">
          <cell r="A1375" t="str">
            <v>121-29-9</v>
          </cell>
          <cell r="G1375" t="e">
            <v>#N/A</v>
          </cell>
          <cell r="H1375" t="e">
            <v>#N/A</v>
          </cell>
        </row>
        <row r="1376">
          <cell r="A1376" t="str">
            <v>121-32-4</v>
          </cell>
          <cell r="G1376" t="e">
            <v>#N/A</v>
          </cell>
          <cell r="H1376" t="e">
            <v>#N/A</v>
          </cell>
        </row>
        <row r="1377">
          <cell r="A1377" t="str">
            <v>121-46-0</v>
          </cell>
          <cell r="G1377" t="e">
            <v>#N/A</v>
          </cell>
          <cell r="H1377" t="e">
            <v>#N/A</v>
          </cell>
        </row>
        <row r="1378">
          <cell r="A1378" t="str">
            <v>121-86-8</v>
          </cell>
          <cell r="G1378" t="e">
            <v>#N/A</v>
          </cell>
          <cell r="H1378" t="e">
            <v>#N/A</v>
          </cell>
        </row>
        <row r="1379">
          <cell r="A1379" t="str">
            <v>122-03-2</v>
          </cell>
          <cell r="G1379" t="e">
            <v>#N/A</v>
          </cell>
          <cell r="H1379" t="e">
            <v>#N/A</v>
          </cell>
        </row>
        <row r="1380">
          <cell r="A1380" t="str">
            <v>122-10-1</v>
          </cell>
          <cell r="G1380" t="e">
            <v>#N/A</v>
          </cell>
          <cell r="H1380" t="e">
            <v>#N/A</v>
          </cell>
        </row>
        <row r="1381">
          <cell r="A1381" t="str">
            <v>122-79-2</v>
          </cell>
          <cell r="G1381" t="e">
            <v>#N/A</v>
          </cell>
          <cell r="H1381" t="e">
            <v>#N/A</v>
          </cell>
        </row>
        <row r="1382">
          <cell r="A1382" t="str">
            <v>123-01-3</v>
          </cell>
          <cell r="G1382" t="e">
            <v>#N/A</v>
          </cell>
          <cell r="H1382" t="e">
            <v>#N/A</v>
          </cell>
        </row>
        <row r="1383">
          <cell r="A1383" t="str">
            <v>123-15-9</v>
          </cell>
          <cell r="G1383" t="e">
            <v>#N/A</v>
          </cell>
          <cell r="H1383" t="e">
            <v>#N/A</v>
          </cell>
        </row>
        <row r="1384">
          <cell r="A1384" t="str">
            <v>123-25-1</v>
          </cell>
          <cell r="G1384" t="e">
            <v>#N/A</v>
          </cell>
          <cell r="H1384" t="e">
            <v>#N/A</v>
          </cell>
        </row>
        <row r="1385">
          <cell r="A1385" t="str">
            <v>123-43-3</v>
          </cell>
          <cell r="G1385" t="e">
            <v>#N/A</v>
          </cell>
          <cell r="H1385" t="e">
            <v>#N/A</v>
          </cell>
        </row>
        <row r="1386">
          <cell r="A1386" t="str">
            <v>123-66-0</v>
          </cell>
          <cell r="G1386" t="e">
            <v>#N/A</v>
          </cell>
          <cell r="H1386" t="e">
            <v>#N/A</v>
          </cell>
        </row>
        <row r="1387">
          <cell r="A1387" t="str">
            <v>123-92-2</v>
          </cell>
          <cell r="G1387" t="e">
            <v>#N/A</v>
          </cell>
          <cell r="H1387" t="e">
            <v>#N/A</v>
          </cell>
        </row>
        <row r="1388">
          <cell r="A1388" t="str">
            <v>123-96-6</v>
          </cell>
          <cell r="G1388" t="e">
            <v>#N/A</v>
          </cell>
          <cell r="H1388" t="e">
            <v>#N/A</v>
          </cell>
        </row>
        <row r="1389">
          <cell r="A1389" t="str">
            <v>124-63-0</v>
          </cell>
          <cell r="G1389" t="e">
            <v>#N/A</v>
          </cell>
          <cell r="H1389" t="e">
            <v>#N/A</v>
          </cell>
        </row>
        <row r="1390">
          <cell r="A1390" t="str">
            <v>124-87-8</v>
          </cell>
          <cell r="G1390" t="e">
            <v>#N/A</v>
          </cell>
          <cell r="H1390" t="e">
            <v>#N/A</v>
          </cell>
        </row>
        <row r="1391">
          <cell r="A1391" t="str">
            <v>126-81-8</v>
          </cell>
          <cell r="G1391" t="e">
            <v>#N/A</v>
          </cell>
          <cell r="H1391" t="e">
            <v>#N/A</v>
          </cell>
        </row>
        <row r="1392">
          <cell r="A1392" t="str">
            <v>127-07-1</v>
          </cell>
          <cell r="G1392" t="e">
            <v>#N/A</v>
          </cell>
          <cell r="H1392" t="e">
            <v>#N/A</v>
          </cell>
        </row>
        <row r="1393">
          <cell r="A1393" t="str">
            <v>127-27-5</v>
          </cell>
          <cell r="G1393" t="e">
            <v>#N/A</v>
          </cell>
          <cell r="H1393" t="e">
            <v>#N/A</v>
          </cell>
        </row>
        <row r="1394">
          <cell r="A1394" t="str">
            <v>127-52-6</v>
          </cell>
          <cell r="G1394" t="e">
            <v>#N/A</v>
          </cell>
          <cell r="H1394" t="e">
            <v>#N/A</v>
          </cell>
        </row>
        <row r="1395">
          <cell r="A1395" t="str">
            <v>127-66-2</v>
          </cell>
          <cell r="G1395" t="e">
            <v>#N/A</v>
          </cell>
          <cell r="H1395" t="e">
            <v>#N/A</v>
          </cell>
        </row>
        <row r="1396">
          <cell r="A1396" t="str">
            <v>127-91-3</v>
          </cell>
          <cell r="G1396" t="e">
            <v>#N/A</v>
          </cell>
          <cell r="H1396" t="e">
            <v>#N/A</v>
          </cell>
        </row>
        <row r="1397">
          <cell r="A1397" t="str">
            <v>1300-21-6</v>
          </cell>
          <cell r="G1397" t="e">
            <v>#N/A</v>
          </cell>
          <cell r="H1397" t="e">
            <v>#N/A</v>
          </cell>
        </row>
        <row r="1398">
          <cell r="A1398" t="str">
            <v>130-22-3</v>
          </cell>
          <cell r="G1398" t="e">
            <v>#N/A</v>
          </cell>
          <cell r="H1398" t="e">
            <v>#N/A</v>
          </cell>
        </row>
        <row r="1399">
          <cell r="A1399" t="str">
            <v>1302-78-9</v>
          </cell>
          <cell r="G1399" t="e">
            <v>#N/A</v>
          </cell>
          <cell r="H1399" t="e">
            <v>#N/A</v>
          </cell>
        </row>
        <row r="1400">
          <cell r="A1400" t="str">
            <v>131-16-8</v>
          </cell>
          <cell r="G1400" t="e">
            <v>#N/A</v>
          </cell>
          <cell r="H1400" t="e">
            <v>#N/A</v>
          </cell>
        </row>
        <row r="1401">
          <cell r="A1401" t="str">
            <v>13150-00-0</v>
          </cell>
          <cell r="G1401" t="e">
            <v>#N/A</v>
          </cell>
          <cell r="H1401" t="e">
            <v>#N/A</v>
          </cell>
        </row>
        <row r="1402">
          <cell r="A1402" t="str">
            <v>131-79-3</v>
          </cell>
          <cell r="G1402" t="e">
            <v>#N/A</v>
          </cell>
          <cell r="H1402" t="e">
            <v>#N/A</v>
          </cell>
        </row>
        <row r="1403">
          <cell r="A1403" t="str">
            <v>131-91-9</v>
          </cell>
          <cell r="G1403" t="e">
            <v>#N/A</v>
          </cell>
          <cell r="H1403" t="e">
            <v>#N/A</v>
          </cell>
        </row>
        <row r="1404">
          <cell r="A1404" t="str">
            <v>1320-07-6</v>
          </cell>
          <cell r="G1404" t="e">
            <v>#N/A</v>
          </cell>
          <cell r="H1404" t="e">
            <v>#N/A</v>
          </cell>
        </row>
        <row r="1405">
          <cell r="A1405" t="str">
            <v>13311-84-7</v>
          </cell>
          <cell r="G1405" t="e">
            <v>#N/A</v>
          </cell>
          <cell r="H1405" t="e">
            <v>#N/A</v>
          </cell>
        </row>
        <row r="1406">
          <cell r="A1406" t="str">
            <v>133-11-9</v>
          </cell>
          <cell r="G1406" t="e">
            <v>#N/A</v>
          </cell>
          <cell r="H1406" t="e">
            <v>#N/A</v>
          </cell>
        </row>
        <row r="1407">
          <cell r="A1407" t="str">
            <v>133-32-4</v>
          </cell>
          <cell r="G1407" t="e">
            <v>#N/A</v>
          </cell>
          <cell r="H1407" t="e">
            <v>#N/A</v>
          </cell>
        </row>
        <row r="1408">
          <cell r="A1408" t="str">
            <v>1336-36-3</v>
          </cell>
          <cell r="G1408">
            <v>2.5017123287671229E-2</v>
          </cell>
          <cell r="H1408">
            <v>2.5017123287671229E-2</v>
          </cell>
        </row>
        <row r="1409">
          <cell r="A1409" t="str">
            <v>135-01-3</v>
          </cell>
          <cell r="G1409" t="e">
            <v>#N/A</v>
          </cell>
          <cell r="H1409" t="e">
            <v>#N/A</v>
          </cell>
        </row>
        <row r="1410">
          <cell r="A1410" t="str">
            <v>137-19-9</v>
          </cell>
          <cell r="G1410" t="e">
            <v>#N/A</v>
          </cell>
          <cell r="H1410" t="e">
            <v>#N/A</v>
          </cell>
        </row>
        <row r="1411">
          <cell r="A1411" t="str">
            <v>137-40-6</v>
          </cell>
          <cell r="G1411" t="e">
            <v>#N/A</v>
          </cell>
          <cell r="H1411" t="e">
            <v>#N/A</v>
          </cell>
        </row>
        <row r="1412">
          <cell r="A1412" t="str">
            <v>138-86-3</v>
          </cell>
          <cell r="G1412" t="e">
            <v>#N/A</v>
          </cell>
          <cell r="H1412" t="e">
            <v>#N/A</v>
          </cell>
        </row>
        <row r="1413">
          <cell r="A1413" t="str">
            <v>13909-73-4</v>
          </cell>
          <cell r="G1413" t="e">
            <v>#N/A</v>
          </cell>
          <cell r="H1413" t="e">
            <v>#N/A</v>
          </cell>
        </row>
        <row r="1414">
          <cell r="A1414" t="str">
            <v>13997-73-4</v>
          </cell>
          <cell r="G1414" t="e">
            <v>#N/A</v>
          </cell>
          <cell r="H1414" t="e">
            <v>#N/A</v>
          </cell>
        </row>
        <row r="1415">
          <cell r="A1415" t="str">
            <v>140-38-5</v>
          </cell>
          <cell r="G1415" t="e">
            <v>#N/A</v>
          </cell>
          <cell r="H1415" t="e">
            <v>#N/A</v>
          </cell>
        </row>
        <row r="1416">
          <cell r="A1416" t="str">
            <v>14062-34-1</v>
          </cell>
          <cell r="G1416" t="e">
            <v>#N/A</v>
          </cell>
          <cell r="H1416" t="e">
            <v>#N/A</v>
          </cell>
        </row>
        <row r="1417">
          <cell r="A1417" t="str">
            <v>14064-10-9</v>
          </cell>
          <cell r="G1417" t="e">
            <v>#N/A</v>
          </cell>
          <cell r="H1417" t="e">
            <v>#N/A</v>
          </cell>
        </row>
        <row r="1418">
          <cell r="A1418" t="str">
            <v>14088-71-2</v>
          </cell>
          <cell r="G1418" t="e">
            <v>#N/A</v>
          </cell>
          <cell r="H1418" t="e">
            <v>#N/A</v>
          </cell>
        </row>
        <row r="1419">
          <cell r="A1419" t="str">
            <v>140-89-6</v>
          </cell>
          <cell r="G1419" t="e">
            <v>#N/A</v>
          </cell>
          <cell r="H1419" t="e">
            <v>#N/A</v>
          </cell>
        </row>
        <row r="1420">
          <cell r="A1420" t="str">
            <v>140-90-9</v>
          </cell>
          <cell r="G1420" t="e">
            <v>#N/A</v>
          </cell>
          <cell r="H1420" t="e">
            <v>#N/A</v>
          </cell>
        </row>
        <row r="1421">
          <cell r="A1421" t="str">
            <v>140-93-2</v>
          </cell>
          <cell r="G1421" t="e">
            <v>#N/A</v>
          </cell>
          <cell r="H1421" t="e">
            <v>#N/A</v>
          </cell>
        </row>
        <row r="1422">
          <cell r="A1422" t="str">
            <v>141-03-7</v>
          </cell>
          <cell r="G1422" t="e">
            <v>#N/A</v>
          </cell>
          <cell r="H1422" t="e">
            <v>#N/A</v>
          </cell>
        </row>
        <row r="1423">
          <cell r="A1423" t="str">
            <v>141-28-6</v>
          </cell>
          <cell r="G1423" t="e">
            <v>#N/A</v>
          </cell>
          <cell r="H1423" t="e">
            <v>#N/A</v>
          </cell>
        </row>
        <row r="1424">
          <cell r="A1424" t="str">
            <v>141-53-7</v>
          </cell>
          <cell r="G1424" t="e">
            <v>#N/A</v>
          </cell>
          <cell r="H1424" t="e">
            <v>#N/A</v>
          </cell>
        </row>
        <row r="1425">
          <cell r="A1425" t="str">
            <v>141-91-3</v>
          </cell>
          <cell r="G1425" t="e">
            <v>#N/A</v>
          </cell>
          <cell r="H1425" t="e">
            <v>#N/A</v>
          </cell>
        </row>
        <row r="1426">
          <cell r="A1426" t="str">
            <v>141-93-5</v>
          </cell>
          <cell r="G1426" t="e">
            <v>#N/A</v>
          </cell>
          <cell r="H1426" t="e">
            <v>#N/A</v>
          </cell>
        </row>
        <row r="1427">
          <cell r="A1427" t="str">
            <v>1421-14-3</v>
          </cell>
          <cell r="G1427" t="e">
            <v>#N/A</v>
          </cell>
          <cell r="H1427" t="e">
            <v>#N/A</v>
          </cell>
        </row>
        <row r="1428">
          <cell r="A1428" t="str">
            <v>142-31-4</v>
          </cell>
          <cell r="G1428" t="e">
            <v>#N/A</v>
          </cell>
          <cell r="H1428" t="e">
            <v>#N/A</v>
          </cell>
        </row>
        <row r="1429">
          <cell r="A1429" t="str">
            <v>1423-60-5</v>
          </cell>
          <cell r="G1429" t="e">
            <v>#N/A</v>
          </cell>
          <cell r="H1429" t="e">
            <v>#N/A</v>
          </cell>
        </row>
        <row r="1430">
          <cell r="A1430" t="str">
            <v>142-87-0</v>
          </cell>
          <cell r="G1430" t="e">
            <v>#N/A</v>
          </cell>
          <cell r="H1430" t="e">
            <v>#N/A</v>
          </cell>
        </row>
        <row r="1431">
          <cell r="A1431" t="str">
            <v>142-90-5</v>
          </cell>
          <cell r="G1431" t="e">
            <v>#N/A</v>
          </cell>
          <cell r="H1431" t="e">
            <v>#N/A</v>
          </cell>
        </row>
        <row r="1432">
          <cell r="A1432" t="str">
            <v>142-92-7</v>
          </cell>
          <cell r="G1432" t="e">
            <v>#N/A</v>
          </cell>
          <cell r="H1432" t="e">
            <v>#N/A</v>
          </cell>
        </row>
        <row r="1433">
          <cell r="A1433" t="str">
            <v>14315-14-1</v>
          </cell>
          <cell r="G1433" t="e">
            <v>#N/A</v>
          </cell>
          <cell r="H1433" t="e">
            <v>#N/A</v>
          </cell>
        </row>
        <row r="1434">
          <cell r="A1434" t="str">
            <v>143-16-8</v>
          </cell>
          <cell r="G1434" t="e">
            <v>#N/A</v>
          </cell>
          <cell r="H1434" t="e">
            <v>#N/A</v>
          </cell>
        </row>
        <row r="1435">
          <cell r="A1435" t="str">
            <v>14548-46-0</v>
          </cell>
          <cell r="G1435" t="e">
            <v>#N/A</v>
          </cell>
          <cell r="H1435" t="e">
            <v>#N/A</v>
          </cell>
        </row>
        <row r="1436">
          <cell r="A1436" t="str">
            <v>148-01-6</v>
          </cell>
          <cell r="G1436" t="e">
            <v>#N/A</v>
          </cell>
          <cell r="H1436" t="e">
            <v>#N/A</v>
          </cell>
        </row>
        <row r="1437">
          <cell r="A1437" t="str">
            <v>148-53-8</v>
          </cell>
          <cell r="G1437" t="e">
            <v>#N/A</v>
          </cell>
          <cell r="H1437" t="e">
            <v>#N/A</v>
          </cell>
        </row>
        <row r="1438">
          <cell r="A1438" t="str">
            <v>150-19-6</v>
          </cell>
          <cell r="G1438" t="e">
            <v>#N/A</v>
          </cell>
          <cell r="H1438" t="e">
            <v>#N/A</v>
          </cell>
        </row>
        <row r="1439">
          <cell r="A1439" t="str">
            <v>150-39-0</v>
          </cell>
          <cell r="G1439" t="e">
            <v>#N/A</v>
          </cell>
          <cell r="H1439" t="e">
            <v>#N/A</v>
          </cell>
        </row>
        <row r="1440">
          <cell r="A1440" t="str">
            <v>15045-43-9</v>
          </cell>
          <cell r="G1440" t="e">
            <v>#N/A</v>
          </cell>
          <cell r="H1440" t="e">
            <v>#N/A</v>
          </cell>
        </row>
        <row r="1441">
          <cell r="A1441" t="str">
            <v>150-78-7</v>
          </cell>
          <cell r="G1441" t="e">
            <v>#N/A</v>
          </cell>
          <cell r="H1441" t="e">
            <v>#N/A</v>
          </cell>
        </row>
        <row r="1442">
          <cell r="A1442" t="str">
            <v>151-67-7</v>
          </cell>
          <cell r="G1442" t="e">
            <v>#N/A</v>
          </cell>
          <cell r="H1442" t="e">
            <v>#N/A</v>
          </cell>
        </row>
        <row r="1443">
          <cell r="A1443" t="str">
            <v>15245-44-0</v>
          </cell>
          <cell r="G1443" t="e">
            <v>#N/A</v>
          </cell>
          <cell r="H1443" t="e">
            <v>#N/A</v>
          </cell>
        </row>
        <row r="1444">
          <cell r="A1444" t="str">
            <v>15263-52-2</v>
          </cell>
          <cell r="G1444" t="e">
            <v>#N/A</v>
          </cell>
          <cell r="H1444" t="e">
            <v>#N/A</v>
          </cell>
        </row>
        <row r="1445">
          <cell r="A1445" t="str">
            <v>15310-01-7</v>
          </cell>
          <cell r="G1445" t="e">
            <v>#N/A</v>
          </cell>
          <cell r="H1445" t="e">
            <v>#N/A</v>
          </cell>
        </row>
        <row r="1446">
          <cell r="A1446" t="str">
            <v>1563-38-8</v>
          </cell>
          <cell r="G1446" t="e">
            <v>#N/A</v>
          </cell>
          <cell r="H1446" t="e">
            <v>#N/A</v>
          </cell>
        </row>
        <row r="1447">
          <cell r="A1447" t="str">
            <v>156-54-7</v>
          </cell>
          <cell r="G1447" t="e">
            <v>#N/A</v>
          </cell>
          <cell r="H1447" t="e">
            <v>#N/A</v>
          </cell>
        </row>
        <row r="1448">
          <cell r="A1448" t="str">
            <v>15862-07-4</v>
          </cell>
          <cell r="G1448" t="e">
            <v>#N/A</v>
          </cell>
          <cell r="H1448" t="e">
            <v>#N/A</v>
          </cell>
        </row>
        <row r="1449">
          <cell r="A1449" t="str">
            <v>15922-78-8</v>
          </cell>
          <cell r="G1449" t="e">
            <v>#N/A</v>
          </cell>
          <cell r="H1449" t="e">
            <v>#N/A</v>
          </cell>
        </row>
        <row r="1450">
          <cell r="A1450" t="str">
            <v>1615-70-9</v>
          </cell>
          <cell r="G1450" t="e">
            <v>#N/A</v>
          </cell>
          <cell r="H1450" t="e">
            <v>#N/A</v>
          </cell>
        </row>
        <row r="1451">
          <cell r="A1451" t="str">
            <v>16245-79-7</v>
          </cell>
          <cell r="G1451" t="e">
            <v>#N/A</v>
          </cell>
          <cell r="H1451" t="e">
            <v>#N/A</v>
          </cell>
        </row>
        <row r="1452">
          <cell r="A1452" t="str">
            <v>1639-66-3</v>
          </cell>
          <cell r="G1452" t="e">
            <v>#N/A</v>
          </cell>
          <cell r="H1452" t="e">
            <v>#N/A</v>
          </cell>
        </row>
        <row r="1453">
          <cell r="A1453" t="str">
            <v>1646-87-3</v>
          </cell>
          <cell r="G1453" t="e">
            <v>#N/A</v>
          </cell>
          <cell r="H1453" t="e">
            <v>#N/A</v>
          </cell>
        </row>
        <row r="1454">
          <cell r="A1454" t="str">
            <v>1646-88-4</v>
          </cell>
          <cell r="G1454" t="e">
            <v>#N/A</v>
          </cell>
          <cell r="H1454" t="e">
            <v>#N/A</v>
          </cell>
        </row>
        <row r="1455">
          <cell r="A1455" t="str">
            <v>1647-16-1</v>
          </cell>
          <cell r="G1455" t="e">
            <v>#N/A</v>
          </cell>
          <cell r="H1455" t="e">
            <v>#N/A</v>
          </cell>
        </row>
        <row r="1456">
          <cell r="A1456" t="str">
            <v>16485-47-5</v>
          </cell>
          <cell r="G1456" t="e">
            <v>#N/A</v>
          </cell>
          <cell r="H1456" t="e">
            <v>#N/A</v>
          </cell>
        </row>
        <row r="1457">
          <cell r="A1457" t="str">
            <v>1653-40-3</v>
          </cell>
          <cell r="G1457" t="e">
            <v>#N/A</v>
          </cell>
          <cell r="H1457" t="e">
            <v>#N/A</v>
          </cell>
        </row>
        <row r="1458">
          <cell r="A1458" t="str">
            <v>1678-91-7</v>
          </cell>
          <cell r="G1458" t="e">
            <v>#N/A</v>
          </cell>
          <cell r="H1458" t="e">
            <v>#N/A</v>
          </cell>
        </row>
        <row r="1459">
          <cell r="A1459" t="str">
            <v>1689-64-1</v>
          </cell>
          <cell r="G1459" t="e">
            <v>#N/A</v>
          </cell>
          <cell r="H1459" t="e">
            <v>#N/A</v>
          </cell>
        </row>
        <row r="1460">
          <cell r="A1460" t="str">
            <v>1689-82-3</v>
          </cell>
          <cell r="G1460" t="e">
            <v>#N/A</v>
          </cell>
          <cell r="H1460" t="e">
            <v>#N/A</v>
          </cell>
        </row>
        <row r="1461">
          <cell r="A1461" t="str">
            <v>1695-77-8</v>
          </cell>
          <cell r="G1461" t="e">
            <v>#N/A</v>
          </cell>
          <cell r="H1461" t="e">
            <v>#N/A</v>
          </cell>
        </row>
        <row r="1462">
          <cell r="A1462" t="str">
            <v>17372-87-1</v>
          </cell>
          <cell r="G1462" t="e">
            <v>#N/A</v>
          </cell>
          <cell r="H1462" t="e">
            <v>#N/A</v>
          </cell>
        </row>
        <row r="1463">
          <cell r="A1463" t="str">
            <v>17584-12-2</v>
          </cell>
          <cell r="G1463" t="e">
            <v>#N/A</v>
          </cell>
          <cell r="H1463" t="e">
            <v>#N/A</v>
          </cell>
        </row>
        <row r="1464">
          <cell r="A1464" t="str">
            <v>1761-61-1</v>
          </cell>
          <cell r="G1464" t="e">
            <v>#N/A</v>
          </cell>
          <cell r="H1464" t="e">
            <v>#N/A</v>
          </cell>
        </row>
        <row r="1465">
          <cell r="A1465" t="str">
            <v>17754-90-4</v>
          </cell>
          <cell r="G1465" t="e">
            <v>#N/A</v>
          </cell>
          <cell r="H1465" t="e">
            <v>#N/A</v>
          </cell>
        </row>
        <row r="1466">
          <cell r="A1466" t="str">
            <v>17849-38-6</v>
          </cell>
          <cell r="G1466" t="e">
            <v>#N/A</v>
          </cell>
          <cell r="H1466" t="e">
            <v>#N/A</v>
          </cell>
        </row>
        <row r="1467">
          <cell r="A1467" t="str">
            <v>1820-81-1</v>
          </cell>
          <cell r="G1467" t="e">
            <v>#N/A</v>
          </cell>
          <cell r="H1467" t="e">
            <v>#N/A</v>
          </cell>
        </row>
        <row r="1468">
          <cell r="A1468" t="str">
            <v>1835-49-0</v>
          </cell>
          <cell r="G1468" t="e">
            <v>#N/A</v>
          </cell>
          <cell r="H1468" t="e">
            <v>#N/A</v>
          </cell>
        </row>
        <row r="1469">
          <cell r="A1469" t="str">
            <v>18368-63-3</v>
          </cell>
          <cell r="G1469" t="e">
            <v>#N/A</v>
          </cell>
          <cell r="H1469" t="e">
            <v>#N/A</v>
          </cell>
        </row>
        <row r="1470">
          <cell r="A1470" t="str">
            <v>1846-70-4</v>
          </cell>
          <cell r="G1470" t="e">
            <v>#N/A</v>
          </cell>
          <cell r="H1470" t="e">
            <v>#N/A</v>
          </cell>
        </row>
        <row r="1471">
          <cell r="A1471" t="str">
            <v>1871-57-4</v>
          </cell>
          <cell r="G1471" t="e">
            <v>#N/A</v>
          </cell>
          <cell r="H1471" t="e">
            <v>#N/A</v>
          </cell>
        </row>
        <row r="1472">
          <cell r="A1472" t="str">
            <v>1918-13-4</v>
          </cell>
          <cell r="G1472" t="e">
            <v>#N/A</v>
          </cell>
          <cell r="H1472" t="e">
            <v>#N/A</v>
          </cell>
        </row>
        <row r="1473">
          <cell r="A1473" t="str">
            <v>1928-45-6</v>
          </cell>
          <cell r="G1473" t="e">
            <v>#N/A</v>
          </cell>
          <cell r="H1473" t="e">
            <v>#N/A</v>
          </cell>
        </row>
        <row r="1474">
          <cell r="A1474" t="str">
            <v>1929-86-8</v>
          </cell>
          <cell r="G1474" t="e">
            <v>#N/A</v>
          </cell>
          <cell r="H1474" t="e">
            <v>#N/A</v>
          </cell>
        </row>
        <row r="1475">
          <cell r="A1475" t="str">
            <v>1929-88-0</v>
          </cell>
          <cell r="G1475" t="e">
            <v>#N/A</v>
          </cell>
          <cell r="H1475" t="e">
            <v>#N/A</v>
          </cell>
        </row>
        <row r="1476">
          <cell r="A1476" t="str">
            <v>19329-89-6</v>
          </cell>
          <cell r="G1476" t="e">
            <v>#N/A</v>
          </cell>
          <cell r="H1476" t="e">
            <v>#N/A</v>
          </cell>
        </row>
        <row r="1477">
          <cell r="A1477" t="str">
            <v>19335-11-6</v>
          </cell>
          <cell r="G1477" t="e">
            <v>#N/A</v>
          </cell>
          <cell r="H1477" t="e">
            <v>#N/A</v>
          </cell>
        </row>
        <row r="1478">
          <cell r="A1478" t="str">
            <v>1945-53-5</v>
          </cell>
          <cell r="G1478" t="e">
            <v>#N/A</v>
          </cell>
          <cell r="H1478" t="e">
            <v>#N/A</v>
          </cell>
        </row>
        <row r="1479">
          <cell r="A1479" t="str">
            <v>1962-75-0</v>
          </cell>
          <cell r="G1479" t="e">
            <v>#N/A</v>
          </cell>
          <cell r="H1479" t="e">
            <v>#N/A</v>
          </cell>
        </row>
        <row r="1480">
          <cell r="A1480" t="str">
            <v>1966-58-1</v>
          </cell>
          <cell r="G1480" t="e">
            <v>#N/A</v>
          </cell>
          <cell r="H1480" t="e">
            <v>#N/A</v>
          </cell>
        </row>
        <row r="1481">
          <cell r="A1481" t="str">
            <v>1982-69-0</v>
          </cell>
          <cell r="G1481" t="e">
            <v>#N/A</v>
          </cell>
          <cell r="H1481" t="e">
            <v>#N/A</v>
          </cell>
        </row>
        <row r="1482">
          <cell r="A1482" t="str">
            <v>1984-06-1</v>
          </cell>
          <cell r="G1482" t="e">
            <v>#N/A</v>
          </cell>
          <cell r="H1482" t="e">
            <v>#N/A</v>
          </cell>
        </row>
        <row r="1483">
          <cell r="A1483" t="str">
            <v>1984-59-4</v>
          </cell>
          <cell r="G1483" t="e">
            <v>#N/A</v>
          </cell>
          <cell r="H1483" t="e">
            <v>#N/A</v>
          </cell>
        </row>
        <row r="1484">
          <cell r="A1484" t="str">
            <v>1984-65-2</v>
          </cell>
          <cell r="G1484" t="e">
            <v>#N/A</v>
          </cell>
          <cell r="H1484" t="e">
            <v>#N/A</v>
          </cell>
        </row>
        <row r="1485">
          <cell r="A1485" t="str">
            <v>20056-92-2</v>
          </cell>
          <cell r="G1485" t="e">
            <v>#N/A</v>
          </cell>
          <cell r="H1485" t="e">
            <v>#N/A</v>
          </cell>
        </row>
        <row r="1486">
          <cell r="A1486" t="str">
            <v>2028-63-9</v>
          </cell>
          <cell r="G1486" t="e">
            <v>#N/A</v>
          </cell>
          <cell r="H1486" t="e">
            <v>#N/A</v>
          </cell>
        </row>
        <row r="1487">
          <cell r="A1487" t="str">
            <v>20301-63-7</v>
          </cell>
          <cell r="G1487" t="e">
            <v>#N/A</v>
          </cell>
          <cell r="H1487" t="e">
            <v>#N/A</v>
          </cell>
        </row>
        <row r="1488">
          <cell r="A1488" t="str">
            <v>2034-22-2</v>
          </cell>
          <cell r="G1488" t="e">
            <v>#N/A</v>
          </cell>
          <cell r="H1488" t="e">
            <v>#N/A</v>
          </cell>
        </row>
        <row r="1489">
          <cell r="A1489" t="str">
            <v>2040-96-2</v>
          </cell>
          <cell r="G1489" t="e">
            <v>#N/A</v>
          </cell>
          <cell r="H1489" t="e">
            <v>#N/A</v>
          </cell>
        </row>
        <row r="1490">
          <cell r="A1490" t="str">
            <v>2050-68-2</v>
          </cell>
          <cell r="G1490" t="e">
            <v>#N/A</v>
          </cell>
          <cell r="H1490" t="e">
            <v>#N/A</v>
          </cell>
        </row>
        <row r="1491">
          <cell r="A1491" t="str">
            <v>205-43-6</v>
          </cell>
          <cell r="G1491" t="e">
            <v>#N/A</v>
          </cell>
          <cell r="H1491" t="e">
            <v>#N/A</v>
          </cell>
        </row>
        <row r="1492">
          <cell r="A1492" t="str">
            <v>2074-50-2</v>
          </cell>
          <cell r="G1492" t="e">
            <v>#N/A</v>
          </cell>
          <cell r="H1492" t="e">
            <v>#N/A</v>
          </cell>
        </row>
        <row r="1493">
          <cell r="A1493" t="str">
            <v>20824-56-0</v>
          </cell>
          <cell r="G1493" t="e">
            <v>#N/A</v>
          </cell>
          <cell r="H1493" t="e">
            <v>#N/A</v>
          </cell>
        </row>
        <row r="1494">
          <cell r="A1494" t="str">
            <v>2116-65-6</v>
          </cell>
          <cell r="G1494" t="e">
            <v>#N/A</v>
          </cell>
          <cell r="H1494" t="e">
            <v>#N/A</v>
          </cell>
        </row>
        <row r="1495">
          <cell r="A1495" t="str">
            <v>2138-22-9</v>
          </cell>
          <cell r="G1495" t="e">
            <v>#N/A</v>
          </cell>
          <cell r="H1495" t="e">
            <v>#N/A</v>
          </cell>
        </row>
        <row r="1496">
          <cell r="A1496" t="str">
            <v>2150-47-2</v>
          </cell>
          <cell r="G1496" t="e">
            <v>#N/A</v>
          </cell>
          <cell r="H1496" t="e">
            <v>#N/A</v>
          </cell>
        </row>
        <row r="1497">
          <cell r="A1497" t="str">
            <v>2155-70-6</v>
          </cell>
          <cell r="G1497" t="e">
            <v>#N/A</v>
          </cell>
          <cell r="H1497" t="e">
            <v>#N/A</v>
          </cell>
        </row>
        <row r="1498">
          <cell r="A1498" t="str">
            <v>21757-82-4</v>
          </cell>
          <cell r="G1498" t="e">
            <v>#N/A</v>
          </cell>
          <cell r="H1498" t="e">
            <v>#N/A</v>
          </cell>
        </row>
        <row r="1499">
          <cell r="A1499" t="str">
            <v>2176-62-7</v>
          </cell>
          <cell r="G1499" t="e">
            <v>#N/A</v>
          </cell>
          <cell r="H1499" t="e">
            <v>#N/A</v>
          </cell>
        </row>
        <row r="1500">
          <cell r="A1500" t="str">
            <v>2176-98-9</v>
          </cell>
          <cell r="G1500" t="e">
            <v>#N/A</v>
          </cell>
          <cell r="H1500" t="e">
            <v>#N/A</v>
          </cell>
        </row>
        <row r="1501">
          <cell r="A1501" t="str">
            <v>21923-23-9</v>
          </cell>
          <cell r="G1501" t="e">
            <v>#N/A</v>
          </cell>
          <cell r="H1501" t="e">
            <v>#N/A</v>
          </cell>
        </row>
        <row r="1502">
          <cell r="A1502" t="str">
            <v>2207-01-4</v>
          </cell>
          <cell r="G1502" t="e">
            <v>#N/A</v>
          </cell>
          <cell r="H1502" t="e">
            <v>#N/A</v>
          </cell>
        </row>
        <row r="1503">
          <cell r="A1503" t="str">
            <v>2216-51-5</v>
          </cell>
          <cell r="G1503" t="e">
            <v>#N/A</v>
          </cell>
          <cell r="H1503" t="e">
            <v>#N/A</v>
          </cell>
        </row>
        <row r="1504">
          <cell r="A1504" t="str">
            <v>22212-55-1</v>
          </cell>
          <cell r="G1504" t="e">
            <v>#N/A</v>
          </cell>
          <cell r="H1504" t="e">
            <v>#N/A</v>
          </cell>
        </row>
        <row r="1505">
          <cell r="A1505" t="str">
            <v>2223-93-0</v>
          </cell>
          <cell r="G1505" t="e">
            <v>#N/A</v>
          </cell>
          <cell r="H1505" t="e">
            <v>#N/A</v>
          </cell>
        </row>
        <row r="1506">
          <cell r="A1506" t="str">
            <v>2234-16-4</v>
          </cell>
          <cell r="G1506" t="e">
            <v>#N/A</v>
          </cell>
          <cell r="H1506" t="e">
            <v>#N/A</v>
          </cell>
        </row>
        <row r="1507">
          <cell r="A1507" t="str">
            <v>2235-54-3</v>
          </cell>
          <cell r="G1507" t="e">
            <v>#N/A</v>
          </cell>
          <cell r="H1507" t="e">
            <v>#N/A</v>
          </cell>
        </row>
        <row r="1508">
          <cell r="A1508" t="str">
            <v>2243-27-8</v>
          </cell>
          <cell r="G1508" t="e">
            <v>#N/A</v>
          </cell>
          <cell r="H1508" t="e">
            <v>#N/A</v>
          </cell>
        </row>
        <row r="1509">
          <cell r="A1509" t="str">
            <v>2245-38-7</v>
          </cell>
          <cell r="G1509" t="e">
            <v>#N/A</v>
          </cell>
          <cell r="H1509" t="e">
            <v>#N/A</v>
          </cell>
        </row>
        <row r="1510">
          <cell r="A1510" t="str">
            <v>22473-78-5</v>
          </cell>
          <cell r="G1510" t="e">
            <v>#N/A</v>
          </cell>
          <cell r="H1510" t="e">
            <v>#N/A</v>
          </cell>
        </row>
        <row r="1511">
          <cell r="A1511" t="str">
            <v>225-11-6</v>
          </cell>
          <cell r="G1511" t="e">
            <v>#N/A</v>
          </cell>
          <cell r="H1511" t="e">
            <v>#N/A</v>
          </cell>
        </row>
        <row r="1512">
          <cell r="A1512" t="str">
            <v>225-51-4</v>
          </cell>
          <cell r="G1512" t="e">
            <v>#N/A</v>
          </cell>
          <cell r="H1512" t="e">
            <v>#N/A</v>
          </cell>
        </row>
        <row r="1513">
          <cell r="A1513" t="str">
            <v>2255-17-6</v>
          </cell>
          <cell r="G1513" t="e">
            <v>#N/A</v>
          </cell>
          <cell r="H1513" t="e">
            <v>#N/A</v>
          </cell>
        </row>
        <row r="1514">
          <cell r="A1514" t="str">
            <v>2257-09-2</v>
          </cell>
          <cell r="G1514" t="e">
            <v>#N/A</v>
          </cell>
          <cell r="H1514">
            <v>0</v>
          </cell>
        </row>
        <row r="1515">
          <cell r="A1515" t="str">
            <v>22726-00-7</v>
          </cell>
          <cell r="G1515" t="e">
            <v>#N/A</v>
          </cell>
          <cell r="H1515" t="e">
            <v>#N/A</v>
          </cell>
        </row>
        <row r="1516">
          <cell r="A1516" t="str">
            <v>2274-67-1</v>
          </cell>
          <cell r="G1516" t="e">
            <v>#N/A</v>
          </cell>
          <cell r="H1516" t="e">
            <v>#N/A</v>
          </cell>
        </row>
        <row r="1517">
          <cell r="A1517" t="str">
            <v>22936-86-3</v>
          </cell>
          <cell r="G1517" t="e">
            <v>#N/A</v>
          </cell>
          <cell r="H1517" t="e">
            <v>#N/A</v>
          </cell>
        </row>
        <row r="1518">
          <cell r="A1518" t="str">
            <v>23031-36-9</v>
          </cell>
          <cell r="G1518" t="e">
            <v>#N/A</v>
          </cell>
          <cell r="H1518" t="e">
            <v>#N/A</v>
          </cell>
        </row>
        <row r="1519">
          <cell r="A1519" t="str">
            <v>2338-12-7</v>
          </cell>
          <cell r="G1519" t="e">
            <v>#N/A</v>
          </cell>
          <cell r="H1519" t="e">
            <v>#N/A</v>
          </cell>
        </row>
        <row r="1520">
          <cell r="A1520" t="str">
            <v>23564-06-9</v>
          </cell>
          <cell r="G1520" t="e">
            <v>#N/A</v>
          </cell>
          <cell r="H1520" t="e">
            <v>#N/A</v>
          </cell>
        </row>
        <row r="1521">
          <cell r="A1521" t="str">
            <v>2370-63-0</v>
          </cell>
          <cell r="G1521" t="e">
            <v>#N/A</v>
          </cell>
          <cell r="H1521" t="e">
            <v>#N/A</v>
          </cell>
        </row>
        <row r="1522">
          <cell r="A1522" t="str">
            <v>24096-53-5</v>
          </cell>
          <cell r="G1522" t="e">
            <v>#N/A</v>
          </cell>
          <cell r="H1522" t="e">
            <v>#N/A</v>
          </cell>
        </row>
        <row r="1523">
          <cell r="A1523" t="str">
            <v>2432-12-4</v>
          </cell>
          <cell r="G1523" t="e">
            <v>#N/A</v>
          </cell>
          <cell r="H1523" t="e">
            <v>#N/A</v>
          </cell>
        </row>
        <row r="1524">
          <cell r="A1524" t="str">
            <v>24353-61-5</v>
          </cell>
          <cell r="G1524" t="e">
            <v>#N/A</v>
          </cell>
          <cell r="H1524" t="e">
            <v>#N/A</v>
          </cell>
        </row>
        <row r="1525">
          <cell r="A1525" t="str">
            <v>2436-93-3</v>
          </cell>
          <cell r="G1525" t="e">
            <v>#N/A</v>
          </cell>
          <cell r="H1525" t="e">
            <v>#N/A</v>
          </cell>
        </row>
        <row r="1526">
          <cell r="A1526" t="str">
            <v>2445-07-0</v>
          </cell>
          <cell r="G1526" t="e">
            <v>#N/A</v>
          </cell>
          <cell r="H1526" t="e">
            <v>#N/A</v>
          </cell>
        </row>
        <row r="1527">
          <cell r="A1527" t="str">
            <v>24544-04-5</v>
          </cell>
          <cell r="G1527" t="e">
            <v>#N/A</v>
          </cell>
          <cell r="H1527" t="e">
            <v>#N/A</v>
          </cell>
        </row>
        <row r="1528">
          <cell r="A1528" t="str">
            <v>2455-24-5</v>
          </cell>
          <cell r="G1528" t="e">
            <v>#N/A</v>
          </cell>
          <cell r="H1528" t="e">
            <v>#N/A</v>
          </cell>
        </row>
        <row r="1529">
          <cell r="A1529" t="str">
            <v>2457-47-8</v>
          </cell>
          <cell r="G1529" t="e">
            <v>#N/A</v>
          </cell>
          <cell r="H1529" t="e">
            <v>#N/A</v>
          </cell>
        </row>
        <row r="1530">
          <cell r="A1530" t="str">
            <v>2459-09-8</v>
          </cell>
          <cell r="G1530" t="e">
            <v>#N/A</v>
          </cell>
          <cell r="H1530" t="e">
            <v>#N/A</v>
          </cell>
        </row>
        <row r="1531">
          <cell r="A1531" t="str">
            <v>2461-15-6</v>
          </cell>
          <cell r="G1531" t="e">
            <v>#N/A</v>
          </cell>
          <cell r="H1531" t="e">
            <v>#N/A</v>
          </cell>
        </row>
        <row r="1532">
          <cell r="A1532" t="str">
            <v>24691-80-3</v>
          </cell>
          <cell r="G1532" t="e">
            <v>#N/A</v>
          </cell>
          <cell r="H1532" t="e">
            <v>#N/A</v>
          </cell>
        </row>
        <row r="1533">
          <cell r="A1533" t="str">
            <v>2475-46-9</v>
          </cell>
          <cell r="G1533" t="e">
            <v>#N/A</v>
          </cell>
          <cell r="H1533" t="e">
            <v>#N/A</v>
          </cell>
        </row>
        <row r="1534">
          <cell r="A1534" t="str">
            <v>2495-37-6</v>
          </cell>
          <cell r="G1534" t="e">
            <v>#N/A</v>
          </cell>
          <cell r="H1534" t="e">
            <v>#N/A</v>
          </cell>
        </row>
        <row r="1535">
          <cell r="A1535" t="str">
            <v>2497-07-6</v>
          </cell>
          <cell r="G1535" t="e">
            <v>#N/A</v>
          </cell>
          <cell r="H1535" t="e">
            <v>#N/A</v>
          </cell>
        </row>
        <row r="1536">
          <cell r="A1536" t="str">
            <v>2499-95-8</v>
          </cell>
          <cell r="G1536" t="e">
            <v>#N/A</v>
          </cell>
          <cell r="H1536" t="e">
            <v>#N/A</v>
          </cell>
        </row>
        <row r="1537">
          <cell r="A1537" t="str">
            <v>2508-86-3</v>
          </cell>
          <cell r="G1537" t="e">
            <v>#N/A</v>
          </cell>
          <cell r="H1537" t="e">
            <v>#N/A</v>
          </cell>
        </row>
        <row r="1538">
          <cell r="A1538" t="str">
            <v>25155-23-1</v>
          </cell>
          <cell r="G1538" t="e">
            <v>#N/A</v>
          </cell>
          <cell r="H1538" t="e">
            <v>#N/A</v>
          </cell>
        </row>
        <row r="1539">
          <cell r="A1539" t="str">
            <v>25167-81-1</v>
          </cell>
          <cell r="G1539" t="e">
            <v>#N/A</v>
          </cell>
          <cell r="H1539" t="e">
            <v>#N/A</v>
          </cell>
        </row>
        <row r="1540">
          <cell r="A1540" t="str">
            <v>25167-82-2</v>
          </cell>
          <cell r="G1540" t="e">
            <v>#N/A</v>
          </cell>
          <cell r="H1540" t="e">
            <v>#N/A</v>
          </cell>
        </row>
        <row r="1541">
          <cell r="A1541" t="str">
            <v>25168-15-4</v>
          </cell>
          <cell r="G1541" t="e">
            <v>#N/A</v>
          </cell>
          <cell r="H1541" t="e">
            <v>#N/A</v>
          </cell>
        </row>
        <row r="1542">
          <cell r="A1542" t="str">
            <v>2528-36-1</v>
          </cell>
          <cell r="G1542" t="e">
            <v>#N/A</v>
          </cell>
          <cell r="H1542" t="e">
            <v>#N/A</v>
          </cell>
        </row>
        <row r="1543">
          <cell r="A1543" t="str">
            <v>25306-75-6</v>
          </cell>
          <cell r="G1543" t="e">
            <v>#N/A</v>
          </cell>
          <cell r="H1543" t="e">
            <v>#N/A</v>
          </cell>
        </row>
        <row r="1544">
          <cell r="A1544" t="str">
            <v>25319-90-8</v>
          </cell>
          <cell r="G1544" t="e">
            <v>#N/A</v>
          </cell>
          <cell r="H1544" t="e">
            <v>#N/A</v>
          </cell>
        </row>
        <row r="1545">
          <cell r="A1545" t="str">
            <v>25321-22-6</v>
          </cell>
          <cell r="G1545" t="e">
            <v>#N/A</v>
          </cell>
          <cell r="H1545" t="e">
            <v>#N/A</v>
          </cell>
        </row>
        <row r="1546">
          <cell r="A1546" t="str">
            <v>25322-20-7</v>
          </cell>
          <cell r="G1546" t="e">
            <v>#N/A</v>
          </cell>
          <cell r="H1546" t="e">
            <v>#N/A</v>
          </cell>
        </row>
        <row r="1547">
          <cell r="A1547" t="str">
            <v>25323-89-1</v>
          </cell>
          <cell r="G1547" t="e">
            <v>#N/A</v>
          </cell>
          <cell r="H1547" t="e">
            <v>#N/A</v>
          </cell>
        </row>
        <row r="1548">
          <cell r="A1548" t="str">
            <v>25366-23-8</v>
          </cell>
          <cell r="G1548" t="e">
            <v>#N/A</v>
          </cell>
          <cell r="H1548" t="e">
            <v>#N/A</v>
          </cell>
        </row>
        <row r="1549">
          <cell r="A1549" t="str">
            <v>2539-26-6</v>
          </cell>
          <cell r="G1549" t="e">
            <v>#N/A</v>
          </cell>
          <cell r="H1549" t="e">
            <v>#N/A</v>
          </cell>
        </row>
        <row r="1550">
          <cell r="A1550" t="str">
            <v>25550-58-7</v>
          </cell>
          <cell r="G1550" t="e">
            <v>#N/A</v>
          </cell>
          <cell r="H1550" t="e">
            <v>#N/A</v>
          </cell>
        </row>
        <row r="1551">
          <cell r="A1551" t="str">
            <v>25551-13-7</v>
          </cell>
          <cell r="G1551" t="e">
            <v>#N/A</v>
          </cell>
          <cell r="H1551" t="e">
            <v>#N/A</v>
          </cell>
        </row>
        <row r="1552">
          <cell r="A1552" t="str">
            <v>25586-43-0</v>
          </cell>
          <cell r="G1552" t="e">
            <v>#N/A</v>
          </cell>
          <cell r="H1552" t="e">
            <v>#N/A</v>
          </cell>
        </row>
        <row r="1553">
          <cell r="A1553" t="str">
            <v>25637-99-4</v>
          </cell>
          <cell r="G1553" t="e">
            <v>#N/A</v>
          </cell>
          <cell r="H1553" t="e">
            <v>#N/A</v>
          </cell>
        </row>
        <row r="1554">
          <cell r="A1554" t="str">
            <v>2570-26-5</v>
          </cell>
          <cell r="G1554" t="e">
            <v>#N/A</v>
          </cell>
          <cell r="H1554" t="e">
            <v>#N/A</v>
          </cell>
        </row>
        <row r="1555">
          <cell r="A1555" t="str">
            <v>26248-24-8</v>
          </cell>
          <cell r="G1555" t="e">
            <v>#N/A</v>
          </cell>
          <cell r="H1555" t="e">
            <v>#N/A</v>
          </cell>
        </row>
        <row r="1556">
          <cell r="A1556" t="str">
            <v>2631-37-0</v>
          </cell>
          <cell r="G1556" t="e">
            <v>#N/A</v>
          </cell>
          <cell r="H1556" t="e">
            <v>#N/A</v>
          </cell>
        </row>
        <row r="1557">
          <cell r="A1557" t="str">
            <v>2655-19-8</v>
          </cell>
          <cell r="G1557" t="e">
            <v>#N/A</v>
          </cell>
          <cell r="H1557" t="e">
            <v>#N/A</v>
          </cell>
        </row>
        <row r="1558">
          <cell r="A1558" t="str">
            <v>26787-78-0</v>
          </cell>
          <cell r="G1558" t="e">
            <v>#N/A</v>
          </cell>
          <cell r="H1558" t="e">
            <v>#N/A</v>
          </cell>
        </row>
        <row r="1559">
          <cell r="A1559" t="str">
            <v>26952-21-6</v>
          </cell>
          <cell r="G1559" t="e">
            <v>#N/A</v>
          </cell>
          <cell r="H1559" t="e">
            <v>#N/A</v>
          </cell>
        </row>
        <row r="1560">
          <cell r="A1560" t="str">
            <v>26972-01-0</v>
          </cell>
          <cell r="G1560" t="e">
            <v>#N/A</v>
          </cell>
          <cell r="H1560" t="e">
            <v>#N/A</v>
          </cell>
        </row>
        <row r="1561">
          <cell r="A1561" t="str">
            <v>2703-13-1</v>
          </cell>
          <cell r="G1561" t="e">
            <v>#N/A</v>
          </cell>
          <cell r="H1561" t="e">
            <v>#N/A</v>
          </cell>
        </row>
        <row r="1562">
          <cell r="A1562" t="str">
            <v>2703-37-9</v>
          </cell>
          <cell r="G1562" t="e">
            <v>#N/A</v>
          </cell>
          <cell r="H1562" t="e">
            <v>#N/A</v>
          </cell>
        </row>
        <row r="1563">
          <cell r="A1563" t="str">
            <v>271-44-3</v>
          </cell>
          <cell r="G1563" t="e">
            <v>#N/A</v>
          </cell>
          <cell r="H1563" t="e">
            <v>#N/A</v>
          </cell>
        </row>
        <row r="1564">
          <cell r="A1564" t="str">
            <v>2720-73-2</v>
          </cell>
          <cell r="G1564" t="e">
            <v>#N/A</v>
          </cell>
          <cell r="H1564" t="e">
            <v>#N/A</v>
          </cell>
        </row>
        <row r="1565">
          <cell r="A1565" t="str">
            <v>27304-13-8</v>
          </cell>
          <cell r="G1565" t="e">
            <v>#N/A</v>
          </cell>
          <cell r="H1565" t="e">
            <v>#N/A</v>
          </cell>
        </row>
        <row r="1566">
          <cell r="A1566" t="str">
            <v>2741-06-2</v>
          </cell>
          <cell r="G1566" t="e">
            <v>#N/A</v>
          </cell>
          <cell r="H1566" t="e">
            <v>#N/A</v>
          </cell>
        </row>
        <row r="1567">
          <cell r="A1567" t="str">
            <v>27458-93-1</v>
          </cell>
          <cell r="G1567" t="e">
            <v>#N/A</v>
          </cell>
          <cell r="H1567" t="e">
            <v>#N/A</v>
          </cell>
        </row>
        <row r="1568">
          <cell r="A1568" t="str">
            <v>27541-88-4</v>
          </cell>
          <cell r="G1568" t="e">
            <v>#N/A</v>
          </cell>
          <cell r="H1568" t="e">
            <v>#N/A</v>
          </cell>
        </row>
        <row r="1569">
          <cell r="A1569" t="str">
            <v>279-23-2</v>
          </cell>
          <cell r="G1569" t="e">
            <v>#N/A</v>
          </cell>
          <cell r="H1569" t="e">
            <v>#N/A</v>
          </cell>
        </row>
        <row r="1570">
          <cell r="A1570" t="str">
            <v>28108-99-8</v>
          </cell>
          <cell r="G1570" t="e">
            <v>#N/A</v>
          </cell>
          <cell r="H1570" t="e">
            <v>#N/A</v>
          </cell>
        </row>
        <row r="1571">
          <cell r="A1571" t="str">
            <v>281-23-2</v>
          </cell>
          <cell r="G1571" t="e">
            <v>#N/A</v>
          </cell>
          <cell r="H1571" t="e">
            <v>#N/A</v>
          </cell>
        </row>
        <row r="1572">
          <cell r="A1572" t="str">
            <v>2814-20-2</v>
          </cell>
          <cell r="G1572" t="e">
            <v>#N/A</v>
          </cell>
          <cell r="H1572" t="e">
            <v>#N/A</v>
          </cell>
        </row>
        <row r="1573">
          <cell r="A1573" t="str">
            <v>2845-89-8</v>
          </cell>
          <cell r="G1573" t="e">
            <v>#N/A</v>
          </cell>
          <cell r="H1573" t="e">
            <v>#N/A</v>
          </cell>
        </row>
        <row r="1574">
          <cell r="A1574" t="str">
            <v>28519-02-0</v>
          </cell>
          <cell r="G1574" t="e">
            <v>#N/A</v>
          </cell>
          <cell r="H1574" t="e">
            <v>#N/A</v>
          </cell>
        </row>
        <row r="1575">
          <cell r="A1575" t="str">
            <v>2859-67-8</v>
          </cell>
          <cell r="G1575" t="e">
            <v>#N/A</v>
          </cell>
          <cell r="H1575" t="e">
            <v>#N/A</v>
          </cell>
        </row>
        <row r="1576">
          <cell r="A1576" t="str">
            <v>28652-77-9</v>
          </cell>
          <cell r="G1576" t="e">
            <v>#N/A</v>
          </cell>
          <cell r="H1576" t="e">
            <v>#N/A</v>
          </cell>
        </row>
        <row r="1577">
          <cell r="A1577" t="str">
            <v>2866-43-5</v>
          </cell>
          <cell r="G1577" t="e">
            <v>#N/A</v>
          </cell>
          <cell r="H1577" t="e">
            <v>#N/A</v>
          </cell>
        </row>
        <row r="1578">
          <cell r="A1578" t="str">
            <v>2867-47-2</v>
          </cell>
          <cell r="G1578" t="e">
            <v>#N/A</v>
          </cell>
          <cell r="H1578" t="e">
            <v>#N/A</v>
          </cell>
        </row>
        <row r="1579">
          <cell r="A1579" t="str">
            <v>28680-45-7</v>
          </cell>
          <cell r="G1579" t="e">
            <v>#N/A</v>
          </cell>
          <cell r="H1579" t="e">
            <v>#N/A</v>
          </cell>
        </row>
        <row r="1580">
          <cell r="A1580" t="str">
            <v>2869-34-3</v>
          </cell>
          <cell r="G1580" t="e">
            <v>#N/A</v>
          </cell>
          <cell r="H1580" t="e">
            <v>#N/A</v>
          </cell>
        </row>
        <row r="1581">
          <cell r="A1581" t="str">
            <v>2905-69-3</v>
          </cell>
          <cell r="G1581" t="e">
            <v>#N/A</v>
          </cell>
          <cell r="H1581" t="e">
            <v>#N/A</v>
          </cell>
        </row>
        <row r="1582">
          <cell r="A1582" t="str">
            <v>291-64-5</v>
          </cell>
          <cell r="G1582" t="e">
            <v>#N/A</v>
          </cell>
          <cell r="H1582" t="e">
            <v>#N/A</v>
          </cell>
        </row>
        <row r="1583">
          <cell r="A1583" t="str">
            <v>292-64-8</v>
          </cell>
          <cell r="G1583" t="e">
            <v>#N/A</v>
          </cell>
          <cell r="H1583" t="e">
            <v>#N/A</v>
          </cell>
        </row>
        <row r="1584">
          <cell r="A1584" t="str">
            <v>294-62-2</v>
          </cell>
          <cell r="G1584" t="e">
            <v>#N/A</v>
          </cell>
          <cell r="H1584" t="e">
            <v>#N/A</v>
          </cell>
        </row>
        <row r="1585">
          <cell r="A1585" t="str">
            <v>2961-62-8</v>
          </cell>
          <cell r="G1585" t="e">
            <v>#N/A</v>
          </cell>
          <cell r="H1585" t="e">
            <v>#N/A</v>
          </cell>
        </row>
        <row r="1586">
          <cell r="A1586" t="str">
            <v>297-97-2</v>
          </cell>
          <cell r="G1586" t="e">
            <v>#N/A</v>
          </cell>
          <cell r="H1586" t="e">
            <v>#N/A</v>
          </cell>
        </row>
        <row r="1587">
          <cell r="A1587" t="str">
            <v>298-06-6</v>
          </cell>
          <cell r="G1587" t="e">
            <v>#N/A</v>
          </cell>
          <cell r="H1587" t="e">
            <v>#N/A</v>
          </cell>
        </row>
        <row r="1588">
          <cell r="A1588" t="str">
            <v>29812-79-1</v>
          </cell>
          <cell r="G1588" t="e">
            <v>#N/A</v>
          </cell>
          <cell r="H1588" t="e">
            <v>#N/A</v>
          </cell>
        </row>
        <row r="1589">
          <cell r="A1589" t="str">
            <v>30030-25-2</v>
          </cell>
          <cell r="G1589" t="e">
            <v>#N/A</v>
          </cell>
          <cell r="H1589" t="e">
            <v>#N/A</v>
          </cell>
        </row>
        <row r="1590">
          <cell r="A1590" t="str">
            <v>30043-49-3</v>
          </cell>
          <cell r="G1590" t="e">
            <v>#N/A</v>
          </cell>
          <cell r="H1590" t="e">
            <v>#N/A</v>
          </cell>
        </row>
        <row r="1591">
          <cell r="A1591" t="str">
            <v>301-11-1</v>
          </cell>
          <cell r="G1591" t="e">
            <v>#N/A</v>
          </cell>
          <cell r="H1591" t="e">
            <v>#N/A</v>
          </cell>
        </row>
        <row r="1592">
          <cell r="A1592" t="str">
            <v>302-04-5</v>
          </cell>
          <cell r="G1592" t="e">
            <v>#N/A</v>
          </cell>
          <cell r="H1592" t="e">
            <v>#N/A</v>
          </cell>
        </row>
        <row r="1593">
          <cell r="A1593" t="str">
            <v>304-21-2</v>
          </cell>
          <cell r="G1593" t="e">
            <v>#N/A</v>
          </cell>
          <cell r="H1593" t="e">
            <v>#N/A</v>
          </cell>
        </row>
        <row r="1594">
          <cell r="A1594" t="str">
            <v>3073-66-3</v>
          </cell>
          <cell r="G1594" t="e">
            <v>#N/A</v>
          </cell>
          <cell r="H1594" t="e">
            <v>#N/A</v>
          </cell>
        </row>
        <row r="1595">
          <cell r="A1595" t="str">
            <v>309-43-3</v>
          </cell>
          <cell r="G1595" t="e">
            <v>#N/A</v>
          </cell>
          <cell r="H1595" t="e">
            <v>#N/A</v>
          </cell>
        </row>
        <row r="1596">
          <cell r="A1596" t="str">
            <v>31431-39-7</v>
          </cell>
          <cell r="G1596" t="e">
            <v>#N/A</v>
          </cell>
          <cell r="H1596" t="e">
            <v>#N/A</v>
          </cell>
        </row>
        <row r="1597">
          <cell r="A1597" t="str">
            <v>3218-02-8</v>
          </cell>
          <cell r="G1597" t="e">
            <v>#N/A</v>
          </cell>
          <cell r="H1597" t="e">
            <v>#N/A</v>
          </cell>
        </row>
        <row r="1598">
          <cell r="A1598" t="str">
            <v>3252-43-5</v>
          </cell>
          <cell r="G1598" t="e">
            <v>#N/A</v>
          </cell>
          <cell r="H1598" t="e">
            <v>#N/A</v>
          </cell>
        </row>
        <row r="1599">
          <cell r="A1599" t="str">
            <v>3254-66-8</v>
          </cell>
          <cell r="G1599" t="e">
            <v>#N/A</v>
          </cell>
          <cell r="H1599" t="e">
            <v>#N/A</v>
          </cell>
        </row>
        <row r="1600">
          <cell r="A1600" t="str">
            <v>3296-50-2</v>
          </cell>
          <cell r="G1600" t="e">
            <v>#N/A</v>
          </cell>
          <cell r="H1600" t="e">
            <v>#N/A</v>
          </cell>
        </row>
        <row r="1601">
          <cell r="A1601" t="str">
            <v>33284-50-3</v>
          </cell>
          <cell r="G1601" t="e">
            <v>#N/A</v>
          </cell>
          <cell r="H1601" t="e">
            <v>#N/A</v>
          </cell>
        </row>
        <row r="1602">
          <cell r="A1602" t="str">
            <v>3351-05-1</v>
          </cell>
          <cell r="G1602" t="e">
            <v>#N/A</v>
          </cell>
          <cell r="H1602" t="e">
            <v>#N/A</v>
          </cell>
        </row>
        <row r="1603">
          <cell r="A1603" t="str">
            <v>33719-74-3</v>
          </cell>
          <cell r="G1603" t="e">
            <v>#N/A</v>
          </cell>
          <cell r="H1603" t="e">
            <v>#N/A</v>
          </cell>
        </row>
        <row r="1604">
          <cell r="A1604" t="str">
            <v>3380-34-5</v>
          </cell>
          <cell r="G1604" t="e">
            <v>#N/A</v>
          </cell>
          <cell r="H1604" t="e">
            <v>#N/A</v>
          </cell>
        </row>
        <row r="1605">
          <cell r="A1605" t="str">
            <v>3389-71-7</v>
          </cell>
          <cell r="G1605" t="e">
            <v>#N/A</v>
          </cell>
          <cell r="H1605" t="e">
            <v>#N/A</v>
          </cell>
        </row>
        <row r="1606">
          <cell r="A1606" t="str">
            <v>33979-03-2</v>
          </cell>
          <cell r="G1606" t="e">
            <v>#N/A</v>
          </cell>
          <cell r="H1606" t="e">
            <v>#N/A</v>
          </cell>
        </row>
        <row r="1607">
          <cell r="A1607" t="str">
            <v>34364-42-6</v>
          </cell>
          <cell r="G1607" t="e">
            <v>#N/A</v>
          </cell>
          <cell r="H1607" t="e">
            <v>#N/A</v>
          </cell>
        </row>
        <row r="1608">
          <cell r="A1608" t="str">
            <v>3452-97-9</v>
          </cell>
          <cell r="G1608" t="e">
            <v>#N/A</v>
          </cell>
          <cell r="H1608" t="e">
            <v>#N/A</v>
          </cell>
        </row>
        <row r="1609">
          <cell r="A1609" t="str">
            <v>34622-58-7</v>
          </cell>
          <cell r="G1609" t="e">
            <v>#N/A</v>
          </cell>
          <cell r="H1609" t="e">
            <v>#N/A</v>
          </cell>
        </row>
        <row r="1610">
          <cell r="A1610" t="str">
            <v>3481-20-7</v>
          </cell>
          <cell r="G1610" t="e">
            <v>#N/A</v>
          </cell>
          <cell r="H1610" t="e">
            <v>#N/A</v>
          </cell>
        </row>
        <row r="1611">
          <cell r="A1611" t="str">
            <v>3483-12-3</v>
          </cell>
          <cell r="G1611" t="e">
            <v>#N/A</v>
          </cell>
          <cell r="H1611" t="e">
            <v>#N/A</v>
          </cell>
        </row>
        <row r="1612">
          <cell r="A1612" t="str">
            <v>34883-43-7</v>
          </cell>
          <cell r="G1612" t="e">
            <v>#N/A</v>
          </cell>
          <cell r="H1612" t="e">
            <v>#N/A</v>
          </cell>
        </row>
        <row r="1613">
          <cell r="A1613" t="str">
            <v>350-46-9</v>
          </cell>
          <cell r="G1613" t="e">
            <v>#N/A</v>
          </cell>
          <cell r="H1613" t="e">
            <v>#N/A</v>
          </cell>
        </row>
        <row r="1614">
          <cell r="A1614" t="str">
            <v>3547-04-4</v>
          </cell>
          <cell r="G1614" t="e">
            <v>#N/A</v>
          </cell>
          <cell r="H1614" t="e">
            <v>#N/A</v>
          </cell>
        </row>
        <row r="1615">
          <cell r="A1615" t="str">
            <v>3558-69-8</v>
          </cell>
          <cell r="G1615" t="e">
            <v>#N/A</v>
          </cell>
          <cell r="H1615" t="e">
            <v>#N/A</v>
          </cell>
        </row>
        <row r="1616">
          <cell r="A1616" t="str">
            <v>35597-43-4</v>
          </cell>
          <cell r="G1616" t="e">
            <v>#N/A</v>
          </cell>
          <cell r="H1616" t="e">
            <v>#N/A</v>
          </cell>
        </row>
        <row r="1617">
          <cell r="A1617" t="str">
            <v>3567-25-7</v>
          </cell>
          <cell r="G1617" t="e">
            <v>#N/A</v>
          </cell>
          <cell r="H1617" t="e">
            <v>#N/A</v>
          </cell>
        </row>
        <row r="1618">
          <cell r="A1618" t="str">
            <v>35975-00-9</v>
          </cell>
          <cell r="G1618" t="e">
            <v>#N/A</v>
          </cell>
          <cell r="H1618" t="e">
            <v>#N/A</v>
          </cell>
        </row>
        <row r="1619">
          <cell r="A1619" t="str">
            <v>36614-38-7</v>
          </cell>
          <cell r="G1619" t="e">
            <v>#N/A</v>
          </cell>
          <cell r="H1619" t="e">
            <v>#N/A</v>
          </cell>
        </row>
        <row r="1620">
          <cell r="A1620" t="str">
            <v>368-77-4</v>
          </cell>
          <cell r="G1620" t="e">
            <v>#N/A</v>
          </cell>
          <cell r="H1620" t="e">
            <v>#N/A</v>
          </cell>
        </row>
        <row r="1621">
          <cell r="A1621" t="str">
            <v>371-40-4</v>
          </cell>
          <cell r="G1621" t="e">
            <v>#N/A</v>
          </cell>
          <cell r="H1621" t="e">
            <v>#N/A</v>
          </cell>
        </row>
        <row r="1622">
          <cell r="A1622" t="str">
            <v>371-41-5</v>
          </cell>
          <cell r="G1622" t="e">
            <v>#N/A</v>
          </cell>
          <cell r="H1622" t="e">
            <v>#N/A</v>
          </cell>
        </row>
        <row r="1623">
          <cell r="A1623" t="str">
            <v>37248-47-8</v>
          </cell>
          <cell r="G1623" t="e">
            <v>#N/A</v>
          </cell>
          <cell r="H1623" t="e">
            <v>#N/A</v>
          </cell>
        </row>
        <row r="1624">
          <cell r="A1624" t="str">
            <v>3734-48-3</v>
          </cell>
          <cell r="G1624" t="e">
            <v>#N/A</v>
          </cell>
          <cell r="H1624" t="e">
            <v>#N/A</v>
          </cell>
        </row>
        <row r="1625">
          <cell r="A1625" t="str">
            <v>3735-01-1</v>
          </cell>
          <cell r="G1625" t="e">
            <v>#N/A</v>
          </cell>
          <cell r="H1625" t="e">
            <v>#N/A</v>
          </cell>
        </row>
        <row r="1626">
          <cell r="A1626" t="str">
            <v>37529-30-9</v>
          </cell>
          <cell r="G1626" t="e">
            <v>#N/A</v>
          </cell>
          <cell r="H1626" t="e">
            <v>#N/A</v>
          </cell>
        </row>
        <row r="1627">
          <cell r="A1627" t="str">
            <v>3757-76-4</v>
          </cell>
          <cell r="G1627" t="e">
            <v>#N/A</v>
          </cell>
          <cell r="H1627" t="e">
            <v>#N/A</v>
          </cell>
        </row>
        <row r="1628">
          <cell r="A1628" t="str">
            <v>37680-65-2</v>
          </cell>
          <cell r="G1628" t="e">
            <v>#N/A</v>
          </cell>
          <cell r="H1628" t="e">
            <v>#N/A</v>
          </cell>
        </row>
        <row r="1629">
          <cell r="A1629" t="str">
            <v>37680-73-2</v>
          </cell>
          <cell r="G1629" t="e">
            <v>#N/A</v>
          </cell>
          <cell r="H1629" t="e">
            <v>#N/A</v>
          </cell>
        </row>
        <row r="1630">
          <cell r="A1630" t="str">
            <v>3772-94-9</v>
          </cell>
          <cell r="G1630" t="e">
            <v>#N/A</v>
          </cell>
          <cell r="H1630" t="e">
            <v>#N/A</v>
          </cell>
        </row>
        <row r="1631">
          <cell r="A1631" t="str">
            <v>383-63-1</v>
          </cell>
          <cell r="G1631" t="e">
            <v>#N/A</v>
          </cell>
          <cell r="H1631" t="e">
            <v>#N/A</v>
          </cell>
        </row>
        <row r="1632">
          <cell r="A1632" t="str">
            <v>38444-85-8</v>
          </cell>
          <cell r="G1632" t="e">
            <v>#N/A</v>
          </cell>
          <cell r="H1632" t="e">
            <v>#N/A</v>
          </cell>
        </row>
        <row r="1633">
          <cell r="A1633" t="str">
            <v>39196-18-4</v>
          </cell>
          <cell r="G1633" t="e">
            <v>#N/A</v>
          </cell>
          <cell r="H1633" t="e">
            <v>#N/A</v>
          </cell>
        </row>
        <row r="1634">
          <cell r="A1634" t="str">
            <v>3926-62-3</v>
          </cell>
          <cell r="G1634" t="e">
            <v>#N/A</v>
          </cell>
          <cell r="H1634" t="e">
            <v>#N/A</v>
          </cell>
        </row>
        <row r="1635">
          <cell r="A1635" t="str">
            <v>39765-80-5</v>
          </cell>
          <cell r="G1635" t="e">
            <v>#N/A</v>
          </cell>
          <cell r="H1635" t="e">
            <v>#N/A</v>
          </cell>
        </row>
        <row r="1636">
          <cell r="A1636" t="str">
            <v>3978-81-2</v>
          </cell>
          <cell r="G1636" t="e">
            <v>#N/A</v>
          </cell>
          <cell r="H1636" t="e">
            <v>#N/A</v>
          </cell>
        </row>
        <row r="1637">
          <cell r="A1637" t="str">
            <v>4005-51-0</v>
          </cell>
          <cell r="G1637" t="e">
            <v>#N/A</v>
          </cell>
          <cell r="H1637" t="e">
            <v>#N/A</v>
          </cell>
        </row>
        <row r="1638">
          <cell r="A1638" t="str">
            <v>40321-76-4</v>
          </cell>
          <cell r="G1638" t="e">
            <v>#N/A</v>
          </cell>
          <cell r="H1638" t="e">
            <v>#N/A</v>
          </cell>
        </row>
        <row r="1639">
          <cell r="A1639" t="str">
            <v>4044-65-9</v>
          </cell>
          <cell r="G1639" t="e">
            <v>#N/A</v>
          </cell>
          <cell r="H1639" t="e">
            <v>#N/A</v>
          </cell>
        </row>
        <row r="1640">
          <cell r="A1640" t="str">
            <v>40575-34-6</v>
          </cell>
          <cell r="G1640" t="e">
            <v>#N/A</v>
          </cell>
          <cell r="H1640" t="e">
            <v>#N/A</v>
          </cell>
        </row>
        <row r="1641">
          <cell r="A1641" t="str">
            <v>4104-14-7</v>
          </cell>
          <cell r="G1641" t="e">
            <v>#N/A</v>
          </cell>
          <cell r="H1641" t="e">
            <v>#N/A</v>
          </cell>
        </row>
        <row r="1642">
          <cell r="A1642" t="str">
            <v>4104-75-0</v>
          </cell>
          <cell r="G1642" t="e">
            <v>#N/A</v>
          </cell>
          <cell r="H1642" t="e">
            <v>#N/A</v>
          </cell>
        </row>
        <row r="1643">
          <cell r="A1643" t="str">
            <v>4200-95-7</v>
          </cell>
          <cell r="G1643" t="e">
            <v>#N/A</v>
          </cell>
          <cell r="H1643" t="e">
            <v>#N/A</v>
          </cell>
        </row>
        <row r="1644">
          <cell r="A1644" t="str">
            <v>42087-80-9</v>
          </cell>
          <cell r="G1644" t="e">
            <v>#N/A</v>
          </cell>
          <cell r="H1644" t="e">
            <v>#N/A</v>
          </cell>
        </row>
        <row r="1645">
          <cell r="A1645" t="str">
            <v>4214-76-0</v>
          </cell>
          <cell r="G1645" t="e">
            <v>#N/A</v>
          </cell>
          <cell r="H1645" t="e">
            <v>#N/A</v>
          </cell>
        </row>
        <row r="1646">
          <cell r="A1646" t="str">
            <v>4238-71-5</v>
          </cell>
          <cell r="G1646" t="e">
            <v>#N/A</v>
          </cell>
          <cell r="H1646" t="e">
            <v>#N/A</v>
          </cell>
        </row>
        <row r="1647">
          <cell r="A1647" t="str">
            <v>4253-89-8</v>
          </cell>
          <cell r="G1647" t="e">
            <v>#N/A</v>
          </cell>
          <cell r="H1647" t="e">
            <v>#N/A</v>
          </cell>
        </row>
        <row r="1648">
          <cell r="A1648" t="str">
            <v>42835-25-6</v>
          </cell>
          <cell r="G1648" t="e">
            <v>#N/A</v>
          </cell>
          <cell r="H1648" t="e">
            <v>#N/A</v>
          </cell>
        </row>
        <row r="1649">
          <cell r="A1649" t="str">
            <v>4301-50-2</v>
          </cell>
          <cell r="G1649" t="e">
            <v>#N/A</v>
          </cell>
          <cell r="H1649" t="e">
            <v>#N/A</v>
          </cell>
        </row>
        <row r="1650">
          <cell r="A1650" t="str">
            <v>434-90-2</v>
          </cell>
          <cell r="G1650" t="e">
            <v>#N/A</v>
          </cell>
          <cell r="H1650" t="e">
            <v>#N/A</v>
          </cell>
        </row>
        <row r="1651">
          <cell r="A1651" t="str">
            <v>4403-90-1</v>
          </cell>
          <cell r="G1651" t="e">
            <v>#N/A</v>
          </cell>
          <cell r="H1651" t="e">
            <v>#N/A</v>
          </cell>
        </row>
        <row r="1652">
          <cell r="A1652" t="str">
            <v>4412-91-3</v>
          </cell>
          <cell r="G1652" t="e">
            <v>#N/A</v>
          </cell>
          <cell r="H1652" t="e">
            <v>#N/A</v>
          </cell>
        </row>
        <row r="1653">
          <cell r="A1653" t="str">
            <v>4455-26-9</v>
          </cell>
          <cell r="G1653" t="e">
            <v>#N/A</v>
          </cell>
          <cell r="H1653" t="e">
            <v>#N/A</v>
          </cell>
        </row>
        <row r="1654">
          <cell r="A1654" t="str">
            <v>447-53-0</v>
          </cell>
          <cell r="G1654" t="e">
            <v>#N/A</v>
          </cell>
          <cell r="H1654" t="e">
            <v>#N/A</v>
          </cell>
        </row>
        <row r="1655">
          <cell r="A1655" t="str">
            <v>447-60-9</v>
          </cell>
          <cell r="G1655" t="e">
            <v>#N/A</v>
          </cell>
          <cell r="H1655" t="e">
            <v>#N/A</v>
          </cell>
        </row>
        <row r="1656">
          <cell r="A1656" t="str">
            <v>454-89-7</v>
          </cell>
          <cell r="G1656" t="e">
            <v>#N/A</v>
          </cell>
          <cell r="H1656" t="e">
            <v>#N/A</v>
          </cell>
        </row>
        <row r="1657">
          <cell r="A1657" t="str">
            <v>4593-90-2</v>
          </cell>
          <cell r="G1657" t="e">
            <v>#N/A</v>
          </cell>
          <cell r="H1657" t="e">
            <v>#N/A</v>
          </cell>
        </row>
        <row r="1658">
          <cell r="A1658" t="str">
            <v>459-56-3</v>
          </cell>
          <cell r="G1658" t="e">
            <v>#N/A</v>
          </cell>
          <cell r="H1658" t="e">
            <v>#N/A</v>
          </cell>
        </row>
        <row r="1659">
          <cell r="A1659" t="str">
            <v>459-57-4</v>
          </cell>
          <cell r="G1659" t="e">
            <v>#N/A</v>
          </cell>
          <cell r="H1659" t="e">
            <v>#N/A</v>
          </cell>
        </row>
        <row r="1660">
          <cell r="A1660" t="str">
            <v>462-06-6</v>
          </cell>
          <cell r="G1660" t="e">
            <v>#N/A</v>
          </cell>
          <cell r="H1660" t="e">
            <v>#N/A</v>
          </cell>
        </row>
        <row r="1661">
          <cell r="A1661" t="str">
            <v>462-08-8</v>
          </cell>
          <cell r="G1661" t="e">
            <v>#N/A</v>
          </cell>
          <cell r="H1661" t="e">
            <v>#N/A</v>
          </cell>
        </row>
        <row r="1662">
          <cell r="A1662" t="str">
            <v>464-45-9</v>
          </cell>
          <cell r="G1662" t="e">
            <v>#N/A</v>
          </cell>
          <cell r="H1662" t="e">
            <v>#N/A</v>
          </cell>
        </row>
        <row r="1663">
          <cell r="A1663" t="str">
            <v>464-49-3</v>
          </cell>
          <cell r="G1663" t="e">
            <v>#N/A</v>
          </cell>
          <cell r="H1663" t="e">
            <v>#N/A</v>
          </cell>
        </row>
        <row r="1664">
          <cell r="A1664" t="str">
            <v>4655-34-9</v>
          </cell>
          <cell r="G1664" t="e">
            <v>#N/A</v>
          </cell>
          <cell r="H1664" t="e">
            <v>#N/A</v>
          </cell>
        </row>
        <row r="1665">
          <cell r="A1665" t="str">
            <v>465-73-6</v>
          </cell>
          <cell r="G1665" t="e">
            <v>#N/A</v>
          </cell>
          <cell r="H1665" t="e">
            <v>#N/A</v>
          </cell>
        </row>
        <row r="1666">
          <cell r="A1666" t="str">
            <v>4658-28-0</v>
          </cell>
          <cell r="G1666" t="e">
            <v>#N/A</v>
          </cell>
          <cell r="H1666" t="e">
            <v>#N/A</v>
          </cell>
        </row>
        <row r="1667">
          <cell r="A1667" t="str">
            <v>469-61-4</v>
          </cell>
          <cell r="G1667" t="e">
            <v>#N/A</v>
          </cell>
          <cell r="H1667" t="e">
            <v>#N/A</v>
          </cell>
        </row>
        <row r="1668">
          <cell r="A1668" t="str">
            <v>471-25-0</v>
          </cell>
          <cell r="G1668" t="e">
            <v>#N/A</v>
          </cell>
          <cell r="H1668" t="e">
            <v>#N/A</v>
          </cell>
        </row>
        <row r="1669">
          <cell r="A1669" t="str">
            <v>473-55-2</v>
          </cell>
          <cell r="G1669" t="e">
            <v>#N/A</v>
          </cell>
          <cell r="H1669" t="e">
            <v>#N/A</v>
          </cell>
        </row>
        <row r="1670">
          <cell r="A1670" t="str">
            <v>4780-79-4</v>
          </cell>
          <cell r="G1670" t="e">
            <v>#N/A</v>
          </cell>
          <cell r="H1670" t="e">
            <v>#N/A</v>
          </cell>
        </row>
        <row r="1671">
          <cell r="A1671" t="str">
            <v>479-27-6</v>
          </cell>
          <cell r="G1671" t="e">
            <v>#N/A</v>
          </cell>
          <cell r="H1671" t="e">
            <v>#N/A</v>
          </cell>
        </row>
        <row r="1672">
          <cell r="A1672" t="str">
            <v>4798-44-1</v>
          </cell>
          <cell r="G1672" t="e">
            <v>#N/A</v>
          </cell>
          <cell r="H1672" t="e">
            <v>#N/A</v>
          </cell>
        </row>
        <row r="1673">
          <cell r="A1673" t="str">
            <v>481-42-5</v>
          </cell>
          <cell r="G1673" t="e">
            <v>#N/A</v>
          </cell>
          <cell r="H1673" t="e">
            <v>#N/A</v>
          </cell>
        </row>
        <row r="1674">
          <cell r="A1674" t="str">
            <v>483-65-8</v>
          </cell>
          <cell r="G1674" t="e">
            <v>#N/A</v>
          </cell>
          <cell r="H1674" t="e">
            <v>#N/A</v>
          </cell>
        </row>
        <row r="1675">
          <cell r="A1675" t="str">
            <v>4839-46-7</v>
          </cell>
          <cell r="G1675" t="e">
            <v>#N/A</v>
          </cell>
          <cell r="H1675" t="e">
            <v>#N/A</v>
          </cell>
        </row>
        <row r="1676">
          <cell r="A1676" t="str">
            <v>485-49-4</v>
          </cell>
          <cell r="G1676" t="e">
            <v>#N/A</v>
          </cell>
          <cell r="H1676" t="e">
            <v>#N/A</v>
          </cell>
        </row>
        <row r="1677">
          <cell r="A1677" t="str">
            <v>486-25-9</v>
          </cell>
          <cell r="G1677" t="e">
            <v>#N/A</v>
          </cell>
          <cell r="H1677" t="e">
            <v>#N/A</v>
          </cell>
        </row>
        <row r="1678">
          <cell r="A1678" t="str">
            <v>4920-77-8</v>
          </cell>
          <cell r="G1678" t="e">
            <v>#N/A</v>
          </cell>
          <cell r="H1678" t="e">
            <v>#N/A</v>
          </cell>
        </row>
        <row r="1679">
          <cell r="A1679" t="str">
            <v>492-37-5</v>
          </cell>
          <cell r="G1679" t="e">
            <v>#N/A</v>
          </cell>
          <cell r="H1679" t="e">
            <v>#N/A</v>
          </cell>
        </row>
        <row r="1680">
          <cell r="A1680" t="str">
            <v>493-09-4</v>
          </cell>
          <cell r="G1680" t="e">
            <v>#N/A</v>
          </cell>
          <cell r="H1680" t="e">
            <v>#N/A</v>
          </cell>
        </row>
        <row r="1681">
          <cell r="A1681" t="str">
            <v>494-99-5</v>
          </cell>
          <cell r="G1681" t="e">
            <v>#N/A</v>
          </cell>
          <cell r="H1681" t="e">
            <v>#N/A</v>
          </cell>
        </row>
        <row r="1682">
          <cell r="A1682" t="str">
            <v>495-54-5</v>
          </cell>
          <cell r="G1682" t="e">
            <v>#N/A</v>
          </cell>
          <cell r="H1682" t="e">
            <v>#N/A</v>
          </cell>
        </row>
        <row r="1683">
          <cell r="A1683" t="str">
            <v>496-11-7</v>
          </cell>
          <cell r="G1683" t="e">
            <v>#N/A</v>
          </cell>
          <cell r="H1683" t="e">
            <v>#N/A</v>
          </cell>
        </row>
        <row r="1684">
          <cell r="A1684" t="str">
            <v>496-16-2</v>
          </cell>
          <cell r="G1684" t="e">
            <v>#N/A</v>
          </cell>
          <cell r="H1684" t="e">
            <v>#N/A</v>
          </cell>
        </row>
        <row r="1685">
          <cell r="A1685" t="str">
            <v>497-37-0</v>
          </cell>
          <cell r="G1685" t="e">
            <v>#N/A</v>
          </cell>
          <cell r="H1685" t="e">
            <v>#N/A</v>
          </cell>
        </row>
        <row r="1686">
          <cell r="A1686" t="str">
            <v>498-66-8</v>
          </cell>
          <cell r="G1686" t="e">
            <v>#N/A</v>
          </cell>
          <cell r="H1686" t="e">
            <v>#N/A</v>
          </cell>
        </row>
        <row r="1687">
          <cell r="A1687" t="str">
            <v>500-22-1</v>
          </cell>
          <cell r="G1687" t="e">
            <v>#N/A</v>
          </cell>
          <cell r="H1687" t="e">
            <v>#N/A</v>
          </cell>
        </row>
        <row r="1688">
          <cell r="A1688" t="str">
            <v>500-99-2</v>
          </cell>
          <cell r="G1688" t="e">
            <v>#N/A</v>
          </cell>
          <cell r="H1688" t="e">
            <v>#N/A</v>
          </cell>
        </row>
        <row r="1689">
          <cell r="A1689" t="str">
            <v>502-39-6</v>
          </cell>
          <cell r="G1689" t="e">
            <v>#N/A</v>
          </cell>
          <cell r="H1689" t="e">
            <v>#N/A</v>
          </cell>
        </row>
        <row r="1690">
          <cell r="A1690" t="str">
            <v>502-56-7</v>
          </cell>
          <cell r="G1690" t="e">
            <v>#N/A</v>
          </cell>
          <cell r="H1690" t="e">
            <v>#N/A</v>
          </cell>
        </row>
        <row r="1691">
          <cell r="A1691" t="str">
            <v>50375-10-5</v>
          </cell>
          <cell r="G1691" t="e">
            <v>#N/A</v>
          </cell>
          <cell r="H1691" t="e">
            <v>#N/A</v>
          </cell>
        </row>
        <row r="1692">
          <cell r="A1692" t="str">
            <v>504-20-1</v>
          </cell>
          <cell r="G1692" t="e">
            <v>#N/A</v>
          </cell>
          <cell r="H1692" t="e">
            <v>#N/A</v>
          </cell>
        </row>
        <row r="1693">
          <cell r="A1693" t="str">
            <v>504-29-0</v>
          </cell>
          <cell r="G1693" t="e">
            <v>#N/A</v>
          </cell>
          <cell r="H1693" t="e">
            <v>#N/A</v>
          </cell>
        </row>
        <row r="1694">
          <cell r="A1694" t="str">
            <v>504-63-2</v>
          </cell>
          <cell r="G1694" t="e">
            <v>#N/A</v>
          </cell>
          <cell r="H1694" t="e">
            <v>#N/A</v>
          </cell>
        </row>
        <row r="1695">
          <cell r="A1695" t="str">
            <v>506-96-7</v>
          </cell>
          <cell r="G1695" t="e">
            <v>#N/A</v>
          </cell>
          <cell r="H1695" t="e">
            <v>#N/A</v>
          </cell>
        </row>
        <row r="1696">
          <cell r="A1696" t="str">
            <v>508-32-7</v>
          </cell>
          <cell r="G1696" t="e">
            <v>#N/A</v>
          </cell>
          <cell r="H1696" t="e">
            <v>#N/A</v>
          </cell>
        </row>
        <row r="1697">
          <cell r="A1697" t="str">
            <v>5103-71-9</v>
          </cell>
          <cell r="G1697" t="e">
            <v>#N/A</v>
          </cell>
          <cell r="H1697" t="e">
            <v>#N/A</v>
          </cell>
        </row>
        <row r="1698">
          <cell r="A1698" t="str">
            <v>5103-74-2</v>
          </cell>
          <cell r="G1698" t="e">
            <v>#N/A</v>
          </cell>
          <cell r="H1698" t="e">
            <v>#N/A</v>
          </cell>
        </row>
        <row r="1699">
          <cell r="A1699" t="str">
            <v>51207-31-9</v>
          </cell>
          <cell r="G1699" t="e">
            <v>#N/A</v>
          </cell>
          <cell r="H1699" t="e">
            <v>#N/A</v>
          </cell>
        </row>
        <row r="1700">
          <cell r="A1700" t="str">
            <v>513-48-4</v>
          </cell>
          <cell r="G1700" t="e">
            <v>#N/A</v>
          </cell>
          <cell r="H1700" t="e">
            <v>#N/A</v>
          </cell>
        </row>
        <row r="1701">
          <cell r="A1701" t="str">
            <v>513-81-5</v>
          </cell>
          <cell r="G1701" t="e">
            <v>#N/A</v>
          </cell>
          <cell r="H1701" t="e">
            <v>#N/A</v>
          </cell>
        </row>
        <row r="1702">
          <cell r="A1702" t="str">
            <v>51892-26-3</v>
          </cell>
          <cell r="G1702" t="e">
            <v>#N/A</v>
          </cell>
          <cell r="H1702" t="e">
            <v>#N/A</v>
          </cell>
        </row>
        <row r="1703">
          <cell r="A1703" t="str">
            <v>5192-03-0</v>
          </cell>
          <cell r="G1703" t="e">
            <v>#N/A</v>
          </cell>
          <cell r="H1703" t="e">
            <v>#N/A</v>
          </cell>
        </row>
        <row r="1704">
          <cell r="A1704" t="str">
            <v>5221-49-8</v>
          </cell>
          <cell r="G1704" t="e">
            <v>#N/A</v>
          </cell>
          <cell r="H1704" t="e">
            <v>#N/A</v>
          </cell>
        </row>
        <row r="1705">
          <cell r="A1705" t="str">
            <v>5221-53-4</v>
          </cell>
          <cell r="G1705" t="e">
            <v>#N/A</v>
          </cell>
          <cell r="H1705" t="e">
            <v>#N/A</v>
          </cell>
        </row>
        <row r="1706">
          <cell r="A1706" t="str">
            <v>52303-69-2</v>
          </cell>
          <cell r="G1706" t="e">
            <v>#N/A</v>
          </cell>
          <cell r="H1706" t="e">
            <v>#N/A</v>
          </cell>
        </row>
        <row r="1707">
          <cell r="A1707" t="str">
            <v>523-44-4</v>
          </cell>
          <cell r="G1707" t="e">
            <v>#N/A</v>
          </cell>
          <cell r="H1707" t="e">
            <v>#N/A</v>
          </cell>
        </row>
        <row r="1708">
          <cell r="A1708" t="str">
            <v>524-42-5</v>
          </cell>
          <cell r="G1708" t="e">
            <v>#N/A</v>
          </cell>
          <cell r="H1708" t="e">
            <v>#N/A</v>
          </cell>
        </row>
        <row r="1709">
          <cell r="A1709" t="str">
            <v>525-82-6</v>
          </cell>
          <cell r="G1709" t="e">
            <v>#N/A</v>
          </cell>
          <cell r="H1709" t="e">
            <v>#N/A</v>
          </cell>
        </row>
        <row r="1710">
          <cell r="A1710" t="str">
            <v>527-20-8</v>
          </cell>
          <cell r="G1710" t="e">
            <v>#N/A</v>
          </cell>
          <cell r="H1710" t="e">
            <v>#N/A</v>
          </cell>
        </row>
        <row r="1711">
          <cell r="A1711" t="str">
            <v>528-29-0</v>
          </cell>
          <cell r="G1711" t="e">
            <v>#N/A</v>
          </cell>
          <cell r="H1711" t="e">
            <v>#N/A</v>
          </cell>
        </row>
        <row r="1712">
          <cell r="A1712" t="str">
            <v>529-69-1</v>
          </cell>
          <cell r="G1712" t="e">
            <v>#N/A</v>
          </cell>
          <cell r="H1712" t="e">
            <v>#N/A</v>
          </cell>
        </row>
        <row r="1713">
          <cell r="A1713" t="str">
            <v>53-16-7</v>
          </cell>
          <cell r="G1713" t="e">
            <v>#N/A</v>
          </cell>
          <cell r="H1713" t="e">
            <v>#N/A</v>
          </cell>
        </row>
        <row r="1714">
          <cell r="A1714" t="str">
            <v>532-02-5</v>
          </cell>
          <cell r="G1714" t="e">
            <v>#N/A</v>
          </cell>
          <cell r="H1714" t="e">
            <v>#N/A</v>
          </cell>
        </row>
        <row r="1715">
          <cell r="A1715" t="str">
            <v>532-55-8</v>
          </cell>
          <cell r="G1715" t="e">
            <v>#N/A</v>
          </cell>
          <cell r="H1715" t="e">
            <v>#N/A</v>
          </cell>
        </row>
        <row r="1716">
          <cell r="A1716" t="str">
            <v>5328-01-8</v>
          </cell>
          <cell r="G1716" t="e">
            <v>#N/A</v>
          </cell>
          <cell r="H1716" t="e">
            <v>#N/A</v>
          </cell>
        </row>
        <row r="1717">
          <cell r="A1717" t="str">
            <v>5329-14-6</v>
          </cell>
          <cell r="G1717" t="e">
            <v>#N/A</v>
          </cell>
          <cell r="H1717" t="e">
            <v>#N/A</v>
          </cell>
        </row>
        <row r="1718">
          <cell r="A1718" t="str">
            <v>534-13-4</v>
          </cell>
          <cell r="G1718" t="e">
            <v>#N/A</v>
          </cell>
          <cell r="H1718" t="e">
            <v>#N/A</v>
          </cell>
        </row>
        <row r="1719">
          <cell r="A1719" t="str">
            <v>534-22-5</v>
          </cell>
          <cell r="G1719" t="e">
            <v>#N/A</v>
          </cell>
          <cell r="H1719" t="e">
            <v>#N/A</v>
          </cell>
        </row>
        <row r="1720">
          <cell r="A1720" t="str">
            <v>536-60-7</v>
          </cell>
          <cell r="G1720" t="e">
            <v>#N/A</v>
          </cell>
          <cell r="H1720" t="e">
            <v>#N/A</v>
          </cell>
        </row>
        <row r="1721">
          <cell r="A1721" t="str">
            <v>5367-28-2</v>
          </cell>
          <cell r="G1721" t="e">
            <v>#N/A</v>
          </cell>
          <cell r="H1721" t="e">
            <v>#N/A</v>
          </cell>
        </row>
        <row r="1722">
          <cell r="A1722" t="str">
            <v>536-75-4</v>
          </cell>
          <cell r="G1722" t="e">
            <v>#N/A</v>
          </cell>
          <cell r="H1722" t="e">
            <v>#N/A</v>
          </cell>
        </row>
        <row r="1723">
          <cell r="A1723" t="str">
            <v>536-90-3</v>
          </cell>
          <cell r="G1723" t="e">
            <v>#N/A</v>
          </cell>
          <cell r="H1723" t="e">
            <v>#N/A</v>
          </cell>
        </row>
        <row r="1724">
          <cell r="A1724" t="str">
            <v>5377-20-8</v>
          </cell>
          <cell r="G1724" t="e">
            <v>#N/A</v>
          </cell>
          <cell r="H1724" t="e">
            <v>#N/A</v>
          </cell>
        </row>
        <row r="1725">
          <cell r="A1725" t="str">
            <v>538-68-1</v>
          </cell>
          <cell r="G1725" t="e">
            <v>#N/A</v>
          </cell>
          <cell r="H1725" t="e">
            <v>#N/A</v>
          </cell>
        </row>
        <row r="1726">
          <cell r="A1726" t="str">
            <v>5395-75-5</v>
          </cell>
          <cell r="G1726" t="e">
            <v>#N/A</v>
          </cell>
          <cell r="H1726" t="e">
            <v>#N/A</v>
          </cell>
        </row>
        <row r="1727">
          <cell r="A1727" t="str">
            <v>5401-94-5</v>
          </cell>
          <cell r="G1727" t="e">
            <v>#N/A</v>
          </cell>
          <cell r="H1727" t="e">
            <v>#N/A</v>
          </cell>
        </row>
        <row r="1728">
          <cell r="A1728" t="str">
            <v>540-38-5</v>
          </cell>
          <cell r="G1728" t="e">
            <v>#N/A</v>
          </cell>
          <cell r="H1728" t="e">
            <v>#N/A</v>
          </cell>
        </row>
        <row r="1729">
          <cell r="A1729" t="str">
            <v>540-59-0</v>
          </cell>
          <cell r="G1729" t="e">
            <v>#N/A</v>
          </cell>
          <cell r="H1729" t="e">
            <v>#N/A</v>
          </cell>
        </row>
        <row r="1730">
          <cell r="A1730" t="str">
            <v>541-28-6</v>
          </cell>
          <cell r="G1730" t="e">
            <v>#N/A</v>
          </cell>
          <cell r="H1730" t="e">
            <v>#N/A</v>
          </cell>
        </row>
        <row r="1731">
          <cell r="A1731" t="str">
            <v>54135-80-7</v>
          </cell>
          <cell r="G1731" t="e">
            <v>#N/A</v>
          </cell>
          <cell r="H1731" t="e">
            <v>#N/A</v>
          </cell>
        </row>
        <row r="1732">
          <cell r="A1732" t="str">
            <v>541-85-5</v>
          </cell>
          <cell r="G1732" t="e">
            <v>#N/A</v>
          </cell>
          <cell r="H1732" t="e">
            <v>#N/A</v>
          </cell>
        </row>
        <row r="1733">
          <cell r="A1733" t="str">
            <v>54-21-7</v>
          </cell>
          <cell r="G1733" t="e">
            <v>#N/A</v>
          </cell>
          <cell r="H1733" t="e">
            <v>#N/A</v>
          </cell>
        </row>
        <row r="1734">
          <cell r="A1734" t="str">
            <v>542-18-7</v>
          </cell>
          <cell r="G1734" t="e">
            <v>#N/A</v>
          </cell>
          <cell r="H1734" t="e">
            <v>#N/A</v>
          </cell>
        </row>
        <row r="1735">
          <cell r="A1735" t="str">
            <v>542-59-6</v>
          </cell>
          <cell r="G1735" t="e">
            <v>#N/A</v>
          </cell>
          <cell r="H1735" t="e">
            <v>#N/A</v>
          </cell>
        </row>
        <row r="1736">
          <cell r="A1736" t="str">
            <v>542-85-8</v>
          </cell>
          <cell r="G1736" t="e">
            <v>#N/A</v>
          </cell>
          <cell r="H1736" t="e">
            <v>#N/A</v>
          </cell>
        </row>
        <row r="1737">
          <cell r="A1737" t="str">
            <v>54406-48-3</v>
          </cell>
          <cell r="G1737" t="e">
            <v>#N/A</v>
          </cell>
          <cell r="H1737" t="e">
            <v>#N/A</v>
          </cell>
        </row>
        <row r="1738">
          <cell r="A1738" t="str">
            <v>544-25-2</v>
          </cell>
          <cell r="G1738" t="e">
            <v>#N/A</v>
          </cell>
          <cell r="H1738" t="e">
            <v>#N/A</v>
          </cell>
        </row>
        <row r="1739">
          <cell r="A1739" t="str">
            <v>544-77-4</v>
          </cell>
          <cell r="G1739" t="e">
            <v>#N/A</v>
          </cell>
          <cell r="H1739" t="e">
            <v>#N/A</v>
          </cell>
        </row>
        <row r="1740">
          <cell r="A1740" t="str">
            <v>547-64-8</v>
          </cell>
          <cell r="G1740" t="e">
            <v>#N/A</v>
          </cell>
          <cell r="H1740" t="e">
            <v>#N/A</v>
          </cell>
        </row>
        <row r="1741">
          <cell r="A1741" t="str">
            <v>551-76-8</v>
          </cell>
          <cell r="G1741" t="e">
            <v>#N/A</v>
          </cell>
          <cell r="H1741" t="e">
            <v>#N/A</v>
          </cell>
        </row>
        <row r="1742">
          <cell r="A1742" t="str">
            <v>55-21-0</v>
          </cell>
          <cell r="G1742" t="e">
            <v>#N/A</v>
          </cell>
          <cell r="H1742" t="e">
            <v>#N/A</v>
          </cell>
        </row>
        <row r="1743">
          <cell r="A1743" t="str">
            <v>552-41-0</v>
          </cell>
          <cell r="G1743" t="e">
            <v>#N/A</v>
          </cell>
          <cell r="H1743" t="e">
            <v>#N/A</v>
          </cell>
        </row>
        <row r="1744">
          <cell r="A1744" t="str">
            <v>552-89-6</v>
          </cell>
          <cell r="G1744" t="e">
            <v>#N/A</v>
          </cell>
          <cell r="H1744" t="e">
            <v>#N/A</v>
          </cell>
        </row>
        <row r="1745">
          <cell r="A1745" t="str">
            <v>554-12-1</v>
          </cell>
          <cell r="G1745" t="e">
            <v>#N/A</v>
          </cell>
          <cell r="H1745" t="e">
            <v>#N/A</v>
          </cell>
        </row>
        <row r="1746">
          <cell r="A1746" t="str">
            <v>555-16-8</v>
          </cell>
          <cell r="G1746" t="e">
            <v>#N/A</v>
          </cell>
          <cell r="H1746" t="e">
            <v>#N/A</v>
          </cell>
        </row>
        <row r="1747">
          <cell r="A1747" t="str">
            <v>555-60-2</v>
          </cell>
          <cell r="G1747" t="e">
            <v>#N/A</v>
          </cell>
          <cell r="H1747" t="e">
            <v>#N/A</v>
          </cell>
        </row>
        <row r="1748">
          <cell r="A1748" t="str">
            <v>555-89-5</v>
          </cell>
          <cell r="G1748" t="e">
            <v>#N/A</v>
          </cell>
          <cell r="H1748" t="e">
            <v>#N/A</v>
          </cell>
        </row>
        <row r="1749">
          <cell r="A1749" t="str">
            <v>556-22-9</v>
          </cell>
          <cell r="G1749" t="e">
            <v>#N/A</v>
          </cell>
          <cell r="H1749" t="e">
            <v>#N/A</v>
          </cell>
        </row>
        <row r="1750">
          <cell r="A1750" t="str">
            <v>556-67-2</v>
          </cell>
          <cell r="G1750" t="e">
            <v>#N/A</v>
          </cell>
          <cell r="H1750" t="e">
            <v>#N/A</v>
          </cell>
        </row>
        <row r="1751">
          <cell r="A1751" t="str">
            <v>5581-75-9</v>
          </cell>
          <cell r="G1751" t="e">
            <v>#N/A</v>
          </cell>
          <cell r="H1751" t="e">
            <v>#N/A</v>
          </cell>
        </row>
        <row r="1752">
          <cell r="A1752" t="str">
            <v>558-17-8</v>
          </cell>
          <cell r="G1752" t="e">
            <v>#N/A</v>
          </cell>
          <cell r="H1752" t="e">
            <v>#N/A</v>
          </cell>
        </row>
        <row r="1753">
          <cell r="A1753" t="str">
            <v>55-91-4</v>
          </cell>
          <cell r="G1753" t="e">
            <v>#N/A</v>
          </cell>
          <cell r="H1753" t="e">
            <v>#N/A</v>
          </cell>
        </row>
        <row r="1754">
          <cell r="A1754" t="str">
            <v>5598-52-7</v>
          </cell>
          <cell r="G1754" t="e">
            <v>#N/A</v>
          </cell>
          <cell r="H1754" t="e">
            <v>#N/A</v>
          </cell>
        </row>
        <row r="1755">
          <cell r="A1755" t="str">
            <v>56073-07-5</v>
          </cell>
          <cell r="G1755" t="e">
            <v>#N/A</v>
          </cell>
          <cell r="H1755" t="e">
            <v>#N/A</v>
          </cell>
        </row>
        <row r="1756">
          <cell r="A1756" t="str">
            <v>5610-64-0</v>
          </cell>
          <cell r="G1756" t="e">
            <v>#N/A</v>
          </cell>
          <cell r="H1756" t="e">
            <v>#N/A</v>
          </cell>
        </row>
        <row r="1757">
          <cell r="A1757" t="str">
            <v>56108-12-4</v>
          </cell>
          <cell r="G1757" t="e">
            <v>#N/A</v>
          </cell>
          <cell r="H1757" t="e">
            <v>#N/A</v>
          </cell>
        </row>
        <row r="1758">
          <cell r="A1758" t="str">
            <v>563-04-2</v>
          </cell>
          <cell r="G1758" t="e">
            <v>#N/A</v>
          </cell>
          <cell r="H1758" t="e">
            <v>#N/A</v>
          </cell>
        </row>
        <row r="1759">
          <cell r="A1759" t="str">
            <v>56-34-8</v>
          </cell>
          <cell r="G1759" t="e">
            <v>#N/A</v>
          </cell>
          <cell r="H1759" t="e">
            <v>#N/A</v>
          </cell>
        </row>
        <row r="1760">
          <cell r="A1760" t="str">
            <v>56348-72-2</v>
          </cell>
          <cell r="G1760" t="e">
            <v>#N/A</v>
          </cell>
          <cell r="H1760" t="e">
            <v>#N/A</v>
          </cell>
        </row>
        <row r="1761">
          <cell r="A1761" t="str">
            <v>563-80-4</v>
          </cell>
          <cell r="G1761" t="e">
            <v>#N/A</v>
          </cell>
          <cell r="H1761" t="e">
            <v>#N/A</v>
          </cell>
        </row>
        <row r="1762">
          <cell r="A1762" t="str">
            <v>56-55-3</v>
          </cell>
          <cell r="G1762">
            <v>13.064992500000004</v>
          </cell>
          <cell r="H1762">
            <v>13.064992500000004</v>
          </cell>
        </row>
        <row r="1763">
          <cell r="A1763" t="str">
            <v>5663-96-7</v>
          </cell>
          <cell r="G1763" t="e">
            <v>#N/A</v>
          </cell>
          <cell r="H1763" t="e">
            <v>#N/A</v>
          </cell>
        </row>
        <row r="1764">
          <cell r="A1764" t="str">
            <v>5673-07-4</v>
          </cell>
          <cell r="G1764" t="e">
            <v>#N/A</v>
          </cell>
          <cell r="H1764" t="e">
            <v>#N/A</v>
          </cell>
        </row>
        <row r="1765">
          <cell r="A1765" t="str">
            <v>56803-37-3</v>
          </cell>
          <cell r="G1765" t="e">
            <v>#N/A</v>
          </cell>
          <cell r="H1765" t="e">
            <v>#N/A</v>
          </cell>
        </row>
        <row r="1766">
          <cell r="A1766" t="str">
            <v>5683-33-0</v>
          </cell>
          <cell r="G1766" t="e">
            <v>#N/A</v>
          </cell>
          <cell r="H1766" t="e">
            <v>#N/A</v>
          </cell>
        </row>
        <row r="1767">
          <cell r="A1767" t="str">
            <v>56-93-9</v>
          </cell>
          <cell r="G1767" t="e">
            <v>#N/A</v>
          </cell>
          <cell r="H1767" t="e">
            <v>#N/A</v>
          </cell>
        </row>
        <row r="1768">
          <cell r="A1768" t="str">
            <v>56961-20-7</v>
          </cell>
          <cell r="G1768" t="e">
            <v>#N/A</v>
          </cell>
          <cell r="H1768" t="e">
            <v>#N/A</v>
          </cell>
        </row>
        <row r="1769">
          <cell r="A1769" t="str">
            <v>570-24-1</v>
          </cell>
          <cell r="G1769" t="e">
            <v>#N/A</v>
          </cell>
          <cell r="H1769" t="e">
            <v>#N/A</v>
          </cell>
        </row>
        <row r="1770">
          <cell r="A1770" t="str">
            <v>57057-83-7</v>
          </cell>
          <cell r="G1770" t="e">
            <v>#N/A</v>
          </cell>
          <cell r="H1770" t="e">
            <v>#N/A</v>
          </cell>
        </row>
        <row r="1771">
          <cell r="A1771" t="str">
            <v>57-15-8</v>
          </cell>
          <cell r="G1771" t="e">
            <v>#N/A</v>
          </cell>
          <cell r="H1771" t="e">
            <v>#N/A</v>
          </cell>
        </row>
        <row r="1772">
          <cell r="A1772" t="str">
            <v>571-61-9</v>
          </cell>
          <cell r="G1772" t="e">
            <v>#N/A</v>
          </cell>
          <cell r="H1772" t="e">
            <v>#N/A</v>
          </cell>
        </row>
        <row r="1773">
          <cell r="A1773" t="str">
            <v>57-33-0</v>
          </cell>
          <cell r="G1773" t="e">
            <v>#N/A</v>
          </cell>
          <cell r="H1773" t="e">
            <v>#N/A</v>
          </cell>
        </row>
        <row r="1774">
          <cell r="A1774" t="str">
            <v>573-58-0</v>
          </cell>
          <cell r="G1774" t="e">
            <v>#N/A</v>
          </cell>
          <cell r="H1774" t="e">
            <v>#N/A</v>
          </cell>
        </row>
        <row r="1775">
          <cell r="A1775" t="str">
            <v>575-41-7</v>
          </cell>
          <cell r="G1775" t="e">
            <v>#N/A</v>
          </cell>
          <cell r="H1775" t="e">
            <v>#N/A</v>
          </cell>
        </row>
        <row r="1776">
          <cell r="A1776" t="str">
            <v>57-62-5</v>
          </cell>
          <cell r="G1776" t="e">
            <v>#N/A</v>
          </cell>
          <cell r="H1776" t="e">
            <v>#N/A</v>
          </cell>
        </row>
        <row r="1777">
          <cell r="A1777" t="str">
            <v>57653-85-7</v>
          </cell>
          <cell r="G1777" t="e">
            <v>#N/A</v>
          </cell>
          <cell r="H1777" t="e">
            <v>#N/A</v>
          </cell>
        </row>
        <row r="1778">
          <cell r="A1778" t="str">
            <v>577-11-7</v>
          </cell>
          <cell r="G1778" t="e">
            <v>#N/A</v>
          </cell>
          <cell r="H1778" t="e">
            <v>#N/A</v>
          </cell>
        </row>
        <row r="1779">
          <cell r="A1779" t="str">
            <v>577-19-5</v>
          </cell>
          <cell r="G1779" t="e">
            <v>#N/A</v>
          </cell>
          <cell r="H1779" t="e">
            <v>#N/A</v>
          </cell>
        </row>
        <row r="1780">
          <cell r="A1780" t="str">
            <v>577-33-3</v>
          </cell>
          <cell r="G1780" t="e">
            <v>#N/A</v>
          </cell>
          <cell r="H1780" t="e">
            <v>#N/A</v>
          </cell>
        </row>
        <row r="1781">
          <cell r="A1781" t="str">
            <v>577-85-5</v>
          </cell>
          <cell r="G1781" t="e">
            <v>#N/A</v>
          </cell>
          <cell r="H1781" t="e">
            <v>#N/A</v>
          </cell>
        </row>
        <row r="1782">
          <cell r="A1782" t="str">
            <v>57808-65-8</v>
          </cell>
          <cell r="G1782" t="e">
            <v>#N/A</v>
          </cell>
          <cell r="H1782" t="e">
            <v>#N/A</v>
          </cell>
        </row>
        <row r="1783">
          <cell r="A1783" t="str">
            <v>580-17-6</v>
          </cell>
          <cell r="G1783" t="e">
            <v>#N/A</v>
          </cell>
          <cell r="H1783" t="e">
            <v>#N/A</v>
          </cell>
        </row>
        <row r="1784">
          <cell r="A1784" t="str">
            <v>5813-64-9</v>
          </cell>
          <cell r="G1784" t="e">
            <v>#N/A</v>
          </cell>
          <cell r="H1784" t="e">
            <v>#N/A</v>
          </cell>
        </row>
        <row r="1785">
          <cell r="A1785" t="str">
            <v>581-40-8</v>
          </cell>
          <cell r="G1785" t="e">
            <v>#N/A</v>
          </cell>
          <cell r="H1785" t="e">
            <v>#N/A</v>
          </cell>
        </row>
        <row r="1786">
          <cell r="A1786" t="str">
            <v>581-42-0</v>
          </cell>
          <cell r="G1786" t="e">
            <v>#N/A</v>
          </cell>
          <cell r="H1786" t="e">
            <v>#N/A</v>
          </cell>
        </row>
        <row r="1787">
          <cell r="A1787" t="str">
            <v>581-43-1</v>
          </cell>
          <cell r="G1787" t="e">
            <v>#N/A</v>
          </cell>
          <cell r="H1787" t="e">
            <v>#N/A</v>
          </cell>
        </row>
        <row r="1788">
          <cell r="A1788" t="str">
            <v>582-17-2</v>
          </cell>
          <cell r="G1788" t="e">
            <v>#N/A</v>
          </cell>
          <cell r="H1788" t="e">
            <v>#N/A</v>
          </cell>
        </row>
        <row r="1789">
          <cell r="A1789" t="str">
            <v>58-22-0</v>
          </cell>
          <cell r="G1789" t="e">
            <v>#N/A</v>
          </cell>
          <cell r="H1789" t="e">
            <v>#N/A</v>
          </cell>
        </row>
        <row r="1790">
          <cell r="A1790" t="str">
            <v>5827-05-4</v>
          </cell>
          <cell r="G1790" t="e">
            <v>#N/A</v>
          </cell>
          <cell r="H1790" t="e">
            <v>#N/A</v>
          </cell>
        </row>
        <row r="1791">
          <cell r="A1791" t="str">
            <v>58-27-5</v>
          </cell>
          <cell r="G1791" t="e">
            <v>#N/A</v>
          </cell>
          <cell r="H1791" t="e">
            <v>#N/A</v>
          </cell>
        </row>
        <row r="1792">
          <cell r="A1792" t="str">
            <v>5835-26-7</v>
          </cell>
          <cell r="G1792" t="e">
            <v>#N/A</v>
          </cell>
          <cell r="H1792" t="e">
            <v>#N/A</v>
          </cell>
        </row>
        <row r="1793">
          <cell r="A1793" t="str">
            <v>583-53-9</v>
          </cell>
          <cell r="G1793" t="e">
            <v>#N/A</v>
          </cell>
          <cell r="H1793" t="e">
            <v>#N/A</v>
          </cell>
        </row>
        <row r="1794">
          <cell r="A1794" t="str">
            <v>583-57-3</v>
          </cell>
          <cell r="G1794" t="e">
            <v>#N/A</v>
          </cell>
          <cell r="H1794" t="e">
            <v>#N/A</v>
          </cell>
        </row>
        <row r="1795">
          <cell r="A1795" t="str">
            <v>583-60-8</v>
          </cell>
          <cell r="G1795" t="e">
            <v>#N/A</v>
          </cell>
          <cell r="H1795" t="e">
            <v>#N/A</v>
          </cell>
        </row>
        <row r="1796">
          <cell r="A1796" t="str">
            <v>584-02-1</v>
          </cell>
          <cell r="G1796" t="e">
            <v>#N/A</v>
          </cell>
          <cell r="H1796" t="e">
            <v>#N/A</v>
          </cell>
        </row>
        <row r="1797">
          <cell r="A1797" t="str">
            <v>584-84-9</v>
          </cell>
          <cell r="G1797" t="e">
            <v>#N/A</v>
          </cell>
          <cell r="H1797" t="e">
            <v>#N/A</v>
          </cell>
        </row>
        <row r="1798">
          <cell r="A1798" t="str">
            <v>585-34-2</v>
          </cell>
          <cell r="G1798" t="e">
            <v>#N/A</v>
          </cell>
          <cell r="H1798" t="e">
            <v>#N/A</v>
          </cell>
        </row>
        <row r="1799">
          <cell r="A1799" t="str">
            <v>586-78-7</v>
          </cell>
          <cell r="G1799" t="e">
            <v>#N/A</v>
          </cell>
          <cell r="H1799" t="e">
            <v>#N/A</v>
          </cell>
        </row>
        <row r="1800">
          <cell r="A1800" t="str">
            <v>586-95-8</v>
          </cell>
          <cell r="G1800" t="e">
            <v>#N/A</v>
          </cell>
          <cell r="H1800" t="e">
            <v>#N/A</v>
          </cell>
        </row>
        <row r="1801">
          <cell r="A1801" t="str">
            <v>586-98-1</v>
          </cell>
          <cell r="G1801" t="e">
            <v>#N/A</v>
          </cell>
          <cell r="H1801" t="e">
            <v>#N/A</v>
          </cell>
        </row>
        <row r="1802">
          <cell r="A1802" t="str">
            <v>587-98-4</v>
          </cell>
          <cell r="G1802" t="e">
            <v>#N/A</v>
          </cell>
          <cell r="H1802" t="e">
            <v>#N/A</v>
          </cell>
        </row>
        <row r="1803">
          <cell r="A1803" t="str">
            <v>588-59-0</v>
          </cell>
          <cell r="G1803" t="e">
            <v>#N/A</v>
          </cell>
          <cell r="H1803" t="e">
            <v>#N/A</v>
          </cell>
        </row>
        <row r="1804">
          <cell r="A1804" t="str">
            <v>589-09-3</v>
          </cell>
          <cell r="G1804" t="e">
            <v>#N/A</v>
          </cell>
          <cell r="H1804" t="e">
            <v>#N/A</v>
          </cell>
        </row>
        <row r="1805">
          <cell r="A1805" t="str">
            <v>589-18-4</v>
          </cell>
          <cell r="G1805" t="e">
            <v>#N/A</v>
          </cell>
          <cell r="H1805" t="e">
            <v>#N/A</v>
          </cell>
        </row>
        <row r="1806">
          <cell r="A1806" t="str">
            <v>589-90-2</v>
          </cell>
          <cell r="G1806" t="e">
            <v>#N/A</v>
          </cell>
          <cell r="H1806" t="e">
            <v>#N/A</v>
          </cell>
        </row>
        <row r="1807">
          <cell r="A1807" t="str">
            <v>590-01-2</v>
          </cell>
          <cell r="G1807" t="e">
            <v>#N/A</v>
          </cell>
          <cell r="H1807" t="e">
            <v>#N/A</v>
          </cell>
        </row>
        <row r="1808">
          <cell r="A1808" t="str">
            <v>5902-95-4</v>
          </cell>
          <cell r="G1808" t="e">
            <v>#N/A</v>
          </cell>
          <cell r="H1808" t="e">
            <v>#N/A</v>
          </cell>
        </row>
        <row r="1809">
          <cell r="A1809" t="str">
            <v>590-66-9</v>
          </cell>
          <cell r="G1809" t="e">
            <v>#N/A</v>
          </cell>
          <cell r="H1809" t="e">
            <v>#N/A</v>
          </cell>
        </row>
        <row r="1810">
          <cell r="A1810" t="str">
            <v>591-21-9</v>
          </cell>
          <cell r="G1810" t="e">
            <v>#N/A</v>
          </cell>
          <cell r="H1810" t="e">
            <v>#N/A</v>
          </cell>
        </row>
        <row r="1811">
          <cell r="A1811" t="str">
            <v>591-78-6</v>
          </cell>
          <cell r="G1811" t="e">
            <v>#N/A</v>
          </cell>
          <cell r="H1811" t="e">
            <v>#N/A</v>
          </cell>
        </row>
        <row r="1812">
          <cell r="A1812" t="str">
            <v>591-80-0</v>
          </cell>
          <cell r="G1812" t="e">
            <v>#N/A</v>
          </cell>
          <cell r="H1812" t="e">
            <v>#N/A</v>
          </cell>
        </row>
        <row r="1813">
          <cell r="A1813" t="str">
            <v>5922-60-1</v>
          </cell>
          <cell r="G1813" t="e">
            <v>#N/A</v>
          </cell>
          <cell r="H1813" t="e">
            <v>#N/A</v>
          </cell>
        </row>
        <row r="1814">
          <cell r="A1814" t="str">
            <v>592-46-1</v>
          </cell>
          <cell r="G1814" t="e">
            <v>#N/A</v>
          </cell>
          <cell r="H1814" t="e">
            <v>#N/A</v>
          </cell>
        </row>
        <row r="1815">
          <cell r="A1815" t="str">
            <v>592-76-7</v>
          </cell>
          <cell r="G1815" t="e">
            <v>#N/A</v>
          </cell>
          <cell r="H1815" t="e">
            <v>#N/A</v>
          </cell>
        </row>
        <row r="1816">
          <cell r="A1816" t="str">
            <v>592-82-5</v>
          </cell>
          <cell r="G1816" t="e">
            <v>#N/A</v>
          </cell>
          <cell r="H1816" t="e">
            <v>#N/A</v>
          </cell>
        </row>
        <row r="1817">
          <cell r="A1817" t="str">
            <v>593-08-8</v>
          </cell>
          <cell r="G1817" t="e">
            <v>#N/A</v>
          </cell>
          <cell r="H1817" t="e">
            <v>#N/A</v>
          </cell>
        </row>
        <row r="1818">
          <cell r="A1818" t="str">
            <v>593-57-7</v>
          </cell>
          <cell r="G1818" t="e">
            <v>#N/A</v>
          </cell>
          <cell r="H1818" t="e">
            <v>#N/A</v>
          </cell>
        </row>
        <row r="1819">
          <cell r="A1819" t="str">
            <v>594-20-7</v>
          </cell>
          <cell r="G1819" t="e">
            <v>#N/A</v>
          </cell>
          <cell r="H1819" t="e">
            <v>#N/A</v>
          </cell>
        </row>
        <row r="1820">
          <cell r="A1820" t="str">
            <v>594-27-4</v>
          </cell>
          <cell r="G1820" t="e">
            <v>#N/A</v>
          </cell>
          <cell r="H1820" t="e">
            <v>#N/A</v>
          </cell>
        </row>
        <row r="1821">
          <cell r="A1821" t="str">
            <v>597-43-3</v>
          </cell>
          <cell r="G1821" t="e">
            <v>#N/A</v>
          </cell>
          <cell r="H1821" t="e">
            <v>#N/A</v>
          </cell>
        </row>
        <row r="1822">
          <cell r="A1822" t="str">
            <v>598-02-7</v>
          </cell>
          <cell r="G1822" t="e">
            <v>#N/A</v>
          </cell>
          <cell r="H1822" t="e">
            <v>#N/A</v>
          </cell>
        </row>
        <row r="1823">
          <cell r="A1823" t="str">
            <v>598-52-7</v>
          </cell>
          <cell r="G1823" t="e">
            <v>#N/A</v>
          </cell>
          <cell r="H1823" t="e">
            <v>#N/A</v>
          </cell>
        </row>
        <row r="1824">
          <cell r="A1824" t="str">
            <v>598-74-3</v>
          </cell>
          <cell r="G1824" t="e">
            <v>#N/A</v>
          </cell>
          <cell r="H1824" t="e">
            <v>#N/A</v>
          </cell>
        </row>
        <row r="1825">
          <cell r="A1825" t="str">
            <v>600-07-7</v>
          </cell>
          <cell r="G1825" t="e">
            <v>#N/A</v>
          </cell>
          <cell r="H1825" t="e">
            <v>#N/A</v>
          </cell>
        </row>
        <row r="1826">
          <cell r="A1826" t="str">
            <v>600-36-2</v>
          </cell>
          <cell r="G1826" t="e">
            <v>#N/A</v>
          </cell>
          <cell r="H1826" t="e">
            <v>#N/A</v>
          </cell>
        </row>
        <row r="1827">
          <cell r="A1827" t="str">
            <v>60-09-3</v>
          </cell>
          <cell r="G1827" t="e">
            <v>#N/A</v>
          </cell>
          <cell r="H1827" t="e">
            <v>#N/A</v>
          </cell>
        </row>
        <row r="1828">
          <cell r="A1828" t="str">
            <v>60123-65-1</v>
          </cell>
          <cell r="G1828" t="e">
            <v>#N/A</v>
          </cell>
          <cell r="H1828" t="e">
            <v>#N/A</v>
          </cell>
        </row>
        <row r="1829">
          <cell r="A1829" t="str">
            <v>603-83-8</v>
          </cell>
          <cell r="G1829" t="e">
            <v>#N/A</v>
          </cell>
          <cell r="H1829" t="e">
            <v>#N/A</v>
          </cell>
        </row>
        <row r="1830">
          <cell r="A1830" t="str">
            <v>605-32-3</v>
          </cell>
          <cell r="G1830" t="e">
            <v>#N/A</v>
          </cell>
          <cell r="H1830" t="e">
            <v>#N/A</v>
          </cell>
        </row>
        <row r="1831">
          <cell r="A1831" t="str">
            <v>60-54-8</v>
          </cell>
          <cell r="G1831" t="e">
            <v>#N/A</v>
          </cell>
          <cell r="H1831" t="e">
            <v>#N/A</v>
          </cell>
        </row>
        <row r="1832">
          <cell r="A1832" t="str">
            <v>606-22-4</v>
          </cell>
          <cell r="G1832" t="e">
            <v>#N/A</v>
          </cell>
          <cell r="H1832" t="e">
            <v>#N/A</v>
          </cell>
        </row>
        <row r="1833">
          <cell r="A1833" t="str">
            <v>607-00-1</v>
          </cell>
          <cell r="G1833" t="e">
            <v>#N/A</v>
          </cell>
          <cell r="H1833" t="e">
            <v>#N/A</v>
          </cell>
        </row>
        <row r="1834">
          <cell r="A1834" t="str">
            <v>607-34-1</v>
          </cell>
          <cell r="G1834" t="e">
            <v>#N/A</v>
          </cell>
          <cell r="H1834" t="e">
            <v>#N/A</v>
          </cell>
        </row>
        <row r="1835">
          <cell r="A1835" t="str">
            <v>607-81-8</v>
          </cell>
          <cell r="G1835" t="e">
            <v>#N/A</v>
          </cell>
          <cell r="H1835" t="e">
            <v>#N/A</v>
          </cell>
        </row>
        <row r="1836">
          <cell r="A1836" t="str">
            <v>6089-09-4</v>
          </cell>
          <cell r="G1836" t="e">
            <v>#N/A</v>
          </cell>
          <cell r="H1836" t="e">
            <v>#N/A</v>
          </cell>
        </row>
        <row r="1837">
          <cell r="A1837" t="str">
            <v>609-23-4</v>
          </cell>
          <cell r="G1837" t="e">
            <v>#N/A</v>
          </cell>
          <cell r="H1837" t="e">
            <v>#N/A</v>
          </cell>
        </row>
        <row r="1838">
          <cell r="A1838" t="str">
            <v>609-89-2</v>
          </cell>
          <cell r="G1838" t="e">
            <v>#N/A</v>
          </cell>
          <cell r="H1838" t="e">
            <v>#N/A</v>
          </cell>
        </row>
        <row r="1839">
          <cell r="A1839" t="str">
            <v>610-39-9</v>
          </cell>
          <cell r="G1839" t="e">
            <v>#N/A</v>
          </cell>
          <cell r="H1839" t="e">
            <v>#N/A</v>
          </cell>
        </row>
        <row r="1840">
          <cell r="A1840" t="str">
            <v>611-34-7</v>
          </cell>
          <cell r="G1840" t="e">
            <v>#N/A</v>
          </cell>
          <cell r="H1840" t="e">
            <v>#N/A</v>
          </cell>
        </row>
        <row r="1841">
          <cell r="A1841" t="str">
            <v>613-12-7</v>
          </cell>
          <cell r="G1841" t="e">
            <v>#N/A</v>
          </cell>
          <cell r="H1841" t="e">
            <v>#N/A</v>
          </cell>
        </row>
        <row r="1842">
          <cell r="A1842" t="str">
            <v>613-31-0</v>
          </cell>
          <cell r="G1842" t="e">
            <v>#N/A</v>
          </cell>
          <cell r="H1842" t="e">
            <v>#N/A</v>
          </cell>
        </row>
        <row r="1843">
          <cell r="A1843" t="str">
            <v>613-45-6</v>
          </cell>
          <cell r="G1843" t="e">
            <v>#N/A</v>
          </cell>
          <cell r="H1843" t="e">
            <v>#N/A</v>
          </cell>
        </row>
        <row r="1844">
          <cell r="A1844" t="str">
            <v>6146-52-7</v>
          </cell>
          <cell r="G1844" t="e">
            <v>#N/A</v>
          </cell>
          <cell r="H1844" t="e">
            <v>#N/A</v>
          </cell>
        </row>
        <row r="1845">
          <cell r="A1845" t="str">
            <v>614-80-2</v>
          </cell>
          <cell r="G1845" t="e">
            <v>#N/A</v>
          </cell>
          <cell r="H1845" t="e">
            <v>#N/A</v>
          </cell>
        </row>
        <row r="1846">
          <cell r="A1846" t="str">
            <v>6153-56-6</v>
          </cell>
          <cell r="G1846" t="e">
            <v>#N/A</v>
          </cell>
          <cell r="H1846" t="e">
            <v>#N/A</v>
          </cell>
        </row>
        <row r="1847">
          <cell r="A1847" t="str">
            <v>615-36-1</v>
          </cell>
          <cell r="G1847" t="e">
            <v>#N/A</v>
          </cell>
          <cell r="H1847" t="e">
            <v>#N/A</v>
          </cell>
        </row>
        <row r="1848">
          <cell r="A1848" t="str">
            <v>615-65-6</v>
          </cell>
          <cell r="G1848" t="e">
            <v>#N/A</v>
          </cell>
          <cell r="H1848" t="e">
            <v>#N/A</v>
          </cell>
        </row>
        <row r="1849">
          <cell r="A1849" t="str">
            <v>616-73-9</v>
          </cell>
          <cell r="G1849" t="e">
            <v>#N/A</v>
          </cell>
          <cell r="H1849" t="e">
            <v>#N/A</v>
          </cell>
        </row>
        <row r="1850">
          <cell r="A1850" t="str">
            <v>617-51-6</v>
          </cell>
          <cell r="G1850" t="e">
            <v>#N/A</v>
          </cell>
          <cell r="H1850" t="e">
            <v>#N/A</v>
          </cell>
        </row>
        <row r="1851">
          <cell r="A1851" t="str">
            <v>6175-49-1</v>
          </cell>
          <cell r="G1851" t="e">
            <v>#N/A</v>
          </cell>
          <cell r="H1851" t="e">
            <v>#N/A</v>
          </cell>
        </row>
        <row r="1852">
          <cell r="A1852" t="str">
            <v>618-85-9</v>
          </cell>
          <cell r="G1852" t="e">
            <v>#N/A</v>
          </cell>
          <cell r="H1852" t="e">
            <v>#N/A</v>
          </cell>
        </row>
        <row r="1853">
          <cell r="A1853" t="str">
            <v>6190-65-4</v>
          </cell>
          <cell r="G1853" t="e">
            <v>#N/A</v>
          </cell>
          <cell r="H1853" t="e">
            <v>#N/A</v>
          </cell>
        </row>
        <row r="1854">
          <cell r="A1854" t="str">
            <v>619-15-8</v>
          </cell>
          <cell r="G1854" t="e">
            <v>#N/A</v>
          </cell>
          <cell r="H1854" t="e">
            <v>#N/A</v>
          </cell>
        </row>
        <row r="1855">
          <cell r="A1855" t="str">
            <v>619-24-9</v>
          </cell>
          <cell r="G1855" t="e">
            <v>#N/A</v>
          </cell>
          <cell r="H1855" t="e">
            <v>#N/A</v>
          </cell>
        </row>
        <row r="1856">
          <cell r="A1856" t="str">
            <v>619-50-1</v>
          </cell>
          <cell r="G1856" t="e">
            <v>#N/A</v>
          </cell>
          <cell r="H1856" t="e">
            <v>#N/A</v>
          </cell>
        </row>
        <row r="1857">
          <cell r="A1857" t="str">
            <v>619-72-7</v>
          </cell>
          <cell r="G1857" t="e">
            <v>#N/A</v>
          </cell>
          <cell r="H1857" t="e">
            <v>#N/A</v>
          </cell>
        </row>
        <row r="1858">
          <cell r="A1858" t="str">
            <v>619-80-7</v>
          </cell>
          <cell r="G1858" t="e">
            <v>#N/A</v>
          </cell>
          <cell r="H1858" t="e">
            <v>#N/A</v>
          </cell>
        </row>
        <row r="1859">
          <cell r="A1859" t="str">
            <v>620-88-2</v>
          </cell>
          <cell r="G1859" t="e">
            <v>#N/A</v>
          </cell>
          <cell r="H1859" t="e">
            <v>#N/A</v>
          </cell>
        </row>
        <row r="1860">
          <cell r="A1860" t="str">
            <v>620-95-1</v>
          </cell>
          <cell r="G1860" t="e">
            <v>#N/A</v>
          </cell>
          <cell r="H1860" t="e">
            <v>#N/A</v>
          </cell>
        </row>
        <row r="1861">
          <cell r="A1861" t="str">
            <v>621-08-9</v>
          </cell>
          <cell r="G1861" t="e">
            <v>#N/A</v>
          </cell>
          <cell r="H1861" t="e">
            <v>#N/A</v>
          </cell>
        </row>
        <row r="1862">
          <cell r="A1862" t="str">
            <v>621-42-1</v>
          </cell>
          <cell r="G1862" t="e">
            <v>#N/A</v>
          </cell>
          <cell r="H1862" t="e">
            <v>#N/A</v>
          </cell>
        </row>
        <row r="1863">
          <cell r="A1863" t="str">
            <v>621-77-2</v>
          </cell>
          <cell r="G1863" t="e">
            <v>#N/A</v>
          </cell>
          <cell r="H1863" t="e">
            <v>#N/A</v>
          </cell>
        </row>
        <row r="1864">
          <cell r="A1864" t="str">
            <v>622-40-2</v>
          </cell>
          <cell r="G1864" t="e">
            <v>#N/A</v>
          </cell>
          <cell r="H1864" t="e">
            <v>#N/A</v>
          </cell>
        </row>
        <row r="1865">
          <cell r="A1865" t="str">
            <v>622-45-7</v>
          </cell>
          <cell r="G1865" t="e">
            <v>#N/A</v>
          </cell>
          <cell r="H1865" t="e">
            <v>#N/A</v>
          </cell>
        </row>
        <row r="1866">
          <cell r="A1866" t="str">
            <v>623-00-7</v>
          </cell>
          <cell r="G1866" t="e">
            <v>#N/A</v>
          </cell>
          <cell r="H1866" t="e">
            <v>#N/A</v>
          </cell>
        </row>
        <row r="1867">
          <cell r="A1867" t="str">
            <v>623-03-0</v>
          </cell>
          <cell r="G1867" t="e">
            <v>#N/A</v>
          </cell>
          <cell r="H1867" t="e">
            <v>#N/A</v>
          </cell>
        </row>
        <row r="1868">
          <cell r="A1868" t="str">
            <v>623-05-2</v>
          </cell>
          <cell r="G1868" t="e">
            <v>#N/A</v>
          </cell>
          <cell r="H1868" t="e">
            <v>#N/A</v>
          </cell>
        </row>
        <row r="1869">
          <cell r="A1869" t="str">
            <v>623-12-1</v>
          </cell>
          <cell r="G1869" t="e">
            <v>#N/A</v>
          </cell>
          <cell r="H1869" t="e">
            <v>#N/A</v>
          </cell>
        </row>
        <row r="1870">
          <cell r="A1870" t="str">
            <v>623-25-6</v>
          </cell>
          <cell r="G1870" t="e">
            <v>#N/A</v>
          </cell>
          <cell r="H1870" t="e">
            <v>#N/A</v>
          </cell>
        </row>
        <row r="1871">
          <cell r="A1871" t="str">
            <v>623-91-6</v>
          </cell>
          <cell r="G1871" t="e">
            <v>#N/A</v>
          </cell>
          <cell r="H1871" t="e">
            <v>#N/A</v>
          </cell>
        </row>
        <row r="1872">
          <cell r="A1872" t="str">
            <v>625-53-6</v>
          </cell>
          <cell r="G1872" t="e">
            <v>#N/A</v>
          </cell>
          <cell r="H1872" t="e">
            <v>#N/A</v>
          </cell>
        </row>
        <row r="1873">
          <cell r="A1873" t="str">
            <v>625-86-5</v>
          </cell>
          <cell r="G1873" t="e">
            <v>#N/A</v>
          </cell>
          <cell r="H1873" t="e">
            <v>#N/A</v>
          </cell>
        </row>
        <row r="1874">
          <cell r="A1874" t="str">
            <v>626-17-5</v>
          </cell>
          <cell r="G1874" t="e">
            <v>#N/A</v>
          </cell>
          <cell r="H1874" t="e">
            <v>#N/A</v>
          </cell>
        </row>
        <row r="1875">
          <cell r="A1875" t="str">
            <v>626-60-8</v>
          </cell>
          <cell r="G1875" t="e">
            <v>#N/A</v>
          </cell>
          <cell r="H1875" t="e">
            <v>#N/A</v>
          </cell>
        </row>
        <row r="1876">
          <cell r="A1876" t="str">
            <v>626-62-0</v>
          </cell>
          <cell r="G1876" t="e">
            <v>#N/A</v>
          </cell>
          <cell r="H1876" t="e">
            <v>#N/A</v>
          </cell>
        </row>
        <row r="1877">
          <cell r="A1877" t="str">
            <v>626-64-2</v>
          </cell>
          <cell r="G1877" t="e">
            <v>#N/A</v>
          </cell>
          <cell r="H1877" t="e">
            <v>#N/A</v>
          </cell>
        </row>
        <row r="1878">
          <cell r="A1878" t="str">
            <v>627-63-4</v>
          </cell>
          <cell r="G1878" t="e">
            <v>#N/A</v>
          </cell>
          <cell r="H1878" t="e">
            <v>#N/A</v>
          </cell>
        </row>
        <row r="1879">
          <cell r="A1879" t="str">
            <v>628-76-2</v>
          </cell>
          <cell r="G1879" t="e">
            <v>#N/A</v>
          </cell>
          <cell r="H1879" t="e">
            <v>#N/A</v>
          </cell>
        </row>
        <row r="1880">
          <cell r="A1880" t="str">
            <v>628-92-2</v>
          </cell>
          <cell r="G1880" t="e">
            <v>#N/A</v>
          </cell>
          <cell r="H1880" t="e">
            <v>#N/A</v>
          </cell>
        </row>
        <row r="1881">
          <cell r="A1881" t="str">
            <v>629-04-9</v>
          </cell>
          <cell r="G1881" t="e">
            <v>#N/A</v>
          </cell>
          <cell r="H1881" t="e">
            <v>#N/A</v>
          </cell>
        </row>
        <row r="1882">
          <cell r="A1882" t="str">
            <v>629-19-6</v>
          </cell>
          <cell r="G1882" t="e">
            <v>#N/A</v>
          </cell>
          <cell r="H1882" t="e">
            <v>#N/A</v>
          </cell>
        </row>
        <row r="1883">
          <cell r="A1883" t="str">
            <v>629-40-3</v>
          </cell>
          <cell r="G1883" t="e">
            <v>#N/A</v>
          </cell>
          <cell r="H1883" t="e">
            <v>#N/A</v>
          </cell>
        </row>
        <row r="1884">
          <cell r="A1884" t="str">
            <v>63-05-8</v>
          </cell>
          <cell r="G1884" t="e">
            <v>#N/A</v>
          </cell>
          <cell r="H1884" t="e">
            <v>#N/A</v>
          </cell>
        </row>
        <row r="1885">
          <cell r="A1885" t="str">
            <v>631-61-8</v>
          </cell>
          <cell r="G1885" t="e">
            <v>#N/A</v>
          </cell>
          <cell r="H1885" t="e">
            <v>#N/A</v>
          </cell>
        </row>
        <row r="1886">
          <cell r="A1886" t="str">
            <v>631-64-1</v>
          </cell>
          <cell r="G1886" t="e">
            <v>#N/A</v>
          </cell>
          <cell r="H1886" t="e">
            <v>#N/A</v>
          </cell>
        </row>
        <row r="1887">
          <cell r="A1887" t="str">
            <v>633-96-5</v>
          </cell>
          <cell r="G1887" t="e">
            <v>#N/A</v>
          </cell>
          <cell r="H1887" t="e">
            <v>#N/A</v>
          </cell>
        </row>
        <row r="1888">
          <cell r="A1888" t="str">
            <v>635-93-8</v>
          </cell>
          <cell r="G1888" t="e">
            <v>#N/A</v>
          </cell>
          <cell r="H1888" t="e">
            <v>#N/A</v>
          </cell>
        </row>
        <row r="1889">
          <cell r="A1889" t="str">
            <v>6382-06-5</v>
          </cell>
          <cell r="G1889" t="e">
            <v>#N/A</v>
          </cell>
          <cell r="H1889" t="e">
            <v>#N/A</v>
          </cell>
        </row>
        <row r="1890">
          <cell r="A1890" t="str">
            <v>6408-78-2</v>
          </cell>
          <cell r="G1890" t="e">
            <v>#N/A</v>
          </cell>
          <cell r="H1890" t="e">
            <v>#N/A</v>
          </cell>
        </row>
        <row r="1891">
          <cell r="A1891" t="str">
            <v>6416-68-8</v>
          </cell>
          <cell r="G1891" t="e">
            <v>#N/A</v>
          </cell>
          <cell r="H1891" t="e">
            <v>#N/A</v>
          </cell>
        </row>
        <row r="1892">
          <cell r="A1892" t="str">
            <v>644-64-4</v>
          </cell>
          <cell r="G1892" t="e">
            <v>#N/A</v>
          </cell>
          <cell r="H1892" t="e">
            <v>#N/A</v>
          </cell>
        </row>
        <row r="1893">
          <cell r="A1893" t="str">
            <v>645-56-7</v>
          </cell>
          <cell r="G1893" t="e">
            <v>#N/A</v>
          </cell>
          <cell r="H1893" t="e">
            <v>#N/A</v>
          </cell>
        </row>
        <row r="1894">
          <cell r="A1894" t="str">
            <v>646-06-0</v>
          </cell>
          <cell r="G1894" t="e">
            <v>#N/A</v>
          </cell>
          <cell r="H1894" t="e">
            <v>#N/A</v>
          </cell>
        </row>
        <row r="1895">
          <cell r="A1895" t="str">
            <v>64628-44-0</v>
          </cell>
          <cell r="G1895" t="e">
            <v>#N/A</v>
          </cell>
          <cell r="H1895" t="e">
            <v>#N/A</v>
          </cell>
        </row>
        <row r="1896">
          <cell r="A1896" t="str">
            <v>653-37-2</v>
          </cell>
          <cell r="G1896" t="e">
            <v>#N/A</v>
          </cell>
          <cell r="H1896" t="e">
            <v>#N/A</v>
          </cell>
        </row>
        <row r="1897">
          <cell r="A1897" t="str">
            <v>65-45-2</v>
          </cell>
          <cell r="G1897" t="e">
            <v>#N/A</v>
          </cell>
          <cell r="H1897" t="e">
            <v>#N/A</v>
          </cell>
        </row>
        <row r="1898">
          <cell r="A1898" t="str">
            <v>66-25-1</v>
          </cell>
          <cell r="G1898" t="e">
            <v>#N/A</v>
          </cell>
          <cell r="H1898" t="e">
            <v>#N/A</v>
          </cell>
        </row>
        <row r="1899">
          <cell r="A1899" t="str">
            <v>66-76-2</v>
          </cell>
          <cell r="G1899" t="e">
            <v>#N/A</v>
          </cell>
          <cell r="H1899" t="e">
            <v>#N/A</v>
          </cell>
        </row>
        <row r="1900">
          <cell r="A1900" t="str">
            <v>66-81-9</v>
          </cell>
          <cell r="G1900" t="e">
            <v>#N/A</v>
          </cell>
          <cell r="H1900" t="e">
            <v>#N/A</v>
          </cell>
        </row>
        <row r="1901">
          <cell r="A1901" t="str">
            <v>67-43-6</v>
          </cell>
          <cell r="G1901" t="e">
            <v>#N/A</v>
          </cell>
          <cell r="H1901" t="e">
            <v>#N/A</v>
          </cell>
        </row>
        <row r="1902">
          <cell r="A1902" t="str">
            <v>67-47-0</v>
          </cell>
          <cell r="G1902" t="e">
            <v>#N/A</v>
          </cell>
          <cell r="H1902" t="e">
            <v>#N/A</v>
          </cell>
        </row>
        <row r="1903">
          <cell r="A1903" t="str">
            <v>68-35-9</v>
          </cell>
          <cell r="G1903" t="e">
            <v>#N/A</v>
          </cell>
          <cell r="H1903" t="e">
            <v>#N/A</v>
          </cell>
        </row>
        <row r="1904">
          <cell r="A1904" t="str">
            <v>683-72-7</v>
          </cell>
          <cell r="G1904" t="e">
            <v>#N/A</v>
          </cell>
          <cell r="H1904" t="e">
            <v>#N/A</v>
          </cell>
        </row>
        <row r="1905">
          <cell r="A1905" t="str">
            <v>68608-15-1</v>
          </cell>
          <cell r="G1905" t="e">
            <v>#N/A</v>
          </cell>
          <cell r="H1905" t="e">
            <v>#N/A</v>
          </cell>
        </row>
        <row r="1906">
          <cell r="A1906" t="str">
            <v>6876-23-9</v>
          </cell>
          <cell r="G1906" t="e">
            <v>#N/A</v>
          </cell>
          <cell r="H1906" t="e">
            <v>#N/A</v>
          </cell>
        </row>
        <row r="1907">
          <cell r="A1907" t="str">
            <v>6921-29-5</v>
          </cell>
          <cell r="G1907" t="e">
            <v>#N/A</v>
          </cell>
          <cell r="H1907" t="e">
            <v>#N/A</v>
          </cell>
        </row>
        <row r="1908">
          <cell r="A1908" t="str">
            <v>693-54-9</v>
          </cell>
          <cell r="G1908" t="e">
            <v>#N/A</v>
          </cell>
          <cell r="H1908" t="e">
            <v>#N/A</v>
          </cell>
        </row>
        <row r="1909">
          <cell r="A1909" t="str">
            <v>693-58-3</v>
          </cell>
          <cell r="G1909" t="e">
            <v>#N/A</v>
          </cell>
          <cell r="H1909" t="e">
            <v>#N/A</v>
          </cell>
        </row>
        <row r="1910">
          <cell r="A1910" t="str">
            <v>693-65-2</v>
          </cell>
          <cell r="G1910" t="e">
            <v>#N/A</v>
          </cell>
          <cell r="H1910" t="e">
            <v>#N/A</v>
          </cell>
        </row>
        <row r="1911">
          <cell r="A1911" t="str">
            <v>693-93-6</v>
          </cell>
          <cell r="G1911" t="e">
            <v>#N/A</v>
          </cell>
          <cell r="H1911" t="e">
            <v>#N/A</v>
          </cell>
        </row>
        <row r="1912">
          <cell r="A1912" t="str">
            <v>69-53-4</v>
          </cell>
          <cell r="G1912" t="e">
            <v>#N/A</v>
          </cell>
          <cell r="H1912" t="e">
            <v>#N/A</v>
          </cell>
        </row>
        <row r="1913">
          <cell r="A1913" t="str">
            <v>696-54-8</v>
          </cell>
          <cell r="G1913" t="e">
            <v>#N/A</v>
          </cell>
          <cell r="H1913" t="e">
            <v>#N/A</v>
          </cell>
        </row>
        <row r="1914">
          <cell r="A1914" t="str">
            <v>6972-05-0</v>
          </cell>
          <cell r="G1914" t="e">
            <v>#N/A</v>
          </cell>
          <cell r="H1914" t="e">
            <v>#N/A</v>
          </cell>
        </row>
        <row r="1915">
          <cell r="A1915" t="str">
            <v>697-82-5</v>
          </cell>
          <cell r="G1915" t="e">
            <v>#N/A</v>
          </cell>
          <cell r="H1915" t="e">
            <v>#N/A</v>
          </cell>
        </row>
        <row r="1916">
          <cell r="A1916" t="str">
            <v>6983-79-5</v>
          </cell>
          <cell r="G1916" t="e">
            <v>#N/A</v>
          </cell>
          <cell r="H1916" t="e">
            <v>#N/A</v>
          </cell>
        </row>
        <row r="1917">
          <cell r="A1917" t="str">
            <v>698-71-5</v>
          </cell>
          <cell r="G1917" t="e">
            <v>#N/A</v>
          </cell>
          <cell r="H1917" t="e">
            <v>#N/A</v>
          </cell>
        </row>
        <row r="1918">
          <cell r="A1918" t="str">
            <v>7005-72-3</v>
          </cell>
          <cell r="G1918" t="e">
            <v>#N/A</v>
          </cell>
          <cell r="H1918" t="e">
            <v>#N/A</v>
          </cell>
        </row>
        <row r="1919">
          <cell r="A1919" t="str">
            <v>706-14-9</v>
          </cell>
          <cell r="G1919" t="e">
            <v>#N/A</v>
          </cell>
          <cell r="H1919" t="e">
            <v>#N/A</v>
          </cell>
        </row>
        <row r="1920">
          <cell r="A1920" t="str">
            <v>70-69-9</v>
          </cell>
          <cell r="G1920" t="e">
            <v>#N/A</v>
          </cell>
          <cell r="H1920" t="e">
            <v>#N/A</v>
          </cell>
        </row>
        <row r="1921">
          <cell r="A1921" t="str">
            <v>708-76-9</v>
          </cell>
          <cell r="G1921" t="e">
            <v>#N/A</v>
          </cell>
          <cell r="H1921" t="e">
            <v>#N/A</v>
          </cell>
        </row>
        <row r="1922">
          <cell r="A1922" t="str">
            <v>712-48-1</v>
          </cell>
          <cell r="G1922" t="e">
            <v>#N/A</v>
          </cell>
          <cell r="H1922" t="e">
            <v>#N/A</v>
          </cell>
        </row>
        <row r="1923">
          <cell r="A1923" t="str">
            <v>71-73-8</v>
          </cell>
          <cell r="G1923" t="e">
            <v>#N/A</v>
          </cell>
          <cell r="H1923" t="e">
            <v>#N/A</v>
          </cell>
        </row>
        <row r="1924">
          <cell r="A1924" t="str">
            <v>7209-38-3</v>
          </cell>
          <cell r="G1924" t="e">
            <v>#N/A</v>
          </cell>
          <cell r="H1924" t="e">
            <v>#N/A</v>
          </cell>
        </row>
        <row r="1925">
          <cell r="A1925" t="str">
            <v>7212-44-4</v>
          </cell>
          <cell r="G1925" t="e">
            <v>#N/A</v>
          </cell>
          <cell r="H1925" t="e">
            <v>#N/A</v>
          </cell>
        </row>
        <row r="1926">
          <cell r="A1926" t="str">
            <v>72-48-0</v>
          </cell>
          <cell r="G1926" t="e">
            <v>#N/A</v>
          </cell>
          <cell r="H1926" t="e">
            <v>#N/A</v>
          </cell>
        </row>
        <row r="1927">
          <cell r="A1927" t="str">
            <v>7292-16-2</v>
          </cell>
          <cell r="G1927" t="e">
            <v>#N/A</v>
          </cell>
          <cell r="H1927" t="e">
            <v>#N/A</v>
          </cell>
        </row>
        <row r="1928">
          <cell r="A1928" t="str">
            <v>7307-55-3</v>
          </cell>
          <cell r="G1928" t="e">
            <v>#N/A</v>
          </cell>
          <cell r="H1928" t="e">
            <v>#N/A</v>
          </cell>
        </row>
        <row r="1929">
          <cell r="A1929" t="str">
            <v>7377-03-9</v>
          </cell>
          <cell r="G1929" t="e">
            <v>#N/A</v>
          </cell>
          <cell r="H1929" t="e">
            <v>#N/A</v>
          </cell>
        </row>
        <row r="1930">
          <cell r="A1930" t="str">
            <v>7378-99-6</v>
          </cell>
          <cell r="G1930" t="e">
            <v>#N/A</v>
          </cell>
          <cell r="H1930" t="e">
            <v>#N/A</v>
          </cell>
        </row>
        <row r="1931">
          <cell r="A1931" t="str">
            <v>738-70-5</v>
          </cell>
          <cell r="G1931">
            <v>0</v>
          </cell>
          <cell r="H1931">
            <v>0</v>
          </cell>
        </row>
        <row r="1932">
          <cell r="A1932" t="str">
            <v>7398-69-8</v>
          </cell>
          <cell r="G1932" t="e">
            <v>#N/A</v>
          </cell>
          <cell r="H1932" t="e">
            <v>#N/A</v>
          </cell>
        </row>
        <row r="1933">
          <cell r="A1933" t="str">
            <v>74-97-5</v>
          </cell>
          <cell r="G1933" t="e">
            <v>#N/A</v>
          </cell>
          <cell r="H1933" t="e">
            <v>#N/A</v>
          </cell>
        </row>
        <row r="1934">
          <cell r="A1934" t="str">
            <v>75-08-1</v>
          </cell>
          <cell r="G1934" t="e">
            <v>#N/A</v>
          </cell>
          <cell r="H1934" t="e">
            <v>#N/A</v>
          </cell>
        </row>
        <row r="1935">
          <cell r="A1935" t="str">
            <v>75-18-3</v>
          </cell>
          <cell r="G1935" t="e">
            <v>#N/A</v>
          </cell>
          <cell r="H1935" t="e">
            <v>#N/A</v>
          </cell>
        </row>
        <row r="1936">
          <cell r="A1936" t="str">
            <v>75-36-5</v>
          </cell>
          <cell r="G1936" t="e">
            <v>#N/A</v>
          </cell>
          <cell r="H1936" t="e">
            <v>#N/A</v>
          </cell>
        </row>
        <row r="1937">
          <cell r="A1937" t="str">
            <v>75-39-8</v>
          </cell>
          <cell r="G1937" t="e">
            <v>#N/A</v>
          </cell>
          <cell r="H1937" t="e">
            <v>#N/A</v>
          </cell>
        </row>
        <row r="1938">
          <cell r="A1938" t="str">
            <v>7542-37-2</v>
          </cell>
          <cell r="G1938" t="e">
            <v>#N/A</v>
          </cell>
          <cell r="H1938" t="e">
            <v>#N/A</v>
          </cell>
        </row>
        <row r="1939">
          <cell r="A1939" t="str">
            <v>75-57-0</v>
          </cell>
          <cell r="G1939" t="e">
            <v>#N/A</v>
          </cell>
          <cell r="H1939" t="e">
            <v>#N/A</v>
          </cell>
        </row>
        <row r="1940">
          <cell r="A1940" t="str">
            <v>75-89-8</v>
          </cell>
          <cell r="G1940" t="e">
            <v>#N/A</v>
          </cell>
          <cell r="H1940" t="e">
            <v>#N/A</v>
          </cell>
        </row>
        <row r="1941">
          <cell r="A1941" t="str">
            <v>75-97-8</v>
          </cell>
          <cell r="G1941" t="e">
            <v>#N/A</v>
          </cell>
          <cell r="H1941" t="e">
            <v>#N/A</v>
          </cell>
        </row>
        <row r="1942">
          <cell r="A1942" t="str">
            <v>760-23-6</v>
          </cell>
          <cell r="G1942" t="e">
            <v>#N/A</v>
          </cell>
          <cell r="H1942" t="e">
            <v>#N/A</v>
          </cell>
        </row>
        <row r="1943">
          <cell r="A1943" t="str">
            <v>76-29-9</v>
          </cell>
          <cell r="G1943" t="e">
            <v>#N/A</v>
          </cell>
          <cell r="H1943" t="e">
            <v>#N/A</v>
          </cell>
        </row>
        <row r="1944">
          <cell r="A1944" t="str">
            <v>76-38-0</v>
          </cell>
          <cell r="G1944" t="e">
            <v>#N/A</v>
          </cell>
          <cell r="H1944" t="e">
            <v>#N/A</v>
          </cell>
        </row>
        <row r="1945">
          <cell r="A1945" t="str">
            <v>764-01-2</v>
          </cell>
          <cell r="G1945" t="e">
            <v>#N/A</v>
          </cell>
          <cell r="H1945" t="e">
            <v>#N/A</v>
          </cell>
        </row>
        <row r="1946">
          <cell r="A1946" t="str">
            <v>764-13-6</v>
          </cell>
          <cell r="G1946" t="e">
            <v>#N/A</v>
          </cell>
          <cell r="H1946" t="e">
            <v>#N/A</v>
          </cell>
        </row>
        <row r="1947">
          <cell r="A1947" t="str">
            <v>766-51-8</v>
          </cell>
          <cell r="G1947" t="e">
            <v>#N/A</v>
          </cell>
          <cell r="H1947" t="e">
            <v>#N/A</v>
          </cell>
        </row>
        <row r="1948">
          <cell r="A1948" t="str">
            <v>768-59-2</v>
          </cell>
          <cell r="G1948" t="e">
            <v>#N/A</v>
          </cell>
          <cell r="H1948" t="e">
            <v>#N/A</v>
          </cell>
        </row>
        <row r="1949">
          <cell r="A1949" t="str">
            <v>768-94-5</v>
          </cell>
          <cell r="G1949" t="e">
            <v>#N/A</v>
          </cell>
          <cell r="H1949" t="e">
            <v>#N/A</v>
          </cell>
        </row>
        <row r="1950">
          <cell r="A1950" t="str">
            <v>771-60-8</v>
          </cell>
          <cell r="G1950" t="e">
            <v>#N/A</v>
          </cell>
          <cell r="H1950" t="e">
            <v>#N/A</v>
          </cell>
        </row>
        <row r="1951">
          <cell r="A1951" t="str">
            <v>771-62-0</v>
          </cell>
          <cell r="G1951" t="e">
            <v>#N/A</v>
          </cell>
          <cell r="H1951" t="e">
            <v>#N/A</v>
          </cell>
        </row>
        <row r="1952">
          <cell r="A1952" t="str">
            <v>771-97-1</v>
          </cell>
          <cell r="G1952" t="e">
            <v>#N/A</v>
          </cell>
          <cell r="H1952" t="e">
            <v>#N/A</v>
          </cell>
        </row>
        <row r="1953">
          <cell r="A1953" t="str">
            <v>77458-01-6</v>
          </cell>
          <cell r="G1953" t="e">
            <v>#N/A</v>
          </cell>
          <cell r="H1953" t="e">
            <v>#N/A</v>
          </cell>
        </row>
        <row r="1954">
          <cell r="A1954" t="str">
            <v>776-35-2</v>
          </cell>
          <cell r="G1954" t="e">
            <v>#N/A</v>
          </cell>
          <cell r="H1954" t="e">
            <v>#N/A</v>
          </cell>
        </row>
        <row r="1955">
          <cell r="A1955" t="str">
            <v>77-74-7</v>
          </cell>
          <cell r="G1955" t="e">
            <v>#N/A</v>
          </cell>
          <cell r="H1955" t="e">
            <v>#N/A</v>
          </cell>
        </row>
        <row r="1956">
          <cell r="A1956" t="str">
            <v>77-78-1</v>
          </cell>
          <cell r="G1956" t="e">
            <v>#N/A</v>
          </cell>
          <cell r="H1956" t="e">
            <v>#N/A</v>
          </cell>
        </row>
        <row r="1957">
          <cell r="A1957" t="str">
            <v>7790-94-5</v>
          </cell>
          <cell r="G1957" t="e">
            <v>#N/A</v>
          </cell>
          <cell r="H1957" t="e">
            <v>#N/A</v>
          </cell>
        </row>
        <row r="1958">
          <cell r="A1958" t="str">
            <v>780-11-0</v>
          </cell>
          <cell r="G1958" t="e">
            <v>#N/A</v>
          </cell>
          <cell r="H1958" t="e">
            <v>#N/A</v>
          </cell>
        </row>
        <row r="1959">
          <cell r="A1959" t="str">
            <v>78-27-3</v>
          </cell>
          <cell r="G1959" t="e">
            <v>#N/A</v>
          </cell>
          <cell r="H1959" t="e">
            <v>#N/A</v>
          </cell>
        </row>
        <row r="1960">
          <cell r="A1960" t="str">
            <v>78-51-3</v>
          </cell>
          <cell r="G1960" t="e">
            <v>#N/A</v>
          </cell>
          <cell r="H1960" t="e">
            <v>#N/A</v>
          </cell>
        </row>
        <row r="1961">
          <cell r="A1961" t="str">
            <v>78-62-6</v>
          </cell>
          <cell r="G1961" t="e">
            <v>#N/A</v>
          </cell>
          <cell r="H1961" t="e">
            <v>#N/A</v>
          </cell>
        </row>
        <row r="1962">
          <cell r="A1962" t="str">
            <v>78-88-6</v>
          </cell>
          <cell r="G1962" t="e">
            <v>#N/A</v>
          </cell>
          <cell r="H1962" t="e">
            <v>#N/A</v>
          </cell>
        </row>
        <row r="1963">
          <cell r="A1963" t="str">
            <v>789-02-6</v>
          </cell>
          <cell r="G1963" t="e">
            <v>#N/A</v>
          </cell>
          <cell r="H1963" t="e">
            <v>#N/A</v>
          </cell>
        </row>
        <row r="1964">
          <cell r="A1964" t="str">
            <v>78-94-4</v>
          </cell>
          <cell r="G1964" t="e">
            <v>#N/A</v>
          </cell>
          <cell r="H1964" t="e">
            <v>#N/A</v>
          </cell>
        </row>
        <row r="1965">
          <cell r="A1965" t="str">
            <v>79-57-2</v>
          </cell>
          <cell r="G1965" t="e">
            <v>#N/A</v>
          </cell>
          <cell r="H1965" t="e">
            <v>#N/A</v>
          </cell>
        </row>
        <row r="1966">
          <cell r="A1966" t="str">
            <v>79-95-8</v>
          </cell>
          <cell r="G1966" t="e">
            <v>#N/A</v>
          </cell>
          <cell r="H1966" t="e">
            <v>#N/A</v>
          </cell>
        </row>
        <row r="1967">
          <cell r="A1967" t="str">
            <v>8004-92-0</v>
          </cell>
          <cell r="G1967" t="e">
            <v>#N/A</v>
          </cell>
          <cell r="H1967" t="e">
            <v>#N/A</v>
          </cell>
        </row>
        <row r="1968">
          <cell r="A1968" t="str">
            <v>80-15-9</v>
          </cell>
          <cell r="G1968" t="e">
            <v>#N/A</v>
          </cell>
          <cell r="H1968" t="e">
            <v>#N/A</v>
          </cell>
        </row>
        <row r="1969">
          <cell r="A1969" t="str">
            <v>80-38-6</v>
          </cell>
          <cell r="G1969" t="e">
            <v>#N/A</v>
          </cell>
          <cell r="H1969" t="e">
            <v>#N/A</v>
          </cell>
        </row>
        <row r="1970">
          <cell r="A1970" t="str">
            <v>8061-51-6</v>
          </cell>
          <cell r="G1970" t="e">
            <v>#N/A</v>
          </cell>
          <cell r="H1970" t="e">
            <v>#N/A</v>
          </cell>
        </row>
        <row r="1971">
          <cell r="A1971" t="str">
            <v>8061-53-8</v>
          </cell>
          <cell r="G1971" t="e">
            <v>#N/A</v>
          </cell>
          <cell r="H1971" t="e">
            <v>#N/A</v>
          </cell>
        </row>
        <row r="1972">
          <cell r="A1972" t="str">
            <v>813-78-5</v>
          </cell>
          <cell r="G1972" t="e">
            <v>#N/A</v>
          </cell>
          <cell r="H1972" t="e">
            <v>#N/A</v>
          </cell>
        </row>
        <row r="1973">
          <cell r="A1973" t="str">
            <v>81510-83-0</v>
          </cell>
          <cell r="G1973" t="e">
            <v>#N/A</v>
          </cell>
          <cell r="H1973" t="e">
            <v>#N/A</v>
          </cell>
        </row>
        <row r="1974">
          <cell r="A1974" t="str">
            <v>81-61-8</v>
          </cell>
          <cell r="G1974" t="e">
            <v>#N/A</v>
          </cell>
          <cell r="H1974" t="e">
            <v>#N/A</v>
          </cell>
        </row>
        <row r="1975">
          <cell r="A1975" t="str">
            <v>81-64-1</v>
          </cell>
          <cell r="G1975" t="e">
            <v>#N/A</v>
          </cell>
          <cell r="H1975" t="e">
            <v>#N/A</v>
          </cell>
        </row>
        <row r="1976">
          <cell r="A1976" t="str">
            <v>81-77-6</v>
          </cell>
          <cell r="G1976" t="e">
            <v>#N/A</v>
          </cell>
          <cell r="H1976" t="e">
            <v>#N/A</v>
          </cell>
        </row>
        <row r="1977">
          <cell r="A1977" t="str">
            <v>818-08-6</v>
          </cell>
          <cell r="G1977" t="e">
            <v>#N/A</v>
          </cell>
          <cell r="H1977" t="e">
            <v>#N/A</v>
          </cell>
        </row>
        <row r="1978">
          <cell r="A1978" t="str">
            <v>81-82-3</v>
          </cell>
          <cell r="G1978" t="e">
            <v>#N/A</v>
          </cell>
          <cell r="H1978" t="e">
            <v>#N/A</v>
          </cell>
        </row>
        <row r="1979">
          <cell r="A1979" t="str">
            <v>818-61-1</v>
          </cell>
          <cell r="G1979" t="e">
            <v>#N/A</v>
          </cell>
          <cell r="H1979" t="e">
            <v>#N/A</v>
          </cell>
        </row>
        <row r="1980">
          <cell r="A1980" t="str">
            <v>821-55-6</v>
          </cell>
          <cell r="G1980" t="e">
            <v>#N/A</v>
          </cell>
          <cell r="H1980" t="e">
            <v>#N/A</v>
          </cell>
        </row>
        <row r="1981">
          <cell r="A1981" t="str">
            <v>822-86-6</v>
          </cell>
          <cell r="G1981" t="e">
            <v>#N/A</v>
          </cell>
          <cell r="H1981" t="e">
            <v>#N/A</v>
          </cell>
        </row>
        <row r="1982">
          <cell r="A1982" t="str">
            <v>825-44-5</v>
          </cell>
          <cell r="G1982" t="e">
            <v>#N/A</v>
          </cell>
          <cell r="H1982" t="e">
            <v>#N/A</v>
          </cell>
        </row>
        <row r="1983">
          <cell r="A1983" t="str">
            <v>825-90-1</v>
          </cell>
          <cell r="G1983" t="e">
            <v>#N/A</v>
          </cell>
          <cell r="H1983" t="e">
            <v>#N/A</v>
          </cell>
        </row>
        <row r="1984">
          <cell r="A1984" t="str">
            <v>827-52-1</v>
          </cell>
          <cell r="G1984" t="e">
            <v>#N/A</v>
          </cell>
          <cell r="H1984" t="e">
            <v>#N/A</v>
          </cell>
        </row>
        <row r="1985">
          <cell r="A1985" t="str">
            <v>830-96-6</v>
          </cell>
          <cell r="G1985" t="e">
            <v>#N/A</v>
          </cell>
          <cell r="H1985" t="e">
            <v>#N/A</v>
          </cell>
        </row>
        <row r="1986">
          <cell r="A1986" t="str">
            <v>83164-33-4</v>
          </cell>
          <cell r="G1986" t="e">
            <v>#N/A</v>
          </cell>
          <cell r="H1986" t="e">
            <v>#N/A</v>
          </cell>
        </row>
        <row r="1987">
          <cell r="A1987" t="str">
            <v>831-82-3</v>
          </cell>
          <cell r="G1987" t="e">
            <v>#N/A</v>
          </cell>
          <cell r="H1987" t="e">
            <v>#N/A</v>
          </cell>
        </row>
        <row r="1988">
          <cell r="A1988" t="str">
            <v>83-34-1</v>
          </cell>
          <cell r="G1988" t="e">
            <v>#N/A</v>
          </cell>
          <cell r="H1988" t="e">
            <v>#N/A</v>
          </cell>
        </row>
        <row r="1989">
          <cell r="A1989" t="str">
            <v>83-66-9</v>
          </cell>
          <cell r="G1989" t="e">
            <v>#N/A</v>
          </cell>
          <cell r="H1989" t="e">
            <v>#N/A</v>
          </cell>
        </row>
        <row r="1990">
          <cell r="A1990" t="str">
            <v>84-62-8</v>
          </cell>
          <cell r="G1990" t="e">
            <v>#N/A</v>
          </cell>
          <cell r="H1990" t="e">
            <v>#N/A</v>
          </cell>
        </row>
        <row r="1991">
          <cell r="A1991" t="str">
            <v>846-70-8</v>
          </cell>
          <cell r="G1991" t="e">
            <v>#N/A</v>
          </cell>
          <cell r="H1991" t="e">
            <v>#N/A</v>
          </cell>
        </row>
        <row r="1992">
          <cell r="A1992" t="str">
            <v>85-84-7</v>
          </cell>
          <cell r="G1992" t="e">
            <v>#N/A</v>
          </cell>
          <cell r="H1992" t="e">
            <v>#N/A</v>
          </cell>
        </row>
        <row r="1993">
          <cell r="A1993" t="str">
            <v>85918-31-6</v>
          </cell>
          <cell r="G1993" t="e">
            <v>#N/A</v>
          </cell>
          <cell r="H1993" t="e">
            <v>#N/A</v>
          </cell>
        </row>
        <row r="1994">
          <cell r="A1994" t="str">
            <v>86-40-8</v>
          </cell>
          <cell r="G1994" t="e">
            <v>#N/A</v>
          </cell>
          <cell r="H1994" t="e">
            <v>#N/A</v>
          </cell>
        </row>
        <row r="1995">
          <cell r="A1995" t="str">
            <v>86-53-3</v>
          </cell>
          <cell r="G1995" t="e">
            <v>#N/A</v>
          </cell>
          <cell r="H1995" t="e">
            <v>#N/A</v>
          </cell>
        </row>
        <row r="1996">
          <cell r="A1996" t="str">
            <v>868-77-9</v>
          </cell>
          <cell r="G1996" t="e">
            <v>#N/A</v>
          </cell>
          <cell r="H1996" t="e">
            <v>#N/A</v>
          </cell>
        </row>
        <row r="1997">
          <cell r="A1997" t="str">
            <v>87130-20-9</v>
          </cell>
          <cell r="G1997" t="e">
            <v>#N/A</v>
          </cell>
          <cell r="H1997" t="e">
            <v>#N/A</v>
          </cell>
        </row>
        <row r="1998">
          <cell r="A1998" t="str">
            <v>87-17-2</v>
          </cell>
          <cell r="G1998" t="e">
            <v>#N/A</v>
          </cell>
          <cell r="H1998" t="e">
            <v>#N/A</v>
          </cell>
        </row>
        <row r="1999">
          <cell r="A1999" t="str">
            <v>872-31-1</v>
          </cell>
          <cell r="G1999" t="e">
            <v>#N/A</v>
          </cell>
          <cell r="H1999" t="e">
            <v>#N/A</v>
          </cell>
        </row>
        <row r="2000">
          <cell r="A2000" t="str">
            <v>872-85-5</v>
          </cell>
          <cell r="G2000" t="e">
            <v>#N/A</v>
          </cell>
          <cell r="H2000" t="e">
            <v>#N/A</v>
          </cell>
        </row>
        <row r="2001">
          <cell r="A2001" t="str">
            <v>873-63-2</v>
          </cell>
          <cell r="G2001" t="e">
            <v>#N/A</v>
          </cell>
          <cell r="H2001" t="e">
            <v>#N/A</v>
          </cell>
        </row>
        <row r="2002">
          <cell r="A2002" t="str">
            <v>873-75-6</v>
          </cell>
          <cell r="G2002" t="e">
            <v>#N/A</v>
          </cell>
          <cell r="H2002" t="e">
            <v>#N/A</v>
          </cell>
        </row>
        <row r="2003">
          <cell r="A2003" t="str">
            <v>873-76-7</v>
          </cell>
          <cell r="G2003" t="e">
            <v>#N/A</v>
          </cell>
          <cell r="H2003" t="e">
            <v>#N/A</v>
          </cell>
        </row>
        <row r="2004">
          <cell r="A2004" t="str">
            <v>87-40-1</v>
          </cell>
          <cell r="G2004" t="e">
            <v>#N/A</v>
          </cell>
          <cell r="H2004" t="e">
            <v>#N/A</v>
          </cell>
        </row>
        <row r="2005">
          <cell r="A2005" t="str">
            <v>874-42-0</v>
          </cell>
          <cell r="G2005" t="e">
            <v>#N/A</v>
          </cell>
          <cell r="H2005" t="e">
            <v>#N/A</v>
          </cell>
        </row>
        <row r="2006">
          <cell r="A2006" t="str">
            <v>87-64-9</v>
          </cell>
          <cell r="G2006" t="e">
            <v>#N/A</v>
          </cell>
          <cell r="H2006" t="e">
            <v>#N/A</v>
          </cell>
        </row>
        <row r="2007">
          <cell r="A2007" t="str">
            <v>87-72-9</v>
          </cell>
          <cell r="G2007" t="e">
            <v>#N/A</v>
          </cell>
          <cell r="H2007" t="e">
            <v>#N/A</v>
          </cell>
        </row>
        <row r="2008">
          <cell r="A2008" t="str">
            <v>877-65-6</v>
          </cell>
          <cell r="G2008" t="e">
            <v>#N/A</v>
          </cell>
          <cell r="H2008" t="e">
            <v>#N/A</v>
          </cell>
        </row>
        <row r="2009">
          <cell r="A2009" t="str">
            <v>87-91-2</v>
          </cell>
          <cell r="G2009" t="e">
            <v>#N/A</v>
          </cell>
          <cell r="H2009" t="e">
            <v>#N/A</v>
          </cell>
        </row>
        <row r="2010">
          <cell r="A2010" t="str">
            <v>88-04-0</v>
          </cell>
          <cell r="G2010" t="e">
            <v>#N/A</v>
          </cell>
          <cell r="H2010" t="e">
            <v>#N/A</v>
          </cell>
        </row>
        <row r="2011">
          <cell r="A2011" t="str">
            <v>88-18-6</v>
          </cell>
          <cell r="G2011" t="e">
            <v>#N/A</v>
          </cell>
          <cell r="H2011" t="e">
            <v>#N/A</v>
          </cell>
        </row>
        <row r="2012">
          <cell r="A2012" t="str">
            <v>882-33-7</v>
          </cell>
          <cell r="G2012" t="e">
            <v>#N/A</v>
          </cell>
          <cell r="H2012" t="e">
            <v>#N/A</v>
          </cell>
        </row>
        <row r="2013">
          <cell r="A2013" t="str">
            <v>88-44-8</v>
          </cell>
          <cell r="G2013" t="e">
            <v>#N/A</v>
          </cell>
          <cell r="H2013" t="e">
            <v>#N/A</v>
          </cell>
        </row>
        <row r="2014">
          <cell r="A2014" t="str">
            <v>88-68-6</v>
          </cell>
          <cell r="G2014" t="e">
            <v>#N/A</v>
          </cell>
          <cell r="H2014" t="e">
            <v>#N/A</v>
          </cell>
        </row>
        <row r="2015">
          <cell r="A2015" t="str">
            <v>89-60-1</v>
          </cell>
          <cell r="G2015" t="e">
            <v>#N/A</v>
          </cell>
          <cell r="H2015" t="e">
            <v>#N/A</v>
          </cell>
        </row>
        <row r="2016">
          <cell r="A2016" t="str">
            <v>89-62-3</v>
          </cell>
          <cell r="G2016" t="e">
            <v>#N/A</v>
          </cell>
          <cell r="H2016" t="e">
            <v>#N/A</v>
          </cell>
        </row>
        <row r="2017">
          <cell r="A2017" t="str">
            <v>89-63-4</v>
          </cell>
          <cell r="G2017" t="e">
            <v>#N/A</v>
          </cell>
          <cell r="H2017" t="e">
            <v>#N/A</v>
          </cell>
        </row>
        <row r="2018">
          <cell r="A2018" t="str">
            <v>89-68-9</v>
          </cell>
          <cell r="G2018" t="e">
            <v>#N/A</v>
          </cell>
          <cell r="H2018" t="e">
            <v>#N/A</v>
          </cell>
        </row>
        <row r="2019">
          <cell r="A2019" t="str">
            <v>89-72-5</v>
          </cell>
          <cell r="G2019" t="e">
            <v>#N/A</v>
          </cell>
          <cell r="H2019" t="e">
            <v>#N/A</v>
          </cell>
        </row>
        <row r="2020">
          <cell r="A2020" t="str">
            <v>89-82-7</v>
          </cell>
          <cell r="G2020" t="e">
            <v>#N/A</v>
          </cell>
          <cell r="H2020" t="e">
            <v>#N/A</v>
          </cell>
        </row>
        <row r="2021">
          <cell r="A2021" t="str">
            <v>90-03-9</v>
          </cell>
          <cell r="G2021" t="e">
            <v>#N/A</v>
          </cell>
          <cell r="H2021" t="e">
            <v>#N/A</v>
          </cell>
        </row>
        <row r="2022">
          <cell r="A2022" t="str">
            <v>90-04-0</v>
          </cell>
          <cell r="G2022" t="e">
            <v>#N/A</v>
          </cell>
          <cell r="H2022" t="e">
            <v>#N/A</v>
          </cell>
        </row>
        <row r="2023">
          <cell r="A2023" t="str">
            <v>9004-70-0</v>
          </cell>
          <cell r="G2023" t="e">
            <v>#N/A</v>
          </cell>
          <cell r="H2023" t="e">
            <v>#N/A</v>
          </cell>
        </row>
        <row r="2024">
          <cell r="A2024" t="str">
            <v>90-05-1</v>
          </cell>
          <cell r="G2024" t="e">
            <v>#N/A</v>
          </cell>
          <cell r="H2024" t="e">
            <v>#N/A</v>
          </cell>
        </row>
        <row r="2025">
          <cell r="A2025" t="str">
            <v>90-27-7</v>
          </cell>
          <cell r="G2025" t="e">
            <v>#N/A</v>
          </cell>
          <cell r="H2025" t="e">
            <v>#N/A</v>
          </cell>
        </row>
        <row r="2026">
          <cell r="A2026" t="str">
            <v>90-59-5</v>
          </cell>
          <cell r="G2026" t="e">
            <v>#N/A</v>
          </cell>
          <cell r="H2026" t="e">
            <v>#N/A</v>
          </cell>
        </row>
        <row r="2027">
          <cell r="A2027" t="str">
            <v>91-17-8</v>
          </cell>
          <cell r="G2027" t="e">
            <v>#N/A</v>
          </cell>
          <cell r="H2027" t="e">
            <v>#N/A</v>
          </cell>
        </row>
        <row r="2028">
          <cell r="A2028" t="str">
            <v>91-63-4</v>
          </cell>
          <cell r="G2028" t="e">
            <v>#N/A</v>
          </cell>
          <cell r="H2028" t="e">
            <v>#N/A</v>
          </cell>
        </row>
        <row r="2029">
          <cell r="A2029" t="str">
            <v>91-65-6</v>
          </cell>
          <cell r="G2029" t="e">
            <v>#N/A</v>
          </cell>
          <cell r="H2029" t="e">
            <v>#N/A</v>
          </cell>
        </row>
        <row r="2030">
          <cell r="A2030" t="str">
            <v>91-88-3</v>
          </cell>
          <cell r="G2030" t="e">
            <v>#N/A</v>
          </cell>
          <cell r="H2030" t="e">
            <v>#N/A</v>
          </cell>
        </row>
        <row r="2031">
          <cell r="A2031" t="str">
            <v>920-66-1</v>
          </cell>
          <cell r="G2031" t="e">
            <v>#N/A</v>
          </cell>
          <cell r="H2031" t="e">
            <v>#N/A</v>
          </cell>
        </row>
        <row r="2032">
          <cell r="A2032" t="str">
            <v>924-41-4</v>
          </cell>
          <cell r="G2032" t="e">
            <v>#N/A</v>
          </cell>
          <cell r="H2032" t="e">
            <v>#N/A</v>
          </cell>
        </row>
        <row r="2033">
          <cell r="A2033" t="str">
            <v>92-51-3</v>
          </cell>
          <cell r="G2033" t="e">
            <v>#N/A</v>
          </cell>
          <cell r="H2033" t="e">
            <v>#N/A</v>
          </cell>
        </row>
        <row r="2034">
          <cell r="A2034" t="str">
            <v>927-74-2</v>
          </cell>
          <cell r="G2034" t="e">
            <v>#N/A</v>
          </cell>
          <cell r="H2034" t="e">
            <v>#N/A</v>
          </cell>
        </row>
        <row r="2035">
          <cell r="A2035" t="str">
            <v>92-82-0</v>
          </cell>
          <cell r="G2035" t="e">
            <v>#N/A</v>
          </cell>
          <cell r="H2035" t="e">
            <v>#N/A</v>
          </cell>
        </row>
        <row r="2036">
          <cell r="A2036" t="str">
            <v>92-83-1</v>
          </cell>
          <cell r="G2036" t="e">
            <v>#N/A</v>
          </cell>
          <cell r="H2036" t="e">
            <v>#N/A</v>
          </cell>
        </row>
        <row r="2037">
          <cell r="A2037" t="str">
            <v>92-88-6</v>
          </cell>
          <cell r="G2037" t="e">
            <v>#N/A</v>
          </cell>
          <cell r="H2037" t="e">
            <v>#N/A</v>
          </cell>
        </row>
        <row r="2038">
          <cell r="A2038" t="str">
            <v>928-96-1</v>
          </cell>
          <cell r="G2038" t="e">
            <v>#N/A</v>
          </cell>
          <cell r="H2038" t="e">
            <v>#N/A</v>
          </cell>
        </row>
        <row r="2039">
          <cell r="A2039" t="str">
            <v>93-04-9</v>
          </cell>
          <cell r="G2039" t="e">
            <v>#N/A</v>
          </cell>
          <cell r="H2039" t="e">
            <v>#N/A</v>
          </cell>
        </row>
        <row r="2040">
          <cell r="A2040" t="str">
            <v>93106-60-6</v>
          </cell>
          <cell r="G2040" t="e">
            <v>#N/A</v>
          </cell>
          <cell r="H2040" t="e">
            <v>#N/A</v>
          </cell>
        </row>
        <row r="2041">
          <cell r="A2041" t="str">
            <v>934-32-7</v>
          </cell>
          <cell r="G2041" t="e">
            <v>#N/A</v>
          </cell>
          <cell r="H2041" t="e">
            <v>#N/A</v>
          </cell>
        </row>
        <row r="2042">
          <cell r="A2042" t="str">
            <v>93-51-6</v>
          </cell>
          <cell r="G2042" t="e">
            <v>#N/A</v>
          </cell>
          <cell r="H2042" t="e">
            <v>#N/A</v>
          </cell>
        </row>
        <row r="2043">
          <cell r="A2043" t="str">
            <v>93-71-0</v>
          </cell>
          <cell r="G2043" t="e">
            <v>#N/A</v>
          </cell>
          <cell r="H2043" t="e">
            <v>#N/A</v>
          </cell>
        </row>
        <row r="2044">
          <cell r="A2044" t="str">
            <v>937-20-2</v>
          </cell>
          <cell r="G2044" t="e">
            <v>#N/A</v>
          </cell>
          <cell r="H2044" t="e">
            <v>#N/A</v>
          </cell>
        </row>
        <row r="2045">
          <cell r="A2045" t="str">
            <v>93-78-7</v>
          </cell>
          <cell r="G2045" t="e">
            <v>#N/A</v>
          </cell>
          <cell r="H2045" t="e">
            <v>#N/A</v>
          </cell>
        </row>
        <row r="2046">
          <cell r="A2046" t="str">
            <v>93-79-8</v>
          </cell>
          <cell r="G2046" t="e">
            <v>#N/A</v>
          </cell>
          <cell r="H2046" t="e">
            <v>#N/A</v>
          </cell>
        </row>
        <row r="2047">
          <cell r="A2047" t="str">
            <v>93-91-4</v>
          </cell>
          <cell r="G2047" t="e">
            <v>#N/A</v>
          </cell>
          <cell r="H2047" t="e">
            <v>#N/A</v>
          </cell>
        </row>
        <row r="2048">
          <cell r="A2048" t="str">
            <v>939-23-1</v>
          </cell>
          <cell r="G2048" t="e">
            <v>#N/A</v>
          </cell>
          <cell r="H2048" t="e">
            <v>#N/A</v>
          </cell>
        </row>
        <row r="2049">
          <cell r="A2049" t="str">
            <v>94050-52-9</v>
          </cell>
          <cell r="G2049" t="e">
            <v>#N/A</v>
          </cell>
          <cell r="H2049" t="e">
            <v>#N/A</v>
          </cell>
        </row>
        <row r="2050">
          <cell r="A2050" t="str">
            <v>941-98-0</v>
          </cell>
          <cell r="G2050" t="e">
            <v>#N/A</v>
          </cell>
          <cell r="H2050" t="e">
            <v>#N/A</v>
          </cell>
        </row>
        <row r="2051">
          <cell r="A2051" t="str">
            <v>94-41-7</v>
          </cell>
          <cell r="G2051" t="e">
            <v>#N/A</v>
          </cell>
          <cell r="H2051" t="e">
            <v>#N/A</v>
          </cell>
        </row>
        <row r="2052">
          <cell r="A2052" t="str">
            <v>945-51-7</v>
          </cell>
          <cell r="G2052" t="e">
            <v>#N/A</v>
          </cell>
          <cell r="H2052" t="e">
            <v>#N/A</v>
          </cell>
        </row>
        <row r="2053">
          <cell r="A2053" t="str">
            <v>94-62-2</v>
          </cell>
          <cell r="G2053" t="e">
            <v>#N/A</v>
          </cell>
          <cell r="H2053" t="e">
            <v>#N/A</v>
          </cell>
        </row>
        <row r="2054">
          <cell r="A2054" t="str">
            <v>94-67-7</v>
          </cell>
          <cell r="G2054" t="e">
            <v>#N/A</v>
          </cell>
          <cell r="H2054" t="e">
            <v>#N/A</v>
          </cell>
        </row>
        <row r="2055">
          <cell r="A2055" t="str">
            <v>94-96-2</v>
          </cell>
          <cell r="G2055" t="e">
            <v>#N/A</v>
          </cell>
          <cell r="H2055" t="e">
            <v>#N/A</v>
          </cell>
        </row>
        <row r="2056">
          <cell r="A2056" t="str">
            <v>95-01-2</v>
          </cell>
          <cell r="G2056" t="e">
            <v>#N/A</v>
          </cell>
          <cell r="H2056" t="e">
            <v>#N/A</v>
          </cell>
        </row>
        <row r="2057">
          <cell r="A2057" t="str">
            <v>95-15-8</v>
          </cell>
          <cell r="G2057" t="e">
            <v>#N/A</v>
          </cell>
          <cell r="H2057" t="e">
            <v>#N/A</v>
          </cell>
        </row>
        <row r="2058">
          <cell r="A2058" t="str">
            <v>95-16-9</v>
          </cell>
          <cell r="G2058" t="e">
            <v>#N/A</v>
          </cell>
          <cell r="H2058" t="e">
            <v>#N/A</v>
          </cell>
        </row>
        <row r="2059">
          <cell r="A2059" t="str">
            <v>95-52-3</v>
          </cell>
          <cell r="G2059" t="e">
            <v>#N/A</v>
          </cell>
          <cell r="H2059" t="e">
            <v>#N/A</v>
          </cell>
        </row>
        <row r="2060">
          <cell r="A2060" t="str">
            <v>95-56-7</v>
          </cell>
          <cell r="G2060" t="e">
            <v>#N/A</v>
          </cell>
          <cell r="H2060" t="e">
            <v>#N/A</v>
          </cell>
        </row>
        <row r="2061">
          <cell r="A2061" t="str">
            <v>95-68-1</v>
          </cell>
          <cell r="G2061" t="e">
            <v>#N/A</v>
          </cell>
          <cell r="H2061" t="e">
            <v>#N/A</v>
          </cell>
        </row>
        <row r="2062">
          <cell r="A2062" t="str">
            <v>95-70-5</v>
          </cell>
          <cell r="G2062" t="e">
            <v>#N/A</v>
          </cell>
          <cell r="H2062" t="e">
            <v>#N/A</v>
          </cell>
        </row>
        <row r="2063">
          <cell r="A2063" t="str">
            <v>95-75-0</v>
          </cell>
          <cell r="G2063" t="e">
            <v>#N/A</v>
          </cell>
          <cell r="H2063" t="e">
            <v>#N/A</v>
          </cell>
        </row>
        <row r="2064">
          <cell r="A2064" t="str">
            <v>95-84-1</v>
          </cell>
          <cell r="G2064" t="e">
            <v>#N/A</v>
          </cell>
          <cell r="H2064" t="e">
            <v>#N/A</v>
          </cell>
        </row>
        <row r="2065">
          <cell r="A2065" t="str">
            <v>95-88-5</v>
          </cell>
          <cell r="G2065" t="e">
            <v>#N/A</v>
          </cell>
          <cell r="H2065" t="e">
            <v>#N/A</v>
          </cell>
        </row>
        <row r="2066">
          <cell r="A2066" t="str">
            <v>96-05-9</v>
          </cell>
          <cell r="G2066" t="e">
            <v>#N/A</v>
          </cell>
          <cell r="H2066" t="e">
            <v>#N/A</v>
          </cell>
        </row>
        <row r="2067">
          <cell r="A2067" t="str">
            <v>96-17-3</v>
          </cell>
          <cell r="G2067" t="e">
            <v>#N/A</v>
          </cell>
          <cell r="H2067" t="e">
            <v>#N/A</v>
          </cell>
        </row>
        <row r="2068">
          <cell r="A2068" t="str">
            <v>962-58-3</v>
          </cell>
          <cell r="G2068" t="e">
            <v>#N/A</v>
          </cell>
          <cell r="H2068" t="e">
            <v>#N/A</v>
          </cell>
        </row>
        <row r="2069">
          <cell r="A2069" t="str">
            <v>96-34-4</v>
          </cell>
          <cell r="G2069" t="e">
            <v>#N/A</v>
          </cell>
          <cell r="H2069" t="e">
            <v>#N/A</v>
          </cell>
        </row>
        <row r="2070">
          <cell r="A2070" t="str">
            <v>96-41-3</v>
          </cell>
          <cell r="G2070" t="e">
            <v>#N/A</v>
          </cell>
          <cell r="H2070" t="e">
            <v>#N/A</v>
          </cell>
        </row>
        <row r="2071">
          <cell r="A2071" t="str">
            <v>97-11-0</v>
          </cell>
          <cell r="G2071" t="e">
            <v>#N/A</v>
          </cell>
          <cell r="H2071" t="e">
            <v>#N/A</v>
          </cell>
        </row>
        <row r="2072">
          <cell r="A2072" t="str">
            <v>97-63-2</v>
          </cell>
          <cell r="G2072" t="e">
            <v>#N/A</v>
          </cell>
          <cell r="H2072" t="e">
            <v>#N/A</v>
          </cell>
        </row>
        <row r="2073">
          <cell r="A2073" t="str">
            <v>97-99-4</v>
          </cell>
          <cell r="G2073" t="e">
            <v>#N/A</v>
          </cell>
          <cell r="H2073" t="e">
            <v>#N/A</v>
          </cell>
        </row>
        <row r="2074">
          <cell r="A2074" t="str">
            <v>98-04-4</v>
          </cell>
          <cell r="G2074" t="e">
            <v>#N/A</v>
          </cell>
          <cell r="H2074" t="e">
            <v>#N/A</v>
          </cell>
        </row>
        <row r="2075">
          <cell r="A2075" t="str">
            <v>98-05-5</v>
          </cell>
          <cell r="G2075" t="e">
            <v>#N/A</v>
          </cell>
          <cell r="H2075" t="e">
            <v>#N/A</v>
          </cell>
        </row>
        <row r="2076">
          <cell r="A2076" t="str">
            <v>98-06-6</v>
          </cell>
          <cell r="G2076" t="e">
            <v>#N/A</v>
          </cell>
          <cell r="H2076" t="e">
            <v>#N/A</v>
          </cell>
        </row>
        <row r="2077">
          <cell r="A2077" t="str">
            <v>98-08-8</v>
          </cell>
          <cell r="G2077" t="e">
            <v>#N/A</v>
          </cell>
          <cell r="H2077" t="e">
            <v>#N/A</v>
          </cell>
        </row>
        <row r="2078">
          <cell r="A2078" t="str">
            <v>98-09-9</v>
          </cell>
          <cell r="G2078" t="e">
            <v>#N/A</v>
          </cell>
          <cell r="H2078" t="e">
            <v>#N/A</v>
          </cell>
        </row>
        <row r="2079">
          <cell r="A2079" t="str">
            <v>98-13-5</v>
          </cell>
          <cell r="G2079" t="e">
            <v>#N/A</v>
          </cell>
          <cell r="H2079" t="e">
            <v>#N/A</v>
          </cell>
        </row>
        <row r="2080">
          <cell r="A2080" t="str">
            <v>98-17-9</v>
          </cell>
          <cell r="G2080" t="e">
            <v>#N/A</v>
          </cell>
          <cell r="H2080" t="e">
            <v>#N/A</v>
          </cell>
        </row>
        <row r="2081">
          <cell r="A2081" t="str">
            <v>98-88-4</v>
          </cell>
          <cell r="G2081" t="e">
            <v>#N/A</v>
          </cell>
          <cell r="H2081" t="e">
            <v>#N/A</v>
          </cell>
        </row>
        <row r="2082">
          <cell r="A2082" t="str">
            <v>99-52-5</v>
          </cell>
          <cell r="G2082" t="e">
            <v>#N/A</v>
          </cell>
          <cell r="H2082" t="e">
            <v>#N/A</v>
          </cell>
        </row>
        <row r="2083">
          <cell r="A2083" t="str">
            <v>99-61-6</v>
          </cell>
          <cell r="G2083" t="e">
            <v>#N/A</v>
          </cell>
          <cell r="H2083" t="e">
            <v>#N/A</v>
          </cell>
        </row>
        <row r="2084">
          <cell r="A2084" t="str">
            <v>99-71-8</v>
          </cell>
          <cell r="G2084" t="e">
            <v>#N/A</v>
          </cell>
          <cell r="H2084" t="e">
            <v>#N/A</v>
          </cell>
        </row>
        <row r="2085">
          <cell r="A2085" t="str">
            <v>99-89-8</v>
          </cell>
          <cell r="G2085" t="e">
            <v>#N/A</v>
          </cell>
          <cell r="H2085" t="e">
            <v>#N/A</v>
          </cell>
        </row>
        <row r="2086">
          <cell r="A2086" t="str">
            <v>99-92-3</v>
          </cell>
          <cell r="G2086" t="e">
            <v>#N/A</v>
          </cell>
          <cell r="H2086" t="e">
            <v>#N/A</v>
          </cell>
        </row>
        <row r="2087">
          <cell r="A2087" t="str">
            <v>99-93-4</v>
          </cell>
          <cell r="G2087" t="e">
            <v>#N/A</v>
          </cell>
          <cell r="H2087" t="e">
            <v>#N/A</v>
          </cell>
        </row>
        <row r="2088">
          <cell r="A2088" t="str">
            <v>999-61-1</v>
          </cell>
          <cell r="G2088" t="e">
            <v>#N/A</v>
          </cell>
          <cell r="H2088" t="e">
            <v>#N/A</v>
          </cell>
        </row>
        <row r="2089">
          <cell r="A2089" t="str">
            <v>99-97-8</v>
          </cell>
          <cell r="G2089" t="e">
            <v>#N/A</v>
          </cell>
          <cell r="H2089" t="e">
            <v>#N/A</v>
          </cell>
        </row>
        <row r="2090">
          <cell r="A2090" t="str">
            <v>100-02-7</v>
          </cell>
          <cell r="G2090" t="e">
            <v>#N/A</v>
          </cell>
          <cell r="H2090" t="e">
            <v>#N/A</v>
          </cell>
        </row>
        <row r="2091">
          <cell r="A2091" t="str">
            <v>10004-44-1</v>
          </cell>
          <cell r="G2091" t="e">
            <v>#N/A</v>
          </cell>
          <cell r="H2091" t="e">
            <v>#N/A</v>
          </cell>
        </row>
        <row r="2092">
          <cell r="A2092" t="str">
            <v>100-17-4</v>
          </cell>
          <cell r="G2092" t="e">
            <v>#N/A</v>
          </cell>
          <cell r="H2092" t="e">
            <v>#N/A</v>
          </cell>
        </row>
        <row r="2093">
          <cell r="A2093" t="str">
            <v>100-20-9</v>
          </cell>
          <cell r="G2093" t="e">
            <v>#N/A</v>
          </cell>
          <cell r="H2093" t="e">
            <v>#N/A</v>
          </cell>
        </row>
        <row r="2094">
          <cell r="A2094" t="str">
            <v>100-21-0</v>
          </cell>
          <cell r="G2094" t="e">
            <v>#N/A</v>
          </cell>
          <cell r="H2094" t="e">
            <v>#N/A</v>
          </cell>
        </row>
        <row r="2095">
          <cell r="A2095" t="str">
            <v>100-25-4</v>
          </cell>
          <cell r="G2095" t="e">
            <v>#N/A</v>
          </cell>
          <cell r="H2095" t="e">
            <v>#N/A</v>
          </cell>
        </row>
        <row r="2096">
          <cell r="A2096" t="str">
            <v>100-29-8</v>
          </cell>
          <cell r="G2096" t="e">
            <v>#N/A</v>
          </cell>
          <cell r="H2096" t="e">
            <v>#N/A</v>
          </cell>
        </row>
        <row r="2097">
          <cell r="A2097" t="str">
            <v>100-37-8</v>
          </cell>
          <cell r="G2097" t="e">
            <v>#N/A</v>
          </cell>
          <cell r="H2097" t="e">
            <v>#N/A</v>
          </cell>
        </row>
        <row r="2098">
          <cell r="A2098" t="str">
            <v>100-46-9</v>
          </cell>
          <cell r="G2098" t="e">
            <v>#N/A</v>
          </cell>
          <cell r="H2098" t="e">
            <v>#N/A</v>
          </cell>
        </row>
        <row r="2099">
          <cell r="A2099" t="str">
            <v>100-47-0</v>
          </cell>
          <cell r="G2099" t="e">
            <v>#N/A</v>
          </cell>
          <cell r="H2099" t="e">
            <v>#N/A</v>
          </cell>
        </row>
        <row r="2100">
          <cell r="A2100" t="str">
            <v>10061-01-5</v>
          </cell>
          <cell r="G2100" t="e">
            <v>#N/A</v>
          </cell>
          <cell r="H2100" t="e">
            <v>#N/A</v>
          </cell>
        </row>
        <row r="2101">
          <cell r="A2101" t="str">
            <v>100-61-8</v>
          </cell>
          <cell r="G2101" t="e">
            <v>#N/A</v>
          </cell>
          <cell r="H2101" t="e">
            <v>#N/A</v>
          </cell>
        </row>
        <row r="2102">
          <cell r="A2102" t="str">
            <v>100-66-3</v>
          </cell>
          <cell r="G2102" t="e">
            <v>#N/A</v>
          </cell>
          <cell r="H2102" t="e">
            <v>#N/A</v>
          </cell>
        </row>
        <row r="2103">
          <cell r="A2103" t="str">
            <v>100784-20-1</v>
          </cell>
          <cell r="G2103" t="e">
            <v>#N/A</v>
          </cell>
          <cell r="H2103" t="e">
            <v>#N/A</v>
          </cell>
        </row>
        <row r="2104">
          <cell r="A2104" t="str">
            <v>101-02-0</v>
          </cell>
          <cell r="G2104" t="e">
            <v>#N/A</v>
          </cell>
          <cell r="H2104" t="e">
            <v>#N/A</v>
          </cell>
        </row>
        <row r="2105">
          <cell r="A2105" t="str">
            <v>101205-02-1</v>
          </cell>
          <cell r="G2105" t="e">
            <v>#N/A</v>
          </cell>
          <cell r="H2105" t="e">
            <v>#N/A</v>
          </cell>
        </row>
        <row r="2106">
          <cell r="A2106" t="str">
            <v>101-27-9</v>
          </cell>
          <cell r="G2106" t="e">
            <v>#N/A</v>
          </cell>
          <cell r="H2106" t="e">
            <v>#N/A</v>
          </cell>
        </row>
        <row r="2107">
          <cell r="A2107" t="str">
            <v>101-42-8</v>
          </cell>
          <cell r="G2107" t="e">
            <v>#N/A</v>
          </cell>
          <cell r="H2107" t="e">
            <v>#N/A</v>
          </cell>
        </row>
        <row r="2108">
          <cell r="A2108" t="str">
            <v>1014-69-3</v>
          </cell>
          <cell r="G2108" t="e">
            <v>#N/A</v>
          </cell>
          <cell r="H2108" t="e">
            <v>#N/A</v>
          </cell>
        </row>
        <row r="2109">
          <cell r="A2109" t="str">
            <v>1014-70-6</v>
          </cell>
          <cell r="G2109" t="e">
            <v>#N/A</v>
          </cell>
          <cell r="H2109" t="e">
            <v>#N/A</v>
          </cell>
        </row>
        <row r="2110">
          <cell r="A2110" t="str">
            <v>101-54-2</v>
          </cell>
          <cell r="G2110" t="e">
            <v>#N/A</v>
          </cell>
          <cell r="H2110" t="e">
            <v>#N/A</v>
          </cell>
        </row>
        <row r="2111">
          <cell r="A2111" t="str">
            <v>101-72-4</v>
          </cell>
          <cell r="G2111" t="e">
            <v>#N/A</v>
          </cell>
          <cell r="H2111" t="e">
            <v>#N/A</v>
          </cell>
        </row>
        <row r="2112">
          <cell r="A2112" t="str">
            <v>101-77-9</v>
          </cell>
          <cell r="G2112" t="e">
            <v>#N/A</v>
          </cell>
          <cell r="H2112" t="e">
            <v>#N/A</v>
          </cell>
        </row>
        <row r="2113">
          <cell r="A2113" t="str">
            <v>101-83-7</v>
          </cell>
          <cell r="G2113" t="e">
            <v>#N/A</v>
          </cell>
          <cell r="H2113" t="e">
            <v>#N/A</v>
          </cell>
        </row>
        <row r="2114">
          <cell r="A2114" t="str">
            <v>101-84-8</v>
          </cell>
          <cell r="G2114" t="e">
            <v>#N/A</v>
          </cell>
          <cell r="H2114" t="e">
            <v>#N/A</v>
          </cell>
        </row>
        <row r="2115">
          <cell r="A2115" t="str">
            <v>102-01-2</v>
          </cell>
          <cell r="G2115" t="e">
            <v>#N/A</v>
          </cell>
          <cell r="H2115" t="e">
            <v>#N/A</v>
          </cell>
        </row>
        <row r="2116">
          <cell r="A2116" t="str">
            <v>102-06-7</v>
          </cell>
          <cell r="G2116" t="e">
            <v>#N/A</v>
          </cell>
          <cell r="H2116" t="e">
            <v>#N/A</v>
          </cell>
        </row>
        <row r="2117">
          <cell r="A2117" t="str">
            <v>10222-01-2</v>
          </cell>
          <cell r="G2117" t="e">
            <v>#N/A</v>
          </cell>
          <cell r="H2117" t="e">
            <v>#N/A</v>
          </cell>
        </row>
        <row r="2118">
          <cell r="A2118" t="str">
            <v>102-69-2</v>
          </cell>
          <cell r="G2118" t="e">
            <v>#N/A</v>
          </cell>
          <cell r="H2118" t="e">
            <v>#N/A</v>
          </cell>
        </row>
        <row r="2119">
          <cell r="A2119" t="str">
            <v>102-82-9</v>
          </cell>
          <cell r="G2119" t="e">
            <v>#N/A</v>
          </cell>
          <cell r="H2119" t="e">
            <v>#N/A</v>
          </cell>
        </row>
        <row r="2120">
          <cell r="A2120" t="str">
            <v>102851-06-9</v>
          </cell>
          <cell r="G2120" t="e">
            <v>#N/A</v>
          </cell>
          <cell r="H2120" t="e">
            <v>#N/A</v>
          </cell>
        </row>
        <row r="2121">
          <cell r="A2121" t="str">
            <v>103112-35-2</v>
          </cell>
          <cell r="G2121" t="e">
            <v>#N/A</v>
          </cell>
          <cell r="H2121" t="e">
            <v>#N/A</v>
          </cell>
        </row>
        <row r="2122">
          <cell r="A2122" t="str">
            <v>103-11-7</v>
          </cell>
          <cell r="G2122" t="e">
            <v>#N/A</v>
          </cell>
          <cell r="H2122" t="e">
            <v>#N/A</v>
          </cell>
        </row>
        <row r="2123">
          <cell r="A2123" t="str">
            <v>103361-09-7</v>
          </cell>
          <cell r="G2123" t="e">
            <v>#N/A</v>
          </cell>
          <cell r="H2123" t="e">
            <v>#N/A</v>
          </cell>
        </row>
        <row r="2124">
          <cell r="A2124" t="str">
            <v>103-65-1</v>
          </cell>
          <cell r="G2124" t="e">
            <v>#N/A</v>
          </cell>
          <cell r="H2124" t="e">
            <v>#N/A</v>
          </cell>
        </row>
        <row r="2125">
          <cell r="A2125" t="str">
            <v>103-69-5</v>
          </cell>
          <cell r="G2125" t="e">
            <v>#N/A</v>
          </cell>
          <cell r="H2125" t="e">
            <v>#N/A</v>
          </cell>
        </row>
        <row r="2126">
          <cell r="A2126" t="str">
            <v>103-82-2</v>
          </cell>
          <cell r="G2126" t="e">
            <v>#N/A</v>
          </cell>
          <cell r="H2126" t="e">
            <v>#N/A</v>
          </cell>
        </row>
        <row r="2127">
          <cell r="A2127" t="str">
            <v>103-83-3</v>
          </cell>
          <cell r="G2127" t="e">
            <v>#N/A</v>
          </cell>
          <cell r="H2127" t="e">
            <v>#N/A</v>
          </cell>
        </row>
        <row r="2128">
          <cell r="A2128" t="str">
            <v>104-40-5</v>
          </cell>
          <cell r="G2128" t="e">
            <v>#N/A</v>
          </cell>
          <cell r="H2128" t="e">
            <v>#N/A</v>
          </cell>
        </row>
        <row r="2129">
          <cell r="A2129" t="str">
            <v>104-75-6</v>
          </cell>
          <cell r="G2129" t="e">
            <v>#N/A</v>
          </cell>
          <cell r="H2129" t="e">
            <v>#N/A</v>
          </cell>
        </row>
        <row r="2130">
          <cell r="A2130" t="str">
            <v>104-88-1</v>
          </cell>
          <cell r="G2130" t="e">
            <v>#N/A</v>
          </cell>
          <cell r="H2130" t="e">
            <v>#N/A</v>
          </cell>
        </row>
        <row r="2131">
          <cell r="A2131" t="str">
            <v>104-93-8</v>
          </cell>
          <cell r="G2131" t="e">
            <v>#N/A</v>
          </cell>
          <cell r="H2131" t="e">
            <v>#N/A</v>
          </cell>
        </row>
        <row r="2132">
          <cell r="A2132" t="str">
            <v>105-37-3</v>
          </cell>
          <cell r="G2132" t="e">
            <v>#N/A</v>
          </cell>
          <cell r="H2132" t="e">
            <v>#N/A</v>
          </cell>
        </row>
        <row r="2133">
          <cell r="A2133" t="str">
            <v>105-38-4</v>
          </cell>
          <cell r="G2133" t="e">
            <v>#N/A</v>
          </cell>
          <cell r="H2133" t="e">
            <v>#N/A</v>
          </cell>
        </row>
        <row r="2134">
          <cell r="A2134" t="str">
            <v>105512-06-9</v>
          </cell>
          <cell r="G2134" t="e">
            <v>#N/A</v>
          </cell>
          <cell r="H2134" t="e">
            <v>#N/A</v>
          </cell>
        </row>
        <row r="2135">
          <cell r="A2135" t="str">
            <v>10552-74-6</v>
          </cell>
          <cell r="G2135" t="e">
            <v>#N/A</v>
          </cell>
          <cell r="H2135" t="e">
            <v>#N/A</v>
          </cell>
        </row>
        <row r="2136">
          <cell r="A2136" t="str">
            <v>105-53-3</v>
          </cell>
          <cell r="G2136" t="e">
            <v>#N/A</v>
          </cell>
          <cell r="H2136" t="e">
            <v>#N/A</v>
          </cell>
        </row>
        <row r="2137">
          <cell r="A2137" t="str">
            <v>105-54-4</v>
          </cell>
          <cell r="G2137" t="e">
            <v>#N/A</v>
          </cell>
          <cell r="H2137" t="e">
            <v>#N/A</v>
          </cell>
        </row>
        <row r="2138">
          <cell r="A2138" t="str">
            <v>105-59-9</v>
          </cell>
          <cell r="G2138" t="e">
            <v>#N/A</v>
          </cell>
          <cell r="H2138" t="e">
            <v>#N/A</v>
          </cell>
        </row>
        <row r="2139">
          <cell r="A2139" t="str">
            <v>105-75-9</v>
          </cell>
          <cell r="G2139" t="e">
            <v>#N/A</v>
          </cell>
          <cell r="H2139" t="e">
            <v>#N/A</v>
          </cell>
        </row>
        <row r="2140">
          <cell r="A2140" t="str">
            <v>105-76-0</v>
          </cell>
          <cell r="G2140" t="e">
            <v>#N/A</v>
          </cell>
          <cell r="H2140" t="e">
            <v>#N/A</v>
          </cell>
        </row>
        <row r="2141">
          <cell r="A2141" t="str">
            <v>105-99-7</v>
          </cell>
          <cell r="G2141" t="e">
            <v>#N/A</v>
          </cell>
          <cell r="H2141" t="e">
            <v>#N/A</v>
          </cell>
        </row>
        <row r="2142">
          <cell r="A2142" t="str">
            <v>106-24-1</v>
          </cell>
          <cell r="G2142" t="e">
            <v>#N/A</v>
          </cell>
          <cell r="H2142" t="e">
            <v>#N/A</v>
          </cell>
        </row>
        <row r="2143">
          <cell r="A2143" t="str">
            <v>106325-08-0</v>
          </cell>
          <cell r="G2143" t="e">
            <v>#N/A</v>
          </cell>
          <cell r="H2143" t="e">
            <v>#N/A</v>
          </cell>
        </row>
        <row r="2144">
          <cell r="A2144" t="str">
            <v>106-42-3</v>
          </cell>
          <cell r="G2144" t="e">
            <v>#N/A</v>
          </cell>
          <cell r="H2144" t="e">
            <v>#N/A</v>
          </cell>
        </row>
        <row r="2145">
          <cell r="A2145" t="str">
            <v>106-43-4</v>
          </cell>
          <cell r="G2145" t="e">
            <v>#N/A</v>
          </cell>
          <cell r="H2145" t="e">
            <v>#N/A</v>
          </cell>
        </row>
        <row r="2146">
          <cell r="A2146" t="str">
            <v>106-44-5</v>
          </cell>
          <cell r="G2146" t="e">
            <v>#N/A</v>
          </cell>
          <cell r="H2146" t="e">
            <v>#N/A</v>
          </cell>
        </row>
        <row r="2147">
          <cell r="A2147" t="str">
            <v>106-48-9</v>
          </cell>
          <cell r="G2147" t="e">
            <v>#N/A</v>
          </cell>
          <cell r="H2147" t="e">
            <v>#N/A</v>
          </cell>
        </row>
        <row r="2148">
          <cell r="A2148" t="str">
            <v>106-49-0</v>
          </cell>
          <cell r="G2148" t="e">
            <v>#N/A</v>
          </cell>
          <cell r="H2148" t="e">
            <v>#N/A</v>
          </cell>
        </row>
        <row r="2149">
          <cell r="A2149" t="str">
            <v>1066-45-1</v>
          </cell>
          <cell r="G2149" t="e">
            <v>#N/A</v>
          </cell>
          <cell r="H2149" t="e">
            <v>#N/A</v>
          </cell>
        </row>
        <row r="2150">
          <cell r="A2150" t="str">
            <v>1067-14-7</v>
          </cell>
          <cell r="G2150" t="e">
            <v>#N/A</v>
          </cell>
          <cell r="H2150" t="e">
            <v>#N/A</v>
          </cell>
        </row>
        <row r="2151">
          <cell r="A2151" t="str">
            <v>107-07-3</v>
          </cell>
          <cell r="G2151" t="e">
            <v>#N/A</v>
          </cell>
          <cell r="H2151" t="e">
            <v>#N/A</v>
          </cell>
        </row>
        <row r="2152">
          <cell r="A2152" t="str">
            <v>107-10-8</v>
          </cell>
          <cell r="G2152" t="e">
            <v>#N/A</v>
          </cell>
          <cell r="H2152" t="e">
            <v>#N/A</v>
          </cell>
        </row>
        <row r="2153">
          <cell r="A2153" t="str">
            <v>107-11-9</v>
          </cell>
          <cell r="G2153" t="e">
            <v>#N/A</v>
          </cell>
          <cell r="H2153" t="e">
            <v>#N/A</v>
          </cell>
        </row>
        <row r="2154">
          <cell r="A2154" t="str">
            <v>107-15-3</v>
          </cell>
          <cell r="G2154" t="e">
            <v>#N/A</v>
          </cell>
          <cell r="H2154" t="e">
            <v>#N/A</v>
          </cell>
        </row>
        <row r="2155">
          <cell r="A2155" t="str">
            <v>107-22-2</v>
          </cell>
          <cell r="G2155" t="e">
            <v>#N/A</v>
          </cell>
          <cell r="H2155" t="e">
            <v>#N/A</v>
          </cell>
        </row>
        <row r="2156">
          <cell r="A2156" t="str">
            <v>107-27-7</v>
          </cell>
          <cell r="G2156" t="e">
            <v>#N/A</v>
          </cell>
          <cell r="H2156" t="e">
            <v>#N/A</v>
          </cell>
        </row>
        <row r="2157">
          <cell r="A2157" t="str">
            <v>107-31-3</v>
          </cell>
          <cell r="G2157" t="e">
            <v>#N/A</v>
          </cell>
          <cell r="H2157" t="e">
            <v>#N/A</v>
          </cell>
        </row>
        <row r="2158">
          <cell r="A2158" t="str">
            <v>107-41-5</v>
          </cell>
          <cell r="G2158" t="e">
            <v>#N/A</v>
          </cell>
          <cell r="H2158" t="e">
            <v>#N/A</v>
          </cell>
        </row>
        <row r="2159">
          <cell r="A2159" t="str">
            <v>107-49-3</v>
          </cell>
          <cell r="G2159" t="e">
            <v>#N/A</v>
          </cell>
          <cell r="H2159" t="e">
            <v>#N/A</v>
          </cell>
        </row>
        <row r="2160">
          <cell r="A2160" t="str">
            <v>107-64-2</v>
          </cell>
          <cell r="G2160" t="e">
            <v>#N/A</v>
          </cell>
          <cell r="H2160" t="e">
            <v>#N/A</v>
          </cell>
        </row>
        <row r="2161">
          <cell r="A2161" t="str">
            <v>1076-46-6</v>
          </cell>
          <cell r="G2161" t="e">
            <v>#N/A</v>
          </cell>
          <cell r="H2161" t="e">
            <v>#N/A</v>
          </cell>
        </row>
        <row r="2162">
          <cell r="A2162" t="str">
            <v>107-86-8</v>
          </cell>
          <cell r="G2162" t="e">
            <v>#N/A</v>
          </cell>
          <cell r="H2162" t="e">
            <v>#N/A</v>
          </cell>
        </row>
        <row r="2163">
          <cell r="A2163" t="str">
            <v>107-92-6</v>
          </cell>
          <cell r="G2163" t="e">
            <v>#N/A</v>
          </cell>
          <cell r="H2163" t="e">
            <v>#N/A</v>
          </cell>
        </row>
        <row r="2164">
          <cell r="A2164" t="str">
            <v>107-93-7</v>
          </cell>
          <cell r="G2164" t="e">
            <v>#N/A</v>
          </cell>
          <cell r="H2164" t="e">
            <v>#N/A</v>
          </cell>
        </row>
        <row r="2165">
          <cell r="A2165" t="str">
            <v>107-94-8</v>
          </cell>
          <cell r="G2165" t="e">
            <v>#N/A</v>
          </cell>
          <cell r="H2165" t="e">
            <v>#N/A</v>
          </cell>
        </row>
        <row r="2166">
          <cell r="A2166" t="str">
            <v>1081-34-1</v>
          </cell>
          <cell r="G2166" t="e">
            <v>#N/A</v>
          </cell>
          <cell r="H2166" t="e">
            <v>#N/A</v>
          </cell>
        </row>
        <row r="2167">
          <cell r="A2167" t="str">
            <v>108-18-9</v>
          </cell>
          <cell r="G2167" t="e">
            <v>#N/A</v>
          </cell>
          <cell r="H2167" t="e">
            <v>#N/A</v>
          </cell>
        </row>
        <row r="2168">
          <cell r="A2168" t="str">
            <v>108-20-3</v>
          </cell>
          <cell r="G2168" t="e">
            <v>#N/A</v>
          </cell>
          <cell r="H2168" t="e">
            <v>#N/A</v>
          </cell>
        </row>
        <row r="2169">
          <cell r="A2169" t="str">
            <v>108-21-4</v>
          </cell>
          <cell r="G2169" t="e">
            <v>#N/A</v>
          </cell>
          <cell r="H2169" t="e">
            <v>#N/A</v>
          </cell>
        </row>
        <row r="2170">
          <cell r="A2170" t="str">
            <v>108-24-7</v>
          </cell>
          <cell r="G2170" t="e">
            <v>#N/A</v>
          </cell>
          <cell r="H2170" t="e">
            <v>#N/A</v>
          </cell>
        </row>
        <row r="2171">
          <cell r="A2171" t="str">
            <v>108-32-7</v>
          </cell>
          <cell r="G2171" t="e">
            <v>#N/A</v>
          </cell>
          <cell r="H2171" t="e">
            <v>#N/A</v>
          </cell>
        </row>
        <row r="2172">
          <cell r="A2172" t="str">
            <v>108-38-3</v>
          </cell>
          <cell r="G2172" t="e">
            <v>#N/A</v>
          </cell>
          <cell r="H2172" t="e">
            <v>#N/A</v>
          </cell>
        </row>
        <row r="2173">
          <cell r="A2173" t="str">
            <v>108-42-9</v>
          </cell>
          <cell r="G2173" t="e">
            <v>#N/A</v>
          </cell>
          <cell r="H2173" t="e">
            <v>#N/A</v>
          </cell>
        </row>
        <row r="2174">
          <cell r="A2174" t="str">
            <v>108-43-0</v>
          </cell>
          <cell r="G2174" t="e">
            <v>#N/A</v>
          </cell>
          <cell r="H2174" t="e">
            <v>#N/A</v>
          </cell>
        </row>
        <row r="2175">
          <cell r="A2175" t="str">
            <v>108-59-8</v>
          </cell>
          <cell r="G2175" t="e">
            <v>#N/A</v>
          </cell>
          <cell r="H2175" t="e">
            <v>#N/A</v>
          </cell>
        </row>
        <row r="2176">
          <cell r="A2176" t="str">
            <v>108-67-8</v>
          </cell>
          <cell r="G2176" t="e">
            <v>#N/A</v>
          </cell>
          <cell r="H2176" t="e">
            <v>#N/A</v>
          </cell>
        </row>
        <row r="2177">
          <cell r="A2177" t="str">
            <v>108-68-9</v>
          </cell>
          <cell r="G2177" t="e">
            <v>#N/A</v>
          </cell>
          <cell r="H2177" t="e">
            <v>#N/A</v>
          </cell>
        </row>
        <row r="2178">
          <cell r="A2178" t="str">
            <v>108-70-3</v>
          </cell>
          <cell r="G2178" t="e">
            <v>#N/A</v>
          </cell>
          <cell r="H2178" t="e">
            <v>#N/A</v>
          </cell>
        </row>
        <row r="2179">
          <cell r="A2179" t="str">
            <v>108-80-5</v>
          </cell>
          <cell r="G2179" t="e">
            <v>#N/A</v>
          </cell>
          <cell r="H2179" t="e">
            <v>#N/A</v>
          </cell>
        </row>
        <row r="2180">
          <cell r="A2180" t="str">
            <v>108-83-8</v>
          </cell>
          <cell r="G2180" t="e">
            <v>#N/A</v>
          </cell>
          <cell r="H2180" t="e">
            <v>#N/A</v>
          </cell>
        </row>
        <row r="2181">
          <cell r="A2181" t="str">
            <v>108-85-0</v>
          </cell>
          <cell r="G2181" t="e">
            <v>#N/A</v>
          </cell>
          <cell r="H2181" t="e">
            <v>#N/A</v>
          </cell>
        </row>
        <row r="2182">
          <cell r="A2182" t="str">
            <v>108-86-1</v>
          </cell>
          <cell r="G2182" t="e">
            <v>#N/A</v>
          </cell>
          <cell r="H2182" t="e">
            <v>#N/A</v>
          </cell>
        </row>
        <row r="2183">
          <cell r="A2183" t="str">
            <v>108-87-2</v>
          </cell>
          <cell r="G2183" t="e">
            <v>#N/A</v>
          </cell>
          <cell r="H2183" t="e">
            <v>#N/A</v>
          </cell>
        </row>
        <row r="2184">
          <cell r="A2184" t="str">
            <v>108-93-0</v>
          </cell>
          <cell r="G2184" t="e">
            <v>#N/A</v>
          </cell>
          <cell r="H2184" t="e">
            <v>#N/A</v>
          </cell>
        </row>
        <row r="2185">
          <cell r="A2185" t="str">
            <v>109-00-2</v>
          </cell>
          <cell r="G2185" t="e">
            <v>#N/A</v>
          </cell>
          <cell r="H2185" t="e">
            <v>#N/A</v>
          </cell>
        </row>
        <row r="2186">
          <cell r="A2186" t="str">
            <v>109-46-6</v>
          </cell>
          <cell r="G2186" t="e">
            <v>#N/A</v>
          </cell>
          <cell r="H2186" t="e">
            <v>#N/A</v>
          </cell>
        </row>
        <row r="2187">
          <cell r="A2187" t="str">
            <v>109-52-4</v>
          </cell>
          <cell r="G2187" t="e">
            <v>#N/A</v>
          </cell>
          <cell r="H2187" t="e">
            <v>#N/A</v>
          </cell>
        </row>
        <row r="2188">
          <cell r="A2188" t="str">
            <v>109-53-5</v>
          </cell>
          <cell r="G2188" t="e">
            <v>#N/A</v>
          </cell>
          <cell r="H2188" t="e">
            <v>#N/A</v>
          </cell>
        </row>
        <row r="2189">
          <cell r="A2189" t="str">
            <v>109-55-7</v>
          </cell>
          <cell r="G2189" t="e">
            <v>#N/A</v>
          </cell>
          <cell r="H2189" t="e">
            <v>#N/A</v>
          </cell>
        </row>
        <row r="2190">
          <cell r="A2190" t="str">
            <v>109-57-9</v>
          </cell>
          <cell r="G2190" t="e">
            <v>#N/A</v>
          </cell>
          <cell r="H2190" t="e">
            <v>#N/A</v>
          </cell>
        </row>
        <row r="2191">
          <cell r="A2191" t="str">
            <v>109-60-4</v>
          </cell>
          <cell r="G2191" t="e">
            <v>#N/A</v>
          </cell>
          <cell r="H2191" t="e">
            <v>#N/A</v>
          </cell>
        </row>
        <row r="2192">
          <cell r="A2192" t="str">
            <v>109-73-9</v>
          </cell>
          <cell r="G2192" t="e">
            <v>#N/A</v>
          </cell>
          <cell r="H2192" t="e">
            <v>#N/A</v>
          </cell>
        </row>
        <row r="2193">
          <cell r="A2193" t="str">
            <v>109-76-2</v>
          </cell>
          <cell r="G2193" t="e">
            <v>#N/A</v>
          </cell>
          <cell r="H2193" t="e">
            <v>#N/A</v>
          </cell>
        </row>
        <row r="2194">
          <cell r="A2194" t="str">
            <v>109-77-3</v>
          </cell>
          <cell r="G2194" t="e">
            <v>#N/A</v>
          </cell>
          <cell r="H2194" t="e">
            <v>#N/A</v>
          </cell>
        </row>
        <row r="2195">
          <cell r="A2195" t="str">
            <v>109-83-1</v>
          </cell>
          <cell r="G2195" t="e">
            <v>#N/A</v>
          </cell>
          <cell r="H2195" t="e">
            <v>#N/A</v>
          </cell>
        </row>
        <row r="2196">
          <cell r="A2196" t="str">
            <v>109-89-7</v>
          </cell>
          <cell r="G2196" t="e">
            <v>#N/A</v>
          </cell>
          <cell r="H2196" t="e">
            <v>#N/A</v>
          </cell>
        </row>
        <row r="2197">
          <cell r="A2197" t="str">
            <v>109-92-2</v>
          </cell>
          <cell r="G2197" t="e">
            <v>#N/A</v>
          </cell>
          <cell r="H2197" t="e">
            <v>#N/A</v>
          </cell>
        </row>
        <row r="2198">
          <cell r="A2198" t="str">
            <v>109-97-7</v>
          </cell>
          <cell r="G2198" t="e">
            <v>#N/A</v>
          </cell>
          <cell r="H2198" t="e">
            <v>#N/A</v>
          </cell>
        </row>
        <row r="2199">
          <cell r="A2199" t="str">
            <v>110-12-3</v>
          </cell>
          <cell r="G2199" t="e">
            <v>#N/A</v>
          </cell>
          <cell r="H2199" t="e">
            <v>#N/A</v>
          </cell>
        </row>
        <row r="2200">
          <cell r="A2200" t="str">
            <v>110-15-6</v>
          </cell>
          <cell r="G2200" t="e">
            <v>#N/A</v>
          </cell>
          <cell r="H2200" t="e">
            <v>#N/A</v>
          </cell>
        </row>
        <row r="2201">
          <cell r="A2201" t="str">
            <v>110-16-7</v>
          </cell>
          <cell r="G2201" t="e">
            <v>#N/A</v>
          </cell>
          <cell r="H2201" t="e">
            <v>#N/A</v>
          </cell>
        </row>
        <row r="2202">
          <cell r="A2202" t="str">
            <v>110-17-8</v>
          </cell>
          <cell r="G2202" t="e">
            <v>#N/A</v>
          </cell>
          <cell r="H2202" t="e">
            <v>#N/A</v>
          </cell>
        </row>
        <row r="2203">
          <cell r="A2203" t="str">
            <v>110-19-0</v>
          </cell>
          <cell r="G2203" t="e">
            <v>#N/A</v>
          </cell>
          <cell r="H2203" t="e">
            <v>#N/A</v>
          </cell>
        </row>
        <row r="2204">
          <cell r="A2204" t="str">
            <v>110-27-0</v>
          </cell>
          <cell r="G2204" t="e">
            <v>#N/A</v>
          </cell>
          <cell r="H2204" t="e">
            <v>#N/A</v>
          </cell>
        </row>
        <row r="2205">
          <cell r="A2205" t="str">
            <v>110-33-8</v>
          </cell>
          <cell r="G2205" t="e">
            <v>#N/A</v>
          </cell>
          <cell r="H2205" t="e">
            <v>#N/A</v>
          </cell>
        </row>
        <row r="2206">
          <cell r="A2206" t="str">
            <v>110488-70-5</v>
          </cell>
          <cell r="G2206" t="e">
            <v>#N/A</v>
          </cell>
          <cell r="H2206" t="e">
            <v>#N/A</v>
          </cell>
        </row>
        <row r="2207">
          <cell r="A2207" t="str">
            <v>110-58-7</v>
          </cell>
          <cell r="G2207" t="e">
            <v>#N/A</v>
          </cell>
          <cell r="H2207" t="e">
            <v>#N/A</v>
          </cell>
        </row>
        <row r="2208">
          <cell r="A2208" t="str">
            <v>110-63-4</v>
          </cell>
          <cell r="G2208" t="e">
            <v>#N/A</v>
          </cell>
          <cell r="H2208" t="e">
            <v>#N/A</v>
          </cell>
        </row>
        <row r="2209">
          <cell r="A2209" t="str">
            <v>110-65-6</v>
          </cell>
          <cell r="G2209" t="e">
            <v>#N/A</v>
          </cell>
          <cell r="H2209" t="e">
            <v>#N/A</v>
          </cell>
        </row>
        <row r="2210">
          <cell r="A2210" t="str">
            <v>11067-81-5</v>
          </cell>
          <cell r="G2210" t="e">
            <v>#N/A</v>
          </cell>
          <cell r="H2210" t="e">
            <v>#N/A</v>
          </cell>
        </row>
        <row r="2211">
          <cell r="A2211" t="str">
            <v>110-83-8</v>
          </cell>
          <cell r="G2211" t="e">
            <v>#N/A</v>
          </cell>
          <cell r="H2211" t="e">
            <v>#N/A</v>
          </cell>
        </row>
        <row r="2212">
          <cell r="A2212" t="str">
            <v>110-88-3</v>
          </cell>
          <cell r="G2212" t="e">
            <v>#N/A</v>
          </cell>
          <cell r="H2212" t="e">
            <v>#N/A</v>
          </cell>
        </row>
        <row r="2213">
          <cell r="A2213" t="str">
            <v>110-91-8</v>
          </cell>
          <cell r="G2213" t="e">
            <v>#N/A</v>
          </cell>
          <cell r="H2213" t="e">
            <v>#N/A</v>
          </cell>
        </row>
        <row r="2214">
          <cell r="A2214" t="str">
            <v>110-93-0</v>
          </cell>
          <cell r="G2214" t="e">
            <v>#N/A</v>
          </cell>
          <cell r="H2214" t="e">
            <v>#N/A</v>
          </cell>
        </row>
        <row r="2215">
          <cell r="A2215" t="str">
            <v>110-96-3</v>
          </cell>
          <cell r="G2215" t="e">
            <v>#N/A</v>
          </cell>
          <cell r="H2215" t="e">
            <v>#N/A</v>
          </cell>
        </row>
        <row r="2216">
          <cell r="A2216" t="str">
            <v>11104-28-2</v>
          </cell>
          <cell r="G2216" t="e">
            <v>#N/A</v>
          </cell>
          <cell r="H2216" t="e">
            <v>#N/A</v>
          </cell>
        </row>
        <row r="2217">
          <cell r="A2217" t="str">
            <v>111-14-8</v>
          </cell>
          <cell r="G2217" t="e">
            <v>#N/A</v>
          </cell>
          <cell r="H2217" t="e">
            <v>#N/A</v>
          </cell>
        </row>
        <row r="2218">
          <cell r="A2218" t="str">
            <v>111-15-9</v>
          </cell>
          <cell r="G2218" t="e">
            <v>#N/A</v>
          </cell>
          <cell r="H2218" t="e">
            <v>#N/A</v>
          </cell>
        </row>
        <row r="2219">
          <cell r="A2219" t="str">
            <v>111-26-2</v>
          </cell>
          <cell r="G2219" t="e">
            <v>#N/A</v>
          </cell>
          <cell r="H2219" t="e">
            <v>#N/A</v>
          </cell>
        </row>
        <row r="2220">
          <cell r="A2220" t="str">
            <v>111-27-3</v>
          </cell>
          <cell r="G2220" t="e">
            <v>#N/A</v>
          </cell>
          <cell r="H2220" t="e">
            <v>#N/A</v>
          </cell>
        </row>
        <row r="2221">
          <cell r="A2221" t="str">
            <v>111-29-5</v>
          </cell>
          <cell r="G2221" t="e">
            <v>#N/A</v>
          </cell>
          <cell r="H2221" t="e">
            <v>#N/A</v>
          </cell>
        </row>
        <row r="2222">
          <cell r="A2222" t="str">
            <v>111-40-0</v>
          </cell>
          <cell r="G2222" t="e">
            <v>#N/A</v>
          </cell>
          <cell r="H2222" t="e">
            <v>#N/A</v>
          </cell>
        </row>
        <row r="2223">
          <cell r="A2223" t="str">
            <v>111-41-1</v>
          </cell>
          <cell r="G2223" t="e">
            <v>#N/A</v>
          </cell>
          <cell r="H2223" t="e">
            <v>#N/A</v>
          </cell>
        </row>
        <row r="2224">
          <cell r="A2224" t="str">
            <v>11141-16-5</v>
          </cell>
          <cell r="G2224" t="e">
            <v>#N/A</v>
          </cell>
          <cell r="H2224" t="e">
            <v>#N/A</v>
          </cell>
        </row>
        <row r="2225">
          <cell r="A2225" t="str">
            <v>11141-17-6</v>
          </cell>
          <cell r="G2225" t="e">
            <v>#N/A</v>
          </cell>
          <cell r="H2225" t="e">
            <v>#N/A</v>
          </cell>
        </row>
        <row r="2226">
          <cell r="A2226" t="str">
            <v>111-42-2</v>
          </cell>
          <cell r="G2226" t="e">
            <v>#N/A</v>
          </cell>
          <cell r="H2226" t="e">
            <v>#N/A</v>
          </cell>
        </row>
        <row r="2227">
          <cell r="A2227" t="str">
            <v>111479-05-1</v>
          </cell>
          <cell r="G2227" t="e">
            <v>#N/A</v>
          </cell>
          <cell r="H2227" t="e">
            <v>#N/A</v>
          </cell>
        </row>
        <row r="2228">
          <cell r="A2228" t="str">
            <v>111-48-8</v>
          </cell>
          <cell r="G2228" t="e">
            <v>#N/A</v>
          </cell>
          <cell r="H2228" t="e">
            <v>#N/A</v>
          </cell>
        </row>
        <row r="2229">
          <cell r="A2229" t="str">
            <v>1115-20-4</v>
          </cell>
          <cell r="G2229" t="e">
            <v>#N/A</v>
          </cell>
          <cell r="H2229" t="e">
            <v>#N/A</v>
          </cell>
        </row>
        <row r="2230">
          <cell r="A2230" t="str">
            <v>111-69-3</v>
          </cell>
          <cell r="G2230" t="e">
            <v>#N/A</v>
          </cell>
          <cell r="H2230" t="e">
            <v>#N/A</v>
          </cell>
        </row>
        <row r="2231">
          <cell r="A2231" t="str">
            <v>111-70-6</v>
          </cell>
          <cell r="G2231" t="e">
            <v>#N/A</v>
          </cell>
          <cell r="H2231" t="e">
            <v>#N/A</v>
          </cell>
        </row>
        <row r="2232">
          <cell r="A2232" t="str">
            <v>111-77-3</v>
          </cell>
          <cell r="G2232" t="e">
            <v>#N/A</v>
          </cell>
          <cell r="H2232" t="e">
            <v>#N/A</v>
          </cell>
        </row>
        <row r="2233">
          <cell r="A2233" t="str">
            <v>1118-46-3</v>
          </cell>
          <cell r="G2233" t="e">
            <v>#N/A</v>
          </cell>
          <cell r="H2233" t="e">
            <v>#N/A</v>
          </cell>
        </row>
        <row r="2234">
          <cell r="A2234" t="str">
            <v>111-86-4</v>
          </cell>
          <cell r="G2234" t="e">
            <v>#N/A</v>
          </cell>
          <cell r="H2234" t="e">
            <v>#N/A</v>
          </cell>
        </row>
        <row r="2235">
          <cell r="A2235" t="str">
            <v>111-87-5</v>
          </cell>
          <cell r="G2235" t="e">
            <v>#N/A</v>
          </cell>
          <cell r="H2235" t="e">
            <v>#N/A</v>
          </cell>
        </row>
        <row r="2236">
          <cell r="A2236" t="str">
            <v>111-90-0</v>
          </cell>
          <cell r="G2236" t="e">
            <v>#N/A</v>
          </cell>
          <cell r="H2236" t="e">
            <v>#N/A</v>
          </cell>
        </row>
        <row r="2237">
          <cell r="A2237" t="str">
            <v>111-92-2</v>
          </cell>
          <cell r="G2237" t="e">
            <v>#N/A</v>
          </cell>
          <cell r="H2237" t="e">
            <v>#N/A</v>
          </cell>
        </row>
        <row r="2238">
          <cell r="A2238" t="str">
            <v>111991-09-4</v>
          </cell>
          <cell r="G2238" t="e">
            <v>#N/A</v>
          </cell>
          <cell r="H2238" t="e">
            <v>#N/A</v>
          </cell>
        </row>
        <row r="2239">
          <cell r="A2239" t="str">
            <v>112-00-5</v>
          </cell>
          <cell r="G2239" t="e">
            <v>#N/A</v>
          </cell>
          <cell r="H2239" t="e">
            <v>#N/A</v>
          </cell>
        </row>
        <row r="2240">
          <cell r="A2240" t="str">
            <v>112-02-7</v>
          </cell>
          <cell r="G2240" t="e">
            <v>#N/A</v>
          </cell>
          <cell r="H2240" t="e">
            <v>#N/A</v>
          </cell>
        </row>
        <row r="2241">
          <cell r="A2241" t="str">
            <v>112-05-0</v>
          </cell>
          <cell r="G2241" t="e">
            <v>#N/A</v>
          </cell>
          <cell r="H2241" t="e">
            <v>#N/A</v>
          </cell>
        </row>
        <row r="2242">
          <cell r="A2242" t="str">
            <v>112-07-2</v>
          </cell>
          <cell r="G2242" t="e">
            <v>#N/A</v>
          </cell>
          <cell r="H2242" t="e">
            <v>#N/A</v>
          </cell>
        </row>
        <row r="2243">
          <cell r="A2243" t="str">
            <v>112-20-9</v>
          </cell>
          <cell r="G2243" t="e">
            <v>#N/A</v>
          </cell>
          <cell r="H2243" t="e">
            <v>#N/A</v>
          </cell>
        </row>
        <row r="2244">
          <cell r="A2244" t="str">
            <v>112226-61-6</v>
          </cell>
          <cell r="G2244" t="e">
            <v>#N/A</v>
          </cell>
          <cell r="H2244" t="e">
            <v>#N/A</v>
          </cell>
        </row>
        <row r="2245">
          <cell r="A2245" t="str">
            <v>112-24-3</v>
          </cell>
          <cell r="G2245" t="e">
            <v>#N/A</v>
          </cell>
          <cell r="H2245" t="e">
            <v>#N/A</v>
          </cell>
        </row>
        <row r="2246">
          <cell r="A2246" t="str">
            <v>112-25-4</v>
          </cell>
          <cell r="G2246" t="e">
            <v>#N/A</v>
          </cell>
          <cell r="H2246" t="e">
            <v>#N/A</v>
          </cell>
        </row>
        <row r="2247">
          <cell r="A2247" t="str">
            <v>1122-58-3</v>
          </cell>
          <cell r="G2247" t="e">
            <v>#N/A</v>
          </cell>
          <cell r="H2247" t="e">
            <v>#N/A</v>
          </cell>
        </row>
        <row r="2248">
          <cell r="A2248" t="str">
            <v>112-30-1</v>
          </cell>
          <cell r="G2248" t="e">
            <v>#N/A</v>
          </cell>
          <cell r="H2248" t="e">
            <v>#N/A</v>
          </cell>
        </row>
        <row r="2249">
          <cell r="A2249" t="str">
            <v>112-34-5</v>
          </cell>
          <cell r="G2249" t="e">
            <v>#N/A</v>
          </cell>
          <cell r="H2249" t="e">
            <v>#N/A</v>
          </cell>
        </row>
        <row r="2250">
          <cell r="A2250" t="str">
            <v>112-35-6</v>
          </cell>
          <cell r="G2250" t="e">
            <v>#N/A</v>
          </cell>
          <cell r="H2250" t="e">
            <v>#N/A</v>
          </cell>
        </row>
        <row r="2251">
          <cell r="A2251" t="str">
            <v>112-42-5</v>
          </cell>
          <cell r="G2251" t="e">
            <v>#N/A</v>
          </cell>
          <cell r="H2251" t="e">
            <v>#N/A</v>
          </cell>
        </row>
        <row r="2252">
          <cell r="A2252" t="str">
            <v>112-53-8</v>
          </cell>
          <cell r="G2252" t="e">
            <v>#N/A</v>
          </cell>
          <cell r="H2252" t="e">
            <v>#N/A</v>
          </cell>
        </row>
        <row r="2253">
          <cell r="A2253" t="str">
            <v>112-56-1</v>
          </cell>
          <cell r="G2253" t="e">
            <v>#N/A</v>
          </cell>
          <cell r="H2253" t="e">
            <v>#N/A</v>
          </cell>
        </row>
        <row r="2254">
          <cell r="A2254" t="str">
            <v>112-57-2</v>
          </cell>
          <cell r="G2254" t="e">
            <v>#N/A</v>
          </cell>
          <cell r="H2254" t="e">
            <v>#N/A</v>
          </cell>
        </row>
        <row r="2255">
          <cell r="A2255" t="str">
            <v>112-60-7</v>
          </cell>
          <cell r="G2255" t="e">
            <v>#N/A</v>
          </cell>
          <cell r="H2255" t="e">
            <v>#N/A</v>
          </cell>
        </row>
        <row r="2256">
          <cell r="A2256" t="str">
            <v>1126-34-7</v>
          </cell>
          <cell r="G2256" t="e">
            <v>#N/A</v>
          </cell>
          <cell r="H2256" t="e">
            <v>#N/A</v>
          </cell>
        </row>
        <row r="2257">
          <cell r="A2257" t="str">
            <v>1126-79-0</v>
          </cell>
          <cell r="G2257" t="e">
            <v>#N/A</v>
          </cell>
          <cell r="H2257" t="e">
            <v>#N/A</v>
          </cell>
        </row>
        <row r="2258">
          <cell r="A2258" t="str">
            <v>112-69-6</v>
          </cell>
          <cell r="G2258" t="e">
            <v>#N/A</v>
          </cell>
          <cell r="H2258" t="e">
            <v>#N/A</v>
          </cell>
        </row>
        <row r="2259">
          <cell r="A2259" t="str">
            <v>112-90-3</v>
          </cell>
          <cell r="G2259" t="e">
            <v>#N/A</v>
          </cell>
          <cell r="H2259" t="e">
            <v>#N/A</v>
          </cell>
        </row>
        <row r="2260">
          <cell r="A2260" t="str">
            <v>112-92-5</v>
          </cell>
          <cell r="G2260" t="e">
            <v>#N/A</v>
          </cell>
          <cell r="H2260" t="e">
            <v>#N/A</v>
          </cell>
        </row>
        <row r="2261">
          <cell r="A2261" t="str">
            <v>1129-41-5</v>
          </cell>
          <cell r="G2261" t="e">
            <v>#N/A</v>
          </cell>
          <cell r="H2261" t="e">
            <v>#N/A</v>
          </cell>
        </row>
        <row r="2262">
          <cell r="A2262" t="str">
            <v>113136-77-9</v>
          </cell>
          <cell r="G2262" t="e">
            <v>#N/A</v>
          </cell>
          <cell r="H2262" t="e">
            <v>#N/A</v>
          </cell>
        </row>
        <row r="2263">
          <cell r="A2263" t="str">
            <v>1134-23-2</v>
          </cell>
          <cell r="G2263" t="e">
            <v>#N/A</v>
          </cell>
          <cell r="H2263" t="e">
            <v>#N/A</v>
          </cell>
        </row>
        <row r="2264">
          <cell r="A2264" t="str">
            <v>1135-99-5</v>
          </cell>
          <cell r="G2264" t="e">
            <v>#N/A</v>
          </cell>
          <cell r="H2264" t="e">
            <v>#N/A</v>
          </cell>
        </row>
        <row r="2265">
          <cell r="A2265" t="str">
            <v>114-07-8</v>
          </cell>
          <cell r="G2265" t="e">
            <v>#N/A</v>
          </cell>
          <cell r="H2265" t="e">
            <v>#N/A</v>
          </cell>
        </row>
        <row r="2266">
          <cell r="A2266" t="str">
            <v>114311-32-9</v>
          </cell>
          <cell r="G2266" t="e">
            <v>#N/A</v>
          </cell>
          <cell r="H2266" t="e">
            <v>#N/A</v>
          </cell>
        </row>
        <row r="2267">
          <cell r="A2267" t="str">
            <v>115-18-4</v>
          </cell>
          <cell r="G2267" t="e">
            <v>#N/A</v>
          </cell>
          <cell r="H2267" t="e">
            <v>#N/A</v>
          </cell>
        </row>
        <row r="2268">
          <cell r="A2268" t="str">
            <v>115-19-5</v>
          </cell>
          <cell r="G2268" t="e">
            <v>#N/A</v>
          </cell>
          <cell r="H2268" t="e">
            <v>#N/A</v>
          </cell>
        </row>
        <row r="2269">
          <cell r="A2269" t="str">
            <v>115-20-8</v>
          </cell>
          <cell r="G2269" t="e">
            <v>#N/A</v>
          </cell>
          <cell r="H2269" t="e">
            <v>#N/A</v>
          </cell>
        </row>
        <row r="2270">
          <cell r="A2270" t="str">
            <v>115-31-1</v>
          </cell>
          <cell r="G2270" t="e">
            <v>#N/A</v>
          </cell>
          <cell r="H2270" t="e">
            <v>#N/A</v>
          </cell>
        </row>
        <row r="2271">
          <cell r="A2271" t="str">
            <v>115-86-6</v>
          </cell>
          <cell r="G2271" t="e">
            <v>#N/A</v>
          </cell>
          <cell r="H2271" t="e">
            <v>#N/A</v>
          </cell>
        </row>
        <row r="2272">
          <cell r="A2272" t="str">
            <v>116-02-9</v>
          </cell>
          <cell r="G2272" t="e">
            <v>#N/A</v>
          </cell>
          <cell r="H2272" t="e">
            <v>#N/A</v>
          </cell>
        </row>
        <row r="2273">
          <cell r="A2273" t="str">
            <v>116255-48-2</v>
          </cell>
          <cell r="G2273" t="e">
            <v>#N/A</v>
          </cell>
          <cell r="H2273" t="e">
            <v>#N/A</v>
          </cell>
        </row>
        <row r="2274">
          <cell r="A2274" t="str">
            <v>117337-19-6</v>
          </cell>
          <cell r="G2274" t="e">
            <v>#N/A</v>
          </cell>
          <cell r="H2274" t="e">
            <v>#N/A</v>
          </cell>
        </row>
        <row r="2275">
          <cell r="A2275" t="str">
            <v>117718-60-2</v>
          </cell>
          <cell r="G2275" t="e">
            <v>#N/A</v>
          </cell>
          <cell r="H2275" t="e">
            <v>#N/A</v>
          </cell>
        </row>
        <row r="2276">
          <cell r="A2276" t="str">
            <v>117-84-0</v>
          </cell>
          <cell r="G2276" t="e">
            <v>#N/A</v>
          </cell>
          <cell r="H2276" t="e">
            <v>#N/A</v>
          </cell>
        </row>
        <row r="2277">
          <cell r="A2277" t="str">
            <v>118-48-9</v>
          </cell>
          <cell r="G2277" t="e">
            <v>#N/A</v>
          </cell>
          <cell r="H2277" t="e">
            <v>#N/A</v>
          </cell>
        </row>
        <row r="2278">
          <cell r="A2278" t="str">
            <v>118-79-6</v>
          </cell>
          <cell r="G2278" t="e">
            <v>#N/A</v>
          </cell>
          <cell r="H2278" t="e">
            <v>#N/A</v>
          </cell>
        </row>
        <row r="2279">
          <cell r="A2279" t="str">
            <v>118-95-6</v>
          </cell>
          <cell r="G2279" t="e">
            <v>#N/A</v>
          </cell>
          <cell r="H2279" t="e">
            <v>#N/A</v>
          </cell>
        </row>
        <row r="2280">
          <cell r="A2280" t="str">
            <v>119-12-0</v>
          </cell>
          <cell r="G2280" t="e">
            <v>#N/A</v>
          </cell>
          <cell r="H2280" t="e">
            <v>#N/A</v>
          </cell>
        </row>
        <row r="2281">
          <cell r="A2281" t="str">
            <v>1191-50-0</v>
          </cell>
          <cell r="G2281" t="e">
            <v>#N/A</v>
          </cell>
          <cell r="H2281" t="e">
            <v>#N/A</v>
          </cell>
        </row>
        <row r="2282">
          <cell r="A2282" t="str">
            <v>119446-68-3</v>
          </cell>
          <cell r="G2282" t="e">
            <v>#N/A</v>
          </cell>
          <cell r="H2282" t="e">
            <v>#N/A</v>
          </cell>
        </row>
        <row r="2283">
          <cell r="A2283" t="str">
            <v>1194-65-6</v>
          </cell>
          <cell r="G2283" t="e">
            <v>#N/A</v>
          </cell>
          <cell r="H2283" t="e">
            <v>#N/A</v>
          </cell>
        </row>
        <row r="2284">
          <cell r="A2284" t="str">
            <v>119-61-9</v>
          </cell>
          <cell r="G2284" t="e">
            <v>#N/A</v>
          </cell>
          <cell r="H2284" t="e">
            <v>#N/A</v>
          </cell>
        </row>
        <row r="2285">
          <cell r="A2285" t="str">
            <v>119-64-2</v>
          </cell>
          <cell r="G2285" t="e">
            <v>#N/A</v>
          </cell>
          <cell r="H2285" t="e">
            <v>#N/A</v>
          </cell>
        </row>
        <row r="2286">
          <cell r="A2286" t="str">
            <v>119-65-3</v>
          </cell>
          <cell r="G2286" t="e">
            <v>#N/A</v>
          </cell>
          <cell r="H2286" t="e">
            <v>#N/A</v>
          </cell>
        </row>
        <row r="2287">
          <cell r="A2287" t="str">
            <v>1198-55-6</v>
          </cell>
          <cell r="G2287" t="e">
            <v>#N/A</v>
          </cell>
          <cell r="H2287" t="e">
            <v>#N/A</v>
          </cell>
        </row>
        <row r="2288">
          <cell r="A2288" t="str">
            <v>120-18-3</v>
          </cell>
          <cell r="G2288" t="e">
            <v>#N/A</v>
          </cell>
          <cell r="H2288" t="e">
            <v>#N/A</v>
          </cell>
        </row>
        <row r="2289">
          <cell r="A2289" t="str">
            <v>1204-21-3</v>
          </cell>
          <cell r="G2289" t="e">
            <v>#N/A</v>
          </cell>
          <cell r="H2289" t="e">
            <v>#N/A</v>
          </cell>
        </row>
        <row r="2290">
          <cell r="A2290" t="str">
            <v>120-92-3</v>
          </cell>
          <cell r="G2290" t="e">
            <v>#N/A</v>
          </cell>
          <cell r="H2290" t="e">
            <v>#N/A</v>
          </cell>
        </row>
        <row r="2291">
          <cell r="A2291" t="str">
            <v>120-94-5</v>
          </cell>
          <cell r="G2291" t="e">
            <v>#N/A</v>
          </cell>
          <cell r="H2291" t="e">
            <v>#N/A</v>
          </cell>
        </row>
        <row r="2292">
          <cell r="A2292" t="str">
            <v>121-21-1</v>
          </cell>
          <cell r="G2292" t="e">
            <v>#N/A</v>
          </cell>
          <cell r="H2292" t="e">
            <v>#N/A</v>
          </cell>
        </row>
        <row r="2293">
          <cell r="A2293" t="str">
            <v>121-25-5</v>
          </cell>
          <cell r="G2293" t="e">
            <v>#N/A</v>
          </cell>
          <cell r="H2293" t="e">
            <v>#N/A</v>
          </cell>
        </row>
        <row r="2294">
          <cell r="A2294" t="str">
            <v>121-33-5</v>
          </cell>
          <cell r="G2294" t="e">
            <v>#N/A</v>
          </cell>
          <cell r="H2294" t="e">
            <v>#N/A</v>
          </cell>
        </row>
        <row r="2295">
          <cell r="A2295" t="str">
            <v>121-34-6</v>
          </cell>
          <cell r="G2295" t="e">
            <v>#N/A</v>
          </cell>
          <cell r="H2295" t="e">
            <v>#N/A</v>
          </cell>
        </row>
        <row r="2296">
          <cell r="A2296" t="str">
            <v>1214-39-7</v>
          </cell>
          <cell r="G2296" t="e">
            <v>#N/A</v>
          </cell>
          <cell r="H2296" t="e">
            <v>#N/A</v>
          </cell>
        </row>
        <row r="2297">
          <cell r="A2297" t="str">
            <v>121-54-0</v>
          </cell>
          <cell r="G2297" t="e">
            <v>#N/A</v>
          </cell>
          <cell r="H2297" t="e">
            <v>#N/A</v>
          </cell>
        </row>
        <row r="2298">
          <cell r="A2298" t="str">
            <v>121552-61-2</v>
          </cell>
          <cell r="G2298" t="e">
            <v>#N/A</v>
          </cell>
          <cell r="H2298" t="e">
            <v>#N/A</v>
          </cell>
        </row>
        <row r="2299">
          <cell r="A2299" t="str">
            <v>121-57-3</v>
          </cell>
          <cell r="G2299" t="e">
            <v>#N/A</v>
          </cell>
          <cell r="H2299" t="e">
            <v>#N/A</v>
          </cell>
        </row>
        <row r="2300">
          <cell r="A2300" t="str">
            <v>121-73-3</v>
          </cell>
          <cell r="G2300" t="e">
            <v>#N/A</v>
          </cell>
          <cell r="H2300" t="e">
            <v>#N/A</v>
          </cell>
        </row>
        <row r="2301">
          <cell r="A2301" t="str">
            <v>121-82-4</v>
          </cell>
          <cell r="G2301">
            <v>6.8797089041095882E-2</v>
          </cell>
          <cell r="H2301">
            <v>6.8797089041095882E-2</v>
          </cell>
        </row>
        <row r="2302">
          <cell r="A2302" t="str">
            <v>121-87-9</v>
          </cell>
          <cell r="G2302" t="e">
            <v>#N/A</v>
          </cell>
          <cell r="H2302" t="e">
            <v>#N/A</v>
          </cell>
        </row>
        <row r="2303">
          <cell r="A2303" t="str">
            <v>122836-35-5</v>
          </cell>
          <cell r="G2303" t="e">
            <v>#N/A</v>
          </cell>
          <cell r="H2303" t="e">
            <v>#N/A</v>
          </cell>
        </row>
        <row r="2304">
          <cell r="A2304" t="str">
            <v>122-88-3</v>
          </cell>
          <cell r="G2304" t="e">
            <v>#N/A</v>
          </cell>
          <cell r="H2304" t="e">
            <v>#N/A</v>
          </cell>
        </row>
        <row r="2305">
          <cell r="A2305" t="str">
            <v>122931-48-0</v>
          </cell>
          <cell r="G2305" t="e">
            <v>#N/A</v>
          </cell>
          <cell r="H2305" t="e">
            <v>#N/A</v>
          </cell>
        </row>
        <row r="2306">
          <cell r="A2306" t="str">
            <v>122-99-6</v>
          </cell>
          <cell r="G2306" t="e">
            <v>#N/A</v>
          </cell>
          <cell r="H2306" t="e">
            <v>#N/A</v>
          </cell>
        </row>
        <row r="2307">
          <cell r="A2307" t="str">
            <v>123-03-5</v>
          </cell>
          <cell r="G2307" t="e">
            <v>#N/A</v>
          </cell>
          <cell r="H2307" t="e">
            <v>#N/A</v>
          </cell>
        </row>
        <row r="2308">
          <cell r="A2308" t="str">
            <v>123-05-7</v>
          </cell>
          <cell r="G2308" t="e">
            <v>#N/A</v>
          </cell>
          <cell r="H2308" t="e">
            <v>#N/A</v>
          </cell>
        </row>
        <row r="2309">
          <cell r="A2309" t="str">
            <v>123-07-9</v>
          </cell>
          <cell r="G2309" t="e">
            <v>#N/A</v>
          </cell>
          <cell r="H2309" t="e">
            <v>#N/A</v>
          </cell>
        </row>
        <row r="2310">
          <cell r="A2310" t="str">
            <v>123-30-8</v>
          </cell>
          <cell r="G2310" t="e">
            <v>#N/A</v>
          </cell>
          <cell r="H2310" t="e">
            <v>#N/A</v>
          </cell>
        </row>
        <row r="2311">
          <cell r="A2311" t="str">
            <v>123312-89-0</v>
          </cell>
          <cell r="G2311" t="e">
            <v>#N/A</v>
          </cell>
          <cell r="H2311" t="e">
            <v>#N/A</v>
          </cell>
        </row>
        <row r="2312">
          <cell r="A2312" t="str">
            <v>123343-16-8</v>
          </cell>
          <cell r="G2312" t="e">
            <v>#N/A</v>
          </cell>
          <cell r="H2312" t="e">
            <v>#N/A</v>
          </cell>
        </row>
        <row r="2313">
          <cell r="A2313" t="str">
            <v>123-38-6</v>
          </cell>
          <cell r="G2313" t="e">
            <v>#N/A</v>
          </cell>
          <cell r="H2313" t="e">
            <v>#N/A</v>
          </cell>
        </row>
        <row r="2314">
          <cell r="A2314" t="str">
            <v>123-42-2</v>
          </cell>
          <cell r="G2314" t="e">
            <v>#N/A</v>
          </cell>
          <cell r="H2314" t="e">
            <v>#N/A</v>
          </cell>
        </row>
        <row r="2315">
          <cell r="A2315" t="str">
            <v>123-51-3</v>
          </cell>
          <cell r="G2315" t="e">
            <v>#N/A</v>
          </cell>
          <cell r="H2315" t="e">
            <v>#N/A</v>
          </cell>
        </row>
        <row r="2316">
          <cell r="A2316" t="str">
            <v>123-54-6</v>
          </cell>
          <cell r="G2316" t="e">
            <v>#N/A</v>
          </cell>
          <cell r="H2316" t="e">
            <v>#N/A</v>
          </cell>
        </row>
        <row r="2317">
          <cell r="A2317" t="str">
            <v>123-72-8</v>
          </cell>
          <cell r="G2317" t="e">
            <v>#N/A</v>
          </cell>
          <cell r="H2317" t="e">
            <v>#N/A</v>
          </cell>
        </row>
        <row r="2318">
          <cell r="A2318" t="str">
            <v>123-86-4</v>
          </cell>
          <cell r="G2318" t="e">
            <v>#N/A</v>
          </cell>
          <cell r="H2318" t="e">
            <v>#N/A</v>
          </cell>
        </row>
        <row r="2319">
          <cell r="A2319" t="str">
            <v>123-88-6</v>
          </cell>
          <cell r="G2319" t="e">
            <v>#N/A</v>
          </cell>
          <cell r="H2319" t="e">
            <v>#N/A</v>
          </cell>
        </row>
        <row r="2320">
          <cell r="A2320" t="str">
            <v>124-02-7</v>
          </cell>
          <cell r="G2320" t="e">
            <v>#N/A</v>
          </cell>
          <cell r="H2320" t="e">
            <v>#N/A</v>
          </cell>
        </row>
        <row r="2321">
          <cell r="A2321" t="str">
            <v>124-04-9</v>
          </cell>
          <cell r="G2321" t="e">
            <v>#N/A</v>
          </cell>
          <cell r="H2321" t="e">
            <v>#N/A</v>
          </cell>
        </row>
        <row r="2322">
          <cell r="A2322" t="str">
            <v>124-07-2</v>
          </cell>
          <cell r="G2322" t="e">
            <v>#N/A</v>
          </cell>
          <cell r="H2322" t="e">
            <v>#N/A</v>
          </cell>
        </row>
        <row r="2323">
          <cell r="A2323" t="str">
            <v>124-09-4</v>
          </cell>
          <cell r="G2323" t="e">
            <v>#N/A</v>
          </cell>
          <cell r="H2323" t="e">
            <v>#N/A</v>
          </cell>
        </row>
        <row r="2324">
          <cell r="A2324" t="str">
            <v>124-18-5</v>
          </cell>
          <cell r="G2324" t="e">
            <v>#N/A</v>
          </cell>
          <cell r="H2324" t="e">
            <v>#N/A</v>
          </cell>
        </row>
        <row r="2325">
          <cell r="A2325" t="str">
            <v>1241-94-7</v>
          </cell>
          <cell r="G2325" t="e">
            <v>#N/A</v>
          </cell>
          <cell r="H2325" t="e">
            <v>#N/A</v>
          </cell>
        </row>
        <row r="2326">
          <cell r="A2326" t="str">
            <v>124-22-1</v>
          </cell>
          <cell r="G2326" t="e">
            <v>#N/A</v>
          </cell>
          <cell r="H2326" t="e">
            <v>#N/A</v>
          </cell>
        </row>
        <row r="2327">
          <cell r="A2327" t="str">
            <v>124-30-1</v>
          </cell>
          <cell r="G2327" t="e">
            <v>#N/A</v>
          </cell>
          <cell r="H2327" t="e">
            <v>#N/A</v>
          </cell>
        </row>
        <row r="2328">
          <cell r="A2328" t="str">
            <v>124-40-3</v>
          </cell>
          <cell r="G2328" t="e">
            <v>#N/A</v>
          </cell>
          <cell r="H2328" t="e">
            <v>#N/A</v>
          </cell>
        </row>
        <row r="2329">
          <cell r="A2329" t="str">
            <v>124-65-2</v>
          </cell>
          <cell r="G2329" t="e">
            <v>#N/A</v>
          </cell>
          <cell r="H2329" t="e">
            <v>#N/A</v>
          </cell>
        </row>
        <row r="2330">
          <cell r="A2330" t="str">
            <v>124-68-5</v>
          </cell>
          <cell r="G2330" t="e">
            <v>#N/A</v>
          </cell>
          <cell r="H2330" t="e">
            <v>#N/A</v>
          </cell>
        </row>
        <row r="2331">
          <cell r="A2331" t="str">
            <v>125401-92-5</v>
          </cell>
          <cell r="G2331" t="e">
            <v>#N/A</v>
          </cell>
          <cell r="H2331" t="e">
            <v>#N/A</v>
          </cell>
        </row>
        <row r="2332">
          <cell r="A2332" t="str">
            <v>126-11-4</v>
          </cell>
          <cell r="G2332" t="e">
            <v>#N/A</v>
          </cell>
          <cell r="H2332" t="e">
            <v>#N/A</v>
          </cell>
        </row>
        <row r="2333">
          <cell r="A2333" t="str">
            <v>126-22-7</v>
          </cell>
          <cell r="G2333" t="e">
            <v>#N/A</v>
          </cell>
          <cell r="H2333" t="e">
            <v>#N/A</v>
          </cell>
        </row>
        <row r="2334">
          <cell r="A2334" t="str">
            <v>126-30-7</v>
          </cell>
          <cell r="G2334" t="e">
            <v>#N/A</v>
          </cell>
          <cell r="H2334" t="e">
            <v>#N/A</v>
          </cell>
        </row>
        <row r="2335">
          <cell r="A2335" t="str">
            <v>126-33-0</v>
          </cell>
          <cell r="G2335" t="e">
            <v>#N/A</v>
          </cell>
          <cell r="H2335" t="e">
            <v>#N/A</v>
          </cell>
        </row>
        <row r="2336">
          <cell r="A2336" t="str">
            <v>126535-15-7</v>
          </cell>
          <cell r="G2336" t="e">
            <v>#N/A</v>
          </cell>
          <cell r="H2336" t="e">
            <v>#N/A</v>
          </cell>
        </row>
        <row r="2337">
          <cell r="A2337" t="str">
            <v>126-71-6</v>
          </cell>
          <cell r="G2337" t="e">
            <v>#N/A</v>
          </cell>
          <cell r="H2337" t="e">
            <v>#N/A</v>
          </cell>
        </row>
        <row r="2338">
          <cell r="A2338" t="str">
            <v>12672-29-6</v>
          </cell>
          <cell r="G2338" t="e">
            <v>#N/A</v>
          </cell>
          <cell r="H2338" t="e">
            <v>#N/A</v>
          </cell>
        </row>
        <row r="2339">
          <cell r="A2339" t="str">
            <v>127-09-3</v>
          </cell>
          <cell r="G2339" t="e">
            <v>#N/A</v>
          </cell>
          <cell r="H2339" t="e">
            <v>#N/A</v>
          </cell>
        </row>
        <row r="2340">
          <cell r="A2340" t="str">
            <v>127-20-8</v>
          </cell>
          <cell r="G2340" t="e">
            <v>#N/A</v>
          </cell>
          <cell r="H2340" t="e">
            <v>#N/A</v>
          </cell>
        </row>
        <row r="2341">
          <cell r="A2341" t="str">
            <v>127-65-1</v>
          </cell>
          <cell r="G2341" t="e">
            <v>#N/A</v>
          </cell>
          <cell r="H2341" t="e">
            <v>#N/A</v>
          </cell>
        </row>
        <row r="2342">
          <cell r="A2342" t="str">
            <v>127-68-4</v>
          </cell>
          <cell r="G2342" t="e">
            <v>#N/A</v>
          </cell>
          <cell r="H2342" t="e">
            <v>#N/A</v>
          </cell>
        </row>
        <row r="2343">
          <cell r="A2343" t="str">
            <v>12771-68-5</v>
          </cell>
          <cell r="G2343" t="e">
            <v>#N/A</v>
          </cell>
          <cell r="H2343" t="e">
            <v>#N/A</v>
          </cell>
        </row>
        <row r="2344">
          <cell r="A2344" t="str">
            <v>128-03-0</v>
          </cell>
          <cell r="G2344" t="e">
            <v>#N/A</v>
          </cell>
          <cell r="H2344" t="e">
            <v>#N/A</v>
          </cell>
        </row>
        <row r="2345">
          <cell r="A2345" t="str">
            <v>128-04-1</v>
          </cell>
          <cell r="G2345" t="e">
            <v>#N/A</v>
          </cell>
          <cell r="H2345" t="e">
            <v>#N/A</v>
          </cell>
        </row>
        <row r="2346">
          <cell r="A2346" t="str">
            <v>128639-02-1</v>
          </cell>
          <cell r="G2346" t="e">
            <v>#N/A</v>
          </cell>
          <cell r="H2346" t="e">
            <v>#N/A</v>
          </cell>
        </row>
        <row r="2347">
          <cell r="A2347" t="str">
            <v>130-15-4</v>
          </cell>
          <cell r="G2347" t="e">
            <v>#N/A</v>
          </cell>
          <cell r="H2347" t="e">
            <v>#N/A</v>
          </cell>
        </row>
        <row r="2348">
          <cell r="A2348" t="str">
            <v>13067-93-1</v>
          </cell>
          <cell r="G2348" t="e">
            <v>#N/A</v>
          </cell>
          <cell r="H2348" t="e">
            <v>#N/A</v>
          </cell>
        </row>
        <row r="2349">
          <cell r="A2349" t="str">
            <v>131-09-9</v>
          </cell>
          <cell r="G2349" t="e">
            <v>#N/A</v>
          </cell>
          <cell r="H2349" t="e">
            <v>#N/A</v>
          </cell>
        </row>
        <row r="2350">
          <cell r="A2350" t="str">
            <v>131-11-3</v>
          </cell>
          <cell r="G2350" t="e">
            <v>#N/A</v>
          </cell>
          <cell r="H2350" t="e">
            <v>#N/A</v>
          </cell>
        </row>
        <row r="2351">
          <cell r="A2351" t="str">
            <v>131341-86-1</v>
          </cell>
          <cell r="G2351" t="e">
            <v>#N/A</v>
          </cell>
          <cell r="H2351" t="e">
            <v>#N/A</v>
          </cell>
        </row>
        <row r="2352">
          <cell r="A2352" t="str">
            <v>131-52-2</v>
          </cell>
          <cell r="G2352" t="e">
            <v>#N/A</v>
          </cell>
          <cell r="H2352" t="e">
            <v>#N/A</v>
          </cell>
        </row>
        <row r="2353">
          <cell r="A2353" t="str">
            <v>13181-17-4</v>
          </cell>
          <cell r="G2353" t="e">
            <v>#N/A</v>
          </cell>
          <cell r="H2353" t="e">
            <v>#N/A</v>
          </cell>
        </row>
        <row r="2354">
          <cell r="A2354" t="str">
            <v>131860-33-8</v>
          </cell>
          <cell r="G2354" t="e">
            <v>#N/A</v>
          </cell>
          <cell r="H2354" t="e">
            <v>#N/A</v>
          </cell>
        </row>
        <row r="2355">
          <cell r="A2355" t="str">
            <v>1319-77-3</v>
          </cell>
          <cell r="G2355" t="e">
            <v>#N/A</v>
          </cell>
          <cell r="H2355" t="e">
            <v>#N/A</v>
          </cell>
        </row>
        <row r="2356">
          <cell r="A2356" t="str">
            <v>1320-18-9</v>
          </cell>
          <cell r="G2356" t="e">
            <v>#N/A</v>
          </cell>
          <cell r="H2356" t="e">
            <v>#N/A</v>
          </cell>
        </row>
        <row r="2357">
          <cell r="A2357" t="str">
            <v>1321-94-4</v>
          </cell>
          <cell r="G2357" t="e">
            <v>#N/A</v>
          </cell>
          <cell r="H2357" t="e">
            <v>#N/A</v>
          </cell>
        </row>
        <row r="2358">
          <cell r="A2358" t="str">
            <v>132-64-9</v>
          </cell>
          <cell r="G2358" t="e">
            <v>#N/A</v>
          </cell>
          <cell r="H2358" t="e">
            <v>#N/A</v>
          </cell>
        </row>
        <row r="2359">
          <cell r="A2359" t="str">
            <v>132-65-0</v>
          </cell>
          <cell r="G2359" t="e">
            <v>#N/A</v>
          </cell>
          <cell r="H2359" t="e">
            <v>#N/A</v>
          </cell>
        </row>
        <row r="2360">
          <cell r="A2360" t="str">
            <v>13360-45-7</v>
          </cell>
          <cell r="G2360" t="e">
            <v>#N/A</v>
          </cell>
          <cell r="H2360" t="e">
            <v>#N/A</v>
          </cell>
        </row>
        <row r="2361">
          <cell r="A2361" t="str">
            <v>13411-16-0</v>
          </cell>
          <cell r="G2361" t="e">
            <v>#N/A</v>
          </cell>
          <cell r="H2361" t="e">
            <v>#N/A</v>
          </cell>
        </row>
        <row r="2362">
          <cell r="A2362" t="str">
            <v>134-20-3</v>
          </cell>
          <cell r="G2362" t="e">
            <v>#N/A</v>
          </cell>
          <cell r="H2362" t="e">
            <v>#N/A</v>
          </cell>
        </row>
        <row r="2363">
          <cell r="A2363" t="str">
            <v>13463-41-7</v>
          </cell>
          <cell r="G2363" t="e">
            <v>#N/A</v>
          </cell>
          <cell r="H2363" t="e">
            <v>#N/A</v>
          </cell>
        </row>
        <row r="2364">
          <cell r="A2364" t="str">
            <v>135158-54-2</v>
          </cell>
          <cell r="G2364" t="e">
            <v>#N/A</v>
          </cell>
          <cell r="H2364" t="e">
            <v>#N/A</v>
          </cell>
        </row>
        <row r="2365">
          <cell r="A2365" t="str">
            <v>135-19-3</v>
          </cell>
          <cell r="G2365" t="e">
            <v>#N/A</v>
          </cell>
          <cell r="H2365" t="e">
            <v>#N/A</v>
          </cell>
        </row>
        <row r="2366">
          <cell r="A2366" t="str">
            <v>136-25-4</v>
          </cell>
          <cell r="G2366" t="e">
            <v>#N/A</v>
          </cell>
          <cell r="H2366" t="e">
            <v>#N/A</v>
          </cell>
        </row>
        <row r="2367">
          <cell r="A2367" t="str">
            <v>13674-84-5</v>
          </cell>
          <cell r="G2367" t="e">
            <v>#N/A</v>
          </cell>
          <cell r="H2367" t="e">
            <v>#N/A</v>
          </cell>
        </row>
        <row r="2368">
          <cell r="A2368" t="str">
            <v>13684-56-5</v>
          </cell>
          <cell r="G2368" t="e">
            <v>#N/A</v>
          </cell>
          <cell r="H2368" t="e">
            <v>#N/A</v>
          </cell>
        </row>
        <row r="2369">
          <cell r="A2369" t="str">
            <v>137-41-7</v>
          </cell>
          <cell r="G2369" t="e">
            <v>#N/A</v>
          </cell>
          <cell r="H2369" t="e">
            <v>#N/A</v>
          </cell>
        </row>
        <row r="2370">
          <cell r="A2370" t="str">
            <v>137-42-8</v>
          </cell>
          <cell r="G2370" t="e">
            <v>#N/A</v>
          </cell>
          <cell r="H2370" t="e">
            <v>#N/A</v>
          </cell>
        </row>
        <row r="2371">
          <cell r="A2371" t="str">
            <v>138-22-7</v>
          </cell>
          <cell r="G2371" t="e">
            <v>#N/A</v>
          </cell>
          <cell r="H2371" t="e">
            <v>#N/A</v>
          </cell>
        </row>
        <row r="2372">
          <cell r="A2372" t="str">
            <v>13826-35-2</v>
          </cell>
          <cell r="G2372" t="e">
            <v>#N/A</v>
          </cell>
          <cell r="H2372" t="e">
            <v>#N/A</v>
          </cell>
        </row>
        <row r="2373">
          <cell r="A2373" t="str">
            <v>13863-31-5</v>
          </cell>
          <cell r="G2373" t="e">
            <v>#N/A</v>
          </cell>
          <cell r="H2373" t="e">
            <v>#N/A</v>
          </cell>
        </row>
        <row r="2374">
          <cell r="A2374" t="str">
            <v>138-93-2</v>
          </cell>
          <cell r="G2374" t="e">
            <v>#N/A</v>
          </cell>
          <cell r="H2374" t="e">
            <v>#N/A</v>
          </cell>
        </row>
        <row r="2375">
          <cell r="A2375" t="str">
            <v>1397-94-0</v>
          </cell>
          <cell r="G2375" t="e">
            <v>#N/A</v>
          </cell>
          <cell r="H2375" t="e">
            <v>#N/A</v>
          </cell>
        </row>
        <row r="2376">
          <cell r="A2376" t="str">
            <v>140-01-2</v>
          </cell>
          <cell r="G2376" t="e">
            <v>#N/A</v>
          </cell>
          <cell r="H2376" t="e">
            <v>#N/A</v>
          </cell>
        </row>
        <row r="2377">
          <cell r="A2377" t="str">
            <v>140-31-8</v>
          </cell>
          <cell r="G2377" t="e">
            <v>#N/A</v>
          </cell>
          <cell r="H2377" t="e">
            <v>#N/A</v>
          </cell>
        </row>
        <row r="2378">
          <cell r="A2378" t="str">
            <v>140-66-9</v>
          </cell>
          <cell r="G2378" t="e">
            <v>#N/A</v>
          </cell>
          <cell r="H2378" t="e">
            <v>#N/A</v>
          </cell>
        </row>
        <row r="2379">
          <cell r="A2379" t="str">
            <v>141-10-6</v>
          </cell>
          <cell r="G2379" t="e">
            <v>#N/A</v>
          </cell>
          <cell r="H2379" t="e">
            <v>#N/A</v>
          </cell>
        </row>
        <row r="2380">
          <cell r="A2380" t="str">
            <v>141112-29-0</v>
          </cell>
          <cell r="G2380" t="e">
            <v>#N/A</v>
          </cell>
          <cell r="H2380" t="e">
            <v>#N/A</v>
          </cell>
        </row>
        <row r="2381">
          <cell r="A2381" t="str">
            <v>141-32-2</v>
          </cell>
          <cell r="G2381" t="e">
            <v>#N/A</v>
          </cell>
          <cell r="H2381" t="e">
            <v>#N/A</v>
          </cell>
        </row>
        <row r="2382">
          <cell r="A2382" t="str">
            <v>141-43-5</v>
          </cell>
          <cell r="G2382" t="e">
            <v>#N/A</v>
          </cell>
          <cell r="H2382" t="e">
            <v>#N/A</v>
          </cell>
        </row>
        <row r="2383">
          <cell r="A2383" t="str">
            <v>141776-32-1</v>
          </cell>
          <cell r="G2383" t="e">
            <v>#N/A</v>
          </cell>
          <cell r="H2383" t="e">
            <v>#N/A</v>
          </cell>
        </row>
        <row r="2384">
          <cell r="A2384" t="str">
            <v>141-82-2</v>
          </cell>
          <cell r="G2384" t="e">
            <v>#N/A</v>
          </cell>
          <cell r="H2384" t="e">
            <v>#N/A</v>
          </cell>
        </row>
        <row r="2385">
          <cell r="A2385" t="str">
            <v>141-97-9</v>
          </cell>
          <cell r="G2385" t="e">
            <v>#N/A</v>
          </cell>
          <cell r="H2385" t="e">
            <v>#N/A</v>
          </cell>
        </row>
        <row r="2386">
          <cell r="A2386" t="str">
            <v>1420-06-0</v>
          </cell>
          <cell r="G2386" t="e">
            <v>#N/A</v>
          </cell>
          <cell r="H2386" t="e">
            <v>#N/A</v>
          </cell>
        </row>
        <row r="2387">
          <cell r="A2387" t="str">
            <v>1420-07-1</v>
          </cell>
          <cell r="G2387" t="e">
            <v>#N/A</v>
          </cell>
          <cell r="H2387" t="e">
            <v>#N/A</v>
          </cell>
        </row>
        <row r="2388">
          <cell r="A2388" t="str">
            <v>142-08-5</v>
          </cell>
          <cell r="G2388" t="e">
            <v>#N/A</v>
          </cell>
          <cell r="H2388" t="e">
            <v>#N/A</v>
          </cell>
        </row>
        <row r="2389">
          <cell r="A2389" t="str">
            <v>14214-32-5</v>
          </cell>
          <cell r="G2389" t="e">
            <v>#N/A</v>
          </cell>
          <cell r="H2389" t="e">
            <v>#N/A</v>
          </cell>
        </row>
        <row r="2390">
          <cell r="A2390" t="str">
            <v>142-28-9</v>
          </cell>
          <cell r="G2390" t="e">
            <v>#N/A</v>
          </cell>
          <cell r="H2390" t="e">
            <v>#N/A</v>
          </cell>
        </row>
        <row r="2391">
          <cell r="A2391" t="str">
            <v>14235-86-0</v>
          </cell>
          <cell r="G2391" t="e">
            <v>#N/A</v>
          </cell>
          <cell r="H2391" t="e">
            <v>#N/A</v>
          </cell>
        </row>
        <row r="2392">
          <cell r="A2392" t="str">
            <v>142459-58-3</v>
          </cell>
          <cell r="G2392" t="e">
            <v>#N/A</v>
          </cell>
          <cell r="H2392" t="e">
            <v>#N/A</v>
          </cell>
        </row>
        <row r="2393">
          <cell r="A2393" t="str">
            <v>142-62-1</v>
          </cell>
          <cell r="G2393" t="e">
            <v>#N/A</v>
          </cell>
          <cell r="H2393" t="e">
            <v>#N/A</v>
          </cell>
        </row>
        <row r="2394">
          <cell r="A2394" t="str">
            <v>142-82-5</v>
          </cell>
          <cell r="G2394" t="e">
            <v>#N/A</v>
          </cell>
          <cell r="H2394" t="e">
            <v>#N/A</v>
          </cell>
        </row>
        <row r="2395">
          <cell r="A2395" t="str">
            <v>142-84-7</v>
          </cell>
          <cell r="G2395" t="e">
            <v>#N/A</v>
          </cell>
          <cell r="H2395" t="e">
            <v>#N/A</v>
          </cell>
        </row>
        <row r="2396">
          <cell r="A2396" t="str">
            <v>142-96-1</v>
          </cell>
          <cell r="G2396" t="e">
            <v>#N/A</v>
          </cell>
          <cell r="H2396" t="e">
            <v>#N/A</v>
          </cell>
        </row>
        <row r="2397">
          <cell r="A2397" t="str">
            <v>143-07-7</v>
          </cell>
          <cell r="G2397" t="e">
            <v>#N/A</v>
          </cell>
          <cell r="H2397" t="e">
            <v>#N/A</v>
          </cell>
        </row>
        <row r="2398">
          <cell r="A2398" t="str">
            <v>143-08-8</v>
          </cell>
          <cell r="G2398" t="e">
            <v>#N/A</v>
          </cell>
          <cell r="H2398" t="e">
            <v>#N/A</v>
          </cell>
        </row>
        <row r="2399">
          <cell r="A2399" t="str">
            <v>14321-27-8</v>
          </cell>
          <cell r="G2399" t="e">
            <v>#N/A</v>
          </cell>
          <cell r="H2399" t="e">
            <v>#N/A</v>
          </cell>
        </row>
        <row r="2400">
          <cell r="A2400" t="str">
            <v>143-22-6</v>
          </cell>
          <cell r="G2400" t="e">
            <v>#N/A</v>
          </cell>
          <cell r="H2400" t="e">
            <v>#N/A</v>
          </cell>
        </row>
        <row r="2401">
          <cell r="A2401" t="str">
            <v>143-27-1</v>
          </cell>
          <cell r="G2401" t="e">
            <v>#N/A</v>
          </cell>
          <cell r="H2401" t="e">
            <v>#N/A</v>
          </cell>
        </row>
        <row r="2402">
          <cell r="A2402" t="str">
            <v>144-21-8</v>
          </cell>
          <cell r="G2402" t="e">
            <v>#N/A</v>
          </cell>
          <cell r="H2402" t="e">
            <v>#N/A</v>
          </cell>
        </row>
        <row r="2403">
          <cell r="A2403" t="str">
            <v>14437-17-3</v>
          </cell>
          <cell r="G2403" t="e">
            <v>#N/A</v>
          </cell>
          <cell r="H2403" t="e">
            <v>#N/A</v>
          </cell>
        </row>
        <row r="2404">
          <cell r="A2404" t="str">
            <v>144-49-0</v>
          </cell>
          <cell r="G2404" t="e">
            <v>#N/A</v>
          </cell>
          <cell r="H2404" t="e">
            <v>#N/A</v>
          </cell>
        </row>
        <row r="2405">
          <cell r="A2405" t="str">
            <v>144-54-7</v>
          </cell>
          <cell r="G2405" t="e">
            <v>#N/A</v>
          </cell>
          <cell r="H2405" t="e">
            <v>#N/A</v>
          </cell>
        </row>
        <row r="2406">
          <cell r="A2406" t="str">
            <v>144-62-7</v>
          </cell>
          <cell r="G2406" t="e">
            <v>#N/A</v>
          </cell>
          <cell r="H2406" t="e">
            <v>#N/A</v>
          </cell>
        </row>
        <row r="2407">
          <cell r="A2407" t="str">
            <v>1461-22-9</v>
          </cell>
          <cell r="G2407" t="e">
            <v>#N/A</v>
          </cell>
          <cell r="H2407" t="e">
            <v>#N/A</v>
          </cell>
        </row>
        <row r="2408">
          <cell r="A2408" t="str">
            <v>1461-25-2</v>
          </cell>
          <cell r="G2408" t="e">
            <v>#N/A</v>
          </cell>
          <cell r="H2408" t="e">
            <v>#N/A</v>
          </cell>
        </row>
        <row r="2409">
          <cell r="A2409" t="str">
            <v>14816-20-7</v>
          </cell>
          <cell r="G2409" t="e">
            <v>#N/A</v>
          </cell>
          <cell r="H2409" t="e">
            <v>#N/A</v>
          </cell>
        </row>
        <row r="2410">
          <cell r="A2410" t="str">
            <v>14938-35-3</v>
          </cell>
          <cell r="G2410" t="e">
            <v>#N/A</v>
          </cell>
          <cell r="H2410" t="e">
            <v>#N/A</v>
          </cell>
        </row>
        <row r="2411">
          <cell r="A2411" t="str">
            <v>149-57-5</v>
          </cell>
          <cell r="G2411" t="e">
            <v>#N/A</v>
          </cell>
          <cell r="H2411" t="e">
            <v>#N/A</v>
          </cell>
        </row>
        <row r="2412">
          <cell r="A2412" t="str">
            <v>149979-41-9</v>
          </cell>
          <cell r="G2412" t="e">
            <v>#N/A</v>
          </cell>
          <cell r="H2412" t="e">
            <v>#N/A</v>
          </cell>
        </row>
        <row r="2413">
          <cell r="A2413" t="str">
            <v>151-21-3</v>
          </cell>
          <cell r="G2413" t="e">
            <v>#N/A</v>
          </cell>
          <cell r="H2413" t="e">
            <v>#N/A</v>
          </cell>
        </row>
        <row r="2414">
          <cell r="A2414" t="str">
            <v>1520-78-1</v>
          </cell>
          <cell r="G2414" t="e">
            <v>#N/A</v>
          </cell>
          <cell r="H2414" t="e">
            <v>#N/A</v>
          </cell>
        </row>
        <row r="2415">
          <cell r="A2415" t="str">
            <v>152-16-9</v>
          </cell>
          <cell r="G2415" t="e">
            <v>#N/A</v>
          </cell>
          <cell r="H2415" t="e">
            <v>#N/A</v>
          </cell>
        </row>
        <row r="2416">
          <cell r="A2416" t="str">
            <v>15271-41-7</v>
          </cell>
          <cell r="G2416" t="e">
            <v>#N/A</v>
          </cell>
          <cell r="H2416" t="e">
            <v>#N/A</v>
          </cell>
        </row>
        <row r="2417">
          <cell r="A2417" t="str">
            <v>15457-05-3</v>
          </cell>
          <cell r="G2417" t="e">
            <v>#N/A</v>
          </cell>
          <cell r="H2417" t="e">
            <v>#N/A</v>
          </cell>
        </row>
        <row r="2418">
          <cell r="A2418" t="str">
            <v>15545-48-9</v>
          </cell>
          <cell r="G2418" t="e">
            <v>#N/A</v>
          </cell>
          <cell r="H2418" t="e">
            <v>#N/A</v>
          </cell>
        </row>
        <row r="2419">
          <cell r="A2419" t="str">
            <v>15662-33-6</v>
          </cell>
          <cell r="G2419" t="e">
            <v>#N/A</v>
          </cell>
          <cell r="H2419" t="e">
            <v>#N/A</v>
          </cell>
        </row>
        <row r="2420">
          <cell r="A2420" t="str">
            <v>1570-64-5</v>
          </cell>
          <cell r="G2420" t="e">
            <v>#N/A</v>
          </cell>
          <cell r="H2420" t="e">
            <v>#N/A</v>
          </cell>
        </row>
        <row r="2421">
          <cell r="A2421" t="str">
            <v>1570-65-6</v>
          </cell>
          <cell r="G2421" t="e">
            <v>#N/A</v>
          </cell>
          <cell r="H2421" t="e">
            <v>#N/A</v>
          </cell>
        </row>
        <row r="2422">
          <cell r="A2422" t="str">
            <v>15827-60-8</v>
          </cell>
          <cell r="G2422" t="e">
            <v>#N/A</v>
          </cell>
          <cell r="H2422" t="e">
            <v>#N/A</v>
          </cell>
        </row>
        <row r="2423">
          <cell r="A2423" t="str">
            <v>15894-70-9</v>
          </cell>
          <cell r="G2423" t="e">
            <v>#N/A</v>
          </cell>
          <cell r="H2423" t="e">
            <v>#N/A</v>
          </cell>
        </row>
        <row r="2424">
          <cell r="A2424" t="str">
            <v>1593-77-7</v>
          </cell>
          <cell r="G2424" t="e">
            <v>#N/A</v>
          </cell>
          <cell r="H2424" t="e">
            <v>#N/A</v>
          </cell>
        </row>
        <row r="2425">
          <cell r="A2425" t="str">
            <v>15950-66-0</v>
          </cell>
          <cell r="G2425" t="e">
            <v>#N/A</v>
          </cell>
          <cell r="H2425" t="e">
            <v>#N/A</v>
          </cell>
        </row>
        <row r="2426">
          <cell r="A2426" t="str">
            <v>15972-60-8</v>
          </cell>
          <cell r="G2426" t="e">
            <v>#N/A</v>
          </cell>
          <cell r="H2426" t="e">
            <v>#N/A</v>
          </cell>
        </row>
        <row r="2427">
          <cell r="A2427" t="str">
            <v>16022-69-8</v>
          </cell>
          <cell r="G2427" t="e">
            <v>#N/A</v>
          </cell>
          <cell r="H2427" t="e">
            <v>#N/A</v>
          </cell>
        </row>
        <row r="2428">
          <cell r="A2428" t="str">
            <v>16079-88-2</v>
          </cell>
          <cell r="G2428" t="e">
            <v>#N/A</v>
          </cell>
          <cell r="H2428" t="e">
            <v>#N/A</v>
          </cell>
        </row>
        <row r="2429">
          <cell r="A2429" t="str">
            <v>16090-02-1</v>
          </cell>
          <cell r="G2429" t="e">
            <v>#N/A</v>
          </cell>
          <cell r="H2429" t="e">
            <v>#N/A</v>
          </cell>
        </row>
        <row r="2430">
          <cell r="A2430" t="str">
            <v>161050-58-4</v>
          </cell>
          <cell r="G2430" t="e">
            <v>#N/A</v>
          </cell>
          <cell r="H2430" t="e">
            <v>#N/A</v>
          </cell>
        </row>
        <row r="2431">
          <cell r="A2431" t="str">
            <v>16118-49-3</v>
          </cell>
          <cell r="G2431" t="e">
            <v>#N/A</v>
          </cell>
          <cell r="H2431" t="e">
            <v>#N/A</v>
          </cell>
        </row>
        <row r="2432">
          <cell r="A2432" t="str">
            <v>16484-77-8</v>
          </cell>
          <cell r="G2432" t="e">
            <v>#N/A</v>
          </cell>
          <cell r="H2432" t="e">
            <v>#N/A</v>
          </cell>
        </row>
        <row r="2433">
          <cell r="A2433" t="str">
            <v>1663-39-4</v>
          </cell>
          <cell r="G2433" t="e">
            <v>#N/A</v>
          </cell>
          <cell r="H2433" t="e">
            <v>#N/A</v>
          </cell>
        </row>
        <row r="2434">
          <cell r="A2434" t="str">
            <v>1689-83-4</v>
          </cell>
          <cell r="G2434" t="e">
            <v>#N/A</v>
          </cell>
          <cell r="H2434" t="e">
            <v>#N/A</v>
          </cell>
        </row>
        <row r="2435">
          <cell r="A2435" t="str">
            <v>1698-53-9</v>
          </cell>
          <cell r="G2435" t="e">
            <v>#N/A</v>
          </cell>
          <cell r="H2435" t="e">
            <v>#N/A</v>
          </cell>
        </row>
        <row r="2436">
          <cell r="A2436" t="str">
            <v>1698-60-8</v>
          </cell>
          <cell r="G2436" t="e">
            <v>#N/A</v>
          </cell>
          <cell r="H2436" t="e">
            <v>#N/A</v>
          </cell>
        </row>
        <row r="2437">
          <cell r="A2437" t="str">
            <v>1702-17-6</v>
          </cell>
          <cell r="G2437" t="e">
            <v>#N/A</v>
          </cell>
          <cell r="H2437" t="e">
            <v>#N/A</v>
          </cell>
        </row>
        <row r="2438">
          <cell r="A2438" t="str">
            <v>17095-24-8</v>
          </cell>
          <cell r="G2438" t="e">
            <v>#N/A</v>
          </cell>
          <cell r="H2438" t="e">
            <v>#N/A</v>
          </cell>
        </row>
        <row r="2439">
          <cell r="A2439" t="str">
            <v>1724-39-6</v>
          </cell>
          <cell r="G2439" t="e">
            <v>#N/A</v>
          </cell>
          <cell r="H2439" t="e">
            <v>#N/A</v>
          </cell>
        </row>
        <row r="2440">
          <cell r="A2440" t="str">
            <v>173584-44-6</v>
          </cell>
          <cell r="G2440" t="e">
            <v>#N/A</v>
          </cell>
          <cell r="H2440" t="e">
            <v>#N/A</v>
          </cell>
        </row>
        <row r="2441">
          <cell r="A2441" t="str">
            <v>1738-25-6</v>
          </cell>
          <cell r="G2441" t="e">
            <v>#N/A</v>
          </cell>
          <cell r="H2441" t="e">
            <v>#N/A</v>
          </cell>
        </row>
        <row r="2442">
          <cell r="A2442" t="str">
            <v>1745-81-9</v>
          </cell>
          <cell r="G2442" t="e">
            <v>#N/A</v>
          </cell>
          <cell r="H2442" t="e">
            <v>#N/A</v>
          </cell>
        </row>
        <row r="2443">
          <cell r="A2443" t="str">
            <v>1746-81-2</v>
          </cell>
          <cell r="G2443" t="e">
            <v>#N/A</v>
          </cell>
          <cell r="H2443" t="e">
            <v>#N/A</v>
          </cell>
        </row>
        <row r="2444">
          <cell r="A2444" t="str">
            <v>1758-73-2</v>
          </cell>
          <cell r="G2444" t="e">
            <v>#N/A</v>
          </cell>
          <cell r="H2444" t="e">
            <v>#N/A</v>
          </cell>
        </row>
        <row r="2445">
          <cell r="A2445" t="str">
            <v>17606-31-4</v>
          </cell>
          <cell r="G2445" t="e">
            <v>#N/A</v>
          </cell>
          <cell r="H2445" t="e">
            <v>#N/A</v>
          </cell>
        </row>
        <row r="2446">
          <cell r="A2446" t="str">
            <v>17796-82-6</v>
          </cell>
          <cell r="G2446" t="e">
            <v>#N/A</v>
          </cell>
          <cell r="H2446" t="e">
            <v>#N/A</v>
          </cell>
        </row>
        <row r="2447">
          <cell r="A2447" t="str">
            <v>1787-61-7</v>
          </cell>
          <cell r="G2447" t="e">
            <v>#N/A</v>
          </cell>
          <cell r="H2447" t="e">
            <v>#N/A</v>
          </cell>
        </row>
        <row r="2448">
          <cell r="A2448" t="str">
            <v>18181-70-9</v>
          </cell>
          <cell r="G2448" t="e">
            <v>#N/A</v>
          </cell>
          <cell r="H2448" t="e">
            <v>#N/A</v>
          </cell>
        </row>
        <row r="2449">
          <cell r="A2449" t="str">
            <v>1821-12-1</v>
          </cell>
          <cell r="G2449" t="e">
            <v>#N/A</v>
          </cell>
          <cell r="H2449" t="e">
            <v>#N/A</v>
          </cell>
        </row>
        <row r="2450">
          <cell r="A2450" t="str">
            <v>1836-77-7</v>
          </cell>
          <cell r="G2450" t="e">
            <v>#N/A</v>
          </cell>
          <cell r="H2450" t="e">
            <v>#N/A</v>
          </cell>
        </row>
        <row r="2451">
          <cell r="A2451" t="str">
            <v>1843-05-6</v>
          </cell>
          <cell r="G2451" t="e">
            <v>#N/A</v>
          </cell>
          <cell r="H2451" t="e">
            <v>#N/A</v>
          </cell>
        </row>
        <row r="2452">
          <cell r="A2452" t="str">
            <v>18467-77-1</v>
          </cell>
          <cell r="G2452" t="e">
            <v>#N/A</v>
          </cell>
          <cell r="H2452" t="e">
            <v>#N/A</v>
          </cell>
        </row>
        <row r="2453">
          <cell r="A2453" t="str">
            <v>18479-49-7</v>
          </cell>
          <cell r="G2453" t="e">
            <v>#N/A</v>
          </cell>
          <cell r="H2453" t="e">
            <v>#N/A</v>
          </cell>
        </row>
        <row r="2454">
          <cell r="A2454" t="str">
            <v>18530-56-8</v>
          </cell>
          <cell r="G2454" t="e">
            <v>#N/A</v>
          </cell>
          <cell r="H2454" t="e">
            <v>#N/A</v>
          </cell>
        </row>
        <row r="2455">
          <cell r="A2455" t="str">
            <v>1854-26-8</v>
          </cell>
          <cell r="G2455" t="e">
            <v>#N/A</v>
          </cell>
          <cell r="H2455" t="e">
            <v>#N/A</v>
          </cell>
        </row>
        <row r="2456">
          <cell r="A2456" t="str">
            <v>18691-97-9</v>
          </cell>
          <cell r="G2456" t="e">
            <v>#N/A</v>
          </cell>
          <cell r="H2456" t="e">
            <v>#N/A</v>
          </cell>
        </row>
        <row r="2457">
          <cell r="A2457" t="str">
            <v>18854-01-8</v>
          </cell>
          <cell r="G2457" t="e">
            <v>#N/A</v>
          </cell>
          <cell r="H2457" t="e">
            <v>#N/A</v>
          </cell>
        </row>
        <row r="2458">
          <cell r="A2458" t="str">
            <v>1886-81-3</v>
          </cell>
          <cell r="G2458" t="e">
            <v>#N/A</v>
          </cell>
          <cell r="H2458" t="e">
            <v>#N/A</v>
          </cell>
        </row>
        <row r="2459">
          <cell r="A2459" t="str">
            <v>1912-26-1</v>
          </cell>
          <cell r="G2459" t="e">
            <v>#N/A</v>
          </cell>
          <cell r="H2459" t="e">
            <v>#N/A</v>
          </cell>
        </row>
        <row r="2460">
          <cell r="A2460" t="str">
            <v>1918-18-9</v>
          </cell>
          <cell r="G2460" t="e">
            <v>#N/A</v>
          </cell>
          <cell r="H2460" t="e">
            <v>#N/A</v>
          </cell>
        </row>
        <row r="2461">
          <cell r="A2461" t="str">
            <v>1928-43-4</v>
          </cell>
          <cell r="G2461" t="e">
            <v>#N/A</v>
          </cell>
          <cell r="H2461" t="e">
            <v>#N/A</v>
          </cell>
        </row>
        <row r="2462">
          <cell r="A2462" t="str">
            <v>1929-73-3</v>
          </cell>
          <cell r="G2462" t="e">
            <v>#N/A</v>
          </cell>
          <cell r="H2462" t="e">
            <v>#N/A</v>
          </cell>
        </row>
        <row r="2463">
          <cell r="A2463" t="str">
            <v>1929-82-4</v>
          </cell>
          <cell r="G2463" t="e">
            <v>#N/A</v>
          </cell>
          <cell r="H2463" t="e">
            <v>#N/A</v>
          </cell>
        </row>
        <row r="2464">
          <cell r="A2464" t="str">
            <v>1967-16-4</v>
          </cell>
          <cell r="G2464" t="e">
            <v>#N/A</v>
          </cell>
          <cell r="H2464" t="e">
            <v>#N/A</v>
          </cell>
        </row>
        <row r="2465">
          <cell r="A2465" t="str">
            <v>1982-47-4</v>
          </cell>
          <cell r="G2465" t="e">
            <v>#N/A</v>
          </cell>
          <cell r="H2465" t="e">
            <v>#N/A</v>
          </cell>
        </row>
        <row r="2466">
          <cell r="A2466" t="str">
            <v>1982-49-6</v>
          </cell>
          <cell r="G2466" t="e">
            <v>#N/A</v>
          </cell>
          <cell r="H2466" t="e">
            <v>#N/A</v>
          </cell>
        </row>
        <row r="2467">
          <cell r="A2467" t="str">
            <v>1983-10-4</v>
          </cell>
          <cell r="G2467" t="e">
            <v>#N/A</v>
          </cell>
          <cell r="H2467" t="e">
            <v>#N/A</v>
          </cell>
        </row>
        <row r="2468">
          <cell r="A2468" t="str">
            <v>19937-59-8</v>
          </cell>
          <cell r="G2468" t="e">
            <v>#N/A</v>
          </cell>
          <cell r="H2468" t="e">
            <v>#N/A</v>
          </cell>
        </row>
        <row r="2469">
          <cell r="A2469" t="str">
            <v>20030-30-2</v>
          </cell>
          <cell r="G2469" t="e">
            <v>#N/A</v>
          </cell>
          <cell r="H2469" t="e">
            <v>#N/A</v>
          </cell>
        </row>
        <row r="2470">
          <cell r="A2470" t="str">
            <v>2008-39-1</v>
          </cell>
          <cell r="G2470" t="e">
            <v>#N/A</v>
          </cell>
          <cell r="H2470" t="e">
            <v>#N/A</v>
          </cell>
        </row>
        <row r="2471">
          <cell r="A2471" t="str">
            <v>2008-58-4</v>
          </cell>
          <cell r="G2471" t="e">
            <v>#N/A</v>
          </cell>
          <cell r="H2471" t="e">
            <v>#N/A</v>
          </cell>
        </row>
        <row r="2472">
          <cell r="A2472" t="str">
            <v>20120-33-6</v>
          </cell>
          <cell r="G2472" t="e">
            <v>#N/A</v>
          </cell>
          <cell r="H2472" t="e">
            <v>#N/A</v>
          </cell>
        </row>
        <row r="2473">
          <cell r="A2473" t="str">
            <v>2016-42-4</v>
          </cell>
          <cell r="G2473" t="e">
            <v>#N/A</v>
          </cell>
          <cell r="H2473" t="e">
            <v>#N/A</v>
          </cell>
        </row>
        <row r="2474">
          <cell r="A2474" t="str">
            <v>2016-57-1</v>
          </cell>
          <cell r="G2474" t="e">
            <v>#N/A</v>
          </cell>
          <cell r="H2474" t="e">
            <v>#N/A</v>
          </cell>
        </row>
        <row r="2475">
          <cell r="A2475" t="str">
            <v>20292-08-4</v>
          </cell>
          <cell r="G2475" t="e">
            <v>#N/A</v>
          </cell>
          <cell r="H2475" t="e">
            <v>#N/A</v>
          </cell>
        </row>
        <row r="2476">
          <cell r="A2476" t="str">
            <v>2032-59-9</v>
          </cell>
          <cell r="G2476" t="e">
            <v>#N/A</v>
          </cell>
          <cell r="H2476" t="e">
            <v>#N/A</v>
          </cell>
        </row>
        <row r="2477">
          <cell r="A2477" t="str">
            <v>2039-46-5</v>
          </cell>
          <cell r="G2477" t="e">
            <v>#N/A</v>
          </cell>
          <cell r="H2477" t="e">
            <v>#N/A</v>
          </cell>
        </row>
        <row r="2478">
          <cell r="A2478" t="str">
            <v>2051-60-7</v>
          </cell>
          <cell r="G2478" t="e">
            <v>#N/A</v>
          </cell>
          <cell r="H2478" t="e">
            <v>#N/A</v>
          </cell>
        </row>
        <row r="2479">
          <cell r="A2479" t="str">
            <v>2051-61-8</v>
          </cell>
          <cell r="G2479" t="e">
            <v>#N/A</v>
          </cell>
          <cell r="H2479" t="e">
            <v>#N/A</v>
          </cell>
        </row>
        <row r="2480">
          <cell r="A2480" t="str">
            <v>2051-62-9</v>
          </cell>
          <cell r="G2480" t="e">
            <v>#N/A</v>
          </cell>
          <cell r="H2480" t="e">
            <v>#N/A</v>
          </cell>
        </row>
        <row r="2481">
          <cell r="A2481" t="str">
            <v>2079-00-7</v>
          </cell>
          <cell r="G2481" t="e">
            <v>#N/A</v>
          </cell>
          <cell r="H2481" t="e">
            <v>#N/A</v>
          </cell>
        </row>
        <row r="2482">
          <cell r="A2482" t="str">
            <v>2082-79-3</v>
          </cell>
          <cell r="G2482" t="e">
            <v>#N/A</v>
          </cell>
          <cell r="H2482" t="e">
            <v>#N/A</v>
          </cell>
        </row>
        <row r="2483">
          <cell r="A2483" t="str">
            <v>21564-17-0</v>
          </cell>
          <cell r="G2483" t="e">
            <v>#N/A</v>
          </cell>
          <cell r="H2483" t="e">
            <v>#N/A</v>
          </cell>
        </row>
        <row r="2484">
          <cell r="A2484" t="str">
            <v>2163-80-6</v>
          </cell>
          <cell r="G2484" t="e">
            <v>#N/A</v>
          </cell>
          <cell r="H2484" t="e">
            <v>#N/A</v>
          </cell>
        </row>
        <row r="2485">
          <cell r="A2485" t="str">
            <v>2164-07-0</v>
          </cell>
          <cell r="G2485" t="e">
            <v>#N/A</v>
          </cell>
          <cell r="H2485" t="e">
            <v>#N/A</v>
          </cell>
        </row>
        <row r="2486">
          <cell r="A2486" t="str">
            <v>2164-08-1</v>
          </cell>
          <cell r="G2486" t="e">
            <v>#N/A</v>
          </cell>
          <cell r="H2486" t="e">
            <v>#N/A</v>
          </cell>
        </row>
        <row r="2487">
          <cell r="A2487" t="str">
            <v>2186-92-7</v>
          </cell>
          <cell r="G2487" t="e">
            <v>#N/A</v>
          </cell>
          <cell r="H2487" t="e">
            <v>#N/A</v>
          </cell>
        </row>
        <row r="2488">
          <cell r="A2488" t="str">
            <v>22042-96-2</v>
          </cell>
          <cell r="G2488" t="e">
            <v>#N/A</v>
          </cell>
          <cell r="H2488" t="e">
            <v>#N/A</v>
          </cell>
        </row>
        <row r="2489">
          <cell r="A2489" t="str">
            <v>2215-35-2</v>
          </cell>
          <cell r="G2489" t="e">
            <v>#N/A</v>
          </cell>
          <cell r="H2489" t="e">
            <v>#N/A</v>
          </cell>
        </row>
        <row r="2490">
          <cell r="A2490" t="str">
            <v>22248-79-9</v>
          </cell>
          <cell r="G2490" t="e">
            <v>#N/A</v>
          </cell>
          <cell r="H2490" t="e">
            <v>#N/A</v>
          </cell>
        </row>
        <row r="2491">
          <cell r="A2491" t="str">
            <v>2227-17-0</v>
          </cell>
          <cell r="G2491" t="e">
            <v>#N/A</v>
          </cell>
          <cell r="H2491" t="e">
            <v>#N/A</v>
          </cell>
        </row>
        <row r="2492">
          <cell r="A2492" t="str">
            <v>2234-13-1</v>
          </cell>
          <cell r="G2492" t="e">
            <v>#N/A</v>
          </cell>
          <cell r="H2492" t="e">
            <v>#N/A</v>
          </cell>
        </row>
        <row r="2493">
          <cell r="A2493" t="str">
            <v>2235-25-8</v>
          </cell>
          <cell r="G2493" t="e">
            <v>#N/A</v>
          </cell>
          <cell r="H2493" t="e">
            <v>#N/A</v>
          </cell>
        </row>
        <row r="2494">
          <cell r="A2494" t="str">
            <v>2270-20-4</v>
          </cell>
          <cell r="G2494" t="e">
            <v>#N/A</v>
          </cell>
          <cell r="H2494" t="e">
            <v>#N/A</v>
          </cell>
        </row>
        <row r="2495">
          <cell r="A2495" t="str">
            <v>2275-14-1</v>
          </cell>
          <cell r="G2495" t="e">
            <v>#N/A</v>
          </cell>
          <cell r="H2495" t="e">
            <v>#N/A</v>
          </cell>
        </row>
        <row r="2496">
          <cell r="A2496" t="str">
            <v>2279-76-7</v>
          </cell>
          <cell r="G2496" t="e">
            <v>#N/A</v>
          </cell>
          <cell r="H2496" t="e">
            <v>#N/A</v>
          </cell>
        </row>
        <row r="2497">
          <cell r="A2497" t="str">
            <v>22936-75-0</v>
          </cell>
          <cell r="G2497" t="e">
            <v>#N/A</v>
          </cell>
          <cell r="H2497" t="e">
            <v>#N/A</v>
          </cell>
        </row>
        <row r="2498">
          <cell r="A2498" t="str">
            <v>229-87-8</v>
          </cell>
          <cell r="G2498" t="e">
            <v>#N/A</v>
          </cell>
          <cell r="H2498" t="e">
            <v>#N/A</v>
          </cell>
        </row>
        <row r="2499">
          <cell r="A2499" t="str">
            <v>230-27-3</v>
          </cell>
          <cell r="G2499" t="e">
            <v>#N/A</v>
          </cell>
          <cell r="H2499" t="e">
            <v>#N/A</v>
          </cell>
        </row>
        <row r="2500">
          <cell r="A2500" t="str">
            <v>2303-25-5</v>
          </cell>
          <cell r="G2500" t="e">
            <v>#N/A</v>
          </cell>
          <cell r="H2500" t="e">
            <v>#N/A</v>
          </cell>
        </row>
        <row r="2501">
          <cell r="A2501" t="str">
            <v>2307-68-8</v>
          </cell>
          <cell r="G2501" t="e">
            <v>#N/A</v>
          </cell>
          <cell r="H2501" t="e">
            <v>#N/A</v>
          </cell>
        </row>
        <row r="2502">
          <cell r="A2502" t="str">
            <v>2314-09-2</v>
          </cell>
          <cell r="G2502" t="e">
            <v>#N/A</v>
          </cell>
          <cell r="H2502" t="e">
            <v>#N/A</v>
          </cell>
        </row>
        <row r="2503">
          <cell r="A2503" t="str">
            <v>23184-66-9</v>
          </cell>
          <cell r="G2503" t="e">
            <v>#N/A</v>
          </cell>
          <cell r="H2503" t="e">
            <v>#N/A</v>
          </cell>
        </row>
        <row r="2504">
          <cell r="A2504" t="str">
            <v>23422-53-9</v>
          </cell>
          <cell r="G2504" t="e">
            <v>#N/A</v>
          </cell>
          <cell r="H2504" t="e">
            <v>#N/A</v>
          </cell>
        </row>
        <row r="2505">
          <cell r="A2505" t="str">
            <v>23560-59-0</v>
          </cell>
          <cell r="G2505" t="e">
            <v>#N/A</v>
          </cell>
          <cell r="H2505" t="e">
            <v>#N/A</v>
          </cell>
        </row>
        <row r="2506">
          <cell r="A2506" t="str">
            <v>2386-53-0</v>
          </cell>
          <cell r="G2506" t="e">
            <v>#N/A</v>
          </cell>
          <cell r="H2506" t="e">
            <v>#N/A</v>
          </cell>
        </row>
        <row r="2507">
          <cell r="A2507" t="str">
            <v>23947-60-6</v>
          </cell>
          <cell r="G2507" t="e">
            <v>#N/A</v>
          </cell>
          <cell r="H2507" t="e">
            <v>#N/A</v>
          </cell>
        </row>
        <row r="2508">
          <cell r="A2508" t="str">
            <v>2402-79-1</v>
          </cell>
          <cell r="G2508" t="e">
            <v>#N/A</v>
          </cell>
          <cell r="H2508" t="e">
            <v>#N/A</v>
          </cell>
        </row>
        <row r="2509">
          <cell r="A2509" t="str">
            <v>2403-88-5</v>
          </cell>
          <cell r="G2509" t="e">
            <v>#N/A</v>
          </cell>
          <cell r="H2509" t="e">
            <v>#N/A</v>
          </cell>
        </row>
        <row r="2510">
          <cell r="A2510" t="str">
            <v>24151-93-7</v>
          </cell>
          <cell r="G2510" t="e">
            <v>#N/A</v>
          </cell>
          <cell r="H2510" t="e">
            <v>#N/A</v>
          </cell>
        </row>
        <row r="2511">
          <cell r="A2511" t="str">
            <v>2416-94-6</v>
          </cell>
          <cell r="G2511" t="e">
            <v>#N/A</v>
          </cell>
          <cell r="H2511" t="e">
            <v>#N/A</v>
          </cell>
        </row>
        <row r="2512">
          <cell r="A2512" t="str">
            <v>2425-10-7</v>
          </cell>
          <cell r="G2512" t="e">
            <v>#N/A</v>
          </cell>
          <cell r="H2512" t="e">
            <v>#N/A</v>
          </cell>
        </row>
        <row r="2513">
          <cell r="A2513" t="str">
            <v>2425-66-3</v>
          </cell>
          <cell r="G2513" t="e">
            <v>#N/A</v>
          </cell>
          <cell r="H2513" t="e">
            <v>#N/A</v>
          </cell>
        </row>
        <row r="2514">
          <cell r="A2514" t="str">
            <v>2437-79-8</v>
          </cell>
          <cell r="G2514" t="e">
            <v>#N/A</v>
          </cell>
          <cell r="H2514" t="e">
            <v>#N/A</v>
          </cell>
        </row>
        <row r="2515">
          <cell r="A2515" t="str">
            <v>2439-00-1</v>
          </cell>
          <cell r="G2515" t="e">
            <v>#N/A</v>
          </cell>
          <cell r="H2515" t="e">
            <v>#N/A</v>
          </cell>
        </row>
        <row r="2516">
          <cell r="A2516" t="str">
            <v>2439-35-2</v>
          </cell>
          <cell r="G2516" t="e">
            <v>#N/A</v>
          </cell>
          <cell r="H2516" t="e">
            <v>#N/A</v>
          </cell>
        </row>
        <row r="2517">
          <cell r="A2517" t="str">
            <v>24549-06-2</v>
          </cell>
          <cell r="G2517" t="e">
            <v>#N/A</v>
          </cell>
          <cell r="H2517" t="e">
            <v>#N/A</v>
          </cell>
        </row>
        <row r="2518">
          <cell r="A2518" t="str">
            <v>24602-86-6</v>
          </cell>
          <cell r="G2518" t="e">
            <v>#N/A</v>
          </cell>
          <cell r="H2518" t="e">
            <v>#N/A</v>
          </cell>
        </row>
        <row r="2519">
          <cell r="A2519" t="str">
            <v>2460-49-3</v>
          </cell>
          <cell r="G2519" t="e">
            <v>#N/A</v>
          </cell>
          <cell r="H2519" t="e">
            <v>#N/A</v>
          </cell>
        </row>
        <row r="2520">
          <cell r="A2520" t="str">
            <v>2463-84-5</v>
          </cell>
          <cell r="G2520" t="e">
            <v>#N/A</v>
          </cell>
          <cell r="H2520" t="e">
            <v>#N/A</v>
          </cell>
        </row>
        <row r="2521">
          <cell r="A2521" t="str">
            <v>2464-37-1</v>
          </cell>
          <cell r="G2521" t="e">
            <v>#N/A</v>
          </cell>
          <cell r="H2521" t="e">
            <v>#N/A</v>
          </cell>
        </row>
        <row r="2522">
          <cell r="A2522" t="str">
            <v>2492-26-4</v>
          </cell>
          <cell r="G2522" t="e">
            <v>#N/A</v>
          </cell>
          <cell r="H2522" t="e">
            <v>#N/A</v>
          </cell>
        </row>
        <row r="2523">
          <cell r="A2523" t="str">
            <v>24934-91-6</v>
          </cell>
          <cell r="G2523" t="e">
            <v>#N/A</v>
          </cell>
          <cell r="H2523" t="e">
            <v>#N/A</v>
          </cell>
        </row>
        <row r="2524">
          <cell r="A2524" t="str">
            <v>2495-39-8</v>
          </cell>
          <cell r="G2524" t="e">
            <v>#N/A</v>
          </cell>
          <cell r="H2524" t="e">
            <v>#N/A</v>
          </cell>
        </row>
        <row r="2525">
          <cell r="A2525" t="str">
            <v>25154-52-3</v>
          </cell>
          <cell r="G2525" t="e">
            <v>#N/A</v>
          </cell>
          <cell r="H2525" t="e">
            <v>#N/A</v>
          </cell>
        </row>
        <row r="2526">
          <cell r="A2526" t="str">
            <v>25155-30-0</v>
          </cell>
          <cell r="G2526" t="e">
            <v>#N/A</v>
          </cell>
          <cell r="H2526" t="e">
            <v>#N/A</v>
          </cell>
        </row>
        <row r="2527">
          <cell r="A2527" t="str">
            <v>25167-83-3</v>
          </cell>
          <cell r="G2527" t="e">
            <v>#N/A</v>
          </cell>
          <cell r="H2527" t="e">
            <v>#N/A</v>
          </cell>
        </row>
        <row r="2528">
          <cell r="A2528" t="str">
            <v>25264-93-1</v>
          </cell>
          <cell r="G2528" t="e">
            <v>#N/A</v>
          </cell>
          <cell r="H2528" t="e">
            <v>#N/A</v>
          </cell>
        </row>
        <row r="2529">
          <cell r="A2529" t="str">
            <v>25265-77-4</v>
          </cell>
          <cell r="G2529" t="e">
            <v>#N/A</v>
          </cell>
          <cell r="H2529" t="e">
            <v>#N/A</v>
          </cell>
        </row>
        <row r="2530">
          <cell r="A2530" t="str">
            <v>25339-17-7</v>
          </cell>
          <cell r="G2530" t="e">
            <v>#N/A</v>
          </cell>
          <cell r="H2530" t="e">
            <v>#N/A</v>
          </cell>
        </row>
        <row r="2531">
          <cell r="A2531" t="str">
            <v>25339-53-1</v>
          </cell>
          <cell r="G2531" t="e">
            <v>#N/A</v>
          </cell>
          <cell r="H2531" t="e">
            <v>#N/A</v>
          </cell>
        </row>
        <row r="2532">
          <cell r="A2532" t="str">
            <v>25339-56-4</v>
          </cell>
          <cell r="G2532" t="e">
            <v>#N/A</v>
          </cell>
          <cell r="H2532" t="e">
            <v>#N/A</v>
          </cell>
        </row>
        <row r="2533">
          <cell r="A2533" t="str">
            <v>253-52-1</v>
          </cell>
          <cell r="G2533" t="e">
            <v>#N/A</v>
          </cell>
          <cell r="H2533" t="e">
            <v>#N/A</v>
          </cell>
        </row>
        <row r="2534">
          <cell r="A2534" t="str">
            <v>25376-45-8</v>
          </cell>
          <cell r="G2534" t="e">
            <v>#N/A</v>
          </cell>
          <cell r="H2534" t="e">
            <v>#N/A</v>
          </cell>
        </row>
        <row r="2535">
          <cell r="A2535" t="str">
            <v>25377-83-7</v>
          </cell>
          <cell r="G2535" t="e">
            <v>#N/A</v>
          </cell>
          <cell r="H2535" t="e">
            <v>#N/A</v>
          </cell>
        </row>
        <row r="2536">
          <cell r="A2536" t="str">
            <v>2539-17-5</v>
          </cell>
          <cell r="G2536" t="e">
            <v>#N/A</v>
          </cell>
          <cell r="H2536" t="e">
            <v>#N/A</v>
          </cell>
        </row>
        <row r="2537">
          <cell r="A2537" t="str">
            <v>2545-59-7</v>
          </cell>
          <cell r="G2537" t="e">
            <v>#N/A</v>
          </cell>
          <cell r="H2537" t="e">
            <v>#N/A</v>
          </cell>
        </row>
        <row r="2538">
          <cell r="A2538" t="str">
            <v>2545-60-0</v>
          </cell>
          <cell r="G2538" t="e">
            <v>#N/A</v>
          </cell>
          <cell r="H2538" t="e">
            <v>#N/A</v>
          </cell>
        </row>
        <row r="2539">
          <cell r="A2539" t="str">
            <v>25606-41-1</v>
          </cell>
          <cell r="G2539" t="e">
            <v>#N/A</v>
          </cell>
          <cell r="H2539" t="e">
            <v>#N/A</v>
          </cell>
        </row>
        <row r="2540">
          <cell r="A2540" t="str">
            <v>25620-58-0</v>
          </cell>
          <cell r="G2540" t="e">
            <v>#N/A</v>
          </cell>
          <cell r="H2540" t="e">
            <v>#N/A</v>
          </cell>
        </row>
        <row r="2541">
          <cell r="A2541" t="str">
            <v>2581-34-2</v>
          </cell>
          <cell r="G2541" t="e">
            <v>#N/A</v>
          </cell>
          <cell r="H2541" t="e">
            <v>#N/A</v>
          </cell>
        </row>
        <row r="2542">
          <cell r="A2542" t="str">
            <v>25875-51-8</v>
          </cell>
          <cell r="G2542" t="e">
            <v>#N/A</v>
          </cell>
          <cell r="H2542" t="e">
            <v>#N/A</v>
          </cell>
        </row>
        <row r="2543">
          <cell r="A2543" t="str">
            <v>2593-15-9</v>
          </cell>
          <cell r="G2543" t="e">
            <v>#N/A</v>
          </cell>
          <cell r="H2543" t="e">
            <v>#N/A</v>
          </cell>
        </row>
        <row r="2544">
          <cell r="A2544" t="str">
            <v>25954-13-6</v>
          </cell>
          <cell r="G2544" t="e">
            <v>#N/A</v>
          </cell>
          <cell r="H2544" t="e">
            <v>#N/A</v>
          </cell>
        </row>
        <row r="2545">
          <cell r="A2545" t="str">
            <v>26087-47-8</v>
          </cell>
          <cell r="G2545" t="e">
            <v>#N/A</v>
          </cell>
          <cell r="H2545" t="e">
            <v>#N/A</v>
          </cell>
        </row>
        <row r="2546">
          <cell r="A2546" t="str">
            <v>260-94-6</v>
          </cell>
          <cell r="G2546" t="e">
            <v>#N/A</v>
          </cell>
          <cell r="H2546" t="e">
            <v>#N/A</v>
          </cell>
        </row>
        <row r="2547">
          <cell r="A2547" t="str">
            <v>26140-60-3</v>
          </cell>
          <cell r="G2547" t="e">
            <v>#N/A</v>
          </cell>
          <cell r="H2547" t="e">
            <v>#N/A</v>
          </cell>
        </row>
        <row r="2548">
          <cell r="A2548" t="str">
            <v>26172-55-4</v>
          </cell>
          <cell r="G2548" t="e">
            <v>#N/A</v>
          </cell>
          <cell r="H2548" t="e">
            <v>#N/A</v>
          </cell>
        </row>
        <row r="2549">
          <cell r="A2549" t="str">
            <v>26225-79-6</v>
          </cell>
          <cell r="G2549" t="e">
            <v>#N/A</v>
          </cell>
          <cell r="H2549" t="e">
            <v>#N/A</v>
          </cell>
        </row>
        <row r="2550">
          <cell r="A2550" t="str">
            <v>26258-70-8</v>
          </cell>
          <cell r="G2550" t="e">
            <v>#N/A</v>
          </cell>
          <cell r="H2550" t="e">
            <v>#N/A</v>
          </cell>
        </row>
        <row r="2551">
          <cell r="A2551" t="str">
            <v>26259-45-0</v>
          </cell>
          <cell r="G2551" t="e">
            <v>#N/A</v>
          </cell>
          <cell r="H2551" t="e">
            <v>#N/A</v>
          </cell>
        </row>
        <row r="2552">
          <cell r="A2552" t="str">
            <v>26264-06-2</v>
          </cell>
          <cell r="G2552" t="e">
            <v>#N/A</v>
          </cell>
          <cell r="H2552" t="e">
            <v>#N/A</v>
          </cell>
        </row>
        <row r="2553">
          <cell r="A2553" t="str">
            <v>2631-40-5</v>
          </cell>
          <cell r="G2553" t="e">
            <v>#N/A</v>
          </cell>
          <cell r="H2553" t="e">
            <v>#N/A</v>
          </cell>
        </row>
        <row r="2554">
          <cell r="A2554" t="str">
            <v>2634-33-5</v>
          </cell>
          <cell r="G2554" t="e">
            <v>#N/A</v>
          </cell>
          <cell r="H2554" t="e">
            <v>#N/A</v>
          </cell>
        </row>
        <row r="2555">
          <cell r="A2555" t="str">
            <v>2642-71-9</v>
          </cell>
          <cell r="G2555" t="e">
            <v>#N/A</v>
          </cell>
          <cell r="H2555" t="e">
            <v>#N/A</v>
          </cell>
        </row>
        <row r="2556">
          <cell r="A2556" t="str">
            <v>26444-49-5</v>
          </cell>
          <cell r="G2556" t="e">
            <v>#N/A</v>
          </cell>
          <cell r="H2556" t="e">
            <v>#N/A</v>
          </cell>
        </row>
        <row r="2557">
          <cell r="A2557" t="str">
            <v>26489-01-0</v>
          </cell>
          <cell r="G2557" t="e">
            <v>#N/A</v>
          </cell>
          <cell r="H2557" t="e">
            <v>#N/A</v>
          </cell>
        </row>
        <row r="2558">
          <cell r="A2558" t="str">
            <v>26530-20-1</v>
          </cell>
          <cell r="G2558" t="e">
            <v>#N/A</v>
          </cell>
          <cell r="H2558" t="e">
            <v>#N/A</v>
          </cell>
        </row>
        <row r="2559">
          <cell r="A2559" t="str">
            <v>2668-24-8</v>
          </cell>
          <cell r="G2559" t="e">
            <v>#N/A</v>
          </cell>
          <cell r="H2559" t="e">
            <v>#N/A</v>
          </cell>
        </row>
        <row r="2560">
          <cell r="A2560" t="str">
            <v>26761-40-0</v>
          </cell>
          <cell r="G2560" t="e">
            <v>#N/A</v>
          </cell>
          <cell r="H2560" t="e">
            <v>#N/A</v>
          </cell>
        </row>
        <row r="2561">
          <cell r="A2561" t="str">
            <v>26761-45-5</v>
          </cell>
          <cell r="G2561" t="e">
            <v>#N/A</v>
          </cell>
          <cell r="H2561" t="e">
            <v>#N/A</v>
          </cell>
        </row>
        <row r="2562">
          <cell r="A2562" t="str">
            <v>2682-20-4</v>
          </cell>
          <cell r="G2562" t="e">
            <v>#N/A</v>
          </cell>
          <cell r="H2562" t="e">
            <v>#N/A</v>
          </cell>
        </row>
        <row r="2563">
          <cell r="A2563" t="str">
            <v>2686-99-9</v>
          </cell>
          <cell r="G2563" t="e">
            <v>#N/A</v>
          </cell>
          <cell r="H2563" t="e">
            <v>#N/A</v>
          </cell>
        </row>
        <row r="2564">
          <cell r="A2564" t="str">
            <v>2702-72-9</v>
          </cell>
          <cell r="G2564" t="e">
            <v>#N/A</v>
          </cell>
          <cell r="H2564" t="e">
            <v>#N/A</v>
          </cell>
        </row>
        <row r="2565">
          <cell r="A2565" t="str">
            <v>27176-87-0</v>
          </cell>
          <cell r="G2565" t="e">
            <v>#N/A</v>
          </cell>
          <cell r="H2565" t="e">
            <v>#N/A</v>
          </cell>
        </row>
        <row r="2566">
          <cell r="A2566" t="str">
            <v>27344-41-8</v>
          </cell>
          <cell r="G2566" t="e">
            <v>#N/A</v>
          </cell>
          <cell r="H2566" t="e">
            <v>#N/A</v>
          </cell>
        </row>
        <row r="2567">
          <cell r="A2567" t="str">
            <v>27355-22-2</v>
          </cell>
          <cell r="G2567" t="e">
            <v>#N/A</v>
          </cell>
          <cell r="H2567" t="e">
            <v>#N/A</v>
          </cell>
        </row>
        <row r="2568">
          <cell r="A2568" t="str">
            <v>27458-92-0</v>
          </cell>
          <cell r="G2568" t="e">
            <v>#N/A</v>
          </cell>
          <cell r="H2568" t="e">
            <v>#N/A</v>
          </cell>
        </row>
        <row r="2569">
          <cell r="A2569" t="str">
            <v>27458-94-2</v>
          </cell>
          <cell r="G2569" t="e">
            <v>#N/A</v>
          </cell>
          <cell r="H2569" t="e">
            <v>#N/A</v>
          </cell>
        </row>
        <row r="2570">
          <cell r="A2570" t="str">
            <v>275-51-4</v>
          </cell>
          <cell r="G2570" t="e">
            <v>#N/A</v>
          </cell>
          <cell r="H2570" t="e">
            <v>#N/A</v>
          </cell>
        </row>
        <row r="2571">
          <cell r="A2571" t="str">
            <v>2767-54-6</v>
          </cell>
          <cell r="G2571" t="e">
            <v>#N/A</v>
          </cell>
          <cell r="H2571" t="e">
            <v>#N/A</v>
          </cell>
        </row>
        <row r="2572">
          <cell r="A2572" t="str">
            <v>2782-91-4</v>
          </cell>
          <cell r="G2572" t="e">
            <v>#N/A</v>
          </cell>
          <cell r="H2572" t="e">
            <v>#N/A</v>
          </cell>
        </row>
        <row r="2573">
          <cell r="A2573" t="str">
            <v>2797-51-5</v>
          </cell>
          <cell r="G2573" t="e">
            <v>#N/A</v>
          </cell>
          <cell r="H2573" t="e">
            <v>#N/A</v>
          </cell>
        </row>
        <row r="2574">
          <cell r="A2574" t="str">
            <v>280-57-9</v>
          </cell>
          <cell r="G2574" t="e">
            <v>#N/A</v>
          </cell>
          <cell r="H2574" t="e">
            <v>#N/A</v>
          </cell>
        </row>
        <row r="2575">
          <cell r="A2575" t="str">
            <v>2809-21-4</v>
          </cell>
          <cell r="G2575" t="e">
            <v>#N/A</v>
          </cell>
          <cell r="H2575" t="e">
            <v>#N/A</v>
          </cell>
        </row>
        <row r="2576">
          <cell r="A2576" t="str">
            <v>2813-95-8</v>
          </cell>
          <cell r="G2576" t="e">
            <v>#N/A</v>
          </cell>
          <cell r="H2576" t="e">
            <v>#N/A</v>
          </cell>
        </row>
        <row r="2577">
          <cell r="A2577" t="str">
            <v>28159-98-0</v>
          </cell>
          <cell r="G2577" t="e">
            <v>#N/A</v>
          </cell>
          <cell r="H2577" t="e">
            <v>#N/A</v>
          </cell>
        </row>
        <row r="2578">
          <cell r="A2578" t="str">
            <v>28434-00-6</v>
          </cell>
          <cell r="G2578" t="e">
            <v>#N/A</v>
          </cell>
          <cell r="H2578" t="e">
            <v>#N/A</v>
          </cell>
        </row>
        <row r="2579">
          <cell r="A2579" t="str">
            <v>2855-13-2</v>
          </cell>
          <cell r="G2579" t="e">
            <v>#N/A</v>
          </cell>
          <cell r="H2579" t="e">
            <v>#N/A</v>
          </cell>
        </row>
        <row r="2580">
          <cell r="A2580" t="str">
            <v>28553-12-0</v>
          </cell>
          <cell r="G2580" t="e">
            <v>#N/A</v>
          </cell>
          <cell r="H2580" t="e">
            <v>#N/A</v>
          </cell>
        </row>
        <row r="2581">
          <cell r="A2581" t="str">
            <v>28629-66-5</v>
          </cell>
          <cell r="G2581" t="e">
            <v>#N/A</v>
          </cell>
          <cell r="H2581" t="e">
            <v>#N/A</v>
          </cell>
        </row>
        <row r="2582">
          <cell r="A2582" t="str">
            <v>28631-35-8</v>
          </cell>
          <cell r="G2582" t="e">
            <v>#N/A</v>
          </cell>
          <cell r="H2582" t="e">
            <v>#N/A</v>
          </cell>
        </row>
        <row r="2583">
          <cell r="A2583" t="str">
            <v>287-92-3</v>
          </cell>
          <cell r="G2583" t="e">
            <v>#N/A</v>
          </cell>
          <cell r="H2583" t="e">
            <v>#N/A</v>
          </cell>
        </row>
        <row r="2584">
          <cell r="A2584" t="str">
            <v>28804-88-8</v>
          </cell>
          <cell r="G2584" t="e">
            <v>#N/A</v>
          </cell>
          <cell r="H2584" t="e">
            <v>#N/A</v>
          </cell>
        </row>
        <row r="2585">
          <cell r="A2585" t="str">
            <v>288-32-4</v>
          </cell>
          <cell r="G2585" t="e">
            <v>#N/A</v>
          </cell>
          <cell r="H2585" t="e">
            <v>#N/A</v>
          </cell>
        </row>
        <row r="2586">
          <cell r="A2586" t="str">
            <v>2893-78-9</v>
          </cell>
          <cell r="G2586" t="e">
            <v>#N/A</v>
          </cell>
          <cell r="H2586" t="e">
            <v>#N/A</v>
          </cell>
        </row>
        <row r="2587">
          <cell r="A2587" t="str">
            <v>2896-70-0</v>
          </cell>
          <cell r="G2587" t="e">
            <v>#N/A</v>
          </cell>
          <cell r="H2587" t="e">
            <v>#N/A</v>
          </cell>
        </row>
        <row r="2588">
          <cell r="A2588" t="str">
            <v>29091-05-2</v>
          </cell>
          <cell r="G2588" t="e">
            <v>#N/A</v>
          </cell>
          <cell r="H2588" t="e">
            <v>#N/A</v>
          </cell>
        </row>
        <row r="2589">
          <cell r="A2589" t="str">
            <v>29091-21-2</v>
          </cell>
          <cell r="G2589" t="e">
            <v>#N/A</v>
          </cell>
          <cell r="H2589" t="e">
            <v>#N/A</v>
          </cell>
        </row>
        <row r="2590">
          <cell r="A2590" t="str">
            <v>29104-30-1</v>
          </cell>
          <cell r="G2590" t="e">
            <v>#N/A</v>
          </cell>
          <cell r="H2590" t="e">
            <v>#N/A</v>
          </cell>
        </row>
        <row r="2591">
          <cell r="A2591" t="str">
            <v>29171-20-8</v>
          </cell>
          <cell r="G2591" t="e">
            <v>#N/A</v>
          </cell>
          <cell r="H2591" t="e">
            <v>#N/A</v>
          </cell>
        </row>
        <row r="2592">
          <cell r="A2592" t="str">
            <v>29761-21-5</v>
          </cell>
          <cell r="G2592" t="e">
            <v>#N/A</v>
          </cell>
          <cell r="H2592" t="e">
            <v>#N/A</v>
          </cell>
        </row>
        <row r="2593">
          <cell r="A2593" t="str">
            <v>298-07-7</v>
          </cell>
          <cell r="G2593" t="e">
            <v>#N/A</v>
          </cell>
          <cell r="H2593" t="e">
            <v>#N/A</v>
          </cell>
        </row>
        <row r="2594">
          <cell r="A2594" t="str">
            <v>299-85-4</v>
          </cell>
          <cell r="G2594" t="e">
            <v>#N/A</v>
          </cell>
          <cell r="H2594" t="e">
            <v>#N/A</v>
          </cell>
        </row>
        <row r="2595">
          <cell r="A2595" t="str">
            <v>301-12-2</v>
          </cell>
          <cell r="G2595" t="e">
            <v>#N/A</v>
          </cell>
          <cell r="H2595" t="e">
            <v>#N/A</v>
          </cell>
        </row>
        <row r="2596">
          <cell r="A2596" t="str">
            <v>3033-77-0</v>
          </cell>
          <cell r="G2596" t="e">
            <v>#N/A</v>
          </cell>
          <cell r="H2596" t="e">
            <v>#N/A</v>
          </cell>
        </row>
        <row r="2597">
          <cell r="A2597" t="str">
            <v>3060-89-7</v>
          </cell>
          <cell r="G2597" t="e">
            <v>#N/A</v>
          </cell>
          <cell r="H2597" t="e">
            <v>#N/A</v>
          </cell>
        </row>
        <row r="2598">
          <cell r="A2598" t="str">
            <v>3064-70-8</v>
          </cell>
          <cell r="G2598" t="e">
            <v>#N/A</v>
          </cell>
          <cell r="H2598" t="e">
            <v>#N/A</v>
          </cell>
        </row>
        <row r="2599">
          <cell r="A2599" t="str">
            <v>306-52-5</v>
          </cell>
          <cell r="G2599" t="e">
            <v>#N/A</v>
          </cell>
          <cell r="H2599" t="e">
            <v>#N/A</v>
          </cell>
        </row>
        <row r="2600">
          <cell r="A2600" t="str">
            <v>30899-19-5</v>
          </cell>
          <cell r="G2600" t="e">
            <v>#N/A</v>
          </cell>
          <cell r="H2600" t="e">
            <v>#N/A</v>
          </cell>
        </row>
        <row r="2601">
          <cell r="A2601" t="str">
            <v>311-45-5</v>
          </cell>
          <cell r="G2601" t="e">
            <v>#N/A</v>
          </cell>
          <cell r="H2601" t="e">
            <v>#N/A</v>
          </cell>
        </row>
        <row r="2602">
          <cell r="A2602" t="str">
            <v>31218-83-4</v>
          </cell>
          <cell r="G2602" t="e">
            <v>#N/A</v>
          </cell>
          <cell r="H2602" t="e">
            <v>#N/A</v>
          </cell>
        </row>
        <row r="2603">
          <cell r="A2603" t="str">
            <v>314-40-9</v>
          </cell>
          <cell r="G2603" t="e">
            <v>#N/A</v>
          </cell>
          <cell r="H2603" t="e">
            <v>#N/A</v>
          </cell>
        </row>
        <row r="2604">
          <cell r="A2604" t="str">
            <v>31570-04-4</v>
          </cell>
          <cell r="G2604" t="e">
            <v>#N/A</v>
          </cell>
          <cell r="H2604" t="e">
            <v>#N/A</v>
          </cell>
        </row>
        <row r="2605">
          <cell r="A2605" t="str">
            <v>319-86-8</v>
          </cell>
          <cell r="G2605" t="e">
            <v>#N/A</v>
          </cell>
          <cell r="H2605" t="e">
            <v>#N/A</v>
          </cell>
        </row>
        <row r="2606">
          <cell r="A2606" t="str">
            <v>3209-22-1</v>
          </cell>
          <cell r="G2606" t="e">
            <v>#N/A</v>
          </cell>
          <cell r="H2606" t="e">
            <v>#N/A</v>
          </cell>
        </row>
        <row r="2607">
          <cell r="A2607" t="str">
            <v>3244-90-4</v>
          </cell>
          <cell r="G2607" t="e">
            <v>#N/A</v>
          </cell>
          <cell r="H2607" t="e">
            <v>#N/A</v>
          </cell>
        </row>
        <row r="2608">
          <cell r="A2608" t="str">
            <v>32598-13-3</v>
          </cell>
          <cell r="G2608" t="e">
            <v>#N/A</v>
          </cell>
          <cell r="H2608" t="e">
            <v>#N/A</v>
          </cell>
        </row>
        <row r="2609">
          <cell r="A2609" t="str">
            <v>3268-49-3</v>
          </cell>
          <cell r="G2609" t="e">
            <v>#N/A</v>
          </cell>
          <cell r="H2609" t="e">
            <v>#N/A</v>
          </cell>
        </row>
        <row r="2610">
          <cell r="A2610" t="str">
            <v>327-98-0</v>
          </cell>
          <cell r="G2610" t="e">
            <v>#N/A</v>
          </cell>
          <cell r="H2610" t="e">
            <v>#N/A</v>
          </cell>
        </row>
        <row r="2611">
          <cell r="A2611" t="str">
            <v>329-71-5</v>
          </cell>
          <cell r="G2611" t="e">
            <v>#N/A</v>
          </cell>
          <cell r="H2611" t="e">
            <v>#N/A</v>
          </cell>
        </row>
        <row r="2612">
          <cell r="A2612" t="str">
            <v>33125-97-2</v>
          </cell>
          <cell r="G2612" t="e">
            <v>#N/A</v>
          </cell>
          <cell r="H2612" t="e">
            <v>#N/A</v>
          </cell>
        </row>
        <row r="2613">
          <cell r="A2613" t="str">
            <v>33213-65-9</v>
          </cell>
          <cell r="G2613" t="e">
            <v>#N/A</v>
          </cell>
          <cell r="H2613" t="e">
            <v>#N/A</v>
          </cell>
        </row>
        <row r="2614">
          <cell r="A2614" t="str">
            <v>3323-53-3</v>
          </cell>
          <cell r="G2614" t="e">
            <v>#N/A</v>
          </cell>
          <cell r="H2614" t="e">
            <v>#N/A</v>
          </cell>
        </row>
        <row r="2615">
          <cell r="A2615" t="str">
            <v>33245-39-5</v>
          </cell>
          <cell r="G2615" t="e">
            <v>#N/A</v>
          </cell>
          <cell r="H2615" t="e">
            <v>#N/A</v>
          </cell>
        </row>
        <row r="2616">
          <cell r="A2616" t="str">
            <v>334-48-5</v>
          </cell>
          <cell r="G2616" t="e">
            <v>#N/A</v>
          </cell>
          <cell r="H2616" t="e">
            <v>#N/A</v>
          </cell>
        </row>
        <row r="2617">
          <cell r="A2617" t="str">
            <v>33629-47-9</v>
          </cell>
          <cell r="G2617" t="e">
            <v>#N/A</v>
          </cell>
          <cell r="H2617" t="e">
            <v>#N/A</v>
          </cell>
        </row>
        <row r="2618">
          <cell r="A2618" t="str">
            <v>33693-04-8</v>
          </cell>
          <cell r="G2618" t="e">
            <v>#N/A</v>
          </cell>
          <cell r="H2618" t="e">
            <v>#N/A</v>
          </cell>
        </row>
        <row r="2619">
          <cell r="A2619" t="str">
            <v>3383-96-8</v>
          </cell>
          <cell r="G2619" t="e">
            <v>#N/A</v>
          </cell>
          <cell r="H2619" t="e">
            <v>#N/A</v>
          </cell>
        </row>
        <row r="2620">
          <cell r="A2620" t="str">
            <v>3397-62-4</v>
          </cell>
          <cell r="G2620" t="e">
            <v>#N/A</v>
          </cell>
          <cell r="H2620" t="e">
            <v>#N/A</v>
          </cell>
        </row>
        <row r="2621">
          <cell r="A2621" t="str">
            <v>34123-59-6</v>
          </cell>
          <cell r="G2621" t="e">
            <v>#N/A</v>
          </cell>
          <cell r="H2621" t="e">
            <v>#N/A</v>
          </cell>
        </row>
        <row r="2622">
          <cell r="A2622" t="str">
            <v>34256-82-1</v>
          </cell>
          <cell r="G2622" t="e">
            <v>#N/A</v>
          </cell>
          <cell r="H2622" t="e">
            <v>#N/A</v>
          </cell>
        </row>
        <row r="2623">
          <cell r="A2623" t="str">
            <v>34643-46-4</v>
          </cell>
          <cell r="G2623" t="e">
            <v>#N/A</v>
          </cell>
          <cell r="H2623" t="e">
            <v>#N/A</v>
          </cell>
        </row>
        <row r="2624">
          <cell r="A2624" t="str">
            <v>34681-10-2</v>
          </cell>
          <cell r="G2624" t="e">
            <v>#N/A</v>
          </cell>
          <cell r="H2624" t="e">
            <v>#N/A</v>
          </cell>
        </row>
        <row r="2625">
          <cell r="A2625" t="str">
            <v>34681-23-7</v>
          </cell>
          <cell r="G2625" t="e">
            <v>#N/A</v>
          </cell>
          <cell r="H2625" t="e">
            <v>#N/A</v>
          </cell>
        </row>
        <row r="2626">
          <cell r="A2626" t="str">
            <v>3478-94-2</v>
          </cell>
          <cell r="G2626" t="e">
            <v>#N/A</v>
          </cell>
          <cell r="H2626" t="e">
            <v>#N/A</v>
          </cell>
        </row>
        <row r="2627">
          <cell r="A2627" t="str">
            <v>35400-43-2</v>
          </cell>
          <cell r="G2627" t="e">
            <v>#N/A</v>
          </cell>
          <cell r="H2627" t="e">
            <v>#N/A</v>
          </cell>
        </row>
        <row r="2628">
          <cell r="A2628" t="str">
            <v>35575-96-3</v>
          </cell>
          <cell r="G2628" t="e">
            <v>#N/A</v>
          </cell>
          <cell r="H2628" t="e">
            <v>#N/A</v>
          </cell>
        </row>
        <row r="2629">
          <cell r="A2629" t="str">
            <v>35691-65-7</v>
          </cell>
          <cell r="G2629" t="e">
            <v>#N/A</v>
          </cell>
          <cell r="H2629" t="e">
            <v>#N/A</v>
          </cell>
        </row>
        <row r="2630">
          <cell r="A2630" t="str">
            <v>357-57-3</v>
          </cell>
          <cell r="G2630" t="e">
            <v>#N/A</v>
          </cell>
          <cell r="H2630" t="e">
            <v>#N/A</v>
          </cell>
        </row>
        <row r="2631">
          <cell r="A2631" t="str">
            <v>36335-67-8</v>
          </cell>
          <cell r="G2631" t="e">
            <v>#N/A</v>
          </cell>
          <cell r="H2631" t="e">
            <v>#N/A</v>
          </cell>
        </row>
        <row r="2632">
          <cell r="A2632" t="str">
            <v>3648-20-2</v>
          </cell>
          <cell r="G2632" t="e">
            <v>#N/A</v>
          </cell>
          <cell r="H2632" t="e">
            <v>#N/A</v>
          </cell>
        </row>
        <row r="2633">
          <cell r="A2633" t="str">
            <v>3653-48-3</v>
          </cell>
          <cell r="G2633" t="e">
            <v>#N/A</v>
          </cell>
          <cell r="H2633" t="e">
            <v>#N/A</v>
          </cell>
        </row>
        <row r="2634">
          <cell r="A2634" t="str">
            <v>3687-46-5</v>
          </cell>
          <cell r="G2634" t="e">
            <v>#N/A</v>
          </cell>
          <cell r="H2634" t="e">
            <v>#N/A</v>
          </cell>
        </row>
        <row r="2635">
          <cell r="A2635" t="str">
            <v>3698-83-7</v>
          </cell>
          <cell r="G2635" t="e">
            <v>#N/A</v>
          </cell>
          <cell r="H2635" t="e">
            <v>#N/A</v>
          </cell>
        </row>
        <row r="2636">
          <cell r="A2636" t="str">
            <v>3739-38-6</v>
          </cell>
          <cell r="G2636" t="e">
            <v>#N/A</v>
          </cell>
          <cell r="H2636" t="e">
            <v>#N/A</v>
          </cell>
        </row>
        <row r="2637">
          <cell r="A2637" t="str">
            <v>3766-81-2</v>
          </cell>
          <cell r="G2637" t="e">
            <v>#N/A</v>
          </cell>
          <cell r="H2637" t="e">
            <v>#N/A</v>
          </cell>
        </row>
        <row r="2638">
          <cell r="A2638" t="str">
            <v>379-52-2</v>
          </cell>
          <cell r="G2638" t="e">
            <v>#N/A</v>
          </cell>
          <cell r="H2638" t="e">
            <v>#N/A</v>
          </cell>
        </row>
        <row r="2639">
          <cell r="A2639" t="str">
            <v>37971-36-1</v>
          </cell>
          <cell r="G2639" t="e">
            <v>#N/A</v>
          </cell>
          <cell r="H2639" t="e">
            <v>#N/A</v>
          </cell>
        </row>
        <row r="2640">
          <cell r="A2640" t="str">
            <v>3811-49-2</v>
          </cell>
          <cell r="G2640" t="e">
            <v>#N/A</v>
          </cell>
          <cell r="H2640" t="e">
            <v>#N/A</v>
          </cell>
        </row>
        <row r="2641">
          <cell r="A2641" t="str">
            <v>3813-05-6</v>
          </cell>
          <cell r="G2641" t="e">
            <v>#N/A</v>
          </cell>
          <cell r="H2641" t="e">
            <v>#N/A</v>
          </cell>
        </row>
        <row r="2642">
          <cell r="A2642" t="str">
            <v>385-00-2</v>
          </cell>
          <cell r="G2642" t="e">
            <v>#N/A</v>
          </cell>
          <cell r="H2642" t="e">
            <v>#N/A</v>
          </cell>
        </row>
        <row r="2643">
          <cell r="A2643" t="str">
            <v>38640-62-9</v>
          </cell>
          <cell r="G2643" t="e">
            <v>#N/A</v>
          </cell>
          <cell r="H2643" t="e">
            <v>#N/A</v>
          </cell>
        </row>
        <row r="2644">
          <cell r="A2644" t="str">
            <v>38641-94-0</v>
          </cell>
          <cell r="G2644" t="e">
            <v>#N/A</v>
          </cell>
          <cell r="H2644" t="e">
            <v>#N/A</v>
          </cell>
        </row>
        <row r="2645">
          <cell r="A2645" t="str">
            <v>3878-19-1</v>
          </cell>
          <cell r="G2645" t="e">
            <v>#N/A</v>
          </cell>
          <cell r="H2645" t="e">
            <v>#N/A</v>
          </cell>
        </row>
        <row r="2646">
          <cell r="A2646" t="str">
            <v>3942-54-9</v>
          </cell>
          <cell r="G2646" t="e">
            <v>#N/A</v>
          </cell>
          <cell r="H2646" t="e">
            <v>#N/A</v>
          </cell>
        </row>
        <row r="2647">
          <cell r="A2647" t="str">
            <v>39515-40-7</v>
          </cell>
          <cell r="G2647" t="e">
            <v>#N/A</v>
          </cell>
          <cell r="H2647" t="e">
            <v>#N/A</v>
          </cell>
        </row>
        <row r="2648">
          <cell r="A2648" t="str">
            <v>39515-51-0</v>
          </cell>
          <cell r="G2648" t="e">
            <v>#N/A</v>
          </cell>
          <cell r="H2648" t="e">
            <v>#N/A</v>
          </cell>
        </row>
        <row r="2649">
          <cell r="A2649" t="str">
            <v>4075-81-4</v>
          </cell>
          <cell r="G2649" t="e">
            <v>#N/A</v>
          </cell>
          <cell r="H2649" t="e">
            <v>#N/A</v>
          </cell>
        </row>
        <row r="2650">
          <cell r="A2650" t="str">
            <v>4080-31-3</v>
          </cell>
          <cell r="G2650" t="e">
            <v>#N/A</v>
          </cell>
          <cell r="H2650" t="e">
            <v>#N/A</v>
          </cell>
        </row>
        <row r="2651">
          <cell r="A2651" t="str">
            <v>4098-71-9</v>
          </cell>
          <cell r="G2651" t="e">
            <v>#N/A</v>
          </cell>
          <cell r="H2651" t="e">
            <v>#N/A</v>
          </cell>
        </row>
        <row r="2652">
          <cell r="A2652" t="str">
            <v>41394-05-2</v>
          </cell>
          <cell r="G2652" t="e">
            <v>#N/A</v>
          </cell>
          <cell r="H2652" t="e">
            <v>#N/A</v>
          </cell>
        </row>
        <row r="2653">
          <cell r="A2653" t="str">
            <v>41483-43-6</v>
          </cell>
          <cell r="G2653" t="e">
            <v>#N/A</v>
          </cell>
          <cell r="H2653" t="e">
            <v>#N/A</v>
          </cell>
        </row>
        <row r="2654">
          <cell r="A2654" t="str">
            <v>4170-30-3</v>
          </cell>
          <cell r="G2654" t="e">
            <v>#N/A</v>
          </cell>
          <cell r="H2654" t="e">
            <v>#N/A</v>
          </cell>
        </row>
        <row r="2655">
          <cell r="A2655" t="str">
            <v>41814-78-2</v>
          </cell>
          <cell r="G2655" t="e">
            <v>#N/A</v>
          </cell>
          <cell r="H2655" t="e">
            <v>#N/A</v>
          </cell>
        </row>
        <row r="2656">
          <cell r="A2656" t="str">
            <v>420-04-2</v>
          </cell>
          <cell r="G2656" t="e">
            <v>#N/A</v>
          </cell>
          <cell r="H2656" t="e">
            <v>#N/A</v>
          </cell>
        </row>
        <row r="2657">
          <cell r="A2657" t="str">
            <v>42576-02-3</v>
          </cell>
          <cell r="G2657" t="e">
            <v>#N/A</v>
          </cell>
          <cell r="H2657" t="e">
            <v>#N/A</v>
          </cell>
        </row>
        <row r="2658">
          <cell r="A2658" t="str">
            <v>4259-15-8</v>
          </cell>
          <cell r="G2658" t="e">
            <v>#N/A</v>
          </cell>
          <cell r="H2658" t="e">
            <v>#N/A</v>
          </cell>
        </row>
        <row r="2659">
          <cell r="A2659" t="str">
            <v>4329-03-7</v>
          </cell>
          <cell r="G2659" t="e">
            <v>#N/A</v>
          </cell>
          <cell r="H2659" t="e">
            <v>#N/A</v>
          </cell>
        </row>
        <row r="2660">
          <cell r="A2660" t="str">
            <v>4342-36-3</v>
          </cell>
          <cell r="G2660" t="e">
            <v>#N/A</v>
          </cell>
          <cell r="H2660" t="e">
            <v>#N/A</v>
          </cell>
        </row>
        <row r="2661">
          <cell r="A2661" t="str">
            <v>463-56-9</v>
          </cell>
          <cell r="G2661" t="e">
            <v>#N/A</v>
          </cell>
          <cell r="H2661" t="e">
            <v>#N/A</v>
          </cell>
        </row>
        <row r="2662">
          <cell r="A2662" t="str">
            <v>464-07-3</v>
          </cell>
          <cell r="G2662" t="e">
            <v>#N/A</v>
          </cell>
          <cell r="H2662" t="e">
            <v>#N/A</v>
          </cell>
        </row>
        <row r="2663">
          <cell r="A2663" t="str">
            <v>4684-94-0</v>
          </cell>
          <cell r="G2663" t="e">
            <v>#N/A</v>
          </cell>
          <cell r="H2663" t="e">
            <v>#N/A</v>
          </cell>
        </row>
        <row r="2664">
          <cell r="A2664" t="str">
            <v>4719-04-4</v>
          </cell>
          <cell r="G2664" t="e">
            <v>#N/A</v>
          </cell>
          <cell r="H2664" t="e">
            <v>#N/A</v>
          </cell>
        </row>
        <row r="2665">
          <cell r="A2665" t="str">
            <v>4726-14-1</v>
          </cell>
          <cell r="G2665" t="e">
            <v>#N/A</v>
          </cell>
          <cell r="H2665" t="e">
            <v>#N/A</v>
          </cell>
        </row>
        <row r="2666">
          <cell r="A2666" t="str">
            <v>475-20-7</v>
          </cell>
          <cell r="G2666" t="e">
            <v>#N/A</v>
          </cell>
          <cell r="H2666" t="e">
            <v>#N/A</v>
          </cell>
        </row>
        <row r="2667">
          <cell r="A2667" t="str">
            <v>481-39-0</v>
          </cell>
          <cell r="G2667" t="e">
            <v>#N/A</v>
          </cell>
          <cell r="H2667" t="e">
            <v>#N/A</v>
          </cell>
        </row>
        <row r="2668">
          <cell r="A2668" t="str">
            <v>482-89-3</v>
          </cell>
          <cell r="G2668" t="e">
            <v>#N/A</v>
          </cell>
          <cell r="H2668" t="e">
            <v>#N/A</v>
          </cell>
        </row>
        <row r="2669">
          <cell r="A2669" t="str">
            <v>485-31-4</v>
          </cell>
          <cell r="G2669" t="e">
            <v>#N/A</v>
          </cell>
          <cell r="H2669" t="e">
            <v>#N/A</v>
          </cell>
        </row>
        <row r="2670">
          <cell r="A2670" t="str">
            <v>4901-51-3</v>
          </cell>
          <cell r="G2670" t="e">
            <v>#N/A</v>
          </cell>
          <cell r="H2670" t="e">
            <v>#N/A</v>
          </cell>
        </row>
        <row r="2671">
          <cell r="A2671" t="str">
            <v>4904-61-4</v>
          </cell>
          <cell r="G2671" t="e">
            <v>#N/A</v>
          </cell>
          <cell r="H2671" t="e">
            <v>#N/A</v>
          </cell>
        </row>
        <row r="2672">
          <cell r="A2672" t="str">
            <v>492-22-8</v>
          </cell>
          <cell r="G2672" t="e">
            <v>#N/A</v>
          </cell>
          <cell r="H2672" t="e">
            <v>#N/A</v>
          </cell>
        </row>
        <row r="2673">
          <cell r="A2673" t="str">
            <v>49866-87-7</v>
          </cell>
          <cell r="G2673" t="e">
            <v>#N/A</v>
          </cell>
          <cell r="H2673" t="e">
            <v>#N/A</v>
          </cell>
        </row>
        <row r="2674">
          <cell r="A2674" t="str">
            <v>499-83-2</v>
          </cell>
          <cell r="G2674" t="e">
            <v>#N/A</v>
          </cell>
          <cell r="H2674" t="e">
            <v>#N/A</v>
          </cell>
        </row>
        <row r="2675">
          <cell r="A2675" t="str">
            <v>500-28-7</v>
          </cell>
          <cell r="G2675" t="e">
            <v>#N/A</v>
          </cell>
          <cell r="H2675" t="e">
            <v>#N/A</v>
          </cell>
        </row>
        <row r="2676">
          <cell r="A2676" t="str">
            <v>501-52-0</v>
          </cell>
          <cell r="G2676" t="e">
            <v>#N/A</v>
          </cell>
          <cell r="H2676" t="e">
            <v>#N/A</v>
          </cell>
        </row>
        <row r="2677">
          <cell r="A2677" t="str">
            <v>502-69-2</v>
          </cell>
          <cell r="G2677" t="e">
            <v>#N/A</v>
          </cell>
          <cell r="H2677" t="e">
            <v>#N/A</v>
          </cell>
        </row>
        <row r="2678">
          <cell r="A2678" t="str">
            <v>50-30-6</v>
          </cell>
          <cell r="G2678" t="e">
            <v>#N/A</v>
          </cell>
          <cell r="H2678" t="e">
            <v>#N/A</v>
          </cell>
        </row>
        <row r="2679">
          <cell r="A2679" t="str">
            <v>50-31-7</v>
          </cell>
          <cell r="G2679" t="e">
            <v>#N/A</v>
          </cell>
          <cell r="H2679" t="e">
            <v>#N/A</v>
          </cell>
        </row>
        <row r="2680">
          <cell r="A2680" t="str">
            <v>503-74-2</v>
          </cell>
          <cell r="G2680" t="e">
            <v>#N/A</v>
          </cell>
          <cell r="H2680" t="e">
            <v>#N/A</v>
          </cell>
        </row>
        <row r="2681">
          <cell r="A2681" t="str">
            <v>504-24-5</v>
          </cell>
          <cell r="G2681" t="e">
            <v>#N/A</v>
          </cell>
          <cell r="H2681" t="e">
            <v>#N/A</v>
          </cell>
        </row>
        <row r="2682">
          <cell r="A2682" t="str">
            <v>50512-35-1</v>
          </cell>
          <cell r="G2682" t="e">
            <v>#N/A</v>
          </cell>
          <cell r="H2682" t="e">
            <v>#N/A</v>
          </cell>
        </row>
        <row r="2683">
          <cell r="A2683" t="str">
            <v>505-32-8</v>
          </cell>
          <cell r="G2683" t="e">
            <v>#N/A</v>
          </cell>
          <cell r="H2683" t="e">
            <v>#N/A</v>
          </cell>
        </row>
        <row r="2684">
          <cell r="A2684" t="str">
            <v>50563-36-5</v>
          </cell>
          <cell r="G2684" t="e">
            <v>#N/A</v>
          </cell>
          <cell r="H2684" t="e">
            <v>#N/A</v>
          </cell>
        </row>
        <row r="2685">
          <cell r="A2685" t="str">
            <v>505-65-7</v>
          </cell>
          <cell r="G2685" t="e">
            <v>#N/A</v>
          </cell>
          <cell r="H2685" t="e">
            <v>#N/A</v>
          </cell>
        </row>
        <row r="2686">
          <cell r="A2686" t="str">
            <v>5064-31-3</v>
          </cell>
          <cell r="G2686" t="e">
            <v>#N/A</v>
          </cell>
          <cell r="H2686" t="e">
            <v>#N/A</v>
          </cell>
        </row>
        <row r="2687">
          <cell r="A2687" t="str">
            <v>50-65-7</v>
          </cell>
          <cell r="G2687" t="e">
            <v>#N/A</v>
          </cell>
          <cell r="H2687" t="e">
            <v>#N/A</v>
          </cell>
        </row>
        <row r="2688">
          <cell r="A2688" t="str">
            <v>506-93-4</v>
          </cell>
          <cell r="G2688" t="e">
            <v>#N/A</v>
          </cell>
          <cell r="H2688" t="e">
            <v>#N/A</v>
          </cell>
        </row>
        <row r="2689">
          <cell r="A2689" t="str">
            <v>51000-52-3</v>
          </cell>
          <cell r="G2689" t="e">
            <v>#N/A</v>
          </cell>
          <cell r="H2689" t="e">
            <v>#N/A</v>
          </cell>
        </row>
        <row r="2690">
          <cell r="A2690" t="str">
            <v>51200-87-4</v>
          </cell>
          <cell r="G2690" t="e">
            <v>#N/A</v>
          </cell>
          <cell r="H2690" t="e">
            <v>#N/A</v>
          </cell>
        </row>
        <row r="2691">
          <cell r="A2691" t="str">
            <v>51218-49-6</v>
          </cell>
          <cell r="G2691" t="e">
            <v>#N/A</v>
          </cell>
          <cell r="H2691" t="e">
            <v>#N/A</v>
          </cell>
        </row>
        <row r="2692">
          <cell r="A2692" t="str">
            <v>5123-63-7</v>
          </cell>
          <cell r="G2692" t="e">
            <v>#N/A</v>
          </cell>
          <cell r="H2692" t="e">
            <v>#N/A</v>
          </cell>
        </row>
        <row r="2693">
          <cell r="A2693" t="str">
            <v>51338-27-3</v>
          </cell>
          <cell r="G2693" t="e">
            <v>#N/A</v>
          </cell>
          <cell r="H2693" t="e">
            <v>#N/A</v>
          </cell>
        </row>
        <row r="2694">
          <cell r="A2694" t="str">
            <v>514-10-3</v>
          </cell>
          <cell r="G2694" t="e">
            <v>#N/A</v>
          </cell>
          <cell r="H2694" t="e">
            <v>#N/A</v>
          </cell>
        </row>
        <row r="2695">
          <cell r="A2695" t="str">
            <v>51707-55-2</v>
          </cell>
          <cell r="G2695" t="e">
            <v>#N/A</v>
          </cell>
          <cell r="H2695" t="e">
            <v>#N/A</v>
          </cell>
        </row>
        <row r="2696">
          <cell r="A2696" t="str">
            <v>518-47-8</v>
          </cell>
          <cell r="G2696" t="e">
            <v>#N/A</v>
          </cell>
          <cell r="H2696" t="e">
            <v>#N/A</v>
          </cell>
        </row>
        <row r="2697">
          <cell r="A2697" t="str">
            <v>5208-93-5</v>
          </cell>
          <cell r="G2697" t="e">
            <v>#N/A</v>
          </cell>
          <cell r="H2697" t="e">
            <v>#N/A</v>
          </cell>
        </row>
        <row r="2698">
          <cell r="A2698" t="str">
            <v>52-51-7</v>
          </cell>
          <cell r="G2698" t="e">
            <v>#N/A</v>
          </cell>
          <cell r="H2698" t="e">
            <v>#N/A</v>
          </cell>
        </row>
        <row r="2699">
          <cell r="A2699" t="str">
            <v>5259-88-1</v>
          </cell>
          <cell r="G2699" t="e">
            <v>#N/A</v>
          </cell>
          <cell r="H2699" t="e">
            <v>#N/A</v>
          </cell>
        </row>
        <row r="2700">
          <cell r="A2700" t="str">
            <v>526-75-0</v>
          </cell>
          <cell r="G2700" t="e">
            <v>#N/A</v>
          </cell>
          <cell r="H2700" t="e">
            <v>#N/A</v>
          </cell>
        </row>
        <row r="2701">
          <cell r="A2701" t="str">
            <v>52722-86-8</v>
          </cell>
          <cell r="G2701" t="e">
            <v>#N/A</v>
          </cell>
          <cell r="H2701" t="e">
            <v>#N/A</v>
          </cell>
        </row>
        <row r="2702">
          <cell r="A2702" t="str">
            <v>52756-25-9</v>
          </cell>
          <cell r="G2702" t="e">
            <v>#N/A</v>
          </cell>
          <cell r="H2702" t="e">
            <v>#N/A</v>
          </cell>
        </row>
        <row r="2703">
          <cell r="A2703" t="str">
            <v>527-60-6</v>
          </cell>
          <cell r="G2703" t="e">
            <v>#N/A</v>
          </cell>
          <cell r="H2703" t="e">
            <v>#N/A</v>
          </cell>
        </row>
        <row r="2704">
          <cell r="A2704" t="str">
            <v>52888-80-9</v>
          </cell>
          <cell r="G2704" t="e">
            <v>#N/A</v>
          </cell>
          <cell r="H2704" t="e">
            <v>#N/A</v>
          </cell>
        </row>
        <row r="2705">
          <cell r="A2705" t="str">
            <v>53112-28-0</v>
          </cell>
          <cell r="G2705" t="e">
            <v>#N/A</v>
          </cell>
          <cell r="H2705" t="e">
            <v>#N/A</v>
          </cell>
        </row>
        <row r="2706">
          <cell r="A2706" t="str">
            <v>5324-84-5</v>
          </cell>
          <cell r="G2706" t="e">
            <v>#N/A</v>
          </cell>
          <cell r="H2706" t="e">
            <v>#N/A</v>
          </cell>
        </row>
        <row r="2707">
          <cell r="A2707" t="str">
            <v>533-23-3</v>
          </cell>
          <cell r="G2707" t="e">
            <v>#N/A</v>
          </cell>
          <cell r="H2707" t="e">
            <v>#N/A</v>
          </cell>
        </row>
        <row r="2708">
          <cell r="A2708" t="str">
            <v>533-74-4</v>
          </cell>
          <cell r="G2708" t="e">
            <v>#N/A</v>
          </cell>
          <cell r="H2708" t="e">
            <v>#N/A</v>
          </cell>
        </row>
        <row r="2709">
          <cell r="A2709" t="str">
            <v>53445-37-7</v>
          </cell>
          <cell r="G2709" t="e">
            <v>#N/A</v>
          </cell>
          <cell r="H2709" t="e">
            <v>#N/A</v>
          </cell>
        </row>
        <row r="2710">
          <cell r="A2710" t="str">
            <v>534-52-1</v>
          </cell>
          <cell r="G2710" t="e">
            <v>#N/A</v>
          </cell>
          <cell r="H2710" t="e">
            <v>#N/A</v>
          </cell>
        </row>
        <row r="2711">
          <cell r="A2711" t="str">
            <v>53469-21-9</v>
          </cell>
          <cell r="G2711" t="e">
            <v>#N/A</v>
          </cell>
          <cell r="H2711" t="e">
            <v>#N/A</v>
          </cell>
        </row>
        <row r="2712">
          <cell r="A2712" t="str">
            <v>535-80-8</v>
          </cell>
          <cell r="G2712" t="e">
            <v>#N/A</v>
          </cell>
          <cell r="H2712" t="e">
            <v>#N/A</v>
          </cell>
        </row>
        <row r="2713">
          <cell r="A2713" t="str">
            <v>540-88-5</v>
          </cell>
          <cell r="G2713" t="e">
            <v>#N/A</v>
          </cell>
          <cell r="H2713" t="e">
            <v>#N/A</v>
          </cell>
        </row>
        <row r="2714">
          <cell r="A2714" t="str">
            <v>54-11-5</v>
          </cell>
          <cell r="G2714" t="e">
            <v>#N/A</v>
          </cell>
          <cell r="H2714" t="e">
            <v>#N/A</v>
          </cell>
        </row>
        <row r="2715">
          <cell r="A2715" t="str">
            <v>541-73-1</v>
          </cell>
          <cell r="G2715" t="e">
            <v>#N/A</v>
          </cell>
          <cell r="H2715" t="e">
            <v>#N/A</v>
          </cell>
        </row>
        <row r="2716">
          <cell r="A2716" t="str">
            <v>54593-83-8</v>
          </cell>
          <cell r="G2716" t="e">
            <v>#N/A</v>
          </cell>
          <cell r="H2716" t="e">
            <v>#N/A</v>
          </cell>
        </row>
        <row r="2717">
          <cell r="A2717" t="str">
            <v>5464-71-1</v>
          </cell>
          <cell r="G2717" t="e">
            <v>#N/A</v>
          </cell>
          <cell r="H2717" t="e">
            <v>#N/A</v>
          </cell>
        </row>
        <row r="2718">
          <cell r="A2718" t="str">
            <v>54-64-8</v>
          </cell>
          <cell r="G2718" t="e">
            <v>#N/A</v>
          </cell>
          <cell r="H2718" t="e">
            <v>#N/A</v>
          </cell>
        </row>
        <row r="2719">
          <cell r="A2719" t="str">
            <v>55283-68-6</v>
          </cell>
          <cell r="G2719" t="e">
            <v>#N/A</v>
          </cell>
          <cell r="H2719" t="e">
            <v>#N/A</v>
          </cell>
        </row>
        <row r="2720">
          <cell r="A2720" t="str">
            <v>55335-06-3</v>
          </cell>
          <cell r="G2720" t="e">
            <v>#N/A</v>
          </cell>
          <cell r="H2720" t="e">
            <v>#N/A</v>
          </cell>
        </row>
        <row r="2721">
          <cell r="A2721" t="str">
            <v>554-00-7</v>
          </cell>
          <cell r="G2721" t="e">
            <v>#N/A</v>
          </cell>
          <cell r="H2721" t="e">
            <v>#N/A</v>
          </cell>
        </row>
        <row r="2722">
          <cell r="A2722" t="str">
            <v>55406-53-6</v>
          </cell>
          <cell r="G2722" t="e">
            <v>#N/A</v>
          </cell>
          <cell r="H2722" t="e">
            <v>#N/A</v>
          </cell>
        </row>
        <row r="2723">
          <cell r="A2723" t="str">
            <v>554-84-7</v>
          </cell>
          <cell r="G2723" t="e">
            <v>#N/A</v>
          </cell>
          <cell r="H2723" t="e">
            <v>#N/A</v>
          </cell>
        </row>
        <row r="2724">
          <cell r="A2724" t="str">
            <v>55512-33-9</v>
          </cell>
          <cell r="G2724" t="e">
            <v>#N/A</v>
          </cell>
          <cell r="H2724" t="e">
            <v>#N/A</v>
          </cell>
        </row>
        <row r="2725">
          <cell r="A2725" t="str">
            <v>555-37-3</v>
          </cell>
          <cell r="G2725" t="e">
            <v>#N/A</v>
          </cell>
          <cell r="H2725" t="e">
            <v>#N/A</v>
          </cell>
        </row>
        <row r="2726">
          <cell r="A2726" t="str">
            <v>556-61-6</v>
          </cell>
          <cell r="G2726" t="e">
            <v>#N/A</v>
          </cell>
          <cell r="H2726" t="e">
            <v>#N/A</v>
          </cell>
        </row>
        <row r="2727">
          <cell r="A2727" t="str">
            <v>556-82-1</v>
          </cell>
          <cell r="G2727" t="e">
            <v>#N/A</v>
          </cell>
          <cell r="H2727" t="e">
            <v>#N/A</v>
          </cell>
        </row>
        <row r="2728">
          <cell r="A2728" t="str">
            <v>56073-10-0</v>
          </cell>
          <cell r="G2728" t="e">
            <v>#N/A</v>
          </cell>
          <cell r="H2728" t="e">
            <v>#N/A</v>
          </cell>
        </row>
        <row r="2729">
          <cell r="A2729" t="str">
            <v>56-36-0</v>
          </cell>
          <cell r="G2729" t="e">
            <v>#N/A</v>
          </cell>
          <cell r="H2729" t="e">
            <v>#N/A</v>
          </cell>
        </row>
        <row r="2730">
          <cell r="A2730" t="str">
            <v>56634-95-8</v>
          </cell>
          <cell r="G2730" t="e">
            <v>#N/A</v>
          </cell>
          <cell r="H2730" t="e">
            <v>#N/A</v>
          </cell>
        </row>
        <row r="2731">
          <cell r="A2731" t="str">
            <v>569-64-2</v>
          </cell>
          <cell r="G2731" t="e">
            <v>#N/A</v>
          </cell>
          <cell r="H2731" t="e">
            <v>#N/A</v>
          </cell>
        </row>
        <row r="2732">
          <cell r="A2732" t="str">
            <v>57-09-0</v>
          </cell>
          <cell r="G2732" t="e">
            <v>#N/A</v>
          </cell>
          <cell r="H2732" t="e">
            <v>#N/A</v>
          </cell>
        </row>
        <row r="2733">
          <cell r="A2733" t="str">
            <v>57213-69-1</v>
          </cell>
          <cell r="G2733" t="e">
            <v>#N/A</v>
          </cell>
          <cell r="H2733" t="e">
            <v>#N/A</v>
          </cell>
        </row>
        <row r="2734">
          <cell r="A2734" t="str">
            <v>573-56-8</v>
          </cell>
          <cell r="G2734" t="e">
            <v>#N/A</v>
          </cell>
          <cell r="H2734" t="e">
            <v>#N/A</v>
          </cell>
        </row>
        <row r="2735">
          <cell r="A2735" t="str">
            <v>57369-32-1</v>
          </cell>
          <cell r="G2735" t="e">
            <v>#N/A</v>
          </cell>
          <cell r="H2735" t="e">
            <v>#N/A</v>
          </cell>
        </row>
        <row r="2736">
          <cell r="A2736" t="str">
            <v>5742-17-6</v>
          </cell>
          <cell r="G2736" t="e">
            <v>#N/A</v>
          </cell>
          <cell r="H2736" t="e">
            <v>#N/A</v>
          </cell>
        </row>
        <row r="2737">
          <cell r="A2737" t="str">
            <v>5742-19-8</v>
          </cell>
          <cell r="G2737" t="e">
            <v>#N/A</v>
          </cell>
          <cell r="H2737" t="e">
            <v>#N/A</v>
          </cell>
        </row>
        <row r="2738">
          <cell r="A2738" t="str">
            <v>576-24-9</v>
          </cell>
          <cell r="G2738" t="e">
            <v>#N/A</v>
          </cell>
          <cell r="H2738" t="e">
            <v>#N/A</v>
          </cell>
        </row>
        <row r="2739">
          <cell r="A2739" t="str">
            <v>57646-30-7</v>
          </cell>
          <cell r="G2739" t="e">
            <v>#N/A</v>
          </cell>
          <cell r="H2739" t="e">
            <v>#N/A</v>
          </cell>
        </row>
        <row r="2740">
          <cell r="A2740" t="str">
            <v>578-54-1</v>
          </cell>
          <cell r="G2740" t="e">
            <v>#N/A</v>
          </cell>
          <cell r="H2740" t="e">
            <v>#N/A</v>
          </cell>
        </row>
        <row r="2741">
          <cell r="A2741" t="str">
            <v>57966-95-7</v>
          </cell>
          <cell r="G2741" t="e">
            <v>#N/A</v>
          </cell>
          <cell r="H2741" t="e">
            <v>#N/A</v>
          </cell>
        </row>
        <row r="2742">
          <cell r="A2742" t="str">
            <v>5836-29-3</v>
          </cell>
          <cell r="G2742" t="e">
            <v>#N/A</v>
          </cell>
          <cell r="H2742" t="e">
            <v>#N/A</v>
          </cell>
        </row>
        <row r="2743">
          <cell r="A2743" t="str">
            <v>583-78-8</v>
          </cell>
          <cell r="G2743" t="e">
            <v>#N/A</v>
          </cell>
          <cell r="H2743" t="e">
            <v>#N/A</v>
          </cell>
        </row>
        <row r="2744">
          <cell r="A2744" t="str">
            <v>583-91-5</v>
          </cell>
          <cell r="G2744" t="e">
            <v>#N/A</v>
          </cell>
          <cell r="H2744" t="e">
            <v>#N/A</v>
          </cell>
        </row>
        <row r="2745">
          <cell r="A2745" t="str">
            <v>584-79-2</v>
          </cell>
          <cell r="G2745" t="e">
            <v>#N/A</v>
          </cell>
          <cell r="H2745" t="e">
            <v>#N/A</v>
          </cell>
        </row>
        <row r="2746">
          <cell r="A2746" t="str">
            <v>589-16-2</v>
          </cell>
          <cell r="G2746" t="e">
            <v>#N/A</v>
          </cell>
          <cell r="H2746" t="e">
            <v>#N/A</v>
          </cell>
        </row>
        <row r="2747">
          <cell r="A2747" t="str">
            <v>59-06-3</v>
          </cell>
          <cell r="G2747" t="e">
            <v>#N/A</v>
          </cell>
          <cell r="H2747" t="e">
            <v>#N/A</v>
          </cell>
        </row>
        <row r="2748">
          <cell r="A2748" t="str">
            <v>590-86-3</v>
          </cell>
          <cell r="G2748" t="e">
            <v>#N/A</v>
          </cell>
          <cell r="H2748" t="e">
            <v>#N/A</v>
          </cell>
        </row>
        <row r="2749">
          <cell r="A2749" t="str">
            <v>591-27-5</v>
          </cell>
          <cell r="G2749" t="e">
            <v>#N/A</v>
          </cell>
          <cell r="H2749" t="e">
            <v>#N/A</v>
          </cell>
        </row>
        <row r="2750">
          <cell r="A2750" t="str">
            <v>591-35-5</v>
          </cell>
          <cell r="G2750" t="e">
            <v>#N/A</v>
          </cell>
          <cell r="H2750" t="e">
            <v>#N/A</v>
          </cell>
        </row>
        <row r="2751">
          <cell r="A2751" t="str">
            <v>5915-41-3</v>
          </cell>
          <cell r="G2751" t="e">
            <v>#N/A</v>
          </cell>
          <cell r="H2751" t="e">
            <v>#N/A</v>
          </cell>
        </row>
        <row r="2752">
          <cell r="A2752" t="str">
            <v>592-41-6</v>
          </cell>
          <cell r="G2752" t="e">
            <v>#N/A</v>
          </cell>
          <cell r="H2752" t="e">
            <v>#N/A</v>
          </cell>
        </row>
        <row r="2753">
          <cell r="A2753" t="str">
            <v>593-81-7</v>
          </cell>
          <cell r="G2753" t="e">
            <v>#N/A</v>
          </cell>
          <cell r="H2753" t="e">
            <v>#N/A</v>
          </cell>
        </row>
        <row r="2754">
          <cell r="A2754" t="str">
            <v>59-50-7</v>
          </cell>
          <cell r="G2754" t="e">
            <v>#N/A</v>
          </cell>
          <cell r="H2754" t="e">
            <v>#N/A</v>
          </cell>
        </row>
        <row r="2755">
          <cell r="A2755" t="str">
            <v>595-37-9</v>
          </cell>
          <cell r="G2755" t="e">
            <v>#N/A</v>
          </cell>
          <cell r="H2755" t="e">
            <v>#N/A</v>
          </cell>
        </row>
        <row r="2756">
          <cell r="A2756" t="str">
            <v>59720-42-2</v>
          </cell>
          <cell r="G2756" t="e">
            <v>#N/A</v>
          </cell>
          <cell r="H2756" t="e">
            <v>#N/A</v>
          </cell>
        </row>
        <row r="2757">
          <cell r="A2757" t="str">
            <v>597-64-8</v>
          </cell>
          <cell r="G2757" t="e">
            <v>#N/A</v>
          </cell>
          <cell r="H2757" t="e">
            <v>#N/A</v>
          </cell>
        </row>
        <row r="2758">
          <cell r="A2758" t="str">
            <v>598-16-3</v>
          </cell>
          <cell r="G2758" t="e">
            <v>#N/A</v>
          </cell>
          <cell r="H2758" t="e">
            <v>#N/A</v>
          </cell>
        </row>
        <row r="2759">
          <cell r="A2759" t="str">
            <v>598-56-1</v>
          </cell>
          <cell r="G2759" t="e">
            <v>#N/A</v>
          </cell>
          <cell r="H2759" t="e">
            <v>#N/A</v>
          </cell>
        </row>
        <row r="2760">
          <cell r="A2760" t="str">
            <v>59-92-7</v>
          </cell>
          <cell r="G2760" t="e">
            <v>#N/A</v>
          </cell>
          <cell r="H2760">
            <v>0</v>
          </cell>
        </row>
        <row r="2761">
          <cell r="A2761" t="str">
            <v>60-00-4</v>
          </cell>
          <cell r="G2761" t="e">
            <v>#N/A</v>
          </cell>
          <cell r="H2761" t="e">
            <v>#N/A</v>
          </cell>
        </row>
        <row r="2762">
          <cell r="A2762" t="str">
            <v>60-12-8</v>
          </cell>
          <cell r="G2762" t="e">
            <v>#N/A</v>
          </cell>
          <cell r="H2762" t="e">
            <v>#N/A</v>
          </cell>
        </row>
        <row r="2763">
          <cell r="A2763" t="str">
            <v>602-01-7</v>
          </cell>
          <cell r="G2763" t="e">
            <v>#N/A</v>
          </cell>
          <cell r="H2763" t="e">
            <v>#N/A</v>
          </cell>
        </row>
        <row r="2764">
          <cell r="A2764" t="str">
            <v>60207-31-0</v>
          </cell>
          <cell r="G2764" t="e">
            <v>#N/A</v>
          </cell>
          <cell r="H2764" t="e">
            <v>#N/A</v>
          </cell>
        </row>
        <row r="2765">
          <cell r="A2765" t="str">
            <v>60-24-2</v>
          </cell>
          <cell r="G2765" t="e">
            <v>#N/A</v>
          </cell>
          <cell r="H2765" t="e">
            <v>#N/A</v>
          </cell>
        </row>
        <row r="2766">
          <cell r="A2766" t="str">
            <v>603-86-1</v>
          </cell>
          <cell r="G2766" t="e">
            <v>#N/A</v>
          </cell>
          <cell r="H2766" t="e">
            <v>#N/A</v>
          </cell>
        </row>
        <row r="2767">
          <cell r="A2767" t="str">
            <v>6062-26-6</v>
          </cell>
          <cell r="G2767" t="e">
            <v>#N/A</v>
          </cell>
          <cell r="H2767" t="e">
            <v>#N/A</v>
          </cell>
        </row>
        <row r="2768">
          <cell r="A2768" t="str">
            <v>608-31-1</v>
          </cell>
          <cell r="G2768" t="e">
            <v>#N/A</v>
          </cell>
          <cell r="H2768" t="e">
            <v>#N/A</v>
          </cell>
        </row>
        <row r="2769">
          <cell r="A2769" t="str">
            <v>608-71-9</v>
          </cell>
          <cell r="G2769" t="e">
            <v>#N/A</v>
          </cell>
          <cell r="H2769" t="e">
            <v>#N/A</v>
          </cell>
        </row>
        <row r="2770">
          <cell r="A2770" t="str">
            <v>609-19-8</v>
          </cell>
          <cell r="G2770" t="e">
            <v>#N/A</v>
          </cell>
          <cell r="H2770" t="e">
            <v>#N/A</v>
          </cell>
        </row>
        <row r="2771">
          <cell r="A2771" t="str">
            <v>6104-30-9</v>
          </cell>
          <cell r="G2771" t="e">
            <v>#N/A</v>
          </cell>
          <cell r="H2771" t="e">
            <v>#N/A</v>
          </cell>
        </row>
        <row r="2772">
          <cell r="A2772" t="str">
            <v>611-06-3</v>
          </cell>
          <cell r="G2772" t="e">
            <v>#N/A</v>
          </cell>
          <cell r="H2772" t="e">
            <v>#N/A</v>
          </cell>
        </row>
        <row r="2773">
          <cell r="A2773" t="str">
            <v>61213-25-0</v>
          </cell>
          <cell r="G2773" t="e">
            <v>#N/A</v>
          </cell>
          <cell r="H2773" t="e">
            <v>#N/A</v>
          </cell>
        </row>
        <row r="2774">
          <cell r="A2774" t="str">
            <v>61260-55-7</v>
          </cell>
          <cell r="G2774" t="e">
            <v>#N/A</v>
          </cell>
          <cell r="H2774" t="e">
            <v>#N/A</v>
          </cell>
        </row>
        <row r="2775">
          <cell r="A2775" t="str">
            <v>616-45-5</v>
          </cell>
          <cell r="G2775" t="e">
            <v>#N/A</v>
          </cell>
          <cell r="H2775" t="e">
            <v>#N/A</v>
          </cell>
        </row>
        <row r="2776">
          <cell r="A2776" t="str">
            <v>61-73-4</v>
          </cell>
          <cell r="G2776" t="e">
            <v>#N/A</v>
          </cell>
          <cell r="H2776" t="e">
            <v>#N/A</v>
          </cell>
        </row>
        <row r="2777">
          <cell r="A2777" t="str">
            <v>618-62-2</v>
          </cell>
          <cell r="G2777" t="e">
            <v>#N/A</v>
          </cell>
          <cell r="H2777" t="e">
            <v>#N/A</v>
          </cell>
        </row>
        <row r="2778">
          <cell r="A2778" t="str">
            <v>618-87-1</v>
          </cell>
          <cell r="G2778" t="e">
            <v>#N/A</v>
          </cell>
          <cell r="H2778" t="e">
            <v>#N/A</v>
          </cell>
        </row>
        <row r="2779">
          <cell r="A2779" t="str">
            <v>61949-76-6</v>
          </cell>
          <cell r="G2779" t="e">
            <v>#N/A</v>
          </cell>
          <cell r="H2779" t="e">
            <v>#N/A</v>
          </cell>
        </row>
        <row r="2780">
          <cell r="A2780" t="str">
            <v>61949-77-7</v>
          </cell>
          <cell r="G2780" t="e">
            <v>#N/A</v>
          </cell>
          <cell r="H2780" t="e">
            <v>#N/A</v>
          </cell>
        </row>
        <row r="2781">
          <cell r="A2781" t="str">
            <v>623-37-0</v>
          </cell>
          <cell r="G2781" t="e">
            <v>#N/A</v>
          </cell>
          <cell r="H2781" t="e">
            <v>#N/A</v>
          </cell>
        </row>
        <row r="2782">
          <cell r="A2782" t="str">
            <v>62476-59-9</v>
          </cell>
          <cell r="G2782" t="e">
            <v>#N/A</v>
          </cell>
          <cell r="H2782" t="e">
            <v>#N/A</v>
          </cell>
        </row>
        <row r="2783">
          <cell r="A2783" t="str">
            <v>626-43-7</v>
          </cell>
          <cell r="G2783" t="e">
            <v>#N/A</v>
          </cell>
          <cell r="H2783" t="e">
            <v>#N/A</v>
          </cell>
        </row>
        <row r="2784">
          <cell r="A2784" t="str">
            <v>626-93-7</v>
          </cell>
          <cell r="G2784" t="e">
            <v>#N/A</v>
          </cell>
          <cell r="H2784" t="e">
            <v>#N/A</v>
          </cell>
        </row>
        <row r="2785">
          <cell r="A2785" t="str">
            <v>627-30-5</v>
          </cell>
          <cell r="G2785" t="e">
            <v>#N/A</v>
          </cell>
          <cell r="H2785" t="e">
            <v>#N/A</v>
          </cell>
        </row>
        <row r="2786">
          <cell r="A2786" t="str">
            <v>62-76-0</v>
          </cell>
          <cell r="G2786" t="e">
            <v>#N/A</v>
          </cell>
          <cell r="H2786" t="e">
            <v>#N/A</v>
          </cell>
        </row>
        <row r="2787">
          <cell r="A2787" t="str">
            <v>628-63-7</v>
          </cell>
          <cell r="G2787" t="e">
            <v>#N/A</v>
          </cell>
          <cell r="H2787" t="e">
            <v>#N/A</v>
          </cell>
        </row>
        <row r="2788">
          <cell r="A2788" t="str">
            <v>629-11-8</v>
          </cell>
          <cell r="G2788" t="e">
            <v>#N/A</v>
          </cell>
          <cell r="H2788" t="e">
            <v>#N/A</v>
          </cell>
        </row>
        <row r="2789">
          <cell r="A2789" t="str">
            <v>62924-70-3</v>
          </cell>
          <cell r="G2789" t="e">
            <v>#N/A</v>
          </cell>
          <cell r="H2789" t="e">
            <v>#N/A</v>
          </cell>
        </row>
        <row r="2790">
          <cell r="A2790" t="str">
            <v>6317-18-6</v>
          </cell>
          <cell r="G2790" t="e">
            <v>#N/A</v>
          </cell>
          <cell r="H2790" t="e">
            <v>#N/A</v>
          </cell>
        </row>
        <row r="2791">
          <cell r="A2791" t="str">
            <v>632-22-4</v>
          </cell>
          <cell r="G2791" t="e">
            <v>#N/A</v>
          </cell>
          <cell r="H2791" t="e">
            <v>#N/A</v>
          </cell>
        </row>
        <row r="2792">
          <cell r="A2792" t="str">
            <v>63284-71-9</v>
          </cell>
          <cell r="G2792" t="e">
            <v>#N/A</v>
          </cell>
          <cell r="H2792" t="e">
            <v>#N/A</v>
          </cell>
        </row>
        <row r="2793">
          <cell r="A2793" t="str">
            <v>634-66-2</v>
          </cell>
          <cell r="G2793" t="e">
            <v>#N/A</v>
          </cell>
          <cell r="H2793" t="e">
            <v>#N/A</v>
          </cell>
        </row>
        <row r="2794">
          <cell r="A2794" t="str">
            <v>634-67-3</v>
          </cell>
          <cell r="G2794" t="e">
            <v>#N/A</v>
          </cell>
          <cell r="H2794" t="e">
            <v>#N/A</v>
          </cell>
        </row>
        <row r="2795">
          <cell r="A2795" t="str">
            <v>634-83-3</v>
          </cell>
          <cell r="G2795" t="e">
            <v>#N/A</v>
          </cell>
          <cell r="H2795" t="e">
            <v>#N/A</v>
          </cell>
        </row>
        <row r="2796">
          <cell r="A2796" t="str">
            <v>634-90-2</v>
          </cell>
          <cell r="G2796" t="e">
            <v>#N/A</v>
          </cell>
          <cell r="H2796" t="e">
            <v>#N/A</v>
          </cell>
        </row>
        <row r="2797">
          <cell r="A2797" t="str">
            <v>636-30-6</v>
          </cell>
          <cell r="G2797" t="e">
            <v>#N/A</v>
          </cell>
          <cell r="H2797" t="e">
            <v>#N/A</v>
          </cell>
        </row>
        <row r="2798">
          <cell r="A2798" t="str">
            <v>64-00-6</v>
          </cell>
          <cell r="G2798" t="e">
            <v>#N/A</v>
          </cell>
          <cell r="H2798" t="e">
            <v>#N/A</v>
          </cell>
        </row>
        <row r="2799">
          <cell r="A2799" t="str">
            <v>64-02-8</v>
          </cell>
          <cell r="G2799" t="e">
            <v>#N/A</v>
          </cell>
          <cell r="H2799" t="e">
            <v>#N/A</v>
          </cell>
        </row>
        <row r="2800">
          <cell r="A2800" t="str">
            <v>64-18-6</v>
          </cell>
          <cell r="G2800" t="e">
            <v>#N/A</v>
          </cell>
          <cell r="H2800" t="e">
            <v>#N/A</v>
          </cell>
        </row>
        <row r="2801">
          <cell r="A2801" t="str">
            <v>6419-19-8</v>
          </cell>
          <cell r="G2801" t="e">
            <v>#N/A</v>
          </cell>
          <cell r="H2801" t="e">
            <v>#N/A</v>
          </cell>
        </row>
        <row r="2802">
          <cell r="A2802" t="str">
            <v>64-19-7</v>
          </cell>
          <cell r="G2802" t="e">
            <v>#N/A</v>
          </cell>
          <cell r="H2802" t="e">
            <v>#N/A</v>
          </cell>
        </row>
        <row r="2803">
          <cell r="A2803" t="str">
            <v>64359-81-5</v>
          </cell>
          <cell r="G2803" t="e">
            <v>#N/A</v>
          </cell>
          <cell r="H2803" t="e">
            <v>#N/A</v>
          </cell>
        </row>
        <row r="2804">
          <cell r="A2804" t="str">
            <v>645-62-5</v>
          </cell>
          <cell r="G2804" t="e">
            <v>#N/A</v>
          </cell>
          <cell r="H2804" t="e">
            <v>#N/A</v>
          </cell>
        </row>
        <row r="2805">
          <cell r="A2805" t="str">
            <v>646-07-1</v>
          </cell>
          <cell r="G2805" t="e">
            <v>#N/A</v>
          </cell>
          <cell r="H2805" t="e">
            <v>#N/A</v>
          </cell>
        </row>
        <row r="2806">
          <cell r="A2806" t="str">
            <v>64700-56-7</v>
          </cell>
          <cell r="G2806" t="e">
            <v>#N/A</v>
          </cell>
          <cell r="H2806" t="e">
            <v>#N/A</v>
          </cell>
        </row>
        <row r="2807">
          <cell r="A2807" t="str">
            <v>6485-55-8</v>
          </cell>
          <cell r="G2807" t="e">
            <v>#N/A</v>
          </cell>
          <cell r="H2807" t="e">
            <v>#N/A</v>
          </cell>
        </row>
        <row r="2808">
          <cell r="A2808" t="str">
            <v>650-51-1</v>
          </cell>
          <cell r="G2808" t="e">
            <v>#N/A</v>
          </cell>
          <cell r="H2808" t="e">
            <v>#N/A</v>
          </cell>
        </row>
        <row r="2809">
          <cell r="A2809" t="str">
            <v>6515-38-4</v>
          </cell>
          <cell r="G2809" t="e">
            <v>#N/A</v>
          </cell>
          <cell r="H2809" t="e">
            <v>#N/A</v>
          </cell>
        </row>
        <row r="2810">
          <cell r="A2810" t="str">
            <v>65-30-5</v>
          </cell>
          <cell r="G2810" t="e">
            <v>#N/A</v>
          </cell>
          <cell r="H2810" t="e">
            <v>#N/A</v>
          </cell>
        </row>
        <row r="2811">
          <cell r="A2811" t="str">
            <v>65381-09-1</v>
          </cell>
          <cell r="G2811" t="e">
            <v>#N/A</v>
          </cell>
          <cell r="H2811" t="e">
            <v>#N/A</v>
          </cell>
        </row>
        <row r="2812">
          <cell r="A2812" t="str">
            <v>65732-07-2</v>
          </cell>
          <cell r="G2812" t="e">
            <v>#N/A</v>
          </cell>
          <cell r="H2812" t="e">
            <v>#N/A</v>
          </cell>
        </row>
        <row r="2813">
          <cell r="A2813" t="str">
            <v>66063-05-6</v>
          </cell>
          <cell r="G2813" t="e">
            <v>#N/A</v>
          </cell>
          <cell r="H2813" t="e">
            <v>#N/A</v>
          </cell>
        </row>
        <row r="2814">
          <cell r="A2814" t="str">
            <v>66230-04-4</v>
          </cell>
          <cell r="G2814" t="e">
            <v>#N/A</v>
          </cell>
          <cell r="H2814" t="e">
            <v>#N/A</v>
          </cell>
        </row>
        <row r="2815">
          <cell r="A2815" t="str">
            <v>66441-23-4</v>
          </cell>
          <cell r="G2815" t="e">
            <v>#N/A</v>
          </cell>
          <cell r="H2815" t="e">
            <v>#N/A</v>
          </cell>
        </row>
        <row r="2816">
          <cell r="A2816" t="str">
            <v>6683-19-8</v>
          </cell>
          <cell r="G2816" t="e">
            <v>#N/A</v>
          </cell>
          <cell r="H2816" t="e">
            <v>#N/A</v>
          </cell>
        </row>
        <row r="2817">
          <cell r="A2817" t="str">
            <v>67129-08-2</v>
          </cell>
          <cell r="G2817" t="e">
            <v>#N/A</v>
          </cell>
          <cell r="H2817" t="e">
            <v>#N/A</v>
          </cell>
        </row>
        <row r="2818">
          <cell r="A2818" t="str">
            <v>67-45-8</v>
          </cell>
          <cell r="G2818" t="e">
            <v>#N/A</v>
          </cell>
          <cell r="H2818" t="e">
            <v>#N/A</v>
          </cell>
        </row>
        <row r="2819">
          <cell r="A2819" t="str">
            <v>67564-91-4</v>
          </cell>
          <cell r="G2819" t="e">
            <v>#N/A</v>
          </cell>
          <cell r="H2819" t="e">
            <v>#N/A</v>
          </cell>
        </row>
        <row r="2820">
          <cell r="A2820" t="str">
            <v>67-68-5</v>
          </cell>
          <cell r="G2820" t="e">
            <v>#N/A</v>
          </cell>
          <cell r="H2820" t="e">
            <v>#N/A</v>
          </cell>
        </row>
        <row r="2821">
          <cell r="A2821" t="str">
            <v>67989-23-5</v>
          </cell>
          <cell r="G2821" t="e">
            <v>#N/A</v>
          </cell>
          <cell r="H2821" t="e">
            <v>#N/A</v>
          </cell>
        </row>
        <row r="2822">
          <cell r="A2822" t="str">
            <v>68-04-2</v>
          </cell>
          <cell r="G2822" t="e">
            <v>#N/A</v>
          </cell>
          <cell r="H2822" t="e">
            <v>#N/A</v>
          </cell>
        </row>
        <row r="2823">
          <cell r="A2823" t="str">
            <v>68-11-1</v>
          </cell>
          <cell r="G2823" t="e">
            <v>#N/A</v>
          </cell>
          <cell r="H2823" t="e">
            <v>#N/A</v>
          </cell>
        </row>
        <row r="2824">
          <cell r="A2824" t="str">
            <v>68153-01-5</v>
          </cell>
          <cell r="G2824" t="e">
            <v>#N/A</v>
          </cell>
          <cell r="H2824" t="e">
            <v>#N/A</v>
          </cell>
        </row>
        <row r="2825">
          <cell r="A2825" t="str">
            <v>683-18-1</v>
          </cell>
          <cell r="G2825" t="e">
            <v>#N/A</v>
          </cell>
          <cell r="H2825" t="e">
            <v>#N/A</v>
          </cell>
        </row>
        <row r="2826">
          <cell r="A2826" t="str">
            <v>68411-30-3</v>
          </cell>
          <cell r="G2826" t="e">
            <v>#N/A</v>
          </cell>
          <cell r="H2826" t="e">
            <v>#N/A</v>
          </cell>
        </row>
        <row r="2827">
          <cell r="A2827" t="str">
            <v>68439-50-9</v>
          </cell>
          <cell r="G2827" t="e">
            <v>#N/A</v>
          </cell>
          <cell r="H2827" t="e">
            <v>#N/A</v>
          </cell>
        </row>
        <row r="2828">
          <cell r="A2828" t="str">
            <v>68515-42-4</v>
          </cell>
          <cell r="G2828" t="e">
            <v>#N/A</v>
          </cell>
          <cell r="H2828" t="e">
            <v>#N/A</v>
          </cell>
        </row>
        <row r="2829">
          <cell r="A2829" t="str">
            <v>68515-43-5</v>
          </cell>
          <cell r="G2829" t="e">
            <v>#N/A</v>
          </cell>
          <cell r="H2829" t="e">
            <v>#N/A</v>
          </cell>
        </row>
        <row r="2830">
          <cell r="A2830" t="str">
            <v>68515-47-9</v>
          </cell>
          <cell r="G2830" t="e">
            <v>#N/A</v>
          </cell>
          <cell r="H2830" t="e">
            <v>#N/A</v>
          </cell>
        </row>
        <row r="2831">
          <cell r="A2831" t="str">
            <v>68515-49-1</v>
          </cell>
          <cell r="G2831" t="e">
            <v>#N/A</v>
          </cell>
          <cell r="H2831" t="e">
            <v>#N/A</v>
          </cell>
        </row>
        <row r="2832">
          <cell r="A2832" t="str">
            <v>68515-51-5</v>
          </cell>
          <cell r="G2832" t="e">
            <v>#N/A</v>
          </cell>
          <cell r="H2832" t="e">
            <v>#N/A</v>
          </cell>
        </row>
        <row r="2833">
          <cell r="A2833" t="str">
            <v>68526-86-3</v>
          </cell>
          <cell r="G2833" t="e">
            <v>#N/A</v>
          </cell>
          <cell r="H2833" t="e">
            <v>#N/A</v>
          </cell>
        </row>
        <row r="2834">
          <cell r="A2834" t="str">
            <v>68603-15-6</v>
          </cell>
          <cell r="G2834" t="e">
            <v>#N/A</v>
          </cell>
          <cell r="H2834" t="e">
            <v>#N/A</v>
          </cell>
        </row>
        <row r="2835">
          <cell r="A2835" t="str">
            <v>68603-87-2</v>
          </cell>
          <cell r="G2835" t="e">
            <v>#N/A</v>
          </cell>
          <cell r="H2835" t="e">
            <v>#N/A</v>
          </cell>
        </row>
        <row r="2836">
          <cell r="A2836" t="str">
            <v>6864-37-5</v>
          </cell>
          <cell r="G2836" t="e">
            <v>#N/A</v>
          </cell>
          <cell r="H2836" t="e">
            <v>#N/A</v>
          </cell>
        </row>
        <row r="2837">
          <cell r="A2837" t="str">
            <v>68648-87-3</v>
          </cell>
          <cell r="G2837" t="e">
            <v>#N/A</v>
          </cell>
          <cell r="H2837" t="e">
            <v>#N/A</v>
          </cell>
        </row>
        <row r="2838">
          <cell r="A2838" t="str">
            <v>68694-11-1</v>
          </cell>
          <cell r="G2838" t="e">
            <v>#N/A</v>
          </cell>
          <cell r="H2838" t="e">
            <v>#N/A</v>
          </cell>
        </row>
        <row r="2839">
          <cell r="A2839" t="str">
            <v>687-47-8</v>
          </cell>
          <cell r="G2839" t="e">
            <v>#N/A</v>
          </cell>
          <cell r="H2839" t="e">
            <v>#N/A</v>
          </cell>
        </row>
        <row r="2840">
          <cell r="A2840" t="str">
            <v>68815-67-8</v>
          </cell>
          <cell r="G2840" t="e">
            <v>#N/A</v>
          </cell>
          <cell r="H2840" t="e">
            <v>#N/A</v>
          </cell>
        </row>
        <row r="2841">
          <cell r="A2841" t="str">
            <v>688-73-3</v>
          </cell>
          <cell r="G2841" t="e">
            <v>#N/A</v>
          </cell>
          <cell r="H2841" t="e">
            <v>#N/A</v>
          </cell>
        </row>
        <row r="2842">
          <cell r="A2842" t="str">
            <v>68938-07-8</v>
          </cell>
          <cell r="G2842" t="e">
            <v>#N/A</v>
          </cell>
          <cell r="H2842" t="e">
            <v>#N/A</v>
          </cell>
        </row>
        <row r="2843">
          <cell r="A2843" t="str">
            <v>693-21-0</v>
          </cell>
          <cell r="G2843" t="e">
            <v>#N/A</v>
          </cell>
          <cell r="H2843" t="e">
            <v>#N/A</v>
          </cell>
        </row>
        <row r="2844">
          <cell r="A2844" t="str">
            <v>693-36-7</v>
          </cell>
          <cell r="G2844" t="e">
            <v>#N/A</v>
          </cell>
          <cell r="H2844" t="e">
            <v>#N/A</v>
          </cell>
        </row>
        <row r="2845">
          <cell r="A2845" t="str">
            <v>69377-81-7</v>
          </cell>
          <cell r="G2845" t="e">
            <v>#N/A</v>
          </cell>
          <cell r="H2845" t="e">
            <v>#N/A</v>
          </cell>
        </row>
        <row r="2846">
          <cell r="A2846" t="str">
            <v>69581-33-5</v>
          </cell>
          <cell r="G2846" t="e">
            <v>#N/A</v>
          </cell>
          <cell r="H2846" t="e">
            <v>#N/A</v>
          </cell>
        </row>
        <row r="2847">
          <cell r="A2847" t="str">
            <v>69-72-7</v>
          </cell>
          <cell r="G2847" t="e">
            <v>#N/A</v>
          </cell>
          <cell r="H2847" t="e">
            <v>#N/A</v>
          </cell>
        </row>
        <row r="2848">
          <cell r="A2848" t="str">
            <v>69806-50-4</v>
          </cell>
          <cell r="G2848" t="e">
            <v>#N/A</v>
          </cell>
          <cell r="H2848" t="e">
            <v>#N/A</v>
          </cell>
        </row>
        <row r="2849">
          <cell r="A2849" t="str">
            <v>6988-21-2</v>
          </cell>
          <cell r="G2849" t="e">
            <v>#N/A</v>
          </cell>
          <cell r="H2849" t="e">
            <v>#N/A</v>
          </cell>
        </row>
        <row r="2850">
          <cell r="A2850" t="str">
            <v>700-13-0</v>
          </cell>
          <cell r="G2850" t="e">
            <v>#N/A</v>
          </cell>
          <cell r="H2850" t="e">
            <v>#N/A</v>
          </cell>
        </row>
        <row r="2851">
          <cell r="A2851" t="str">
            <v>700-38-9</v>
          </cell>
          <cell r="G2851" t="e">
            <v>#N/A</v>
          </cell>
          <cell r="H2851" t="e">
            <v>#N/A</v>
          </cell>
        </row>
        <row r="2852">
          <cell r="A2852" t="str">
            <v>70-38-2</v>
          </cell>
          <cell r="G2852" t="e">
            <v>#N/A</v>
          </cell>
          <cell r="H2852" t="e">
            <v>#N/A</v>
          </cell>
        </row>
        <row r="2853">
          <cell r="A2853" t="str">
            <v>70630-17-0</v>
          </cell>
          <cell r="G2853" t="e">
            <v>#N/A</v>
          </cell>
          <cell r="H2853" t="e">
            <v>#N/A</v>
          </cell>
        </row>
        <row r="2854">
          <cell r="A2854" t="str">
            <v>70693-30-0</v>
          </cell>
          <cell r="G2854" t="e">
            <v>#N/A</v>
          </cell>
          <cell r="H2854" t="e">
            <v>#N/A</v>
          </cell>
        </row>
        <row r="2855">
          <cell r="A2855" t="str">
            <v>7085-19-0</v>
          </cell>
          <cell r="G2855" t="e">
            <v>#N/A</v>
          </cell>
          <cell r="H2855" t="e">
            <v>#N/A</v>
          </cell>
        </row>
        <row r="2856">
          <cell r="A2856" t="str">
            <v>71-23-8</v>
          </cell>
          <cell r="G2856" t="e">
            <v>#N/A</v>
          </cell>
          <cell r="H2856" t="e">
            <v>#N/A</v>
          </cell>
        </row>
        <row r="2857">
          <cell r="A2857" t="str">
            <v>71283-80-2</v>
          </cell>
          <cell r="G2857" t="e">
            <v>#N/A</v>
          </cell>
          <cell r="H2857" t="e">
            <v>#N/A</v>
          </cell>
        </row>
        <row r="2858">
          <cell r="A2858" t="str">
            <v>71-41-0</v>
          </cell>
          <cell r="G2858" t="e">
            <v>#N/A</v>
          </cell>
          <cell r="H2858" t="e">
            <v>#N/A</v>
          </cell>
        </row>
        <row r="2859">
          <cell r="A2859" t="str">
            <v>7149-79-3</v>
          </cell>
          <cell r="G2859" t="e">
            <v>#N/A</v>
          </cell>
          <cell r="H2859" t="e">
            <v>#N/A</v>
          </cell>
        </row>
        <row r="2860">
          <cell r="A2860" t="str">
            <v>71561-11-0</v>
          </cell>
          <cell r="G2860" t="e">
            <v>#N/A</v>
          </cell>
          <cell r="H2860" t="e">
            <v>#N/A</v>
          </cell>
        </row>
        <row r="2861">
          <cell r="A2861" t="str">
            <v>7166-19-0</v>
          </cell>
          <cell r="G2861" t="e">
            <v>#N/A</v>
          </cell>
          <cell r="H2861" t="e">
            <v>#N/A</v>
          </cell>
        </row>
        <row r="2862">
          <cell r="A2862" t="str">
            <v>71662-46-9</v>
          </cell>
          <cell r="G2862" t="e">
            <v>#N/A</v>
          </cell>
          <cell r="H2862" t="e">
            <v>#N/A</v>
          </cell>
        </row>
        <row r="2863">
          <cell r="A2863" t="str">
            <v>7173-51-5</v>
          </cell>
          <cell r="G2863" t="e">
            <v>#N/A</v>
          </cell>
          <cell r="H2863" t="e">
            <v>#N/A</v>
          </cell>
        </row>
        <row r="2864">
          <cell r="A2864" t="str">
            <v>7173-62-8</v>
          </cell>
          <cell r="G2864" t="e">
            <v>#N/A</v>
          </cell>
          <cell r="H2864" t="e">
            <v>#N/A</v>
          </cell>
        </row>
        <row r="2865">
          <cell r="A2865" t="str">
            <v>72178-02-0</v>
          </cell>
          <cell r="G2865">
            <v>0.11883133561643838</v>
          </cell>
          <cell r="H2865">
            <v>0.11883133561643838</v>
          </cell>
        </row>
        <row r="2866">
          <cell r="A2866" t="str">
            <v>7286-84-2</v>
          </cell>
          <cell r="G2866" t="e">
            <v>#N/A</v>
          </cell>
          <cell r="H2866" t="e">
            <v>#N/A</v>
          </cell>
        </row>
        <row r="2867">
          <cell r="A2867" t="str">
            <v>731-27-1</v>
          </cell>
          <cell r="G2867" t="e">
            <v>#N/A</v>
          </cell>
          <cell r="H2867" t="e">
            <v>#N/A</v>
          </cell>
        </row>
        <row r="2868">
          <cell r="A2868" t="str">
            <v>73250-68-7</v>
          </cell>
          <cell r="G2868" t="e">
            <v>#N/A</v>
          </cell>
          <cell r="H2868" t="e">
            <v>#N/A</v>
          </cell>
        </row>
        <row r="2869">
          <cell r="A2869" t="str">
            <v>74070-46-5</v>
          </cell>
          <cell r="G2869" t="e">
            <v>#N/A</v>
          </cell>
          <cell r="H2869" t="e">
            <v>#N/A</v>
          </cell>
        </row>
        <row r="2870">
          <cell r="A2870" t="str">
            <v>7414-83-7</v>
          </cell>
          <cell r="G2870" t="e">
            <v>#N/A</v>
          </cell>
          <cell r="H2870" t="e">
            <v>#N/A</v>
          </cell>
        </row>
        <row r="2871">
          <cell r="A2871" t="str">
            <v>741-58-2</v>
          </cell>
          <cell r="G2871" t="e">
            <v>#N/A</v>
          </cell>
          <cell r="H2871" t="e">
            <v>#N/A</v>
          </cell>
        </row>
        <row r="2872">
          <cell r="A2872" t="str">
            <v>74222-97-2</v>
          </cell>
          <cell r="G2872" t="e">
            <v>#N/A</v>
          </cell>
          <cell r="H2872" t="e">
            <v>#N/A</v>
          </cell>
        </row>
        <row r="2873">
          <cell r="A2873" t="str">
            <v>74738-17-3</v>
          </cell>
          <cell r="G2873" t="e">
            <v>#N/A</v>
          </cell>
          <cell r="H2873" t="e">
            <v>#N/A</v>
          </cell>
        </row>
        <row r="2874">
          <cell r="A2874" t="str">
            <v>74-89-5</v>
          </cell>
          <cell r="G2874" t="e">
            <v>#N/A</v>
          </cell>
          <cell r="H2874" t="e">
            <v>#N/A</v>
          </cell>
        </row>
        <row r="2875">
          <cell r="A2875" t="str">
            <v>75-04-7</v>
          </cell>
          <cell r="G2875" t="e">
            <v>#N/A</v>
          </cell>
          <cell r="H2875" t="e">
            <v>#N/A</v>
          </cell>
        </row>
        <row r="2876">
          <cell r="A2876" t="str">
            <v>75-12-7</v>
          </cell>
          <cell r="G2876" t="e">
            <v>#N/A</v>
          </cell>
          <cell r="H2876" t="e">
            <v>#N/A</v>
          </cell>
        </row>
        <row r="2877">
          <cell r="A2877" t="str">
            <v>75-31-0</v>
          </cell>
          <cell r="G2877" t="e">
            <v>#N/A</v>
          </cell>
          <cell r="H2877" t="e">
            <v>#N/A</v>
          </cell>
        </row>
        <row r="2878">
          <cell r="A2878" t="str">
            <v>753-73-1</v>
          </cell>
          <cell r="G2878" t="e">
            <v>#N/A</v>
          </cell>
          <cell r="H2878" t="e">
            <v>#N/A</v>
          </cell>
        </row>
        <row r="2879">
          <cell r="A2879" t="str">
            <v>75-50-3</v>
          </cell>
          <cell r="G2879" t="e">
            <v>#N/A</v>
          </cell>
          <cell r="H2879" t="e">
            <v>#N/A</v>
          </cell>
        </row>
        <row r="2880">
          <cell r="A2880" t="str">
            <v>75-64-9</v>
          </cell>
          <cell r="G2880" t="e">
            <v>#N/A</v>
          </cell>
          <cell r="H2880" t="e">
            <v>#N/A</v>
          </cell>
        </row>
        <row r="2881">
          <cell r="A2881" t="str">
            <v>756-80-9</v>
          </cell>
          <cell r="G2881" t="e">
            <v>#N/A</v>
          </cell>
          <cell r="H2881" t="e">
            <v>#N/A</v>
          </cell>
        </row>
        <row r="2882">
          <cell r="A2882" t="str">
            <v>75-74-1</v>
          </cell>
          <cell r="G2882" t="e">
            <v>#N/A</v>
          </cell>
          <cell r="H2882" t="e">
            <v>#N/A</v>
          </cell>
        </row>
        <row r="2883">
          <cell r="A2883" t="str">
            <v>75-85-4</v>
          </cell>
          <cell r="G2883" t="e">
            <v>#N/A</v>
          </cell>
          <cell r="H2883" t="e">
            <v>#N/A</v>
          </cell>
        </row>
        <row r="2884">
          <cell r="A2884" t="str">
            <v>75-86-5</v>
          </cell>
          <cell r="G2884" t="e">
            <v>#N/A</v>
          </cell>
          <cell r="H2884" t="e">
            <v>#N/A</v>
          </cell>
        </row>
        <row r="2885">
          <cell r="A2885" t="str">
            <v>75-87-6</v>
          </cell>
          <cell r="G2885" t="e">
            <v>#N/A</v>
          </cell>
          <cell r="H2885" t="e">
            <v>#N/A</v>
          </cell>
        </row>
        <row r="2886">
          <cell r="A2886" t="str">
            <v>75-91-2</v>
          </cell>
          <cell r="G2886" t="e">
            <v>#N/A</v>
          </cell>
          <cell r="H2886" t="e">
            <v>#N/A</v>
          </cell>
        </row>
        <row r="2887">
          <cell r="A2887" t="str">
            <v>75-98-9</v>
          </cell>
          <cell r="G2887" t="e">
            <v>#N/A</v>
          </cell>
          <cell r="H2887" t="e">
            <v>#N/A</v>
          </cell>
        </row>
        <row r="2888">
          <cell r="A2888" t="str">
            <v>763-32-6</v>
          </cell>
          <cell r="G2888" t="e">
            <v>#N/A</v>
          </cell>
          <cell r="H2888" t="e">
            <v>#N/A</v>
          </cell>
        </row>
        <row r="2889">
          <cell r="A2889" t="str">
            <v>7646-78-8</v>
          </cell>
          <cell r="G2889" t="e">
            <v>#N/A</v>
          </cell>
          <cell r="H2889" t="e">
            <v>#N/A</v>
          </cell>
        </row>
        <row r="2890">
          <cell r="A2890" t="str">
            <v>7664-93-9</v>
          </cell>
          <cell r="G2890" t="e">
            <v>#N/A</v>
          </cell>
          <cell r="H2890" t="e">
            <v>#N/A</v>
          </cell>
        </row>
        <row r="2891">
          <cell r="A2891" t="str">
            <v>767-00-0</v>
          </cell>
          <cell r="G2891" t="e">
            <v>#N/A</v>
          </cell>
          <cell r="H2891" t="e">
            <v>#N/A</v>
          </cell>
        </row>
        <row r="2892">
          <cell r="A2892" t="str">
            <v>7696-12-0</v>
          </cell>
          <cell r="G2892" t="e">
            <v>#N/A</v>
          </cell>
          <cell r="H2892" t="e">
            <v>#N/A</v>
          </cell>
        </row>
        <row r="2893">
          <cell r="A2893" t="str">
            <v>7700-17-6</v>
          </cell>
          <cell r="G2893" t="e">
            <v>#N/A</v>
          </cell>
          <cell r="H2893" t="e">
            <v>#N/A</v>
          </cell>
        </row>
        <row r="2894">
          <cell r="A2894" t="str">
            <v>771-61-9</v>
          </cell>
          <cell r="G2894" t="e">
            <v>#N/A</v>
          </cell>
          <cell r="H2894" t="e">
            <v>#N/A</v>
          </cell>
        </row>
        <row r="2895">
          <cell r="A2895" t="str">
            <v>7720-78-7</v>
          </cell>
          <cell r="G2895" t="e">
            <v>#N/A</v>
          </cell>
          <cell r="H2895" t="e">
            <v>#N/A</v>
          </cell>
        </row>
        <row r="2896">
          <cell r="A2896" t="str">
            <v>7747-35-5</v>
          </cell>
          <cell r="G2896" t="e">
            <v>#N/A</v>
          </cell>
          <cell r="H2896" t="e">
            <v>#N/A</v>
          </cell>
        </row>
        <row r="2897">
          <cell r="A2897" t="str">
            <v>77-58-7</v>
          </cell>
          <cell r="G2897" t="e">
            <v>#N/A</v>
          </cell>
          <cell r="H2897" t="e">
            <v>#N/A</v>
          </cell>
        </row>
        <row r="2898">
          <cell r="A2898" t="str">
            <v>77-71-4</v>
          </cell>
          <cell r="G2898" t="e">
            <v>#N/A</v>
          </cell>
          <cell r="H2898" t="e">
            <v>#N/A</v>
          </cell>
        </row>
        <row r="2899">
          <cell r="A2899" t="str">
            <v>77732-09-3</v>
          </cell>
          <cell r="G2899" t="e">
            <v>#N/A</v>
          </cell>
          <cell r="H2899" t="e">
            <v>#N/A</v>
          </cell>
        </row>
        <row r="2900">
          <cell r="A2900" t="str">
            <v>77-73-6</v>
          </cell>
          <cell r="G2900" t="e">
            <v>#N/A</v>
          </cell>
          <cell r="H2900" t="e">
            <v>#N/A</v>
          </cell>
        </row>
        <row r="2901">
          <cell r="A2901" t="str">
            <v>77-75-8</v>
          </cell>
          <cell r="G2901" t="e">
            <v>#N/A</v>
          </cell>
          <cell r="H2901" t="e">
            <v>#N/A</v>
          </cell>
        </row>
        <row r="2902">
          <cell r="A2902" t="str">
            <v>779-02-2</v>
          </cell>
          <cell r="G2902" t="e">
            <v>#N/A</v>
          </cell>
          <cell r="H2902" t="e">
            <v>#N/A</v>
          </cell>
        </row>
        <row r="2903">
          <cell r="A2903" t="str">
            <v>77-99-6</v>
          </cell>
          <cell r="G2903" t="e">
            <v>#N/A</v>
          </cell>
          <cell r="H2903" t="e">
            <v>#N/A</v>
          </cell>
        </row>
        <row r="2904">
          <cell r="A2904" t="str">
            <v>78-30-8</v>
          </cell>
          <cell r="G2904" t="e">
            <v>#N/A</v>
          </cell>
          <cell r="H2904" t="e">
            <v>#N/A</v>
          </cell>
        </row>
        <row r="2905">
          <cell r="A2905" t="str">
            <v>78-40-0</v>
          </cell>
          <cell r="G2905" t="e">
            <v>#N/A</v>
          </cell>
          <cell r="H2905" t="e">
            <v>#N/A</v>
          </cell>
        </row>
        <row r="2906">
          <cell r="A2906" t="str">
            <v>78-70-6</v>
          </cell>
          <cell r="G2906" t="e">
            <v>#N/A</v>
          </cell>
          <cell r="H2906" t="e">
            <v>#N/A</v>
          </cell>
        </row>
        <row r="2907">
          <cell r="A2907" t="str">
            <v>78-90-0</v>
          </cell>
          <cell r="G2907" t="e">
            <v>#N/A</v>
          </cell>
          <cell r="H2907" t="e">
            <v>#N/A</v>
          </cell>
        </row>
        <row r="2908">
          <cell r="A2908" t="str">
            <v>78-92-2</v>
          </cell>
          <cell r="G2908" t="e">
            <v>#N/A</v>
          </cell>
          <cell r="H2908" t="e">
            <v>#N/A</v>
          </cell>
        </row>
        <row r="2909">
          <cell r="A2909" t="str">
            <v>78-96-6</v>
          </cell>
          <cell r="G2909" t="e">
            <v>#N/A</v>
          </cell>
          <cell r="H2909" t="e">
            <v>#N/A</v>
          </cell>
        </row>
        <row r="2910">
          <cell r="A2910" t="str">
            <v>78-97-7</v>
          </cell>
          <cell r="G2910" t="e">
            <v>#N/A</v>
          </cell>
          <cell r="H2910" t="e">
            <v>#N/A</v>
          </cell>
        </row>
        <row r="2911">
          <cell r="A2911" t="str">
            <v>78-99-9</v>
          </cell>
          <cell r="G2911" t="e">
            <v>#N/A</v>
          </cell>
          <cell r="H2911" t="e">
            <v>#N/A</v>
          </cell>
        </row>
        <row r="2912">
          <cell r="A2912" t="str">
            <v>79-08-3</v>
          </cell>
          <cell r="G2912" t="e">
            <v>#N/A</v>
          </cell>
          <cell r="H2912" t="e">
            <v>#N/A</v>
          </cell>
        </row>
        <row r="2913">
          <cell r="A2913" t="str">
            <v>79-09-4</v>
          </cell>
          <cell r="G2913" t="e">
            <v>#N/A</v>
          </cell>
          <cell r="H2913" t="e">
            <v>#N/A</v>
          </cell>
        </row>
        <row r="2914">
          <cell r="A2914" t="str">
            <v>79127-80-3</v>
          </cell>
          <cell r="G2914" t="e">
            <v>#N/A</v>
          </cell>
          <cell r="H2914" t="e">
            <v>#N/A</v>
          </cell>
        </row>
        <row r="2915">
          <cell r="A2915" t="str">
            <v>791-28-6</v>
          </cell>
          <cell r="G2915" t="e">
            <v>#N/A</v>
          </cell>
          <cell r="H2915" t="e">
            <v>#N/A</v>
          </cell>
        </row>
        <row r="2916">
          <cell r="A2916" t="str">
            <v>79-20-9</v>
          </cell>
          <cell r="G2916" t="e">
            <v>#N/A</v>
          </cell>
          <cell r="H2916" t="e">
            <v>#N/A</v>
          </cell>
        </row>
        <row r="2917">
          <cell r="A2917" t="str">
            <v>79-21-0</v>
          </cell>
          <cell r="G2917" t="e">
            <v>#N/A</v>
          </cell>
          <cell r="H2917" t="e">
            <v>#N/A</v>
          </cell>
        </row>
        <row r="2918">
          <cell r="A2918" t="str">
            <v>79241-46-6</v>
          </cell>
          <cell r="G2918" t="e">
            <v>#N/A</v>
          </cell>
          <cell r="H2918" t="e">
            <v>#N/A</v>
          </cell>
        </row>
        <row r="2919">
          <cell r="A2919" t="str">
            <v>79-31-2</v>
          </cell>
          <cell r="G2919" t="e">
            <v>#N/A</v>
          </cell>
          <cell r="H2919" t="e">
            <v>#N/A</v>
          </cell>
        </row>
        <row r="2920">
          <cell r="A2920" t="str">
            <v>793-24-8</v>
          </cell>
          <cell r="G2920" t="e">
            <v>#N/A</v>
          </cell>
          <cell r="H2920" t="e">
            <v>#N/A</v>
          </cell>
        </row>
        <row r="2921">
          <cell r="A2921" t="str">
            <v>79-33-4</v>
          </cell>
          <cell r="G2921" t="e">
            <v>#N/A</v>
          </cell>
          <cell r="H2921" t="e">
            <v>#N/A</v>
          </cell>
        </row>
        <row r="2922">
          <cell r="A2922" t="str">
            <v>79-41-4</v>
          </cell>
          <cell r="G2922" t="e">
            <v>#N/A</v>
          </cell>
          <cell r="H2922" t="e">
            <v>#N/A</v>
          </cell>
        </row>
        <row r="2923">
          <cell r="A2923" t="str">
            <v>79538-32-2</v>
          </cell>
          <cell r="G2923" t="e">
            <v>#N/A</v>
          </cell>
          <cell r="H2923" t="e">
            <v>#N/A</v>
          </cell>
        </row>
        <row r="2924">
          <cell r="A2924" t="str">
            <v>79622-59-6</v>
          </cell>
          <cell r="G2924" t="e">
            <v>#N/A</v>
          </cell>
          <cell r="H2924" t="e">
            <v>#N/A</v>
          </cell>
        </row>
        <row r="2925">
          <cell r="A2925" t="str">
            <v>79-77-6</v>
          </cell>
          <cell r="G2925" t="e">
            <v>#N/A</v>
          </cell>
          <cell r="H2925" t="e">
            <v>#N/A</v>
          </cell>
        </row>
        <row r="2926">
          <cell r="A2926" t="str">
            <v>79-92-5</v>
          </cell>
          <cell r="G2926" t="e">
            <v>#N/A</v>
          </cell>
          <cell r="H2926" t="e">
            <v>#N/A</v>
          </cell>
        </row>
        <row r="2927">
          <cell r="A2927" t="str">
            <v>79-94-7</v>
          </cell>
          <cell r="G2927" t="e">
            <v>#N/A</v>
          </cell>
          <cell r="H2927" t="e">
            <v>#N/A</v>
          </cell>
        </row>
        <row r="2928">
          <cell r="A2928" t="str">
            <v>80-00-2</v>
          </cell>
          <cell r="G2928" t="e">
            <v>#N/A</v>
          </cell>
          <cell r="H2928" t="e">
            <v>#N/A</v>
          </cell>
        </row>
        <row r="2929">
          <cell r="A2929" t="str">
            <v>8003-19-8</v>
          </cell>
          <cell r="G2929" t="e">
            <v>#N/A</v>
          </cell>
          <cell r="H2929" t="e">
            <v>#N/A</v>
          </cell>
        </row>
        <row r="2930">
          <cell r="A2930" t="str">
            <v>8004-87-3</v>
          </cell>
          <cell r="G2930" t="e">
            <v>#N/A</v>
          </cell>
          <cell r="H2930" t="e">
            <v>#N/A</v>
          </cell>
        </row>
        <row r="2931">
          <cell r="A2931" t="str">
            <v>80-06-8</v>
          </cell>
          <cell r="G2931" t="e">
            <v>#N/A</v>
          </cell>
          <cell r="H2931" t="e">
            <v>#N/A</v>
          </cell>
        </row>
        <row r="2932">
          <cell r="A2932" t="str">
            <v>80-12-6</v>
          </cell>
          <cell r="G2932" t="e">
            <v>#N/A</v>
          </cell>
          <cell r="H2932" t="e">
            <v>#N/A</v>
          </cell>
        </row>
        <row r="2933">
          <cell r="A2933" t="str">
            <v>8022-00-2</v>
          </cell>
          <cell r="G2933" t="e">
            <v>#N/A</v>
          </cell>
          <cell r="H2933" t="e">
            <v>#N/A</v>
          </cell>
        </row>
        <row r="2934">
          <cell r="A2934" t="str">
            <v>8027-00-7</v>
          </cell>
          <cell r="G2934" t="e">
            <v>#N/A</v>
          </cell>
          <cell r="H2934" t="e">
            <v>#N/A</v>
          </cell>
        </row>
        <row r="2935">
          <cell r="A2935" t="str">
            <v>80-46-6</v>
          </cell>
          <cell r="G2935" t="e">
            <v>#N/A</v>
          </cell>
          <cell r="H2935" t="e">
            <v>#N/A</v>
          </cell>
        </row>
        <row r="2936">
          <cell r="A2936" t="str">
            <v>8048-52-0</v>
          </cell>
          <cell r="G2936" t="e">
            <v>#N/A</v>
          </cell>
          <cell r="H2936" t="e">
            <v>#N/A</v>
          </cell>
        </row>
        <row r="2937">
          <cell r="A2937" t="str">
            <v>80-56-8</v>
          </cell>
          <cell r="G2937" t="e">
            <v>#N/A</v>
          </cell>
          <cell r="H2937" t="e">
            <v>#N/A</v>
          </cell>
        </row>
        <row r="2938">
          <cell r="A2938" t="str">
            <v>8065-36-9</v>
          </cell>
          <cell r="G2938" t="e">
            <v>#N/A</v>
          </cell>
          <cell r="H2938" t="e">
            <v>#N/A</v>
          </cell>
        </row>
        <row r="2939">
          <cell r="A2939" t="str">
            <v>81334-34-1</v>
          </cell>
          <cell r="G2939" t="e">
            <v>#N/A</v>
          </cell>
          <cell r="H2939" t="e">
            <v>#N/A</v>
          </cell>
        </row>
        <row r="2940">
          <cell r="A2940" t="str">
            <v>81405-85-8</v>
          </cell>
          <cell r="G2940" t="e">
            <v>#N/A</v>
          </cell>
          <cell r="H2940" t="e">
            <v>#N/A</v>
          </cell>
        </row>
        <row r="2941">
          <cell r="A2941" t="str">
            <v>81406-37-3</v>
          </cell>
          <cell r="G2941" t="e">
            <v>#N/A</v>
          </cell>
          <cell r="H2941" t="e">
            <v>#N/A</v>
          </cell>
        </row>
        <row r="2942">
          <cell r="A2942" t="str">
            <v>81777-89-1</v>
          </cell>
          <cell r="G2942" t="e">
            <v>#N/A</v>
          </cell>
          <cell r="H2942" t="e">
            <v>#N/A</v>
          </cell>
        </row>
        <row r="2943">
          <cell r="A2943" t="str">
            <v>81-88-9</v>
          </cell>
          <cell r="G2943" t="e">
            <v>#N/A</v>
          </cell>
          <cell r="H2943" t="e">
            <v>#N/A</v>
          </cell>
        </row>
        <row r="2944">
          <cell r="A2944" t="str">
            <v>822-36-6</v>
          </cell>
          <cell r="G2944" t="e">
            <v>#N/A</v>
          </cell>
          <cell r="H2944" t="e">
            <v>#N/A</v>
          </cell>
        </row>
        <row r="2945">
          <cell r="A2945" t="str">
            <v>82560-54-1</v>
          </cell>
          <cell r="G2945" t="e">
            <v>#N/A</v>
          </cell>
          <cell r="H2945" t="e">
            <v>#N/A</v>
          </cell>
        </row>
        <row r="2946">
          <cell r="A2946" t="str">
            <v>826-36-8</v>
          </cell>
          <cell r="G2946" t="e">
            <v>#N/A</v>
          </cell>
          <cell r="H2946" t="e">
            <v>#N/A</v>
          </cell>
        </row>
        <row r="2947">
          <cell r="A2947" t="str">
            <v>82-71-3</v>
          </cell>
          <cell r="G2947" t="e">
            <v>#N/A</v>
          </cell>
          <cell r="H2947" t="e">
            <v>#N/A</v>
          </cell>
        </row>
        <row r="2948">
          <cell r="A2948" t="str">
            <v>830-13-7</v>
          </cell>
          <cell r="G2948" t="e">
            <v>#N/A</v>
          </cell>
          <cell r="H2948" t="e">
            <v>#N/A</v>
          </cell>
        </row>
        <row r="2949">
          <cell r="A2949" t="str">
            <v>83261-15-8</v>
          </cell>
          <cell r="G2949" t="e">
            <v>#N/A</v>
          </cell>
          <cell r="H2949" t="e">
            <v>#N/A</v>
          </cell>
        </row>
        <row r="2950">
          <cell r="A2950" t="str">
            <v>83-41-0</v>
          </cell>
          <cell r="G2950" t="e">
            <v>#N/A</v>
          </cell>
          <cell r="H2950" t="e">
            <v>#N/A</v>
          </cell>
        </row>
        <row r="2951">
          <cell r="A2951" t="str">
            <v>834-12-8</v>
          </cell>
          <cell r="G2951" t="e">
            <v>#N/A</v>
          </cell>
          <cell r="H2951" t="e">
            <v>#N/A</v>
          </cell>
        </row>
        <row r="2952">
          <cell r="A2952" t="str">
            <v>83-42-1</v>
          </cell>
          <cell r="G2952" t="e">
            <v>#N/A</v>
          </cell>
          <cell r="H2952" t="e">
            <v>#N/A</v>
          </cell>
        </row>
        <row r="2953">
          <cell r="A2953" t="str">
            <v>836-30-6</v>
          </cell>
          <cell r="G2953" t="e">
            <v>#N/A</v>
          </cell>
          <cell r="H2953" t="e">
            <v>#N/A</v>
          </cell>
        </row>
        <row r="2954">
          <cell r="A2954" t="str">
            <v>83657-22-1</v>
          </cell>
          <cell r="G2954" t="e">
            <v>#N/A</v>
          </cell>
          <cell r="H2954" t="e">
            <v>#N/A</v>
          </cell>
        </row>
        <row r="2955">
          <cell r="A2955" t="str">
            <v>83-89-6</v>
          </cell>
          <cell r="G2955" t="e">
            <v>#N/A</v>
          </cell>
          <cell r="H2955" t="e">
            <v>#N/A</v>
          </cell>
        </row>
        <row r="2956">
          <cell r="A2956" t="str">
            <v>84087-01-4</v>
          </cell>
          <cell r="G2956" t="e">
            <v>#N/A</v>
          </cell>
          <cell r="H2956" t="e">
            <v>#N/A</v>
          </cell>
        </row>
        <row r="2957">
          <cell r="A2957" t="str">
            <v>841-06-5</v>
          </cell>
          <cell r="G2957" t="e">
            <v>#N/A</v>
          </cell>
          <cell r="H2957" t="e">
            <v>#N/A</v>
          </cell>
        </row>
        <row r="2958">
          <cell r="A2958" t="str">
            <v>84-11-7</v>
          </cell>
          <cell r="G2958" t="e">
            <v>#N/A</v>
          </cell>
          <cell r="H2958" t="e">
            <v>#N/A</v>
          </cell>
        </row>
        <row r="2959">
          <cell r="A2959" t="str">
            <v>84-69-5</v>
          </cell>
          <cell r="G2959" t="e">
            <v>#N/A</v>
          </cell>
          <cell r="H2959" t="e">
            <v>#N/A</v>
          </cell>
        </row>
        <row r="2960">
          <cell r="A2960" t="str">
            <v>84-75-3</v>
          </cell>
          <cell r="G2960" t="e">
            <v>#N/A</v>
          </cell>
          <cell r="H2960" t="e">
            <v>#N/A</v>
          </cell>
        </row>
        <row r="2961">
          <cell r="A2961" t="str">
            <v>84852-15-3</v>
          </cell>
          <cell r="G2961" t="e">
            <v>#N/A</v>
          </cell>
          <cell r="H2961" t="e">
            <v>#N/A</v>
          </cell>
        </row>
        <row r="2962">
          <cell r="A2962" t="str">
            <v>85-01-8</v>
          </cell>
          <cell r="G2962">
            <v>0.130649925</v>
          </cell>
          <cell r="H2962">
            <v>0.130649925</v>
          </cell>
        </row>
        <row r="2963">
          <cell r="A2963" t="str">
            <v>85-02-9</v>
          </cell>
          <cell r="G2963" t="e">
            <v>#N/A</v>
          </cell>
          <cell r="H2963" t="e">
            <v>#N/A</v>
          </cell>
        </row>
        <row r="2964">
          <cell r="A2964" t="str">
            <v>85-34-7</v>
          </cell>
          <cell r="G2964" t="e">
            <v>#N/A</v>
          </cell>
          <cell r="H2964" t="e">
            <v>#N/A</v>
          </cell>
        </row>
        <row r="2965">
          <cell r="A2965" t="str">
            <v>85-41-6</v>
          </cell>
          <cell r="G2965" t="e">
            <v>#N/A</v>
          </cell>
          <cell r="H2965" t="e">
            <v>#N/A</v>
          </cell>
        </row>
        <row r="2966">
          <cell r="A2966" t="str">
            <v>85-42-7</v>
          </cell>
          <cell r="G2966" t="e">
            <v>#N/A</v>
          </cell>
          <cell r="H2966" t="e">
            <v>#N/A</v>
          </cell>
        </row>
        <row r="2967">
          <cell r="A2967" t="str">
            <v>85-43-8</v>
          </cell>
          <cell r="G2967" t="e">
            <v>#N/A</v>
          </cell>
          <cell r="H2967" t="e">
            <v>#N/A</v>
          </cell>
        </row>
        <row r="2968">
          <cell r="A2968" t="str">
            <v>85-56-3</v>
          </cell>
          <cell r="G2968" t="e">
            <v>#N/A</v>
          </cell>
          <cell r="H2968" t="e">
            <v>#N/A</v>
          </cell>
        </row>
        <row r="2969">
          <cell r="A2969" t="str">
            <v>86209-51-0</v>
          </cell>
          <cell r="G2969" t="e">
            <v>#N/A</v>
          </cell>
          <cell r="H2969" t="e">
            <v>#N/A</v>
          </cell>
        </row>
        <row r="2970">
          <cell r="A2970" t="str">
            <v>87237-48-7</v>
          </cell>
          <cell r="G2970" t="e">
            <v>#N/A</v>
          </cell>
          <cell r="H2970" t="e">
            <v>#N/A</v>
          </cell>
        </row>
        <row r="2971">
          <cell r="A2971" t="str">
            <v>87392-12-9</v>
          </cell>
          <cell r="G2971" t="e">
            <v>#N/A</v>
          </cell>
          <cell r="H2971" t="e">
            <v>#N/A</v>
          </cell>
        </row>
        <row r="2972">
          <cell r="A2972" t="str">
            <v>87546-18-7</v>
          </cell>
          <cell r="G2972" t="e">
            <v>#N/A</v>
          </cell>
          <cell r="H2972" t="e">
            <v>#N/A</v>
          </cell>
        </row>
        <row r="2973">
          <cell r="A2973" t="str">
            <v>87-59-2</v>
          </cell>
          <cell r="G2973" t="e">
            <v>#N/A</v>
          </cell>
          <cell r="H2973" t="e">
            <v>#N/A</v>
          </cell>
        </row>
        <row r="2974">
          <cell r="A2974" t="str">
            <v>87-61-6</v>
          </cell>
          <cell r="G2974" t="e">
            <v>#N/A</v>
          </cell>
          <cell r="H2974" t="e">
            <v>#N/A</v>
          </cell>
        </row>
        <row r="2975">
          <cell r="A2975" t="str">
            <v>87-65-0</v>
          </cell>
          <cell r="G2975" t="e">
            <v>#N/A</v>
          </cell>
          <cell r="H2975" t="e">
            <v>#N/A</v>
          </cell>
        </row>
        <row r="2976">
          <cell r="A2976" t="str">
            <v>87674-68-8</v>
          </cell>
          <cell r="G2976" t="e">
            <v>#N/A</v>
          </cell>
          <cell r="H2976" t="e">
            <v>#N/A</v>
          </cell>
        </row>
        <row r="2977">
          <cell r="A2977" t="str">
            <v>877-43-0</v>
          </cell>
          <cell r="G2977" t="e">
            <v>#N/A</v>
          </cell>
          <cell r="H2977" t="e">
            <v>#N/A</v>
          </cell>
        </row>
        <row r="2978">
          <cell r="A2978" t="str">
            <v>88-09-5</v>
          </cell>
          <cell r="G2978" t="e">
            <v>#N/A</v>
          </cell>
          <cell r="H2978" t="e">
            <v>#N/A</v>
          </cell>
        </row>
        <row r="2979">
          <cell r="A2979" t="str">
            <v>88283-41-4</v>
          </cell>
          <cell r="G2979" t="e">
            <v>#N/A</v>
          </cell>
          <cell r="H2979" t="e">
            <v>#N/A</v>
          </cell>
        </row>
        <row r="2980">
          <cell r="A2980" t="str">
            <v>88-30-2</v>
          </cell>
          <cell r="G2980" t="e">
            <v>#N/A</v>
          </cell>
          <cell r="H2980" t="e">
            <v>#N/A</v>
          </cell>
        </row>
        <row r="2981">
          <cell r="A2981" t="str">
            <v>886-86-2</v>
          </cell>
          <cell r="G2981" t="e">
            <v>#N/A</v>
          </cell>
          <cell r="H2981" t="e">
            <v>#N/A</v>
          </cell>
        </row>
        <row r="2982">
          <cell r="A2982" t="str">
            <v>88-74-4</v>
          </cell>
          <cell r="G2982" t="e">
            <v>#N/A</v>
          </cell>
          <cell r="H2982" t="e">
            <v>#N/A</v>
          </cell>
        </row>
        <row r="2983">
          <cell r="A2983" t="str">
            <v>88-75-5</v>
          </cell>
          <cell r="G2983" t="e">
            <v>#N/A</v>
          </cell>
          <cell r="H2983" t="e">
            <v>#N/A</v>
          </cell>
        </row>
        <row r="2984">
          <cell r="A2984" t="str">
            <v>88-89-1</v>
          </cell>
          <cell r="G2984" t="e">
            <v>#N/A</v>
          </cell>
          <cell r="H2984" t="e">
            <v>#N/A</v>
          </cell>
        </row>
        <row r="2985">
          <cell r="A2985" t="str">
            <v>88-99-3</v>
          </cell>
          <cell r="G2985" t="e">
            <v>#N/A</v>
          </cell>
          <cell r="H2985" t="e">
            <v>#N/A</v>
          </cell>
        </row>
        <row r="2986">
          <cell r="A2986" t="str">
            <v>89-59-8</v>
          </cell>
          <cell r="G2986" t="e">
            <v>#N/A</v>
          </cell>
          <cell r="H2986" t="e">
            <v>#N/A</v>
          </cell>
        </row>
        <row r="2987">
          <cell r="A2987" t="str">
            <v>89-61-2</v>
          </cell>
          <cell r="G2987" t="e">
            <v>#N/A</v>
          </cell>
          <cell r="H2987" t="e">
            <v>#N/A</v>
          </cell>
        </row>
        <row r="2988">
          <cell r="A2988" t="str">
            <v>89-83-8</v>
          </cell>
          <cell r="G2988" t="e">
            <v>#N/A</v>
          </cell>
          <cell r="H2988" t="e">
            <v>#N/A</v>
          </cell>
        </row>
        <row r="2989">
          <cell r="A2989" t="str">
            <v>89-98-5</v>
          </cell>
          <cell r="G2989" t="e">
            <v>#N/A</v>
          </cell>
          <cell r="H2989" t="e">
            <v>#N/A</v>
          </cell>
        </row>
        <row r="2990">
          <cell r="A2990" t="str">
            <v>90-02-8</v>
          </cell>
          <cell r="G2990" t="e">
            <v>#N/A</v>
          </cell>
          <cell r="H2990" t="e">
            <v>#N/A</v>
          </cell>
        </row>
        <row r="2991">
          <cell r="A2991" t="str">
            <v>9002-93-1</v>
          </cell>
          <cell r="G2991" t="e">
            <v>#N/A</v>
          </cell>
          <cell r="H2991" t="e">
            <v>#N/A</v>
          </cell>
        </row>
        <row r="2992">
          <cell r="A2992" t="str">
            <v>9004-82-4</v>
          </cell>
          <cell r="G2992" t="e">
            <v>#N/A</v>
          </cell>
          <cell r="H2992" t="e">
            <v>#N/A</v>
          </cell>
        </row>
        <row r="2993">
          <cell r="A2993" t="str">
            <v>90-13-1</v>
          </cell>
          <cell r="G2993" t="e">
            <v>#N/A</v>
          </cell>
          <cell r="H2993" t="e">
            <v>#N/A</v>
          </cell>
        </row>
        <row r="2994">
          <cell r="A2994" t="str">
            <v>90-15-3</v>
          </cell>
          <cell r="G2994" t="e">
            <v>#N/A</v>
          </cell>
          <cell r="H2994" t="e">
            <v>#N/A</v>
          </cell>
        </row>
        <row r="2995">
          <cell r="A2995" t="str">
            <v>90-45-9</v>
          </cell>
          <cell r="G2995" t="e">
            <v>#N/A</v>
          </cell>
          <cell r="H2995" t="e">
            <v>#N/A</v>
          </cell>
        </row>
        <row r="2996">
          <cell r="A2996" t="str">
            <v>90-47-1</v>
          </cell>
          <cell r="G2996" t="e">
            <v>#N/A</v>
          </cell>
          <cell r="H2996" t="e">
            <v>#N/A</v>
          </cell>
        </row>
        <row r="2997">
          <cell r="A2997" t="str">
            <v>90717-03-6</v>
          </cell>
          <cell r="G2997" t="e">
            <v>#N/A</v>
          </cell>
          <cell r="H2997" t="e">
            <v>#N/A</v>
          </cell>
        </row>
        <row r="2998">
          <cell r="A2998" t="str">
            <v>91-15-6</v>
          </cell>
          <cell r="G2998" t="e">
            <v>#N/A</v>
          </cell>
          <cell r="H2998" t="e">
            <v>#N/A</v>
          </cell>
        </row>
        <row r="2999">
          <cell r="A2999" t="str">
            <v>91-22-5</v>
          </cell>
          <cell r="G2999">
            <v>1.876284246575342</v>
          </cell>
          <cell r="H2999">
            <v>1.876284246575342</v>
          </cell>
        </row>
        <row r="3000">
          <cell r="A3000" t="str">
            <v>91465-08-6</v>
          </cell>
          <cell r="G3000" t="e">
            <v>#N/A</v>
          </cell>
          <cell r="H3000" t="e">
            <v>#N/A</v>
          </cell>
        </row>
        <row r="3001">
          <cell r="A3001" t="str">
            <v>91-66-7</v>
          </cell>
          <cell r="G3001" t="e">
            <v>#N/A</v>
          </cell>
          <cell r="H3001" t="e">
            <v>#N/A</v>
          </cell>
        </row>
        <row r="3002">
          <cell r="A3002" t="str">
            <v>91-68-9</v>
          </cell>
          <cell r="G3002" t="e">
            <v>#N/A</v>
          </cell>
          <cell r="H3002" t="e">
            <v>#N/A</v>
          </cell>
        </row>
        <row r="3003">
          <cell r="A3003" t="str">
            <v>928-68-7</v>
          </cell>
          <cell r="G3003" t="e">
            <v>#N/A</v>
          </cell>
          <cell r="H3003" t="e">
            <v>#N/A</v>
          </cell>
        </row>
        <row r="3004">
          <cell r="A3004" t="str">
            <v>929-06-6</v>
          </cell>
          <cell r="G3004" t="e">
            <v>#N/A</v>
          </cell>
          <cell r="H3004" t="e">
            <v>#N/A</v>
          </cell>
        </row>
        <row r="3005">
          <cell r="A3005" t="str">
            <v>93-08-3</v>
          </cell>
          <cell r="G3005" t="e">
            <v>#N/A</v>
          </cell>
          <cell r="H3005" t="e">
            <v>#N/A</v>
          </cell>
        </row>
        <row r="3006">
          <cell r="A3006" t="str">
            <v>933-75-5</v>
          </cell>
          <cell r="G3006" t="e">
            <v>#N/A</v>
          </cell>
          <cell r="H3006" t="e">
            <v>#N/A</v>
          </cell>
        </row>
        <row r="3007">
          <cell r="A3007" t="str">
            <v>933-78-8</v>
          </cell>
          <cell r="G3007" t="e">
            <v>#N/A</v>
          </cell>
          <cell r="H3007" t="e">
            <v>#N/A</v>
          </cell>
        </row>
        <row r="3008">
          <cell r="A3008" t="str">
            <v>935-92-2</v>
          </cell>
          <cell r="G3008" t="e">
            <v>#N/A</v>
          </cell>
          <cell r="H3008" t="e">
            <v>#N/A</v>
          </cell>
        </row>
        <row r="3009">
          <cell r="A3009" t="str">
            <v>935-95-5</v>
          </cell>
          <cell r="G3009" t="e">
            <v>#N/A</v>
          </cell>
          <cell r="H3009" t="e">
            <v>#N/A</v>
          </cell>
        </row>
        <row r="3010">
          <cell r="A3010" t="str">
            <v>93762-80-2</v>
          </cell>
          <cell r="G3010" t="e">
            <v>#N/A</v>
          </cell>
          <cell r="H3010" t="e">
            <v>#N/A</v>
          </cell>
        </row>
        <row r="3011">
          <cell r="A3011" t="str">
            <v>93-89-0</v>
          </cell>
          <cell r="G3011" t="e">
            <v>#N/A</v>
          </cell>
          <cell r="H3011" t="e">
            <v>#N/A</v>
          </cell>
        </row>
        <row r="3012">
          <cell r="A3012" t="str">
            <v>94-09-7</v>
          </cell>
          <cell r="G3012" t="e">
            <v>#N/A</v>
          </cell>
          <cell r="H3012" t="e">
            <v>#N/A</v>
          </cell>
        </row>
        <row r="3013">
          <cell r="A3013" t="str">
            <v>94125-34-5</v>
          </cell>
          <cell r="G3013" t="e">
            <v>#N/A</v>
          </cell>
          <cell r="H3013" t="e">
            <v>#N/A</v>
          </cell>
        </row>
        <row r="3014">
          <cell r="A3014" t="str">
            <v>94361-06-5</v>
          </cell>
          <cell r="G3014" t="e">
            <v>#N/A</v>
          </cell>
          <cell r="H3014" t="e">
            <v>#N/A</v>
          </cell>
        </row>
        <row r="3015">
          <cell r="A3015" t="str">
            <v>94-68-8</v>
          </cell>
          <cell r="G3015" t="e">
            <v>#N/A</v>
          </cell>
          <cell r="H3015" t="e">
            <v>#N/A</v>
          </cell>
        </row>
        <row r="3016">
          <cell r="A3016" t="str">
            <v>947-02-4</v>
          </cell>
          <cell r="G3016" t="e">
            <v>#N/A</v>
          </cell>
          <cell r="H3016" t="e">
            <v>#N/A</v>
          </cell>
        </row>
        <row r="3017">
          <cell r="A3017" t="str">
            <v>947-04-6</v>
          </cell>
          <cell r="G3017" t="e">
            <v>#N/A</v>
          </cell>
          <cell r="H3017" t="e">
            <v>#N/A</v>
          </cell>
        </row>
        <row r="3018">
          <cell r="A3018" t="str">
            <v>950-35-6</v>
          </cell>
          <cell r="G3018" t="e">
            <v>#N/A</v>
          </cell>
          <cell r="H3018" t="e">
            <v>#N/A</v>
          </cell>
        </row>
        <row r="3019">
          <cell r="A3019" t="str">
            <v>95266-40-3</v>
          </cell>
          <cell r="G3019" t="e">
            <v>#N/A</v>
          </cell>
          <cell r="H3019" t="e">
            <v>#N/A</v>
          </cell>
        </row>
        <row r="3020">
          <cell r="A3020" t="str">
            <v>953-17-3</v>
          </cell>
          <cell r="G3020" t="e">
            <v>#N/A</v>
          </cell>
          <cell r="H3020" t="e">
            <v>#N/A</v>
          </cell>
        </row>
        <row r="3021">
          <cell r="A3021" t="str">
            <v>95-47-6</v>
          </cell>
          <cell r="G3021" t="e">
            <v>#N/A</v>
          </cell>
          <cell r="H3021" t="e">
            <v>#N/A</v>
          </cell>
        </row>
        <row r="3022">
          <cell r="A3022" t="str">
            <v>95-51-2</v>
          </cell>
          <cell r="G3022" t="e">
            <v>#N/A</v>
          </cell>
          <cell r="H3022" t="e">
            <v>#N/A</v>
          </cell>
        </row>
        <row r="3023">
          <cell r="A3023" t="str">
            <v>95-53-4</v>
          </cell>
          <cell r="G3023" t="e">
            <v>#N/A</v>
          </cell>
          <cell r="H3023" t="e">
            <v>#N/A</v>
          </cell>
        </row>
        <row r="3024">
          <cell r="A3024" t="str">
            <v>95-54-5</v>
          </cell>
          <cell r="G3024" t="e">
            <v>#N/A</v>
          </cell>
          <cell r="H3024" t="e">
            <v>#N/A</v>
          </cell>
        </row>
        <row r="3025">
          <cell r="A3025" t="str">
            <v>95-64-7</v>
          </cell>
          <cell r="G3025" t="e">
            <v>#N/A</v>
          </cell>
          <cell r="H3025" t="e">
            <v>#N/A</v>
          </cell>
        </row>
        <row r="3026">
          <cell r="A3026" t="str">
            <v>95-76-1</v>
          </cell>
          <cell r="G3026" t="e">
            <v>#N/A</v>
          </cell>
          <cell r="H3026" t="e">
            <v>#N/A</v>
          </cell>
        </row>
        <row r="3027">
          <cell r="A3027" t="str">
            <v>95-77-2</v>
          </cell>
          <cell r="G3027" t="e">
            <v>#N/A</v>
          </cell>
          <cell r="H3027" t="e">
            <v>#N/A</v>
          </cell>
        </row>
        <row r="3028">
          <cell r="A3028" t="str">
            <v>95-82-9</v>
          </cell>
          <cell r="G3028" t="e">
            <v>#N/A</v>
          </cell>
          <cell r="H3028" t="e">
            <v>#N/A</v>
          </cell>
        </row>
        <row r="3029">
          <cell r="A3029" t="str">
            <v>95-87-4</v>
          </cell>
          <cell r="G3029" t="e">
            <v>#N/A</v>
          </cell>
          <cell r="H3029" t="e">
            <v>#N/A</v>
          </cell>
        </row>
        <row r="3030">
          <cell r="A3030" t="str">
            <v>95-92-1</v>
          </cell>
          <cell r="G3030" t="e">
            <v>#N/A</v>
          </cell>
          <cell r="H3030" t="e">
            <v>#N/A</v>
          </cell>
        </row>
        <row r="3031">
          <cell r="A3031" t="str">
            <v>95-93-2</v>
          </cell>
          <cell r="G3031" t="e">
            <v>#N/A</v>
          </cell>
          <cell r="H3031" t="e">
            <v>#N/A</v>
          </cell>
        </row>
        <row r="3032">
          <cell r="A3032" t="str">
            <v>959-98-8</v>
          </cell>
          <cell r="G3032" t="e">
            <v>#N/A</v>
          </cell>
          <cell r="H3032" t="e">
            <v>#N/A</v>
          </cell>
        </row>
        <row r="3033">
          <cell r="A3033" t="str">
            <v>96-13-9</v>
          </cell>
          <cell r="G3033" t="e">
            <v>#N/A</v>
          </cell>
          <cell r="H3033" t="e">
            <v>#N/A</v>
          </cell>
        </row>
        <row r="3034">
          <cell r="A3034" t="str">
            <v>96182-53-5</v>
          </cell>
          <cell r="G3034" t="e">
            <v>#N/A</v>
          </cell>
          <cell r="H3034" t="e">
            <v>#N/A</v>
          </cell>
        </row>
        <row r="3035">
          <cell r="A3035" t="str">
            <v>96-22-0</v>
          </cell>
          <cell r="G3035" t="e">
            <v>#N/A</v>
          </cell>
          <cell r="H3035" t="e">
            <v>#N/A</v>
          </cell>
        </row>
        <row r="3036">
          <cell r="A3036" t="str">
            <v>96-23-1</v>
          </cell>
          <cell r="G3036" t="e">
            <v>#N/A</v>
          </cell>
          <cell r="H3036" t="e">
            <v>#N/A</v>
          </cell>
        </row>
        <row r="3037">
          <cell r="A3037" t="str">
            <v>96-31-1</v>
          </cell>
          <cell r="G3037" t="e">
            <v>#N/A</v>
          </cell>
          <cell r="H3037" t="e">
            <v>#N/A</v>
          </cell>
        </row>
        <row r="3038">
          <cell r="A3038" t="str">
            <v>96-33-3</v>
          </cell>
          <cell r="G3038" t="e">
            <v>#N/A</v>
          </cell>
          <cell r="H3038" t="e">
            <v>#N/A</v>
          </cell>
        </row>
        <row r="3039">
          <cell r="A3039" t="str">
            <v>96489-71-3</v>
          </cell>
          <cell r="G3039" t="e">
            <v>#N/A</v>
          </cell>
          <cell r="H3039" t="e">
            <v>#N/A</v>
          </cell>
        </row>
        <row r="3040">
          <cell r="A3040" t="str">
            <v>96-80-0</v>
          </cell>
          <cell r="G3040" t="e">
            <v>#N/A</v>
          </cell>
          <cell r="H3040" t="e">
            <v>#N/A</v>
          </cell>
        </row>
        <row r="3041">
          <cell r="A3041" t="str">
            <v>96-91-3</v>
          </cell>
          <cell r="G3041" t="e">
            <v>#N/A</v>
          </cell>
          <cell r="H3041" t="e">
            <v>#N/A</v>
          </cell>
        </row>
        <row r="3042">
          <cell r="A3042" t="str">
            <v>97-02-9</v>
          </cell>
          <cell r="G3042" t="e">
            <v>#N/A</v>
          </cell>
          <cell r="H3042" t="e">
            <v>#N/A</v>
          </cell>
        </row>
        <row r="3043">
          <cell r="A3043" t="str">
            <v>97-17-6</v>
          </cell>
          <cell r="G3043" t="e">
            <v>#N/A</v>
          </cell>
          <cell r="H3043" t="e">
            <v>#N/A</v>
          </cell>
        </row>
        <row r="3044">
          <cell r="A3044" t="str">
            <v>97-23-4</v>
          </cell>
          <cell r="G3044" t="e">
            <v>#N/A</v>
          </cell>
          <cell r="H3044" t="e">
            <v>#N/A</v>
          </cell>
        </row>
        <row r="3045">
          <cell r="A3045" t="str">
            <v>973-21-7</v>
          </cell>
          <cell r="G3045" t="e">
            <v>#N/A</v>
          </cell>
          <cell r="H3045" t="e">
            <v>#N/A</v>
          </cell>
        </row>
        <row r="3046">
          <cell r="A3046" t="str">
            <v>97-61-0</v>
          </cell>
          <cell r="G3046" t="e">
            <v>#N/A</v>
          </cell>
          <cell r="H3046" t="e">
            <v>#N/A</v>
          </cell>
        </row>
        <row r="3047">
          <cell r="A3047" t="str">
            <v>97-64-3</v>
          </cell>
          <cell r="G3047" t="e">
            <v>#N/A</v>
          </cell>
          <cell r="H3047" t="e">
            <v>#N/A</v>
          </cell>
        </row>
        <row r="3048">
          <cell r="A3048" t="str">
            <v>97-65-4</v>
          </cell>
          <cell r="G3048" t="e">
            <v>#N/A</v>
          </cell>
          <cell r="H3048" t="e">
            <v>#N/A</v>
          </cell>
        </row>
        <row r="3049">
          <cell r="A3049" t="str">
            <v>97-86-9</v>
          </cell>
          <cell r="G3049" t="e">
            <v>#N/A</v>
          </cell>
          <cell r="H3049" t="e">
            <v>#N/A</v>
          </cell>
        </row>
        <row r="3050">
          <cell r="A3050" t="str">
            <v>97-88-1</v>
          </cell>
          <cell r="G3050" t="e">
            <v>#N/A</v>
          </cell>
          <cell r="H3050" t="e">
            <v>#N/A</v>
          </cell>
        </row>
        <row r="3051">
          <cell r="A3051" t="str">
            <v>97886-45-8</v>
          </cell>
          <cell r="G3051" t="e">
            <v>#N/A</v>
          </cell>
          <cell r="H3051" t="e">
            <v>#N/A</v>
          </cell>
        </row>
        <row r="3052">
          <cell r="A3052" t="str">
            <v>98-11-3</v>
          </cell>
          <cell r="G3052" t="e">
            <v>#N/A</v>
          </cell>
          <cell r="H3052" t="e">
            <v>#N/A</v>
          </cell>
        </row>
        <row r="3053">
          <cell r="A3053" t="str">
            <v>98-16-8</v>
          </cell>
          <cell r="G3053" t="e">
            <v>#N/A</v>
          </cell>
          <cell r="H3053" t="e">
            <v>#N/A</v>
          </cell>
        </row>
        <row r="3054">
          <cell r="A3054" t="str">
            <v>98-51-1</v>
          </cell>
          <cell r="G3054" t="e">
            <v>#N/A</v>
          </cell>
          <cell r="H3054" t="e">
            <v>#N/A</v>
          </cell>
        </row>
        <row r="3055">
          <cell r="A3055" t="str">
            <v>98-52-2</v>
          </cell>
          <cell r="G3055" t="e">
            <v>#N/A</v>
          </cell>
          <cell r="H3055" t="e">
            <v>#N/A</v>
          </cell>
        </row>
        <row r="3056">
          <cell r="A3056" t="str">
            <v>98-73-7</v>
          </cell>
          <cell r="G3056" t="e">
            <v>#N/A</v>
          </cell>
          <cell r="H3056" t="e">
            <v>#N/A</v>
          </cell>
        </row>
        <row r="3057">
          <cell r="A3057" t="str">
            <v>98-94-2</v>
          </cell>
          <cell r="G3057" t="e">
            <v>#N/A</v>
          </cell>
          <cell r="H3057" t="e">
            <v>#N/A</v>
          </cell>
        </row>
        <row r="3058">
          <cell r="A3058" t="str">
            <v>98967-40-9</v>
          </cell>
          <cell r="G3058" t="e">
            <v>#N/A</v>
          </cell>
          <cell r="H3058" t="e">
            <v>#N/A</v>
          </cell>
        </row>
        <row r="3059">
          <cell r="A3059" t="str">
            <v>98-98-6</v>
          </cell>
          <cell r="G3059" t="e">
            <v>#N/A</v>
          </cell>
          <cell r="H3059" t="e">
            <v>#N/A</v>
          </cell>
        </row>
        <row r="3060">
          <cell r="A3060" t="str">
            <v>99-06-9</v>
          </cell>
          <cell r="G3060" t="e">
            <v>#N/A</v>
          </cell>
          <cell r="H3060" t="e">
            <v>#N/A</v>
          </cell>
        </row>
        <row r="3061">
          <cell r="A3061" t="str">
            <v>99-08-1</v>
          </cell>
          <cell r="G3061" t="e">
            <v>#N/A</v>
          </cell>
          <cell r="H3061" t="e">
            <v>#N/A</v>
          </cell>
        </row>
        <row r="3062">
          <cell r="A3062" t="str">
            <v>99-09-2</v>
          </cell>
          <cell r="G3062" t="e">
            <v>#N/A</v>
          </cell>
          <cell r="H3062" t="e">
            <v>#N/A</v>
          </cell>
        </row>
        <row r="3063">
          <cell r="A3063" t="str">
            <v>99129-21-2</v>
          </cell>
          <cell r="G3063" t="e">
            <v>#N/A</v>
          </cell>
          <cell r="H3063" t="e">
            <v>#N/A</v>
          </cell>
        </row>
        <row r="3064">
          <cell r="A3064" t="str">
            <v>993-16-8</v>
          </cell>
          <cell r="G3064" t="e">
            <v>#N/A</v>
          </cell>
          <cell r="H3064" t="e">
            <v>#N/A</v>
          </cell>
        </row>
        <row r="3065">
          <cell r="A3065" t="str">
            <v>99-51-4</v>
          </cell>
          <cell r="G3065" t="e">
            <v>#N/A</v>
          </cell>
          <cell r="H3065" t="e">
            <v>#N/A</v>
          </cell>
        </row>
        <row r="3066">
          <cell r="A3066" t="str">
            <v>99-54-7</v>
          </cell>
          <cell r="G3066" t="e">
            <v>#N/A</v>
          </cell>
          <cell r="H3066" t="e">
            <v>#N/A</v>
          </cell>
        </row>
        <row r="3067">
          <cell r="A3067" t="str">
            <v>99607-70-2</v>
          </cell>
          <cell r="G3067" t="e">
            <v>#N/A</v>
          </cell>
          <cell r="H3067" t="e">
            <v>#N/A</v>
          </cell>
        </row>
        <row r="3068">
          <cell r="A3068" t="str">
            <v>99-66-1</v>
          </cell>
          <cell r="G3068" t="e">
            <v>#N/A</v>
          </cell>
          <cell r="H3068" t="e">
            <v>#N/A</v>
          </cell>
        </row>
        <row r="3069">
          <cell r="A3069" t="str">
            <v>99-87-6</v>
          </cell>
          <cell r="G3069" t="e">
            <v>#N/A</v>
          </cell>
          <cell r="H3069" t="e">
            <v>#N/A</v>
          </cell>
        </row>
        <row r="3070">
          <cell r="A3070" t="str">
            <v>99-96-7</v>
          </cell>
          <cell r="G3070" t="e">
            <v>#N/A</v>
          </cell>
          <cell r="H3070" t="e">
            <v>#N/A</v>
          </cell>
        </row>
        <row r="3071">
          <cell r="A3071" t="str">
            <v>41859-67-0</v>
          </cell>
          <cell r="G3071">
            <v>0</v>
          </cell>
          <cell r="H3071">
            <v>0</v>
          </cell>
        </row>
        <row r="3072">
          <cell r="A3072" t="str">
            <v>298-46-4</v>
          </cell>
          <cell r="G3072">
            <v>0</v>
          </cell>
          <cell r="H3072">
            <v>0</v>
          </cell>
        </row>
        <row r="3073">
          <cell r="A3073" t="str">
            <v>15307-86-5</v>
          </cell>
          <cell r="G3073">
            <v>0</v>
          </cell>
          <cell r="H3073">
            <v>0</v>
          </cell>
        </row>
        <row r="3074">
          <cell r="A3074" t="str">
            <v>73334-07-3</v>
          </cell>
          <cell r="G3074">
            <v>0</v>
          </cell>
          <cell r="H3074">
            <v>0</v>
          </cell>
        </row>
        <row r="3075">
          <cell r="A3075" t="str">
            <v>51384-51-1</v>
          </cell>
          <cell r="G3075">
            <v>0</v>
          </cell>
          <cell r="H3075">
            <v>0</v>
          </cell>
        </row>
        <row r="3076">
          <cell r="A3076" t="str">
            <v>723-46-6</v>
          </cell>
          <cell r="G3076">
            <v>0</v>
          </cell>
          <cell r="H3076">
            <v>0</v>
          </cell>
        </row>
        <row r="3077">
          <cell r="A3077" t="str">
            <v>191-24-2</v>
          </cell>
          <cell r="G3077">
            <v>1.3064992500000001</v>
          </cell>
          <cell r="H3077">
            <v>1.3064992500000001</v>
          </cell>
        </row>
        <row r="3078">
          <cell r="A3078" t="str">
            <v>193-39-5</v>
          </cell>
          <cell r="G3078">
            <v>13.064992500000004</v>
          </cell>
          <cell r="H3078">
            <v>13.064992500000004</v>
          </cell>
        </row>
        <row r="3079">
          <cell r="A3079" t="str">
            <v>205-99-2</v>
          </cell>
          <cell r="G3079">
            <v>13.064992500000004</v>
          </cell>
          <cell r="H3079">
            <v>13.064992500000004</v>
          </cell>
        </row>
        <row r="3080">
          <cell r="A3080" t="str">
            <v>207-08-9</v>
          </cell>
          <cell r="G3080">
            <v>13.064992500000004</v>
          </cell>
          <cell r="H3080">
            <v>13.064992500000004</v>
          </cell>
        </row>
        <row r="3081">
          <cell r="A3081" t="str">
            <v>218-01-9</v>
          </cell>
          <cell r="G3081">
            <v>1.3064992500000001</v>
          </cell>
          <cell r="H3081">
            <v>1.3064992500000001</v>
          </cell>
        </row>
        <row r="3082">
          <cell r="A3082" t="str">
            <v>208-96-8</v>
          </cell>
          <cell r="G3082">
            <v>0.130649925</v>
          </cell>
          <cell r="H3082">
            <v>0.130649925</v>
          </cell>
        </row>
        <row r="3083">
          <cell r="A3083" t="str">
            <v>14701-21-4</v>
          </cell>
          <cell r="G3083" t="e">
            <v>#N/A</v>
          </cell>
          <cell r="H3083" t="e">
            <v>#N/A</v>
          </cell>
        </row>
        <row r="3084">
          <cell r="A3084" t="str">
            <v>22537-23-1</v>
          </cell>
          <cell r="G3084" t="e">
            <v>#N/A</v>
          </cell>
          <cell r="H3084" t="e">
            <v>#N/A</v>
          </cell>
        </row>
        <row r="3085">
          <cell r="A3085" t="str">
            <v>22541-54-4</v>
          </cell>
          <cell r="G3085">
            <v>14.481065595363539</v>
          </cell>
          <cell r="H3085">
            <v>0.93814212328767099</v>
          </cell>
        </row>
        <row r="3086">
          <cell r="A3086" t="str">
            <v>17428-41-0</v>
          </cell>
          <cell r="G3086">
            <v>14.481065595363539</v>
          </cell>
          <cell r="H3086">
            <v>0.93814212328767099</v>
          </cell>
        </row>
        <row r="3087">
          <cell r="A3087" t="str">
            <v>22541-12-4</v>
          </cell>
          <cell r="G3087" t="e">
            <v>#N/A</v>
          </cell>
          <cell r="H3087">
            <v>0</v>
          </cell>
        </row>
        <row r="3088">
          <cell r="A3088" t="str">
            <v>22537-20-8</v>
          </cell>
          <cell r="G3088">
            <v>8.082455216016859</v>
          </cell>
          <cell r="H3088">
            <v>0</v>
          </cell>
        </row>
        <row r="3089">
          <cell r="A3089" t="str">
            <v>22537-48-0</v>
          </cell>
          <cell r="G3089">
            <v>6.0618414120126447</v>
          </cell>
          <cell r="H3089">
            <v>4.1442507264425069E-2</v>
          </cell>
        </row>
        <row r="3090">
          <cell r="A3090" t="str">
            <v>22541-53-3</v>
          </cell>
          <cell r="G3090" t="e">
            <v>#N/A</v>
          </cell>
          <cell r="H3090" t="e">
            <v>#N/A</v>
          </cell>
        </row>
        <row r="3091">
          <cell r="A3091" t="str">
            <v>16065-83-1</v>
          </cell>
          <cell r="G3091" t="e">
            <v>#N/A</v>
          </cell>
          <cell r="H3091">
            <v>0</v>
          </cell>
        </row>
        <row r="3092">
          <cell r="A3092" t="str">
            <v>18540-29-9</v>
          </cell>
          <cell r="G3092">
            <v>40.412276080084283</v>
          </cell>
          <cell r="H3092">
            <v>40.412276080084283</v>
          </cell>
        </row>
        <row r="3093">
          <cell r="A3093" t="str">
            <v>18459-37-5</v>
          </cell>
          <cell r="G3093" t="e">
            <v>#N/A</v>
          </cell>
          <cell r="H3093" t="e">
            <v>#N/A</v>
          </cell>
        </row>
        <row r="3094">
          <cell r="A3094" t="str">
            <v>15158-11-9</v>
          </cell>
          <cell r="G3094" t="e">
            <v>#N/A</v>
          </cell>
          <cell r="H3094" t="e">
            <v>#N/A</v>
          </cell>
        </row>
        <row r="3095">
          <cell r="A3095" t="str">
            <v>15438-31-0</v>
          </cell>
          <cell r="G3095" t="e">
            <v>#N/A</v>
          </cell>
          <cell r="H3095" t="e">
            <v>#N/A</v>
          </cell>
        </row>
        <row r="3096">
          <cell r="A3096" t="str">
            <v>20074-52-6</v>
          </cell>
          <cell r="G3096" t="e">
            <v>#N/A</v>
          </cell>
          <cell r="H3096" t="e">
            <v>#N/A</v>
          </cell>
        </row>
        <row r="3097">
          <cell r="A3097" t="str">
            <v>14302-87-5</v>
          </cell>
          <cell r="G3097">
            <v>0.6575013171759746</v>
          </cell>
          <cell r="H3097">
            <v>0.6575013171759746</v>
          </cell>
        </row>
        <row r="3098">
          <cell r="A3098" t="str">
            <v>16397-91-4</v>
          </cell>
          <cell r="G3098" t="e">
            <v>#N/A</v>
          </cell>
          <cell r="H3098" t="e">
            <v>#N/A</v>
          </cell>
        </row>
        <row r="3099">
          <cell r="A3099" t="str">
            <v>16065-87-5</v>
          </cell>
          <cell r="G3099" t="e">
            <v>#N/A</v>
          </cell>
          <cell r="H3099" t="e">
            <v>#N/A</v>
          </cell>
        </row>
        <row r="3100">
          <cell r="A3100" t="str">
            <v>14701-22-5</v>
          </cell>
          <cell r="G3100">
            <v>0.80824552160168583</v>
          </cell>
          <cell r="H3100">
            <v>0.80824552160168583</v>
          </cell>
        </row>
        <row r="3101">
          <cell r="A3101" t="str">
            <v>14280-50-3</v>
          </cell>
          <cell r="G3101">
            <v>4.4021547416073829E-2</v>
          </cell>
          <cell r="H3101">
            <v>4.4021547416073829E-2</v>
          </cell>
        </row>
        <row r="3102">
          <cell r="A3102" t="str">
            <v>23713-48-6</v>
          </cell>
          <cell r="G3102" t="e">
            <v>#N/A</v>
          </cell>
          <cell r="H3102">
            <v>0</v>
          </cell>
        </row>
        <row r="3103">
          <cell r="A3103" t="str">
            <v>22537-51-5</v>
          </cell>
          <cell r="G3103" t="e">
            <v>#N/A</v>
          </cell>
          <cell r="H3103">
            <v>0</v>
          </cell>
        </row>
        <row r="3104">
          <cell r="A3104" t="str">
            <v>22541-55-5</v>
          </cell>
          <cell r="G3104" t="e">
            <v>#N/A</v>
          </cell>
          <cell r="H3104">
            <v>0</v>
          </cell>
        </row>
        <row r="3105">
          <cell r="A3105" t="str">
            <v>22541-90-8</v>
          </cell>
          <cell r="G3105" t="e">
            <v>#N/A</v>
          </cell>
          <cell r="H3105">
            <v>0</v>
          </cell>
        </row>
        <row r="3106">
          <cell r="A3106" t="str">
            <v>22537-39-9</v>
          </cell>
          <cell r="G3106" t="e">
            <v>#N/A</v>
          </cell>
          <cell r="H3106" t="e">
            <v>#N/A</v>
          </cell>
        </row>
        <row r="3107">
          <cell r="A3107" t="str">
            <v>22537-56-0</v>
          </cell>
          <cell r="G3107" t="e">
            <v>#N/A</v>
          </cell>
          <cell r="H3107" t="e">
            <v>#N/A</v>
          </cell>
        </row>
        <row r="3108">
          <cell r="A3108" t="str">
            <v>15121-26-3</v>
          </cell>
          <cell r="G3108" t="e">
            <v>#N/A</v>
          </cell>
          <cell r="H3108" t="e">
            <v>#N/A</v>
          </cell>
        </row>
        <row r="3109">
          <cell r="A3109" t="str">
            <v>23713-49-7</v>
          </cell>
          <cell r="G3109" t="e">
            <v>#N/A</v>
          </cell>
          <cell r="H3109">
            <v>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ehp.niehs.nih.gov/doi/10.1289/ehp.1205740" TargetMode="External"/><Relationship Id="rId21" Type="http://schemas.openxmlformats.org/officeDocument/2006/relationships/hyperlink" Target="https://ehp.niehs.nih.gov/doi/10.1289/ehp.1205740" TargetMode="External"/><Relationship Id="rId42" Type="http://schemas.openxmlformats.org/officeDocument/2006/relationships/hyperlink" Target="https://www.sciencedirect.com/science/article/pii/S0273230010000917?via%3Dihub" TargetMode="External"/><Relationship Id="rId47" Type="http://schemas.openxmlformats.org/officeDocument/2006/relationships/hyperlink" Target="https://www.sciencedirect.com/science/article/pii/S0273230010000917?via%3Dihub" TargetMode="External"/><Relationship Id="rId63" Type="http://schemas.openxmlformats.org/officeDocument/2006/relationships/hyperlink" Target="https://www.sciencedirect.com/science/article/pii/S1438463919304626" TargetMode="External"/><Relationship Id="rId68" Type="http://schemas.openxmlformats.org/officeDocument/2006/relationships/hyperlink" Target="https://pubmed.ncbi.nlm.nih.gov/20685286/" TargetMode="External"/><Relationship Id="rId84" Type="http://schemas.openxmlformats.org/officeDocument/2006/relationships/hyperlink" Target="https://pubmed.ncbi.nlm.nih.gov/20685286/" TargetMode="External"/><Relationship Id="rId89" Type="http://schemas.openxmlformats.org/officeDocument/2006/relationships/hyperlink" Target="https://pubmed.ncbi.nlm.nih.gov/20685286/" TargetMode="External"/><Relationship Id="rId16" Type="http://schemas.openxmlformats.org/officeDocument/2006/relationships/hyperlink" Target="https://ehp.niehs.nih.gov/doi/10.1289/ehp.1205740" TargetMode="External"/><Relationship Id="rId11" Type="http://schemas.openxmlformats.org/officeDocument/2006/relationships/hyperlink" Target="https://ehp.niehs.nih.gov/doi/10.1289/ehp.1205740" TargetMode="External"/><Relationship Id="rId32" Type="http://schemas.openxmlformats.org/officeDocument/2006/relationships/hyperlink" Target="https://ehp.niehs.nih.gov/doi/10.1289/ehp.1205740" TargetMode="External"/><Relationship Id="rId37" Type="http://schemas.openxmlformats.org/officeDocument/2006/relationships/hyperlink" Target="https://ehp.niehs.nih.gov/doi/10.1289/ehp.1205740" TargetMode="External"/><Relationship Id="rId53" Type="http://schemas.openxmlformats.org/officeDocument/2006/relationships/hyperlink" Target="https://www.sciencedirect.com/science/article/pii/S0273230010000917?via%3Dihub" TargetMode="External"/><Relationship Id="rId58" Type="http://schemas.openxmlformats.org/officeDocument/2006/relationships/hyperlink" Target="https://www.sciencedirect.com/science/article/pii/S1438463919304626" TargetMode="External"/><Relationship Id="rId74" Type="http://schemas.openxmlformats.org/officeDocument/2006/relationships/hyperlink" Target="https://pubmed.ncbi.nlm.nih.gov/20685286/" TargetMode="External"/><Relationship Id="rId79" Type="http://schemas.openxmlformats.org/officeDocument/2006/relationships/hyperlink" Target="https://pubmed.ncbi.nlm.nih.gov/20685286/" TargetMode="External"/><Relationship Id="rId5" Type="http://schemas.openxmlformats.org/officeDocument/2006/relationships/hyperlink" Target="https://ehp.niehs.nih.gov/doi/10.1289/ehp.1205740" TargetMode="External"/><Relationship Id="rId90" Type="http://schemas.openxmlformats.org/officeDocument/2006/relationships/hyperlink" Target="https://pubmed.ncbi.nlm.nih.gov/20685286/" TargetMode="External"/><Relationship Id="rId95" Type="http://schemas.openxmlformats.org/officeDocument/2006/relationships/hyperlink" Target="https://pubmed.ncbi.nlm.nih.gov/20685286/" TargetMode="External"/><Relationship Id="rId22" Type="http://schemas.openxmlformats.org/officeDocument/2006/relationships/hyperlink" Target="https://ehp.niehs.nih.gov/doi/10.1289/ehp.1205740" TargetMode="External"/><Relationship Id="rId27" Type="http://schemas.openxmlformats.org/officeDocument/2006/relationships/hyperlink" Target="https://ehp.niehs.nih.gov/doi/10.1289/ehp.1205740" TargetMode="External"/><Relationship Id="rId43" Type="http://schemas.openxmlformats.org/officeDocument/2006/relationships/hyperlink" Target="https://www.sciencedirect.com/science/article/pii/S0273230010000917?via%3Dihub" TargetMode="External"/><Relationship Id="rId48" Type="http://schemas.openxmlformats.org/officeDocument/2006/relationships/hyperlink" Target="https://www.sciencedirect.com/science/article/pii/S0273230010000917?via%3Dihub" TargetMode="External"/><Relationship Id="rId64" Type="http://schemas.openxmlformats.org/officeDocument/2006/relationships/hyperlink" Target="https://ehp.niehs.nih.gov/doi/10.1289/ehp.1205740" TargetMode="External"/><Relationship Id="rId69" Type="http://schemas.openxmlformats.org/officeDocument/2006/relationships/hyperlink" Target="https://pubmed.ncbi.nlm.nih.gov/20685286/" TargetMode="External"/><Relationship Id="rId80" Type="http://schemas.openxmlformats.org/officeDocument/2006/relationships/hyperlink" Target="https://pubmed.ncbi.nlm.nih.gov/20685286/" TargetMode="External"/><Relationship Id="rId85" Type="http://schemas.openxmlformats.org/officeDocument/2006/relationships/hyperlink" Target="https://pubmed.ncbi.nlm.nih.gov/20685286/" TargetMode="External"/><Relationship Id="rId3" Type="http://schemas.openxmlformats.org/officeDocument/2006/relationships/hyperlink" Target="https://ehp.niehs.nih.gov/doi/10.1289/ehp.1205740" TargetMode="External"/><Relationship Id="rId12" Type="http://schemas.openxmlformats.org/officeDocument/2006/relationships/hyperlink" Target="https://ehp.niehs.nih.gov/doi/10.1289/ehp.1205740" TargetMode="External"/><Relationship Id="rId17" Type="http://schemas.openxmlformats.org/officeDocument/2006/relationships/hyperlink" Target="https://ehp.niehs.nih.gov/doi/10.1289/ehp.1205740" TargetMode="External"/><Relationship Id="rId25" Type="http://schemas.openxmlformats.org/officeDocument/2006/relationships/hyperlink" Target="https://ehp.niehs.nih.gov/doi/10.1289/ehp.1205740" TargetMode="External"/><Relationship Id="rId33" Type="http://schemas.openxmlformats.org/officeDocument/2006/relationships/hyperlink" Target="https://ehp.niehs.nih.gov/doi/10.1289/ehp.1205740" TargetMode="External"/><Relationship Id="rId38" Type="http://schemas.openxmlformats.org/officeDocument/2006/relationships/hyperlink" Target="https://ehp.niehs.nih.gov/doi/10.1289/ehp.1205740" TargetMode="External"/><Relationship Id="rId46" Type="http://schemas.openxmlformats.org/officeDocument/2006/relationships/hyperlink" Target="https://www.sciencedirect.com/science/article/pii/S0273230010000917?via%3Dihub" TargetMode="External"/><Relationship Id="rId59" Type="http://schemas.openxmlformats.org/officeDocument/2006/relationships/hyperlink" Target="https://www.sciencedirect.com/science/article/pii/S1438463919304626" TargetMode="External"/><Relationship Id="rId67" Type="http://schemas.openxmlformats.org/officeDocument/2006/relationships/hyperlink" Target="https://www.atsdr.cdc.gov/toxprofiles/tp203-c8.pdf" TargetMode="External"/><Relationship Id="rId20" Type="http://schemas.openxmlformats.org/officeDocument/2006/relationships/hyperlink" Target="https://ehp.niehs.nih.gov/doi/10.1289/ehp.1205740" TargetMode="External"/><Relationship Id="rId41" Type="http://schemas.openxmlformats.org/officeDocument/2006/relationships/hyperlink" Target="https://www.sciencedirect.com/science/article/pii/S0273230010000917?via%3Dihub" TargetMode="External"/><Relationship Id="rId54" Type="http://schemas.openxmlformats.org/officeDocument/2006/relationships/hyperlink" Target="https://www.sciencedirect.com/science/article/pii/S1438463919304626" TargetMode="External"/><Relationship Id="rId62" Type="http://schemas.openxmlformats.org/officeDocument/2006/relationships/hyperlink" Target="https://www.sciencedirect.com/science/article/pii/S1438463919304626" TargetMode="External"/><Relationship Id="rId70" Type="http://schemas.openxmlformats.org/officeDocument/2006/relationships/hyperlink" Target="https://pubmed.ncbi.nlm.nih.gov/20685286/" TargetMode="External"/><Relationship Id="rId75" Type="http://schemas.openxmlformats.org/officeDocument/2006/relationships/hyperlink" Target="https://pubmed.ncbi.nlm.nih.gov/20685286/" TargetMode="External"/><Relationship Id="rId83" Type="http://schemas.openxmlformats.org/officeDocument/2006/relationships/hyperlink" Target="https://pubmed.ncbi.nlm.nih.gov/20685286/" TargetMode="External"/><Relationship Id="rId88" Type="http://schemas.openxmlformats.org/officeDocument/2006/relationships/hyperlink" Target="https://pubmed.ncbi.nlm.nih.gov/20685286/" TargetMode="External"/><Relationship Id="rId91" Type="http://schemas.openxmlformats.org/officeDocument/2006/relationships/hyperlink" Target="https://pubmed.ncbi.nlm.nih.gov/20685286/" TargetMode="External"/><Relationship Id="rId96" Type="http://schemas.openxmlformats.org/officeDocument/2006/relationships/hyperlink" Target="https://pubmed.ncbi.nlm.nih.gov/20685286/" TargetMode="External"/><Relationship Id="rId1" Type="http://schemas.openxmlformats.org/officeDocument/2006/relationships/hyperlink" Target="https://ehp.niehs.nih.gov/doi/10.1289/ehp.1205740" TargetMode="External"/><Relationship Id="rId6" Type="http://schemas.openxmlformats.org/officeDocument/2006/relationships/hyperlink" Target="https://ehp.niehs.nih.gov/doi/10.1289/ehp.1205740" TargetMode="External"/><Relationship Id="rId15" Type="http://schemas.openxmlformats.org/officeDocument/2006/relationships/hyperlink" Target="https://ehp.niehs.nih.gov/doi/10.1289/ehp.1205740" TargetMode="External"/><Relationship Id="rId23" Type="http://schemas.openxmlformats.org/officeDocument/2006/relationships/hyperlink" Target="https://ehp.niehs.nih.gov/doi/10.1289/ehp.1205740" TargetMode="External"/><Relationship Id="rId28" Type="http://schemas.openxmlformats.org/officeDocument/2006/relationships/hyperlink" Target="https://ehp.niehs.nih.gov/doi/10.1289/ehp.1205740" TargetMode="External"/><Relationship Id="rId36" Type="http://schemas.openxmlformats.org/officeDocument/2006/relationships/hyperlink" Target="https://ehp.niehs.nih.gov/doi/10.1289/ehp.1205740" TargetMode="External"/><Relationship Id="rId49" Type="http://schemas.openxmlformats.org/officeDocument/2006/relationships/hyperlink" Target="https://www.sciencedirect.com/science/article/pii/S0273230010000917?via%3Dihub" TargetMode="External"/><Relationship Id="rId57" Type="http://schemas.openxmlformats.org/officeDocument/2006/relationships/hyperlink" Target="https://www.sciencedirect.com/science/article/pii/S1438463919304626" TargetMode="External"/><Relationship Id="rId10" Type="http://schemas.openxmlformats.org/officeDocument/2006/relationships/hyperlink" Target="https://ehp.niehs.nih.gov/doi/10.1289/ehp.1205740" TargetMode="External"/><Relationship Id="rId31" Type="http://schemas.openxmlformats.org/officeDocument/2006/relationships/hyperlink" Target="https://ehp.niehs.nih.gov/doi/10.1289/ehp.1205740" TargetMode="External"/><Relationship Id="rId44" Type="http://schemas.openxmlformats.org/officeDocument/2006/relationships/hyperlink" Target="https://www.sciencedirect.com/science/article/pii/S0273230010000917?via%3Dihub" TargetMode="External"/><Relationship Id="rId52" Type="http://schemas.openxmlformats.org/officeDocument/2006/relationships/hyperlink" Target="https://www.sciencedirect.com/science/article/pii/S0273230010000917?via%3Dihub" TargetMode="External"/><Relationship Id="rId60" Type="http://schemas.openxmlformats.org/officeDocument/2006/relationships/hyperlink" Target="https://www.sciencedirect.com/science/article/pii/S1438463919304626" TargetMode="External"/><Relationship Id="rId65" Type="http://schemas.openxmlformats.org/officeDocument/2006/relationships/hyperlink" Target="https://ehp.niehs.nih.gov/doi/10.1289/ehp.1205740" TargetMode="External"/><Relationship Id="rId73" Type="http://schemas.openxmlformats.org/officeDocument/2006/relationships/hyperlink" Target="https://pubmed.ncbi.nlm.nih.gov/20685286/" TargetMode="External"/><Relationship Id="rId78" Type="http://schemas.openxmlformats.org/officeDocument/2006/relationships/hyperlink" Target="https://pubmed.ncbi.nlm.nih.gov/20685286/" TargetMode="External"/><Relationship Id="rId81" Type="http://schemas.openxmlformats.org/officeDocument/2006/relationships/hyperlink" Target="https://pubmed.ncbi.nlm.nih.gov/20685286/" TargetMode="External"/><Relationship Id="rId86" Type="http://schemas.openxmlformats.org/officeDocument/2006/relationships/hyperlink" Target="https://pubmed.ncbi.nlm.nih.gov/20685286/" TargetMode="External"/><Relationship Id="rId94" Type="http://schemas.openxmlformats.org/officeDocument/2006/relationships/hyperlink" Target="https://pubmed.ncbi.nlm.nih.gov/20685286/" TargetMode="External"/><Relationship Id="rId4" Type="http://schemas.openxmlformats.org/officeDocument/2006/relationships/hyperlink" Target="https://ehp.niehs.nih.gov/doi/10.1289/ehp.1205740" TargetMode="External"/><Relationship Id="rId9" Type="http://schemas.openxmlformats.org/officeDocument/2006/relationships/hyperlink" Target="https://ehp.niehs.nih.gov/doi/10.1289/ehp.1205740" TargetMode="External"/><Relationship Id="rId13" Type="http://schemas.openxmlformats.org/officeDocument/2006/relationships/hyperlink" Target="https://ehp.niehs.nih.gov/doi/10.1289/ehp.1205740" TargetMode="External"/><Relationship Id="rId18" Type="http://schemas.openxmlformats.org/officeDocument/2006/relationships/hyperlink" Target="https://ehp.niehs.nih.gov/doi/10.1289/ehp.1205740" TargetMode="External"/><Relationship Id="rId39" Type="http://schemas.openxmlformats.org/officeDocument/2006/relationships/hyperlink" Target="https://ehp.niehs.nih.gov/doi/10.1289/ehp.1205740" TargetMode="External"/><Relationship Id="rId34" Type="http://schemas.openxmlformats.org/officeDocument/2006/relationships/hyperlink" Target="https://ehp.niehs.nih.gov/doi/10.1289/ehp.1205740" TargetMode="External"/><Relationship Id="rId50" Type="http://schemas.openxmlformats.org/officeDocument/2006/relationships/hyperlink" Target="https://www.sciencedirect.com/science/article/pii/S0273230010000917?via%3Dihub" TargetMode="External"/><Relationship Id="rId55" Type="http://schemas.openxmlformats.org/officeDocument/2006/relationships/hyperlink" Target="https://www.sciencedirect.com/science/article/pii/S1438463919304626" TargetMode="External"/><Relationship Id="rId76" Type="http://schemas.openxmlformats.org/officeDocument/2006/relationships/hyperlink" Target="https://pubmed.ncbi.nlm.nih.gov/20685286/" TargetMode="External"/><Relationship Id="rId97" Type="http://schemas.openxmlformats.org/officeDocument/2006/relationships/hyperlink" Target="https://pubmed.ncbi.nlm.nih.gov/20685286/" TargetMode="External"/><Relationship Id="rId7" Type="http://schemas.openxmlformats.org/officeDocument/2006/relationships/hyperlink" Target="https://ehp.niehs.nih.gov/doi/10.1289/ehp.1205740" TargetMode="External"/><Relationship Id="rId71" Type="http://schemas.openxmlformats.org/officeDocument/2006/relationships/hyperlink" Target="https://pubmed.ncbi.nlm.nih.gov/20685286/" TargetMode="External"/><Relationship Id="rId92" Type="http://schemas.openxmlformats.org/officeDocument/2006/relationships/hyperlink" Target="https://pubmed.ncbi.nlm.nih.gov/20685286/" TargetMode="External"/><Relationship Id="rId2" Type="http://schemas.openxmlformats.org/officeDocument/2006/relationships/hyperlink" Target="https://www.cdc.gov/biomonitoring/Lead_BiomonitoringSummary.html" TargetMode="External"/><Relationship Id="rId29" Type="http://schemas.openxmlformats.org/officeDocument/2006/relationships/hyperlink" Target="https://ehp.niehs.nih.gov/doi/10.1289/ehp.1205740" TargetMode="External"/><Relationship Id="rId24" Type="http://schemas.openxmlformats.org/officeDocument/2006/relationships/hyperlink" Target="https://ehp.niehs.nih.gov/doi/10.1289/ehp.1205740" TargetMode="External"/><Relationship Id="rId40" Type="http://schemas.openxmlformats.org/officeDocument/2006/relationships/hyperlink" Target="https://www.sciencedirect.com/science/article/pii/S0273230010000917?via%3Dihub" TargetMode="External"/><Relationship Id="rId45" Type="http://schemas.openxmlformats.org/officeDocument/2006/relationships/hyperlink" Target="https://www.sciencedirect.com/science/article/pii/S0273230010000917?via%3Dihub" TargetMode="External"/><Relationship Id="rId66" Type="http://schemas.openxmlformats.org/officeDocument/2006/relationships/hyperlink" Target="https://ehp.niehs.nih.gov/doi/10.1289/ehp.1205740" TargetMode="External"/><Relationship Id="rId87" Type="http://schemas.openxmlformats.org/officeDocument/2006/relationships/hyperlink" Target="https://pubmed.ncbi.nlm.nih.gov/20685286/" TargetMode="External"/><Relationship Id="rId61" Type="http://schemas.openxmlformats.org/officeDocument/2006/relationships/hyperlink" Target="https://www.sciencedirect.com/science/article/pii/S1438463919304626" TargetMode="External"/><Relationship Id="rId82" Type="http://schemas.openxmlformats.org/officeDocument/2006/relationships/hyperlink" Target="https://pubmed.ncbi.nlm.nih.gov/20685286/" TargetMode="External"/><Relationship Id="rId19" Type="http://schemas.openxmlformats.org/officeDocument/2006/relationships/hyperlink" Target="https://ehp.niehs.nih.gov/doi/10.1289/ehp.1205740" TargetMode="External"/><Relationship Id="rId14" Type="http://schemas.openxmlformats.org/officeDocument/2006/relationships/hyperlink" Target="https://ehp.niehs.nih.gov/doi/10.1289/ehp.1205740" TargetMode="External"/><Relationship Id="rId30" Type="http://schemas.openxmlformats.org/officeDocument/2006/relationships/hyperlink" Target="https://ehp.niehs.nih.gov/doi/10.1289/ehp.1205740" TargetMode="External"/><Relationship Id="rId35" Type="http://schemas.openxmlformats.org/officeDocument/2006/relationships/hyperlink" Target="https://ehp.niehs.nih.gov/doi/10.1289/ehp.1205740" TargetMode="External"/><Relationship Id="rId56" Type="http://schemas.openxmlformats.org/officeDocument/2006/relationships/hyperlink" Target="https://www.sciencedirect.com/science/article/pii/S1438463919304626" TargetMode="External"/><Relationship Id="rId77" Type="http://schemas.openxmlformats.org/officeDocument/2006/relationships/hyperlink" Target="https://pubmed.ncbi.nlm.nih.gov/20685286/" TargetMode="External"/><Relationship Id="rId8" Type="http://schemas.openxmlformats.org/officeDocument/2006/relationships/hyperlink" Target="https://ehp.niehs.nih.gov/doi/10.1289/ehp.1205740" TargetMode="External"/><Relationship Id="rId51" Type="http://schemas.openxmlformats.org/officeDocument/2006/relationships/hyperlink" Target="https://www.sciencedirect.com/science/article/pii/S0273230010000917?via%3Dihub" TargetMode="External"/><Relationship Id="rId72" Type="http://schemas.openxmlformats.org/officeDocument/2006/relationships/hyperlink" Target="https://pubmed.ncbi.nlm.nih.gov/20685286/" TargetMode="External"/><Relationship Id="rId93" Type="http://schemas.openxmlformats.org/officeDocument/2006/relationships/hyperlink" Target="https://pubmed.ncbi.nlm.nih.gov/20685286/" TargetMode="External"/><Relationship Id="rId98" Type="http://schemas.openxmlformats.org/officeDocument/2006/relationships/hyperlink" Target="https://pubmed.ncbi.nlm.nih.gov/20685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DE6B-058E-5841-93D6-334A29203CA3}">
  <dimension ref="A1:O112"/>
  <sheetViews>
    <sheetView workbookViewId="0">
      <selection activeCell="C10" sqref="C10"/>
    </sheetView>
  </sheetViews>
  <sheetFormatPr baseColWidth="10" defaultColWidth="8.83203125" defaultRowHeight="16" x14ac:dyDescent="0.2"/>
  <cols>
    <col min="1" max="1" width="25.6640625" customWidth="1"/>
    <col min="2" max="2" width="28.5" customWidth="1"/>
    <col min="3" max="3" width="38" customWidth="1"/>
  </cols>
  <sheetData>
    <row r="1" spans="1:15" ht="17" thickBot="1" x14ac:dyDescent="0.25">
      <c r="A1" s="20" t="s">
        <v>5849</v>
      </c>
      <c r="B1" s="20" t="s">
        <v>5850</v>
      </c>
      <c r="C1" s="21" t="s">
        <v>5851</v>
      </c>
    </row>
    <row r="2" spans="1:15" ht="18" thickTop="1" x14ac:dyDescent="0.2">
      <c r="A2" s="102" t="s">
        <v>5852</v>
      </c>
      <c r="B2" s="22" t="s">
        <v>0</v>
      </c>
      <c r="C2" s="23" t="s">
        <v>5853</v>
      </c>
      <c r="E2" s="18"/>
    </row>
    <row r="3" spans="1:15" ht="34" x14ac:dyDescent="0.2">
      <c r="A3" s="103"/>
      <c r="B3" s="24" t="s">
        <v>5854</v>
      </c>
      <c r="C3" s="25" t="s">
        <v>5855</v>
      </c>
      <c r="E3" s="18"/>
    </row>
    <row r="4" spans="1:15" ht="34" x14ac:dyDescent="0.2">
      <c r="A4" s="103"/>
      <c r="B4" s="24" t="s">
        <v>1</v>
      </c>
      <c r="C4" s="25" t="s">
        <v>5856</v>
      </c>
      <c r="E4" s="18"/>
    </row>
    <row r="5" spans="1:15" ht="17" x14ac:dyDescent="0.2">
      <c r="A5" s="103"/>
      <c r="B5" s="24" t="s">
        <v>5201</v>
      </c>
      <c r="C5" s="25" t="s">
        <v>5857</v>
      </c>
      <c r="E5" s="18"/>
    </row>
    <row r="6" spans="1:15" ht="17" x14ac:dyDescent="0.2">
      <c r="A6" s="103"/>
      <c r="B6" t="s">
        <v>2</v>
      </c>
      <c r="C6" s="25" t="s">
        <v>5858</v>
      </c>
      <c r="E6" s="18"/>
    </row>
    <row r="7" spans="1:15" ht="17" x14ac:dyDescent="0.2">
      <c r="A7" s="103"/>
      <c r="B7" t="s">
        <v>3</v>
      </c>
      <c r="C7" s="25" t="s">
        <v>5859</v>
      </c>
      <c r="E7" s="18"/>
      <c r="O7" s="24"/>
    </row>
    <row r="8" spans="1:15" ht="34" x14ac:dyDescent="0.2">
      <c r="A8" s="103"/>
      <c r="B8" t="s">
        <v>4</v>
      </c>
      <c r="C8" s="25" t="s">
        <v>5860</v>
      </c>
      <c r="E8" s="18"/>
      <c r="O8" s="24"/>
    </row>
    <row r="9" spans="1:15" ht="34" x14ac:dyDescent="0.2">
      <c r="A9" s="103"/>
      <c r="B9" t="s">
        <v>5</v>
      </c>
      <c r="C9" s="25" t="s">
        <v>5861</v>
      </c>
      <c r="E9" s="18"/>
      <c r="O9" s="24"/>
    </row>
    <row r="10" spans="1:15" ht="34" x14ac:dyDescent="0.2">
      <c r="A10" s="103"/>
      <c r="B10" t="s">
        <v>6</v>
      </c>
      <c r="C10" s="25" t="s">
        <v>5862</v>
      </c>
      <c r="O10" s="24"/>
    </row>
    <row r="11" spans="1:15" ht="34" x14ac:dyDescent="0.2">
      <c r="A11" s="103"/>
      <c r="B11" t="s">
        <v>7</v>
      </c>
      <c r="C11" s="26" t="s">
        <v>5863</v>
      </c>
      <c r="O11" s="24"/>
    </row>
    <row r="12" spans="1:15" ht="14.5" customHeight="1" x14ac:dyDescent="0.2">
      <c r="A12" s="103"/>
      <c r="B12" s="27" t="s">
        <v>8</v>
      </c>
      <c r="C12" s="25" t="s">
        <v>5864</v>
      </c>
      <c r="O12" s="24"/>
    </row>
    <row r="13" spans="1:15" ht="34" x14ac:dyDescent="0.2">
      <c r="A13" s="103"/>
      <c r="B13" s="27" t="s">
        <v>9</v>
      </c>
      <c r="C13" s="25" t="s">
        <v>5865</v>
      </c>
      <c r="O13" s="24"/>
    </row>
    <row r="14" spans="1:15" ht="68" x14ac:dyDescent="0.2">
      <c r="A14" s="103"/>
      <c r="B14" s="24" t="s">
        <v>10</v>
      </c>
      <c r="C14" s="25" t="s">
        <v>5866</v>
      </c>
      <c r="O14" s="24"/>
    </row>
    <row r="15" spans="1:15" ht="34" x14ac:dyDescent="0.2">
      <c r="A15" s="103"/>
      <c r="B15" s="27" t="s">
        <v>11</v>
      </c>
      <c r="C15" s="25" t="s">
        <v>5867</v>
      </c>
      <c r="O15" s="24"/>
    </row>
    <row r="16" spans="1:15" ht="85" x14ac:dyDescent="0.2">
      <c r="A16" s="103"/>
      <c r="B16" s="24" t="s">
        <v>12</v>
      </c>
      <c r="C16" s="28" t="s">
        <v>5868</v>
      </c>
      <c r="O16" s="24"/>
    </row>
    <row r="17" spans="1:15" ht="34" x14ac:dyDescent="0.2">
      <c r="A17" s="103"/>
      <c r="B17" s="24" t="s">
        <v>13</v>
      </c>
      <c r="C17" s="26" t="s">
        <v>5869</v>
      </c>
      <c r="O17" s="24"/>
    </row>
    <row r="18" spans="1:15" ht="34" x14ac:dyDescent="0.2">
      <c r="A18" s="103"/>
      <c r="B18" s="24" t="s">
        <v>14</v>
      </c>
      <c r="C18" s="26" t="s">
        <v>5870</v>
      </c>
      <c r="O18" s="24"/>
    </row>
    <row r="19" spans="1:15" ht="34" x14ac:dyDescent="0.2">
      <c r="A19" s="103"/>
      <c r="B19" s="24" t="s">
        <v>15</v>
      </c>
      <c r="C19" s="26" t="s">
        <v>5871</v>
      </c>
      <c r="O19" s="24"/>
    </row>
    <row r="20" spans="1:15" ht="34" x14ac:dyDescent="0.2">
      <c r="A20" s="103"/>
      <c r="B20" s="24" t="s">
        <v>16</v>
      </c>
      <c r="C20" s="26" t="s">
        <v>5872</v>
      </c>
      <c r="O20" s="24"/>
    </row>
    <row r="21" spans="1:15" ht="85" x14ac:dyDescent="0.2">
      <c r="A21" s="103"/>
      <c r="B21" s="24" t="s">
        <v>4220</v>
      </c>
      <c r="C21" s="26" t="s">
        <v>5873</v>
      </c>
      <c r="O21" s="24"/>
    </row>
    <row r="22" spans="1:15" ht="34" x14ac:dyDescent="0.2">
      <c r="A22" s="103"/>
      <c r="B22" s="8" t="s">
        <v>4521</v>
      </c>
      <c r="C22" s="26" t="s">
        <v>5874</v>
      </c>
      <c r="O22" s="24"/>
    </row>
    <row r="23" spans="1:15" ht="34" x14ac:dyDescent="0.2">
      <c r="A23" s="103"/>
      <c r="B23" s="24" t="s">
        <v>17</v>
      </c>
      <c r="C23" s="26" t="s">
        <v>5875</v>
      </c>
      <c r="O23" s="24"/>
    </row>
    <row r="24" spans="1:15" ht="34" x14ac:dyDescent="0.2">
      <c r="A24" s="103"/>
      <c r="B24" s="24" t="s">
        <v>18</v>
      </c>
      <c r="C24" s="26" t="s">
        <v>5876</v>
      </c>
      <c r="O24" s="24"/>
    </row>
    <row r="25" spans="1:15" ht="35" thickBot="1" x14ac:dyDescent="0.25">
      <c r="A25" s="104"/>
      <c r="B25" s="29" t="s">
        <v>5877</v>
      </c>
      <c r="C25" s="30" t="s">
        <v>5878</v>
      </c>
      <c r="O25" s="24"/>
    </row>
    <row r="26" spans="1:15" ht="18" thickTop="1" thickBot="1" x14ac:dyDescent="0.25">
      <c r="B26" s="27"/>
      <c r="C26" s="18"/>
      <c r="O26" s="24"/>
    </row>
    <row r="27" spans="1:15" ht="18" thickTop="1" x14ac:dyDescent="0.2">
      <c r="A27" s="105" t="s">
        <v>5879</v>
      </c>
      <c r="B27" s="31" t="s">
        <v>2993</v>
      </c>
      <c r="C27" s="32" t="s">
        <v>5880</v>
      </c>
      <c r="O27" s="24"/>
    </row>
    <row r="28" spans="1:15" ht="34" x14ac:dyDescent="0.2">
      <c r="A28" s="106"/>
      <c r="B28" s="24" t="s">
        <v>5881</v>
      </c>
      <c r="C28" s="33" t="s">
        <v>5882</v>
      </c>
      <c r="O28" s="24"/>
    </row>
    <row r="29" spans="1:15" ht="17" x14ac:dyDescent="0.2">
      <c r="A29" s="106"/>
      <c r="B29" s="24" t="s">
        <v>2994</v>
      </c>
      <c r="C29" s="33" t="s">
        <v>5883</v>
      </c>
      <c r="O29" s="24"/>
    </row>
    <row r="30" spans="1:15" ht="34" x14ac:dyDescent="0.2">
      <c r="A30" s="106"/>
      <c r="B30" s="24" t="s">
        <v>6</v>
      </c>
      <c r="C30" s="33" t="s">
        <v>5884</v>
      </c>
    </row>
    <row r="31" spans="1:15" ht="17" x14ac:dyDescent="0.2">
      <c r="A31" s="106"/>
      <c r="B31" s="24" t="s">
        <v>4</v>
      </c>
      <c r="C31" s="33" t="s">
        <v>5885</v>
      </c>
    </row>
    <row r="32" spans="1:15" ht="34" x14ac:dyDescent="0.2">
      <c r="A32" s="106"/>
      <c r="B32" s="24" t="s">
        <v>5</v>
      </c>
      <c r="C32" s="34" t="s">
        <v>5861</v>
      </c>
    </row>
    <row r="33" spans="1:3" ht="17" x14ac:dyDescent="0.2">
      <c r="A33" s="106"/>
      <c r="B33" s="24" t="s">
        <v>3</v>
      </c>
      <c r="C33" s="34" t="s">
        <v>5886</v>
      </c>
    </row>
    <row r="34" spans="1:3" ht="34" x14ac:dyDescent="0.2">
      <c r="A34" s="106"/>
      <c r="B34" s="24" t="s">
        <v>7</v>
      </c>
      <c r="C34" s="33" t="s">
        <v>5887</v>
      </c>
    </row>
    <row r="35" spans="1:3" ht="34" x14ac:dyDescent="0.2">
      <c r="A35" s="106"/>
      <c r="B35" s="27" t="s">
        <v>5764</v>
      </c>
      <c r="C35" s="33" t="s">
        <v>5888</v>
      </c>
    </row>
    <row r="36" spans="1:3" ht="18" thickBot="1" x14ac:dyDescent="0.25">
      <c r="A36" s="107"/>
      <c r="B36" s="35" t="s">
        <v>5746</v>
      </c>
      <c r="C36" s="36"/>
    </row>
    <row r="37" spans="1:3" ht="18" thickTop="1" thickBot="1" x14ac:dyDescent="0.25">
      <c r="C37" s="18"/>
    </row>
    <row r="38" spans="1:3" ht="18" thickTop="1" x14ac:dyDescent="0.2">
      <c r="A38" s="108" t="s">
        <v>5889</v>
      </c>
      <c r="B38" s="37" t="s">
        <v>4223</v>
      </c>
      <c r="C38" s="38" t="s">
        <v>5880</v>
      </c>
    </row>
    <row r="39" spans="1:3" ht="34" x14ac:dyDescent="0.2">
      <c r="A39" s="109"/>
      <c r="B39" t="s">
        <v>4224</v>
      </c>
      <c r="C39" s="39" t="s">
        <v>5890</v>
      </c>
    </row>
    <row r="40" spans="1:3" ht="17" x14ac:dyDescent="0.2">
      <c r="A40" s="109"/>
      <c r="B40" t="s">
        <v>4225</v>
      </c>
      <c r="C40" s="39" t="s">
        <v>5891</v>
      </c>
    </row>
    <row r="41" spans="1:3" ht="34" x14ac:dyDescent="0.2">
      <c r="A41" s="109"/>
      <c r="B41" t="s">
        <v>4226</v>
      </c>
      <c r="C41" s="39" t="s">
        <v>5892</v>
      </c>
    </row>
    <row r="42" spans="1:3" ht="17" x14ac:dyDescent="0.2">
      <c r="A42" s="109"/>
      <c r="B42" t="s">
        <v>4227</v>
      </c>
      <c r="C42" s="39" t="s">
        <v>5893</v>
      </c>
    </row>
    <row r="43" spans="1:3" ht="17" x14ac:dyDescent="0.2">
      <c r="A43" s="109"/>
      <c r="B43" t="s">
        <v>5894</v>
      </c>
      <c r="C43" s="39" t="s">
        <v>5895</v>
      </c>
    </row>
    <row r="44" spans="1:3" ht="35" thickBot="1" x14ac:dyDescent="0.25">
      <c r="A44" s="110"/>
      <c r="B44" s="40" t="s">
        <v>4238</v>
      </c>
      <c r="C44" s="41" t="s">
        <v>5896</v>
      </c>
    </row>
    <row r="45" spans="1:3" ht="18" thickTop="1" thickBot="1" x14ac:dyDescent="0.25">
      <c r="C45" s="18"/>
    </row>
    <row r="46" spans="1:3" ht="18" thickTop="1" x14ac:dyDescent="0.2">
      <c r="A46" s="111" t="s">
        <v>4270</v>
      </c>
      <c r="B46" s="42" t="s">
        <v>2993</v>
      </c>
      <c r="C46" s="43" t="s">
        <v>5897</v>
      </c>
    </row>
    <row r="47" spans="1:3" ht="34" x14ac:dyDescent="0.2">
      <c r="A47" s="112"/>
      <c r="B47" s="24" t="s">
        <v>5881</v>
      </c>
      <c r="C47" s="33" t="s">
        <v>5882</v>
      </c>
    </row>
    <row r="48" spans="1:3" ht="17" x14ac:dyDescent="0.2">
      <c r="A48" s="112"/>
      <c r="B48" s="24" t="s">
        <v>2994</v>
      </c>
      <c r="C48" s="44" t="s">
        <v>5898</v>
      </c>
    </row>
    <row r="49" spans="1:3" ht="34" x14ac:dyDescent="0.2">
      <c r="A49" s="112"/>
      <c r="B49" s="24" t="s">
        <v>6</v>
      </c>
      <c r="C49" s="44" t="s">
        <v>5884</v>
      </c>
    </row>
    <row r="50" spans="1:3" ht="17" x14ac:dyDescent="0.2">
      <c r="A50" s="112"/>
      <c r="B50" s="24" t="s">
        <v>4</v>
      </c>
      <c r="C50" s="44" t="s">
        <v>5899</v>
      </c>
    </row>
    <row r="51" spans="1:3" ht="17" x14ac:dyDescent="0.2">
      <c r="A51" s="112"/>
      <c r="B51" s="24" t="s">
        <v>3</v>
      </c>
      <c r="C51" s="45" t="s">
        <v>5886</v>
      </c>
    </row>
    <row r="52" spans="1:3" ht="34" x14ac:dyDescent="0.2">
      <c r="A52" s="112"/>
      <c r="B52" s="24" t="s">
        <v>5</v>
      </c>
      <c r="C52" s="45" t="s">
        <v>5861</v>
      </c>
    </row>
    <row r="53" spans="1:3" ht="34" x14ac:dyDescent="0.2">
      <c r="A53" s="112"/>
      <c r="B53" s="24" t="s">
        <v>7</v>
      </c>
      <c r="C53" s="44" t="s">
        <v>5887</v>
      </c>
    </row>
    <row r="54" spans="1:3" ht="34" x14ac:dyDescent="0.2">
      <c r="A54" s="112"/>
      <c r="B54" s="27" t="s">
        <v>5764</v>
      </c>
      <c r="C54" s="44" t="s">
        <v>5888</v>
      </c>
    </row>
    <row r="55" spans="1:3" ht="35" thickBot="1" x14ac:dyDescent="0.25">
      <c r="A55" s="113"/>
      <c r="B55" s="46" t="s">
        <v>5746</v>
      </c>
      <c r="C55" s="47" t="s">
        <v>5900</v>
      </c>
    </row>
    <row r="56" spans="1:3" ht="18" thickTop="1" thickBot="1" x14ac:dyDescent="0.25">
      <c r="C56" s="18"/>
    </row>
    <row r="57" spans="1:3" ht="18" thickTop="1" x14ac:dyDescent="0.2">
      <c r="A57" s="114" t="s">
        <v>5901</v>
      </c>
      <c r="B57" s="48" t="s">
        <v>4223</v>
      </c>
      <c r="C57" s="49" t="s">
        <v>5880</v>
      </c>
    </row>
    <row r="58" spans="1:3" ht="34" x14ac:dyDescent="0.2">
      <c r="A58" s="115"/>
      <c r="B58" t="s">
        <v>4224</v>
      </c>
      <c r="C58" s="50" t="s">
        <v>5890</v>
      </c>
    </row>
    <row r="59" spans="1:3" ht="17" x14ac:dyDescent="0.2">
      <c r="A59" s="115"/>
      <c r="B59" t="s">
        <v>4225</v>
      </c>
      <c r="C59" s="50" t="s">
        <v>5891</v>
      </c>
    </row>
    <row r="60" spans="1:3" ht="34" x14ac:dyDescent="0.2">
      <c r="A60" s="115"/>
      <c r="B60" t="s">
        <v>4226</v>
      </c>
      <c r="C60" s="50" t="s">
        <v>5892</v>
      </c>
    </row>
    <row r="61" spans="1:3" ht="17" x14ac:dyDescent="0.2">
      <c r="A61" s="115"/>
      <c r="B61" t="s">
        <v>4227</v>
      </c>
      <c r="C61" s="50" t="s">
        <v>5893</v>
      </c>
    </row>
    <row r="62" spans="1:3" ht="34" x14ac:dyDescent="0.2">
      <c r="A62" s="115"/>
      <c r="B62" t="s">
        <v>4385</v>
      </c>
      <c r="C62" s="50" t="s">
        <v>5902</v>
      </c>
    </row>
    <row r="63" spans="1:3" ht="17" x14ac:dyDescent="0.2">
      <c r="A63" s="115"/>
      <c r="B63" t="s">
        <v>5903</v>
      </c>
      <c r="C63" s="50" t="s">
        <v>5895</v>
      </c>
    </row>
    <row r="64" spans="1:3" ht="51" x14ac:dyDescent="0.2">
      <c r="A64" s="115"/>
      <c r="B64" t="s">
        <v>4238</v>
      </c>
      <c r="C64" s="50" t="s">
        <v>5904</v>
      </c>
    </row>
    <row r="65" spans="1:3" ht="52" thickBot="1" x14ac:dyDescent="0.25">
      <c r="A65" s="116"/>
      <c r="B65" s="51" t="s">
        <v>4386</v>
      </c>
      <c r="C65" s="52" t="s">
        <v>5905</v>
      </c>
    </row>
    <row r="66" spans="1:3" ht="18" thickTop="1" thickBot="1" x14ac:dyDescent="0.25">
      <c r="C66" s="18"/>
    </row>
    <row r="67" spans="1:3" ht="35" thickTop="1" x14ac:dyDescent="0.2">
      <c r="A67" s="117" t="s">
        <v>5906</v>
      </c>
      <c r="B67" s="53" t="s">
        <v>2993</v>
      </c>
      <c r="C67" s="54" t="s">
        <v>5907</v>
      </c>
    </row>
    <row r="68" spans="1:3" ht="34" x14ac:dyDescent="0.2">
      <c r="A68" s="118"/>
      <c r="B68" s="24" t="s">
        <v>5881</v>
      </c>
      <c r="C68" s="55" t="s">
        <v>5882</v>
      </c>
    </row>
    <row r="69" spans="1:3" ht="34" x14ac:dyDescent="0.2">
      <c r="A69" s="118"/>
      <c r="B69" s="24" t="s">
        <v>2994</v>
      </c>
      <c r="C69" s="55" t="s">
        <v>5908</v>
      </c>
    </row>
    <row r="70" spans="1:3" ht="34" x14ac:dyDescent="0.2">
      <c r="A70" s="118"/>
      <c r="B70" s="24" t="s">
        <v>6</v>
      </c>
      <c r="C70" s="55" t="s">
        <v>5884</v>
      </c>
    </row>
    <row r="71" spans="1:3" ht="17" x14ac:dyDescent="0.2">
      <c r="A71" s="118"/>
      <c r="B71" s="24" t="s">
        <v>4</v>
      </c>
      <c r="C71" s="55" t="s">
        <v>5885</v>
      </c>
    </row>
    <row r="72" spans="1:3" ht="34" x14ac:dyDescent="0.2">
      <c r="A72" s="118"/>
      <c r="B72" s="24" t="s">
        <v>5</v>
      </c>
      <c r="C72" s="56" t="s">
        <v>5861</v>
      </c>
    </row>
    <row r="73" spans="1:3" ht="17" x14ac:dyDescent="0.2">
      <c r="A73" s="118"/>
      <c r="B73" s="24" t="s">
        <v>3</v>
      </c>
      <c r="C73" s="56" t="s">
        <v>5886</v>
      </c>
    </row>
    <row r="74" spans="1:3" ht="34" x14ac:dyDescent="0.2">
      <c r="A74" s="118"/>
      <c r="B74" s="24" t="s">
        <v>7</v>
      </c>
      <c r="C74" s="55" t="s">
        <v>5887</v>
      </c>
    </row>
    <row r="75" spans="1:3" ht="35" thickBot="1" x14ac:dyDescent="0.25">
      <c r="A75" s="119"/>
      <c r="B75" s="57" t="s">
        <v>5764</v>
      </c>
      <c r="C75" s="58" t="s">
        <v>5888</v>
      </c>
    </row>
    <row r="76" spans="1:3" ht="18" thickTop="1" thickBot="1" x14ac:dyDescent="0.25">
      <c r="C76" s="18"/>
    </row>
    <row r="77" spans="1:3" ht="18" thickTop="1" x14ac:dyDescent="0.2">
      <c r="A77" s="90" t="s">
        <v>5909</v>
      </c>
      <c r="B77" s="59" t="s">
        <v>2993</v>
      </c>
      <c r="C77" s="60" t="s">
        <v>5910</v>
      </c>
    </row>
    <row r="78" spans="1:3" ht="34" x14ac:dyDescent="0.2">
      <c r="A78" s="91"/>
      <c r="B78" s="24" t="s">
        <v>5881</v>
      </c>
      <c r="C78" s="61" t="s">
        <v>5882</v>
      </c>
    </row>
    <row r="79" spans="1:3" ht="17" x14ac:dyDescent="0.2">
      <c r="A79" s="91"/>
      <c r="B79" s="24" t="s">
        <v>2994</v>
      </c>
      <c r="C79" s="61" t="s">
        <v>5911</v>
      </c>
    </row>
    <row r="80" spans="1:3" ht="34" x14ac:dyDescent="0.2">
      <c r="A80" s="91"/>
      <c r="B80" s="24" t="s">
        <v>6</v>
      </c>
      <c r="C80" s="61" t="s">
        <v>5884</v>
      </c>
    </row>
    <row r="81" spans="1:3" ht="17" x14ac:dyDescent="0.2">
      <c r="A81" s="91"/>
      <c r="B81" s="24" t="s">
        <v>4</v>
      </c>
      <c r="C81" s="61" t="s">
        <v>5885</v>
      </c>
    </row>
    <row r="82" spans="1:3" ht="17" x14ac:dyDescent="0.2">
      <c r="A82" s="91"/>
      <c r="B82" s="24" t="s">
        <v>3</v>
      </c>
      <c r="C82" s="62" t="s">
        <v>5886</v>
      </c>
    </row>
    <row r="83" spans="1:3" ht="34" x14ac:dyDescent="0.2">
      <c r="A83" s="91"/>
      <c r="B83" s="24" t="s">
        <v>5</v>
      </c>
      <c r="C83" s="62" t="s">
        <v>5861</v>
      </c>
    </row>
    <row r="84" spans="1:3" ht="34" x14ac:dyDescent="0.2">
      <c r="A84" s="91"/>
      <c r="B84" s="24" t="s">
        <v>7</v>
      </c>
      <c r="C84" s="61" t="s">
        <v>5887</v>
      </c>
    </row>
    <row r="85" spans="1:3" ht="34" x14ac:dyDescent="0.2">
      <c r="A85" s="91"/>
      <c r="B85" s="27" t="s">
        <v>5764</v>
      </c>
      <c r="C85" s="61" t="s">
        <v>5888</v>
      </c>
    </row>
    <row r="86" spans="1:3" ht="35" thickBot="1" x14ac:dyDescent="0.25">
      <c r="A86" s="92"/>
      <c r="B86" s="63" t="s">
        <v>5746</v>
      </c>
      <c r="C86" s="64" t="s">
        <v>5912</v>
      </c>
    </row>
    <row r="87" spans="1:3" ht="18" thickTop="1" thickBot="1" x14ac:dyDescent="0.25">
      <c r="C87" s="18"/>
    </row>
    <row r="88" spans="1:3" ht="35" thickTop="1" x14ac:dyDescent="0.2">
      <c r="A88" s="93" t="s">
        <v>5913</v>
      </c>
      <c r="B88" s="65" t="s">
        <v>2993</v>
      </c>
      <c r="C88" s="66" t="s">
        <v>5914</v>
      </c>
    </row>
    <row r="89" spans="1:3" ht="17" x14ac:dyDescent="0.2">
      <c r="A89" s="94"/>
      <c r="B89" s="24" t="s">
        <v>2994</v>
      </c>
      <c r="C89" s="67" t="s">
        <v>5915</v>
      </c>
    </row>
    <row r="90" spans="1:3" ht="34" x14ac:dyDescent="0.2">
      <c r="A90" s="94"/>
      <c r="B90" s="24" t="s">
        <v>18</v>
      </c>
      <c r="C90" s="67" t="s">
        <v>5916</v>
      </c>
    </row>
    <row r="91" spans="1:3" ht="34" x14ac:dyDescent="0.2">
      <c r="A91" s="94"/>
      <c r="B91" s="24" t="s">
        <v>5</v>
      </c>
      <c r="C91" s="68" t="s">
        <v>5861</v>
      </c>
    </row>
    <row r="92" spans="1:3" ht="34" x14ac:dyDescent="0.2">
      <c r="A92" s="94"/>
      <c r="B92" s="24" t="s">
        <v>6</v>
      </c>
      <c r="C92" s="67" t="s">
        <v>5884</v>
      </c>
    </row>
    <row r="93" spans="1:3" ht="17" x14ac:dyDescent="0.2">
      <c r="A93" s="94"/>
      <c r="B93" s="24" t="s">
        <v>4</v>
      </c>
      <c r="C93" s="67" t="s">
        <v>5885</v>
      </c>
    </row>
    <row r="94" spans="1:3" ht="18" thickBot="1" x14ac:dyDescent="0.25">
      <c r="A94" s="95"/>
      <c r="B94" s="69" t="s">
        <v>3</v>
      </c>
      <c r="C94" s="70" t="s">
        <v>5917</v>
      </c>
    </row>
    <row r="95" spans="1:3" ht="18" thickTop="1" thickBot="1" x14ac:dyDescent="0.25">
      <c r="A95" s="24"/>
    </row>
    <row r="96" spans="1:3" ht="18" thickTop="1" x14ac:dyDescent="0.2">
      <c r="A96" s="96" t="s">
        <v>5918</v>
      </c>
      <c r="B96" s="71" t="s">
        <v>2993</v>
      </c>
      <c r="C96" s="72" t="s">
        <v>5897</v>
      </c>
    </row>
    <row r="97" spans="1:3" ht="17" x14ac:dyDescent="0.2">
      <c r="A97" s="97"/>
      <c r="B97" s="24" t="s">
        <v>2994</v>
      </c>
      <c r="C97" s="73" t="s">
        <v>5919</v>
      </c>
    </row>
    <row r="98" spans="1:3" ht="34" x14ac:dyDescent="0.2">
      <c r="A98" s="97"/>
      <c r="B98" s="24" t="s">
        <v>6</v>
      </c>
      <c r="C98" s="73" t="s">
        <v>5884</v>
      </c>
    </row>
    <row r="99" spans="1:3" ht="17" x14ac:dyDescent="0.2">
      <c r="A99" s="97"/>
      <c r="B99" s="24" t="s">
        <v>4</v>
      </c>
      <c r="C99" s="73" t="s">
        <v>5899</v>
      </c>
    </row>
    <row r="100" spans="1:3" ht="17" x14ac:dyDescent="0.2">
      <c r="A100" s="97"/>
      <c r="B100" s="24" t="s">
        <v>3</v>
      </c>
      <c r="C100" s="74" t="s">
        <v>5886</v>
      </c>
    </row>
    <row r="101" spans="1:3" ht="34" x14ac:dyDescent="0.2">
      <c r="A101" s="97"/>
      <c r="B101" s="24" t="s">
        <v>5</v>
      </c>
      <c r="C101" s="74" t="s">
        <v>5861</v>
      </c>
    </row>
    <row r="102" spans="1:3" ht="35" thickBot="1" x14ac:dyDescent="0.25">
      <c r="A102" s="98"/>
      <c r="B102" s="75" t="s">
        <v>5746</v>
      </c>
      <c r="C102" s="76" t="s">
        <v>5920</v>
      </c>
    </row>
    <row r="103" spans="1:3" ht="18" thickTop="1" thickBot="1" x14ac:dyDescent="0.25">
      <c r="A103" s="77"/>
    </row>
    <row r="104" spans="1:3" ht="18" thickTop="1" x14ac:dyDescent="0.2">
      <c r="A104" s="99" t="s">
        <v>5921</v>
      </c>
      <c r="B104" s="78" t="s">
        <v>4223</v>
      </c>
      <c r="C104" s="79" t="s">
        <v>5880</v>
      </c>
    </row>
    <row r="105" spans="1:3" ht="17" x14ac:dyDescent="0.2">
      <c r="A105" s="100"/>
      <c r="B105" t="s">
        <v>2994</v>
      </c>
      <c r="C105" s="80" t="s">
        <v>5922</v>
      </c>
    </row>
    <row r="106" spans="1:3" ht="17" x14ac:dyDescent="0.2">
      <c r="A106" s="100"/>
      <c r="B106" t="s">
        <v>4224</v>
      </c>
      <c r="C106" s="81" t="s">
        <v>5923</v>
      </c>
    </row>
    <row r="107" spans="1:3" ht="17" x14ac:dyDescent="0.2">
      <c r="A107" s="100"/>
      <c r="B107" t="s">
        <v>4225</v>
      </c>
      <c r="C107" s="80" t="s">
        <v>5924</v>
      </c>
    </row>
    <row r="108" spans="1:3" ht="17" x14ac:dyDescent="0.2">
      <c r="A108" s="100"/>
      <c r="B108" t="s">
        <v>5903</v>
      </c>
      <c r="C108" s="80" t="s">
        <v>5895</v>
      </c>
    </row>
    <row r="109" spans="1:3" ht="35" thickBot="1" x14ac:dyDescent="0.25">
      <c r="A109" s="101"/>
      <c r="B109" s="82" t="s">
        <v>4238</v>
      </c>
      <c r="C109" s="83" t="s">
        <v>5925</v>
      </c>
    </row>
    <row r="110" spans="1:3" ht="17" thickTop="1" x14ac:dyDescent="0.2">
      <c r="A110" s="84"/>
    </row>
    <row r="111" spans="1:3" x14ac:dyDescent="0.2">
      <c r="A111" s="84"/>
    </row>
    <row r="112" spans="1:3" x14ac:dyDescent="0.2">
      <c r="A112" s="24"/>
    </row>
  </sheetData>
  <mergeCells count="10">
    <mergeCell ref="A77:A86"/>
    <mergeCell ref="A88:A94"/>
    <mergeCell ref="A96:A102"/>
    <mergeCell ref="A104:A109"/>
    <mergeCell ref="A2:A25"/>
    <mergeCell ref="A27:A36"/>
    <mergeCell ref="A38:A44"/>
    <mergeCell ref="A46:A55"/>
    <mergeCell ref="A57:A65"/>
    <mergeCell ref="A67:A7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999"/>
  <sheetViews>
    <sheetView zoomScale="80" zoomScaleNormal="80" workbookViewId="0">
      <pane ySplit="1" topLeftCell="A696" activePane="bottomLeft" state="frozen"/>
      <selection pane="bottomLeft" activeCell="K2006" sqref="K2006"/>
    </sheetView>
  </sheetViews>
  <sheetFormatPr baseColWidth="10" defaultRowHeight="16" x14ac:dyDescent="0.2"/>
  <cols>
    <col min="1" max="1" width="22.83203125" customWidth="1"/>
    <col min="2" max="2" width="33.83203125" customWidth="1"/>
    <col min="3" max="3" width="11.6640625" customWidth="1"/>
    <col min="4" max="4" width="14.1640625" customWidth="1"/>
    <col min="5" max="5" width="20" bestFit="1" customWidth="1"/>
    <col min="6" max="6" width="27.6640625" customWidth="1"/>
    <col min="7" max="7" width="17.1640625" customWidth="1"/>
    <col min="8" max="8" width="12.5" customWidth="1"/>
    <col min="9" max="11" width="10.6640625" customWidth="1"/>
    <col min="12" max="12" width="30.83203125" bestFit="1" customWidth="1"/>
    <col min="13" max="13" width="10.6640625" customWidth="1"/>
    <col min="14" max="14" width="19" customWidth="1"/>
    <col min="15" max="15" width="25.1640625" bestFit="1" customWidth="1"/>
    <col min="16" max="16" width="19" customWidth="1"/>
    <col min="17" max="17" width="32.83203125" style="87" bestFit="1" customWidth="1"/>
    <col min="18" max="21" width="10.6640625" customWidth="1"/>
    <col min="22" max="22" width="20" customWidth="1"/>
    <col min="23" max="23" width="10.6640625" customWidth="1"/>
    <col min="24" max="24" width="15.1640625" customWidth="1"/>
    <col min="25" max="25" width="16.6640625" customWidth="1"/>
  </cols>
  <sheetData>
    <row r="1" spans="1:25" x14ac:dyDescent="0.2">
      <c r="A1" t="s">
        <v>0</v>
      </c>
      <c r="B1" t="s">
        <v>1</v>
      </c>
      <c r="C1" t="s">
        <v>5201</v>
      </c>
      <c r="D1" t="s">
        <v>2</v>
      </c>
      <c r="E1" t="s">
        <v>3</v>
      </c>
      <c r="F1" t="s">
        <v>4</v>
      </c>
      <c r="G1" t="s">
        <v>5</v>
      </c>
      <c r="H1" t="s">
        <v>6</v>
      </c>
      <c r="I1" t="s">
        <v>7</v>
      </c>
      <c r="J1" t="s">
        <v>8</v>
      </c>
      <c r="K1" t="s">
        <v>9</v>
      </c>
      <c r="L1" t="s">
        <v>10</v>
      </c>
      <c r="M1" t="s">
        <v>11</v>
      </c>
      <c r="N1" t="s">
        <v>5748</v>
      </c>
      <c r="O1" t="s">
        <v>5933</v>
      </c>
      <c r="P1" t="s">
        <v>5932</v>
      </c>
      <c r="Q1" s="87" t="s">
        <v>5972</v>
      </c>
      <c r="R1" t="s">
        <v>13</v>
      </c>
      <c r="S1" t="s">
        <v>14</v>
      </c>
      <c r="T1" t="s">
        <v>15</v>
      </c>
      <c r="U1" t="s">
        <v>16</v>
      </c>
      <c r="V1" t="s">
        <v>4220</v>
      </c>
      <c r="W1" t="s">
        <v>4521</v>
      </c>
      <c r="X1" s="2" t="s">
        <v>17</v>
      </c>
      <c r="Y1" t="s">
        <v>18</v>
      </c>
    </row>
    <row r="2" spans="1:25" hidden="1" x14ac:dyDescent="0.2">
      <c r="A2" t="s">
        <v>5970</v>
      </c>
      <c r="B2" t="s">
        <v>5969</v>
      </c>
      <c r="C2" t="s">
        <v>5186</v>
      </c>
      <c r="E2" t="s">
        <v>53</v>
      </c>
      <c r="F2" t="s">
        <v>499</v>
      </c>
      <c r="G2">
        <v>3</v>
      </c>
      <c r="H2" t="s">
        <v>500</v>
      </c>
      <c r="M2" t="s">
        <v>5973</v>
      </c>
      <c r="Q2" t="s">
        <v>5975</v>
      </c>
      <c r="R2" t="s">
        <v>491</v>
      </c>
      <c r="S2" t="s">
        <v>492</v>
      </c>
      <c r="T2">
        <v>2020</v>
      </c>
      <c r="U2">
        <v>2</v>
      </c>
      <c r="X2" s="1" t="s">
        <v>2585</v>
      </c>
      <c r="Y2" t="s">
        <v>123</v>
      </c>
    </row>
    <row r="3" spans="1:25" hidden="1" x14ac:dyDescent="0.2">
      <c r="A3" t="s">
        <v>5970</v>
      </c>
      <c r="B3" t="s">
        <v>5969</v>
      </c>
      <c r="C3" t="s">
        <v>5186</v>
      </c>
      <c r="E3" t="s">
        <v>56</v>
      </c>
      <c r="F3" t="s">
        <v>501</v>
      </c>
      <c r="G3">
        <v>4</v>
      </c>
      <c r="H3" t="s">
        <v>502</v>
      </c>
      <c r="M3" t="s">
        <v>5973</v>
      </c>
      <c r="Q3" t="s">
        <v>5975</v>
      </c>
      <c r="R3" t="s">
        <v>491</v>
      </c>
      <c r="S3" t="s">
        <v>492</v>
      </c>
      <c r="T3">
        <v>2020</v>
      </c>
      <c r="U3">
        <v>3.1999999999999997</v>
      </c>
      <c r="X3" s="1" t="s">
        <v>2586</v>
      </c>
      <c r="Y3" t="s">
        <v>123</v>
      </c>
    </row>
    <row r="4" spans="1:25" hidden="1" x14ac:dyDescent="0.2">
      <c r="A4" t="s">
        <v>5970</v>
      </c>
      <c r="B4" t="s">
        <v>5969</v>
      </c>
      <c r="C4" t="s">
        <v>5186</v>
      </c>
      <c r="E4" t="s">
        <v>22</v>
      </c>
      <c r="F4" t="s">
        <v>495</v>
      </c>
      <c r="G4">
        <v>5</v>
      </c>
      <c r="H4" t="s">
        <v>496</v>
      </c>
      <c r="M4" t="s">
        <v>5973</v>
      </c>
      <c r="Q4" t="s">
        <v>5975</v>
      </c>
      <c r="R4" t="s">
        <v>491</v>
      </c>
      <c r="S4" t="s">
        <v>492</v>
      </c>
      <c r="T4">
        <v>2020</v>
      </c>
      <c r="U4">
        <v>2.9</v>
      </c>
      <c r="X4" s="1" t="s">
        <v>2584</v>
      </c>
      <c r="Y4" t="s">
        <v>123</v>
      </c>
    </row>
    <row r="5" spans="1:25" hidden="1" x14ac:dyDescent="0.2">
      <c r="A5" t="s">
        <v>5970</v>
      </c>
      <c r="B5" t="s">
        <v>5969</v>
      </c>
      <c r="C5" t="s">
        <v>5186</v>
      </c>
      <c r="E5" t="s">
        <v>28</v>
      </c>
      <c r="F5" t="s">
        <v>488</v>
      </c>
      <c r="G5">
        <v>6</v>
      </c>
      <c r="H5" t="s">
        <v>489</v>
      </c>
      <c r="M5" t="s">
        <v>5973</v>
      </c>
      <c r="Q5" t="s">
        <v>5975</v>
      </c>
      <c r="R5" t="s">
        <v>491</v>
      </c>
      <c r="S5" t="s">
        <v>492</v>
      </c>
      <c r="T5">
        <v>2020</v>
      </c>
      <c r="U5">
        <v>1.1000000000000001</v>
      </c>
      <c r="X5" s="1" t="s">
        <v>2583</v>
      </c>
      <c r="Y5" t="s">
        <v>123</v>
      </c>
    </row>
    <row r="6" spans="1:25" hidden="1" x14ac:dyDescent="0.2">
      <c r="A6" t="s">
        <v>5970</v>
      </c>
      <c r="B6" t="s">
        <v>5969</v>
      </c>
      <c r="C6" t="s">
        <v>5186</v>
      </c>
      <c r="E6" t="s">
        <v>38</v>
      </c>
      <c r="F6" t="s">
        <v>493</v>
      </c>
      <c r="G6">
        <v>7</v>
      </c>
      <c r="H6" t="s">
        <v>494</v>
      </c>
      <c r="M6" t="s">
        <v>5973</v>
      </c>
      <c r="Q6" t="s">
        <v>5975</v>
      </c>
      <c r="R6" t="s">
        <v>491</v>
      </c>
      <c r="S6" t="s">
        <v>492</v>
      </c>
      <c r="T6">
        <v>2020</v>
      </c>
      <c r="U6">
        <v>1.1000000000000001</v>
      </c>
      <c r="X6" s="1" t="s">
        <v>2543</v>
      </c>
      <c r="Y6" t="s">
        <v>90</v>
      </c>
    </row>
    <row r="7" spans="1:25" hidden="1" x14ac:dyDescent="0.2">
      <c r="A7" t="s">
        <v>5970</v>
      </c>
      <c r="B7" t="s">
        <v>5969</v>
      </c>
      <c r="C7" t="s">
        <v>5186</v>
      </c>
      <c r="E7" t="s">
        <v>41</v>
      </c>
      <c r="F7" t="s">
        <v>505</v>
      </c>
      <c r="G7">
        <v>8</v>
      </c>
      <c r="H7" t="s">
        <v>506</v>
      </c>
      <c r="M7" t="s">
        <v>5973</v>
      </c>
      <c r="Q7" t="s">
        <v>5975</v>
      </c>
      <c r="R7" t="s">
        <v>491</v>
      </c>
      <c r="S7" t="s">
        <v>492</v>
      </c>
      <c r="T7">
        <v>2020</v>
      </c>
      <c r="U7">
        <v>1.8000000000000003</v>
      </c>
      <c r="X7" s="1" t="s">
        <v>2580</v>
      </c>
      <c r="Y7" t="s">
        <v>123</v>
      </c>
    </row>
    <row r="8" spans="1:25" hidden="1" x14ac:dyDescent="0.2">
      <c r="A8" t="s">
        <v>5970</v>
      </c>
      <c r="B8" t="s">
        <v>5969</v>
      </c>
      <c r="C8" t="s">
        <v>5186</v>
      </c>
      <c r="E8" t="s">
        <v>66</v>
      </c>
      <c r="F8" t="s">
        <v>503</v>
      </c>
      <c r="G8">
        <v>9</v>
      </c>
      <c r="H8" t="s">
        <v>504</v>
      </c>
      <c r="M8" t="s">
        <v>5973</v>
      </c>
      <c r="Q8" t="s">
        <v>5975</v>
      </c>
      <c r="R8" t="s">
        <v>491</v>
      </c>
      <c r="S8" t="s">
        <v>492</v>
      </c>
      <c r="T8">
        <v>2020</v>
      </c>
      <c r="U8">
        <v>1.8000000000000003</v>
      </c>
      <c r="X8" s="1" t="s">
        <v>2561</v>
      </c>
      <c r="Y8" t="s">
        <v>123</v>
      </c>
    </row>
    <row r="9" spans="1:25" hidden="1" x14ac:dyDescent="0.2">
      <c r="A9" t="s">
        <v>5971</v>
      </c>
      <c r="B9" t="s">
        <v>5968</v>
      </c>
      <c r="C9" t="s">
        <v>5192</v>
      </c>
      <c r="E9" t="s">
        <v>53</v>
      </c>
      <c r="F9" t="s">
        <v>424</v>
      </c>
      <c r="G9">
        <v>3</v>
      </c>
      <c r="H9" t="s">
        <v>425</v>
      </c>
      <c r="M9" t="s">
        <v>5974</v>
      </c>
      <c r="Q9" t="s">
        <v>5976</v>
      </c>
      <c r="R9" t="s">
        <v>419</v>
      </c>
      <c r="S9" t="s">
        <v>419</v>
      </c>
      <c r="T9">
        <v>2020</v>
      </c>
      <c r="U9">
        <v>2.6</v>
      </c>
      <c r="X9" s="1" t="s">
        <v>2574</v>
      </c>
      <c r="Y9" t="s">
        <v>90</v>
      </c>
    </row>
    <row r="10" spans="1:25" hidden="1" x14ac:dyDescent="0.2">
      <c r="A10" t="s">
        <v>5971</v>
      </c>
      <c r="B10" t="s">
        <v>5968</v>
      </c>
      <c r="C10" t="s">
        <v>5192</v>
      </c>
      <c r="E10" t="s">
        <v>56</v>
      </c>
      <c r="F10" t="s">
        <v>426</v>
      </c>
      <c r="G10">
        <v>4</v>
      </c>
      <c r="H10" t="s">
        <v>427</v>
      </c>
      <c r="M10" t="s">
        <v>5974</v>
      </c>
      <c r="Q10" t="s">
        <v>5976</v>
      </c>
      <c r="R10" t="s">
        <v>419</v>
      </c>
      <c r="S10" t="s">
        <v>419</v>
      </c>
      <c r="T10">
        <v>2020</v>
      </c>
      <c r="U10">
        <v>2.6</v>
      </c>
      <c r="X10" s="1" t="s">
        <v>2550</v>
      </c>
      <c r="Y10" t="s">
        <v>90</v>
      </c>
    </row>
    <row r="11" spans="1:25" hidden="1" x14ac:dyDescent="0.2">
      <c r="A11" t="s">
        <v>5971</v>
      </c>
      <c r="B11" t="s">
        <v>5968</v>
      </c>
      <c r="C11" t="s">
        <v>5192</v>
      </c>
      <c r="E11" t="s">
        <v>22</v>
      </c>
      <c r="F11" t="s">
        <v>416</v>
      </c>
      <c r="G11">
        <v>5</v>
      </c>
      <c r="H11" t="s">
        <v>417</v>
      </c>
      <c r="M11" t="s">
        <v>5974</v>
      </c>
      <c r="Q11" t="s">
        <v>5976</v>
      </c>
      <c r="R11" t="s">
        <v>419</v>
      </c>
      <c r="S11" t="s">
        <v>419</v>
      </c>
      <c r="T11">
        <v>2020</v>
      </c>
      <c r="U11">
        <v>2.6</v>
      </c>
      <c r="X11" s="1" t="s">
        <v>2569</v>
      </c>
      <c r="Y11" t="s">
        <v>90</v>
      </c>
    </row>
    <row r="12" spans="1:25" hidden="1" x14ac:dyDescent="0.2">
      <c r="A12" t="s">
        <v>5971</v>
      </c>
      <c r="B12" t="s">
        <v>5968</v>
      </c>
      <c r="C12" t="s">
        <v>5192</v>
      </c>
      <c r="E12" t="s">
        <v>28</v>
      </c>
      <c r="F12" t="s">
        <v>420</v>
      </c>
      <c r="G12">
        <v>6</v>
      </c>
      <c r="H12" t="s">
        <v>421</v>
      </c>
      <c r="M12" t="s">
        <v>5974</v>
      </c>
      <c r="Q12" t="s">
        <v>5976</v>
      </c>
      <c r="R12" t="s">
        <v>419</v>
      </c>
      <c r="S12" t="s">
        <v>419</v>
      </c>
      <c r="T12">
        <v>2020</v>
      </c>
      <c r="U12">
        <v>2.6</v>
      </c>
      <c r="X12" s="1" t="s">
        <v>2569</v>
      </c>
      <c r="Y12" t="s">
        <v>90</v>
      </c>
    </row>
    <row r="13" spans="1:25" hidden="1" x14ac:dyDescent="0.2">
      <c r="A13" t="s">
        <v>5971</v>
      </c>
      <c r="B13" t="s">
        <v>5968</v>
      </c>
      <c r="C13" t="s">
        <v>5192</v>
      </c>
      <c r="E13" t="s">
        <v>38</v>
      </c>
      <c r="F13" t="s">
        <v>422</v>
      </c>
      <c r="G13">
        <v>7</v>
      </c>
      <c r="H13" t="s">
        <v>423</v>
      </c>
      <c r="M13" t="s">
        <v>5974</v>
      </c>
      <c r="Q13" t="s">
        <v>5976</v>
      </c>
      <c r="R13" t="s">
        <v>419</v>
      </c>
      <c r="S13" t="s">
        <v>419</v>
      </c>
      <c r="T13">
        <v>2020</v>
      </c>
      <c r="U13">
        <v>2.69</v>
      </c>
      <c r="X13" s="1" t="s">
        <v>2543</v>
      </c>
      <c r="Y13" t="s">
        <v>90</v>
      </c>
    </row>
    <row r="14" spans="1:25" hidden="1" x14ac:dyDescent="0.2">
      <c r="A14" t="s">
        <v>5971</v>
      </c>
      <c r="B14" t="s">
        <v>5968</v>
      </c>
      <c r="C14" t="s">
        <v>5192</v>
      </c>
      <c r="E14" t="s">
        <v>41</v>
      </c>
      <c r="F14" t="s">
        <v>430</v>
      </c>
      <c r="G14">
        <v>8</v>
      </c>
      <c r="H14" t="s">
        <v>431</v>
      </c>
      <c r="M14" t="s">
        <v>5974</v>
      </c>
      <c r="Q14" t="s">
        <v>5976</v>
      </c>
      <c r="R14" t="s">
        <v>419</v>
      </c>
      <c r="S14" t="s">
        <v>419</v>
      </c>
      <c r="T14">
        <v>2020</v>
      </c>
      <c r="U14">
        <v>2.11</v>
      </c>
      <c r="X14" s="1" t="s">
        <v>2576</v>
      </c>
      <c r="Y14" t="s">
        <v>90</v>
      </c>
    </row>
    <row r="15" spans="1:25" hidden="1" x14ac:dyDescent="0.2">
      <c r="A15" t="s">
        <v>5971</v>
      </c>
      <c r="B15" t="s">
        <v>5968</v>
      </c>
      <c r="C15" t="s">
        <v>5192</v>
      </c>
      <c r="E15" t="s">
        <v>66</v>
      </c>
      <c r="F15" t="s">
        <v>428</v>
      </c>
      <c r="G15">
        <v>9</v>
      </c>
      <c r="H15" t="s">
        <v>429</v>
      </c>
      <c r="M15" t="s">
        <v>5974</v>
      </c>
      <c r="Q15" t="s">
        <v>5976</v>
      </c>
      <c r="R15" t="s">
        <v>419</v>
      </c>
      <c r="S15" t="s">
        <v>419</v>
      </c>
      <c r="T15">
        <v>2020</v>
      </c>
      <c r="U15">
        <v>2.11</v>
      </c>
      <c r="X15" s="1" t="s">
        <v>2575</v>
      </c>
      <c r="Y15" t="s">
        <v>90</v>
      </c>
    </row>
    <row r="16" spans="1:25" hidden="1" x14ac:dyDescent="0.2">
      <c r="A16" t="s">
        <v>19</v>
      </c>
      <c r="B16" t="s">
        <v>20</v>
      </c>
      <c r="C16" t="s">
        <v>5192</v>
      </c>
      <c r="D16" t="s">
        <v>21</v>
      </c>
      <c r="E16" t="s">
        <v>34</v>
      </c>
      <c r="F16" t="s">
        <v>35</v>
      </c>
      <c r="G16">
        <v>2</v>
      </c>
      <c r="H16" t="s">
        <v>36</v>
      </c>
      <c r="M16" t="s">
        <v>25</v>
      </c>
      <c r="R16" t="s">
        <v>26</v>
      </c>
      <c r="S16" t="s">
        <v>26</v>
      </c>
      <c r="T16">
        <v>2020</v>
      </c>
      <c r="U16">
        <v>0.1</v>
      </c>
      <c r="X16" s="1" t="s">
        <v>2530</v>
      </c>
      <c r="Y16" t="s">
        <v>4518</v>
      </c>
    </row>
    <row r="17" spans="1:25" hidden="1" x14ac:dyDescent="0.2">
      <c r="A17" t="s">
        <v>19</v>
      </c>
      <c r="B17" t="s">
        <v>20</v>
      </c>
      <c r="C17" t="s">
        <v>5192</v>
      </c>
      <c r="D17" t="s">
        <v>21</v>
      </c>
      <c r="E17" t="s">
        <v>31</v>
      </c>
      <c r="F17" t="s">
        <v>32</v>
      </c>
      <c r="G17">
        <v>1</v>
      </c>
      <c r="H17" t="s">
        <v>33</v>
      </c>
      <c r="M17" t="s">
        <v>25</v>
      </c>
      <c r="R17" t="s">
        <v>26</v>
      </c>
      <c r="S17" t="s">
        <v>26</v>
      </c>
      <c r="T17">
        <v>2020</v>
      </c>
      <c r="U17">
        <v>0.8</v>
      </c>
      <c r="W17">
        <v>1</v>
      </c>
      <c r="X17" s="1" t="s">
        <v>2530</v>
      </c>
      <c r="Y17" t="s">
        <v>4518</v>
      </c>
    </row>
    <row r="18" spans="1:25" hidden="1" x14ac:dyDescent="0.2">
      <c r="A18" t="s">
        <v>19</v>
      </c>
      <c r="B18" t="s">
        <v>20</v>
      </c>
      <c r="C18" t="s">
        <v>5192</v>
      </c>
      <c r="D18" t="s">
        <v>21</v>
      </c>
      <c r="E18" t="s">
        <v>22</v>
      </c>
      <c r="F18" t="s">
        <v>23</v>
      </c>
      <c r="G18">
        <v>5</v>
      </c>
      <c r="H18" t="s">
        <v>24</v>
      </c>
      <c r="M18" t="s">
        <v>25</v>
      </c>
      <c r="R18" t="s">
        <v>26</v>
      </c>
      <c r="S18" t="s">
        <v>26</v>
      </c>
      <c r="T18">
        <v>2020</v>
      </c>
      <c r="U18">
        <v>0.1</v>
      </c>
      <c r="X18" s="1" t="s">
        <v>2528</v>
      </c>
      <c r="Y18" t="s">
        <v>27</v>
      </c>
    </row>
    <row r="19" spans="1:25" hidden="1" x14ac:dyDescent="0.2">
      <c r="A19" t="s">
        <v>19</v>
      </c>
      <c r="B19" t="s">
        <v>20</v>
      </c>
      <c r="C19" t="s">
        <v>5192</v>
      </c>
      <c r="D19" t="s">
        <v>21</v>
      </c>
      <c r="E19" t="s">
        <v>28</v>
      </c>
      <c r="F19" t="s">
        <v>29</v>
      </c>
      <c r="G19">
        <v>6</v>
      </c>
      <c r="H19" t="s">
        <v>30</v>
      </c>
      <c r="M19" t="s">
        <v>25</v>
      </c>
      <c r="R19" t="s">
        <v>26</v>
      </c>
      <c r="S19" t="s">
        <v>26</v>
      </c>
      <c r="T19">
        <v>2020</v>
      </c>
      <c r="U19">
        <v>0.1</v>
      </c>
      <c r="X19" s="1" t="s">
        <v>2529</v>
      </c>
      <c r="Y19" t="s">
        <v>27</v>
      </c>
    </row>
    <row r="20" spans="1:25" hidden="1" x14ac:dyDescent="0.2">
      <c r="A20" t="s">
        <v>19</v>
      </c>
      <c r="B20" t="s">
        <v>20</v>
      </c>
      <c r="C20" t="s">
        <v>5192</v>
      </c>
      <c r="D20" t="s">
        <v>21</v>
      </c>
      <c r="E20" t="s">
        <v>38</v>
      </c>
      <c r="F20" t="s">
        <v>39</v>
      </c>
      <c r="G20">
        <v>7</v>
      </c>
      <c r="H20" t="s">
        <v>40</v>
      </c>
      <c r="M20" t="s">
        <v>25</v>
      </c>
      <c r="R20" t="s">
        <v>26</v>
      </c>
      <c r="S20" t="s">
        <v>26</v>
      </c>
      <c r="T20">
        <v>2020</v>
      </c>
      <c r="U20">
        <v>0.1</v>
      </c>
      <c r="X20" s="1" t="s">
        <v>2531</v>
      </c>
      <c r="Y20" t="s">
        <v>27</v>
      </c>
    </row>
    <row r="21" spans="1:25" hidden="1" x14ac:dyDescent="0.2">
      <c r="A21" t="s">
        <v>19</v>
      </c>
      <c r="B21" t="s">
        <v>20</v>
      </c>
      <c r="C21" t="s">
        <v>5192</v>
      </c>
      <c r="D21" t="s">
        <v>21</v>
      </c>
      <c r="E21" t="s">
        <v>41</v>
      </c>
      <c r="F21" t="s">
        <v>42</v>
      </c>
      <c r="G21">
        <v>8</v>
      </c>
      <c r="H21" t="s">
        <v>43</v>
      </c>
      <c r="M21" t="s">
        <v>25</v>
      </c>
      <c r="R21" t="s">
        <v>26</v>
      </c>
      <c r="S21" t="s">
        <v>26</v>
      </c>
      <c r="T21">
        <v>2020</v>
      </c>
      <c r="U21">
        <v>0.1</v>
      </c>
      <c r="X21" s="1" t="s">
        <v>2532</v>
      </c>
      <c r="Y21" t="s">
        <v>27</v>
      </c>
    </row>
    <row r="22" spans="1:25" hidden="1" x14ac:dyDescent="0.2">
      <c r="A22" t="s">
        <v>44</v>
      </c>
      <c r="B22" t="s">
        <v>45</v>
      </c>
      <c r="C22" t="s">
        <v>5186</v>
      </c>
      <c r="D22" t="s">
        <v>46</v>
      </c>
      <c r="E22" t="s">
        <v>53</v>
      </c>
      <c r="F22" t="s">
        <v>54</v>
      </c>
      <c r="G22">
        <v>3</v>
      </c>
      <c r="H22" t="s">
        <v>55</v>
      </c>
      <c r="M22" t="s">
        <v>49</v>
      </c>
      <c r="R22" t="s">
        <v>50</v>
      </c>
      <c r="S22" t="s">
        <v>51</v>
      </c>
      <c r="T22">
        <v>2020</v>
      </c>
      <c r="U22">
        <v>0.01</v>
      </c>
      <c r="X22" s="1" t="s">
        <v>2534</v>
      </c>
      <c r="Y22" t="s">
        <v>52</v>
      </c>
    </row>
    <row r="23" spans="1:25" hidden="1" x14ac:dyDescent="0.2">
      <c r="A23" t="s">
        <v>44</v>
      </c>
      <c r="B23" t="s">
        <v>45</v>
      </c>
      <c r="C23" t="s">
        <v>5186</v>
      </c>
      <c r="D23" t="s">
        <v>46</v>
      </c>
      <c r="E23" t="s">
        <v>56</v>
      </c>
      <c r="F23" t="s">
        <v>57</v>
      </c>
      <c r="G23">
        <v>4</v>
      </c>
      <c r="H23" t="s">
        <v>58</v>
      </c>
      <c r="M23" t="s">
        <v>49</v>
      </c>
      <c r="R23" t="s">
        <v>50</v>
      </c>
      <c r="S23" t="s">
        <v>51</v>
      </c>
      <c r="T23">
        <v>2020</v>
      </c>
      <c r="U23">
        <v>0.01</v>
      </c>
      <c r="X23" s="1" t="s">
        <v>2534</v>
      </c>
      <c r="Y23" t="s">
        <v>52</v>
      </c>
    </row>
    <row r="24" spans="1:25" hidden="1" x14ac:dyDescent="0.2">
      <c r="A24" t="s">
        <v>44</v>
      </c>
      <c r="B24" t="s">
        <v>45</v>
      </c>
      <c r="C24" t="s">
        <v>5186</v>
      </c>
      <c r="D24" t="s">
        <v>46</v>
      </c>
      <c r="E24" t="s">
        <v>22</v>
      </c>
      <c r="F24" t="s">
        <v>47</v>
      </c>
      <c r="G24">
        <v>5</v>
      </c>
      <c r="H24" t="s">
        <v>48</v>
      </c>
      <c r="M24" t="s">
        <v>49</v>
      </c>
      <c r="R24" t="s">
        <v>50</v>
      </c>
      <c r="S24" t="s">
        <v>51</v>
      </c>
      <c r="T24">
        <v>2020</v>
      </c>
      <c r="U24">
        <v>0.01</v>
      </c>
      <c r="X24" s="1" t="s">
        <v>2533</v>
      </c>
      <c r="Y24" t="s">
        <v>52</v>
      </c>
    </row>
    <row r="25" spans="1:25" hidden="1" x14ac:dyDescent="0.2">
      <c r="A25" t="s">
        <v>44</v>
      </c>
      <c r="B25" t="s">
        <v>45</v>
      </c>
      <c r="C25" t="s">
        <v>5186</v>
      </c>
      <c r="D25" t="s">
        <v>46</v>
      </c>
      <c r="E25" t="s">
        <v>28</v>
      </c>
      <c r="F25" t="s">
        <v>59</v>
      </c>
      <c r="G25">
        <v>6</v>
      </c>
      <c r="H25" t="s">
        <v>60</v>
      </c>
      <c r="M25" t="s">
        <v>49</v>
      </c>
      <c r="R25" t="s">
        <v>50</v>
      </c>
      <c r="S25" t="s">
        <v>51</v>
      </c>
      <c r="T25">
        <v>2020</v>
      </c>
      <c r="U25">
        <v>0.01</v>
      </c>
      <c r="X25" s="1" t="s">
        <v>2535</v>
      </c>
      <c r="Y25" t="s">
        <v>52</v>
      </c>
    </row>
    <row r="26" spans="1:25" hidden="1" x14ac:dyDescent="0.2">
      <c r="A26" t="s">
        <v>44</v>
      </c>
      <c r="B26" t="s">
        <v>45</v>
      </c>
      <c r="C26" t="s">
        <v>5186</v>
      </c>
      <c r="D26" t="s">
        <v>46</v>
      </c>
      <c r="E26" t="s">
        <v>38</v>
      </c>
      <c r="F26" t="s">
        <v>61</v>
      </c>
      <c r="G26">
        <v>7</v>
      </c>
      <c r="H26" t="s">
        <v>62</v>
      </c>
      <c r="M26" t="s">
        <v>49</v>
      </c>
      <c r="R26" t="s">
        <v>50</v>
      </c>
      <c r="S26" t="s">
        <v>51</v>
      </c>
      <c r="T26">
        <v>2020</v>
      </c>
      <c r="U26">
        <v>0.01</v>
      </c>
      <c r="X26" s="1" t="s">
        <v>2535</v>
      </c>
      <c r="Y26" t="s">
        <v>52</v>
      </c>
    </row>
    <row r="27" spans="1:25" hidden="1" x14ac:dyDescent="0.2">
      <c r="A27" t="s">
        <v>44</v>
      </c>
      <c r="B27" t="s">
        <v>45</v>
      </c>
      <c r="C27" t="s">
        <v>5186</v>
      </c>
      <c r="D27" t="s">
        <v>46</v>
      </c>
      <c r="E27" t="s">
        <v>41</v>
      </c>
      <c r="F27" t="s">
        <v>69</v>
      </c>
      <c r="G27">
        <v>8</v>
      </c>
      <c r="H27" t="s">
        <v>70</v>
      </c>
      <c r="M27" t="s">
        <v>49</v>
      </c>
      <c r="R27" t="s">
        <v>50</v>
      </c>
      <c r="S27" t="s">
        <v>51</v>
      </c>
      <c r="T27">
        <v>2020</v>
      </c>
      <c r="U27">
        <v>0.01</v>
      </c>
      <c r="X27" s="1" t="s">
        <v>2538</v>
      </c>
      <c r="Y27" t="s">
        <v>52</v>
      </c>
    </row>
    <row r="28" spans="1:25" hidden="1" x14ac:dyDescent="0.2">
      <c r="A28" t="s">
        <v>44</v>
      </c>
      <c r="B28" t="s">
        <v>45</v>
      </c>
      <c r="C28" t="s">
        <v>5186</v>
      </c>
      <c r="D28" t="s">
        <v>46</v>
      </c>
      <c r="E28" t="s">
        <v>66</v>
      </c>
      <c r="F28" t="s">
        <v>67</v>
      </c>
      <c r="G28">
        <v>9</v>
      </c>
      <c r="H28" t="s">
        <v>68</v>
      </c>
      <c r="M28" t="s">
        <v>49</v>
      </c>
      <c r="R28" t="s">
        <v>50</v>
      </c>
      <c r="S28" t="s">
        <v>51</v>
      </c>
      <c r="T28">
        <v>2020</v>
      </c>
      <c r="U28">
        <v>0.01</v>
      </c>
      <c r="X28" s="1" t="s">
        <v>2537</v>
      </c>
      <c r="Y28" t="s">
        <v>52</v>
      </c>
    </row>
    <row r="29" spans="1:25" hidden="1" x14ac:dyDescent="0.2">
      <c r="A29" t="s">
        <v>44</v>
      </c>
      <c r="B29" t="s">
        <v>45</v>
      </c>
      <c r="C29" t="s">
        <v>5186</v>
      </c>
      <c r="D29" t="s">
        <v>46</v>
      </c>
      <c r="E29" t="s">
        <v>63</v>
      </c>
      <c r="F29" t="s">
        <v>64</v>
      </c>
      <c r="G29">
        <v>10</v>
      </c>
      <c r="H29" t="s">
        <v>65</v>
      </c>
      <c r="M29" t="s">
        <v>49</v>
      </c>
      <c r="R29" t="s">
        <v>50</v>
      </c>
      <c r="S29" t="s">
        <v>51</v>
      </c>
      <c r="T29">
        <v>2020</v>
      </c>
      <c r="U29">
        <v>0.01</v>
      </c>
      <c r="X29" s="1" t="s">
        <v>2536</v>
      </c>
      <c r="Y29" t="s">
        <v>52</v>
      </c>
    </row>
    <row r="30" spans="1:25" hidden="1" x14ac:dyDescent="0.2">
      <c r="A30" t="s">
        <v>71</v>
      </c>
      <c r="B30" t="s">
        <v>72</v>
      </c>
      <c r="C30" t="s">
        <v>5192</v>
      </c>
      <c r="D30" t="s">
        <v>73</v>
      </c>
      <c r="E30" t="s">
        <v>53</v>
      </c>
      <c r="F30" t="s">
        <v>79</v>
      </c>
      <c r="G30">
        <v>3</v>
      </c>
      <c r="H30" t="s">
        <v>80</v>
      </c>
      <c r="M30" t="s">
        <v>76</v>
      </c>
      <c r="R30" t="s">
        <v>26</v>
      </c>
      <c r="S30" t="s">
        <v>26</v>
      </c>
      <c r="T30">
        <v>2020</v>
      </c>
      <c r="U30">
        <v>0.1</v>
      </c>
      <c r="X30" s="1" t="s">
        <v>2541</v>
      </c>
      <c r="Y30" t="s">
        <v>27</v>
      </c>
    </row>
    <row r="31" spans="1:25" hidden="1" x14ac:dyDescent="0.2">
      <c r="A31" t="s">
        <v>71</v>
      </c>
      <c r="B31" t="s">
        <v>72</v>
      </c>
      <c r="C31" t="s">
        <v>5192</v>
      </c>
      <c r="D31" t="s">
        <v>73</v>
      </c>
      <c r="E31" t="s">
        <v>31</v>
      </c>
      <c r="F31" t="s">
        <v>32</v>
      </c>
      <c r="G31">
        <v>1</v>
      </c>
      <c r="H31" t="s">
        <v>33</v>
      </c>
      <c r="M31" t="s">
        <v>76</v>
      </c>
      <c r="R31" t="s">
        <v>26</v>
      </c>
      <c r="S31" t="s">
        <v>26</v>
      </c>
      <c r="T31">
        <v>2020</v>
      </c>
      <c r="U31">
        <v>0.05</v>
      </c>
      <c r="V31" t="s">
        <v>4523</v>
      </c>
      <c r="X31" s="1" t="s">
        <v>2530</v>
      </c>
      <c r="Y31" t="s">
        <v>4518</v>
      </c>
    </row>
    <row r="32" spans="1:25" hidden="1" x14ac:dyDescent="0.2">
      <c r="A32" t="s">
        <v>71</v>
      </c>
      <c r="B32" t="s">
        <v>72</v>
      </c>
      <c r="C32" t="s">
        <v>5192</v>
      </c>
      <c r="D32" t="s">
        <v>73</v>
      </c>
      <c r="E32" t="s">
        <v>56</v>
      </c>
      <c r="F32" t="s">
        <v>81</v>
      </c>
      <c r="G32">
        <v>4</v>
      </c>
      <c r="H32" t="s">
        <v>82</v>
      </c>
      <c r="M32" t="s">
        <v>76</v>
      </c>
      <c r="R32" t="s">
        <v>26</v>
      </c>
      <c r="S32" t="s">
        <v>26</v>
      </c>
      <c r="T32">
        <v>2020</v>
      </c>
      <c r="U32">
        <v>0.39</v>
      </c>
      <c r="X32" s="1" t="s">
        <v>2542</v>
      </c>
      <c r="Y32" t="s">
        <v>27</v>
      </c>
    </row>
    <row r="33" spans="1:25" hidden="1" x14ac:dyDescent="0.2">
      <c r="A33" t="s">
        <v>71</v>
      </c>
      <c r="B33" t="s">
        <v>72</v>
      </c>
      <c r="C33" t="s">
        <v>5192</v>
      </c>
      <c r="D33" t="s">
        <v>73</v>
      </c>
      <c r="E33" t="s">
        <v>22</v>
      </c>
      <c r="F33" t="s">
        <v>77</v>
      </c>
      <c r="G33">
        <v>5</v>
      </c>
      <c r="H33" t="s">
        <v>78</v>
      </c>
      <c r="M33" t="s">
        <v>76</v>
      </c>
      <c r="R33" t="s">
        <v>26</v>
      </c>
      <c r="S33" t="s">
        <v>26</v>
      </c>
      <c r="T33">
        <v>2020</v>
      </c>
      <c r="U33">
        <v>0.39</v>
      </c>
      <c r="X33" s="1" t="s">
        <v>2540</v>
      </c>
      <c r="Y33" t="s">
        <v>27</v>
      </c>
    </row>
    <row r="34" spans="1:25" hidden="1" x14ac:dyDescent="0.2">
      <c r="A34" t="s">
        <v>71</v>
      </c>
      <c r="B34" t="s">
        <v>72</v>
      </c>
      <c r="C34" t="s">
        <v>5192</v>
      </c>
      <c r="D34" t="s">
        <v>73</v>
      </c>
      <c r="E34" t="s">
        <v>38</v>
      </c>
      <c r="F34" t="s">
        <v>74</v>
      </c>
      <c r="G34">
        <v>7</v>
      </c>
      <c r="H34" t="s">
        <v>75</v>
      </c>
      <c r="M34" t="s">
        <v>76</v>
      </c>
      <c r="R34" t="s">
        <v>26</v>
      </c>
      <c r="S34" t="s">
        <v>26</v>
      </c>
      <c r="T34">
        <v>2020</v>
      </c>
      <c r="U34">
        <v>0.1</v>
      </c>
      <c r="X34" s="1" t="s">
        <v>2539</v>
      </c>
      <c r="Y34" t="s">
        <v>27</v>
      </c>
    </row>
    <row r="35" spans="1:25" hidden="1" x14ac:dyDescent="0.2">
      <c r="A35" t="s">
        <v>71</v>
      </c>
      <c r="B35" t="s">
        <v>72</v>
      </c>
      <c r="C35" t="s">
        <v>5192</v>
      </c>
      <c r="D35" t="s">
        <v>73</v>
      </c>
      <c r="E35" t="s">
        <v>34</v>
      </c>
      <c r="F35" t="s">
        <v>35</v>
      </c>
      <c r="G35">
        <v>2</v>
      </c>
      <c r="H35" t="s">
        <v>36</v>
      </c>
      <c r="M35" t="s">
        <v>76</v>
      </c>
      <c r="R35" t="s">
        <v>26</v>
      </c>
      <c r="S35" t="s">
        <v>26</v>
      </c>
      <c r="T35">
        <v>2020</v>
      </c>
      <c r="U35">
        <v>0.1</v>
      </c>
      <c r="V35" t="s">
        <v>4523</v>
      </c>
      <c r="X35" s="1" t="s">
        <v>2530</v>
      </c>
      <c r="Y35" t="s">
        <v>4518</v>
      </c>
    </row>
    <row r="36" spans="1:25" hidden="1" x14ac:dyDescent="0.2">
      <c r="A36" t="s">
        <v>83</v>
      </c>
      <c r="B36" t="s">
        <v>84</v>
      </c>
      <c r="C36" t="s">
        <v>5186</v>
      </c>
      <c r="D36" t="s">
        <v>85</v>
      </c>
      <c r="E36" t="s">
        <v>56</v>
      </c>
      <c r="F36" t="s">
        <v>91</v>
      </c>
      <c r="G36">
        <v>4</v>
      </c>
      <c r="H36" t="s">
        <v>92</v>
      </c>
      <c r="M36" t="s">
        <v>88</v>
      </c>
      <c r="R36" t="s">
        <v>89</v>
      </c>
      <c r="S36" t="s">
        <v>89</v>
      </c>
      <c r="T36">
        <v>2020</v>
      </c>
      <c r="U36">
        <v>0.02</v>
      </c>
      <c r="X36" s="1" t="s">
        <v>2544</v>
      </c>
      <c r="Y36" t="s">
        <v>93</v>
      </c>
    </row>
    <row r="37" spans="1:25" hidden="1" x14ac:dyDescent="0.2">
      <c r="A37" t="s">
        <v>83</v>
      </c>
      <c r="B37" t="s">
        <v>84</v>
      </c>
      <c r="C37" t="s">
        <v>5186</v>
      </c>
      <c r="D37" t="s">
        <v>85</v>
      </c>
      <c r="E37" t="s">
        <v>22</v>
      </c>
      <c r="F37" t="s">
        <v>96</v>
      </c>
      <c r="G37">
        <v>5</v>
      </c>
      <c r="H37" t="s">
        <v>97</v>
      </c>
      <c r="M37" t="s">
        <v>88</v>
      </c>
      <c r="R37" t="s">
        <v>89</v>
      </c>
      <c r="S37" t="s">
        <v>89</v>
      </c>
      <c r="T37">
        <v>2020</v>
      </c>
      <c r="U37">
        <v>0.02</v>
      </c>
      <c r="X37" s="1" t="s">
        <v>2544</v>
      </c>
      <c r="Y37" t="s">
        <v>93</v>
      </c>
    </row>
    <row r="38" spans="1:25" hidden="1" x14ac:dyDescent="0.2">
      <c r="A38" t="s">
        <v>83</v>
      </c>
      <c r="B38" t="s">
        <v>84</v>
      </c>
      <c r="C38" t="s">
        <v>5186</v>
      </c>
      <c r="D38" t="s">
        <v>85</v>
      </c>
      <c r="E38" t="s">
        <v>28</v>
      </c>
      <c r="F38" t="s">
        <v>94</v>
      </c>
      <c r="G38">
        <v>6</v>
      </c>
      <c r="H38" t="s">
        <v>95</v>
      </c>
      <c r="M38" t="s">
        <v>88</v>
      </c>
      <c r="R38" t="s">
        <v>89</v>
      </c>
      <c r="S38" t="s">
        <v>89</v>
      </c>
      <c r="T38">
        <v>2020</v>
      </c>
      <c r="U38">
        <v>0.02</v>
      </c>
      <c r="X38" s="1" t="s">
        <v>2545</v>
      </c>
      <c r="Y38" t="s">
        <v>90</v>
      </c>
    </row>
    <row r="39" spans="1:25" hidden="1" x14ac:dyDescent="0.2">
      <c r="A39" t="s">
        <v>83</v>
      </c>
      <c r="B39" t="s">
        <v>84</v>
      </c>
      <c r="C39" t="s">
        <v>5186</v>
      </c>
      <c r="D39" t="s">
        <v>85</v>
      </c>
      <c r="E39" t="s">
        <v>38</v>
      </c>
      <c r="F39" t="s">
        <v>86</v>
      </c>
      <c r="G39">
        <v>7</v>
      </c>
      <c r="H39" t="s">
        <v>87</v>
      </c>
      <c r="M39" t="s">
        <v>88</v>
      </c>
      <c r="R39" t="s">
        <v>89</v>
      </c>
      <c r="S39" t="s">
        <v>89</v>
      </c>
      <c r="T39">
        <v>2020</v>
      </c>
      <c r="U39">
        <v>0.02</v>
      </c>
      <c r="X39" s="1" t="s">
        <v>2543</v>
      </c>
      <c r="Y39" t="s">
        <v>90</v>
      </c>
    </row>
    <row r="40" spans="1:25" hidden="1" x14ac:dyDescent="0.2">
      <c r="A40" t="s">
        <v>83</v>
      </c>
      <c r="B40" t="s">
        <v>84</v>
      </c>
      <c r="C40" t="s">
        <v>5186</v>
      </c>
      <c r="D40" t="s">
        <v>85</v>
      </c>
      <c r="E40" t="s">
        <v>41</v>
      </c>
      <c r="F40" t="s">
        <v>98</v>
      </c>
      <c r="G40">
        <v>8</v>
      </c>
      <c r="H40" t="s">
        <v>99</v>
      </c>
      <c r="M40" t="s">
        <v>88</v>
      </c>
      <c r="R40" t="s">
        <v>89</v>
      </c>
      <c r="S40" t="s">
        <v>89</v>
      </c>
      <c r="T40">
        <v>2020</v>
      </c>
      <c r="U40">
        <v>0.02</v>
      </c>
      <c r="X40" s="1" t="s">
        <v>2546</v>
      </c>
      <c r="Y40" t="s">
        <v>90</v>
      </c>
    </row>
    <row r="41" spans="1:25" hidden="1" x14ac:dyDescent="0.2">
      <c r="A41" t="s">
        <v>83</v>
      </c>
      <c r="B41" t="s">
        <v>84</v>
      </c>
      <c r="C41" t="s">
        <v>5186</v>
      </c>
      <c r="D41" t="s">
        <v>85</v>
      </c>
      <c r="E41" t="s">
        <v>66</v>
      </c>
      <c r="F41" t="s">
        <v>104</v>
      </c>
      <c r="G41">
        <v>9</v>
      </c>
      <c r="H41" t="s">
        <v>105</v>
      </c>
      <c r="M41" t="s">
        <v>88</v>
      </c>
      <c r="R41" t="s">
        <v>89</v>
      </c>
      <c r="S41" t="s">
        <v>89</v>
      </c>
      <c r="T41">
        <v>2020</v>
      </c>
      <c r="U41">
        <v>20</v>
      </c>
      <c r="W41">
        <v>1</v>
      </c>
      <c r="X41" s="1" t="s">
        <v>2548</v>
      </c>
      <c r="Y41" t="s">
        <v>90</v>
      </c>
    </row>
    <row r="42" spans="1:25" hidden="1" x14ac:dyDescent="0.2">
      <c r="A42" t="s">
        <v>100</v>
      </c>
      <c r="B42" t="s">
        <v>84</v>
      </c>
      <c r="C42" t="s">
        <v>5186</v>
      </c>
      <c r="D42" t="s">
        <v>85</v>
      </c>
      <c r="E42" t="s">
        <v>34</v>
      </c>
      <c r="F42" t="s">
        <v>101</v>
      </c>
      <c r="G42">
        <v>2</v>
      </c>
      <c r="H42" t="s">
        <v>102</v>
      </c>
      <c r="I42">
        <v>1</v>
      </c>
      <c r="L42" t="s">
        <v>83</v>
      </c>
      <c r="M42" t="s">
        <v>88</v>
      </c>
      <c r="R42" t="s">
        <v>89</v>
      </c>
      <c r="S42" t="s">
        <v>89</v>
      </c>
      <c r="T42">
        <v>2020</v>
      </c>
      <c r="U42">
        <v>0.02</v>
      </c>
      <c r="V42" t="s">
        <v>4523</v>
      </c>
      <c r="X42" s="1" t="s">
        <v>2547</v>
      </c>
      <c r="Y42" t="s">
        <v>103</v>
      </c>
    </row>
    <row r="43" spans="1:25" hidden="1" x14ac:dyDescent="0.2">
      <c r="A43" t="s">
        <v>106</v>
      </c>
      <c r="B43" t="s">
        <v>107</v>
      </c>
      <c r="C43" t="s">
        <v>5192</v>
      </c>
      <c r="D43" t="s">
        <v>108</v>
      </c>
      <c r="E43" t="s">
        <v>31</v>
      </c>
      <c r="F43" t="s">
        <v>32</v>
      </c>
      <c r="G43">
        <v>1</v>
      </c>
      <c r="H43" t="s">
        <v>33</v>
      </c>
      <c r="M43" t="s">
        <v>109</v>
      </c>
      <c r="R43" t="s">
        <v>26</v>
      </c>
      <c r="S43" t="s">
        <v>26</v>
      </c>
      <c r="T43">
        <v>2020</v>
      </c>
      <c r="U43">
        <v>0.2</v>
      </c>
      <c r="V43" t="s">
        <v>4523</v>
      </c>
      <c r="X43" s="1" t="s">
        <v>2530</v>
      </c>
      <c r="Y43" t="s">
        <v>4518</v>
      </c>
    </row>
    <row r="44" spans="1:25" hidden="1" x14ac:dyDescent="0.2">
      <c r="A44" t="s">
        <v>106</v>
      </c>
      <c r="B44" t="s">
        <v>107</v>
      </c>
      <c r="C44" t="s">
        <v>5192</v>
      </c>
      <c r="D44" t="s">
        <v>108</v>
      </c>
      <c r="E44" t="s">
        <v>53</v>
      </c>
      <c r="F44" t="s">
        <v>79</v>
      </c>
      <c r="G44">
        <v>3</v>
      </c>
      <c r="H44" t="s">
        <v>80</v>
      </c>
      <c r="M44" t="s">
        <v>109</v>
      </c>
      <c r="R44" t="s">
        <v>26</v>
      </c>
      <c r="S44" t="s">
        <v>26</v>
      </c>
      <c r="T44">
        <v>2020</v>
      </c>
      <c r="U44">
        <v>0.1</v>
      </c>
      <c r="X44" s="1" t="s">
        <v>2541</v>
      </c>
      <c r="Y44" t="s">
        <v>27</v>
      </c>
    </row>
    <row r="45" spans="1:25" hidden="1" x14ac:dyDescent="0.2">
      <c r="A45" t="s">
        <v>106</v>
      </c>
      <c r="B45" t="s">
        <v>107</v>
      </c>
      <c r="C45" t="s">
        <v>5192</v>
      </c>
      <c r="D45" t="s">
        <v>108</v>
      </c>
      <c r="E45" t="s">
        <v>56</v>
      </c>
      <c r="F45" t="s">
        <v>81</v>
      </c>
      <c r="G45">
        <v>4</v>
      </c>
      <c r="H45" t="s">
        <v>82</v>
      </c>
      <c r="M45" t="s">
        <v>109</v>
      </c>
      <c r="R45" t="s">
        <v>26</v>
      </c>
      <c r="S45" t="s">
        <v>26</v>
      </c>
      <c r="T45">
        <v>2020</v>
      </c>
      <c r="U45">
        <v>0.37</v>
      </c>
      <c r="X45" s="1" t="s">
        <v>2542</v>
      </c>
      <c r="Y45" t="s">
        <v>27</v>
      </c>
    </row>
    <row r="46" spans="1:25" hidden="1" x14ac:dyDescent="0.2">
      <c r="A46" t="s">
        <v>106</v>
      </c>
      <c r="B46" t="s">
        <v>107</v>
      </c>
      <c r="C46" t="s">
        <v>5192</v>
      </c>
      <c r="D46" t="s">
        <v>108</v>
      </c>
      <c r="E46" t="s">
        <v>22</v>
      </c>
      <c r="F46" t="s">
        <v>77</v>
      </c>
      <c r="G46">
        <v>5</v>
      </c>
      <c r="H46" t="s">
        <v>78</v>
      </c>
      <c r="M46" t="s">
        <v>109</v>
      </c>
      <c r="R46" t="s">
        <v>26</v>
      </c>
      <c r="S46" t="s">
        <v>26</v>
      </c>
      <c r="T46">
        <v>2020</v>
      </c>
      <c r="U46">
        <v>0.37</v>
      </c>
      <c r="X46" s="1" t="s">
        <v>2540</v>
      </c>
      <c r="Y46" t="s">
        <v>27</v>
      </c>
    </row>
    <row r="47" spans="1:25" hidden="1" x14ac:dyDescent="0.2">
      <c r="A47" t="s">
        <v>106</v>
      </c>
      <c r="B47" t="s">
        <v>107</v>
      </c>
      <c r="C47" t="s">
        <v>5192</v>
      </c>
      <c r="D47" t="s">
        <v>108</v>
      </c>
      <c r="E47" t="s">
        <v>38</v>
      </c>
      <c r="F47" t="s">
        <v>74</v>
      </c>
      <c r="G47">
        <v>7</v>
      </c>
      <c r="H47" t="s">
        <v>75</v>
      </c>
      <c r="M47" t="s">
        <v>109</v>
      </c>
      <c r="R47" t="s">
        <v>26</v>
      </c>
      <c r="S47" t="s">
        <v>26</v>
      </c>
      <c r="T47">
        <v>2020</v>
      </c>
      <c r="U47">
        <v>0.1</v>
      </c>
      <c r="X47" s="1" t="s">
        <v>2539</v>
      </c>
      <c r="Y47" t="s">
        <v>27</v>
      </c>
    </row>
    <row r="48" spans="1:25" hidden="1" x14ac:dyDescent="0.2">
      <c r="A48" t="s">
        <v>106</v>
      </c>
      <c r="B48" t="s">
        <v>107</v>
      </c>
      <c r="C48" t="s">
        <v>5192</v>
      </c>
      <c r="D48" t="s">
        <v>108</v>
      </c>
      <c r="E48" t="s">
        <v>34</v>
      </c>
      <c r="F48" t="s">
        <v>35</v>
      </c>
      <c r="G48">
        <v>2</v>
      </c>
      <c r="H48" t="s">
        <v>36</v>
      </c>
      <c r="M48" t="s">
        <v>109</v>
      </c>
      <c r="R48" t="s">
        <v>26</v>
      </c>
      <c r="S48" t="s">
        <v>26</v>
      </c>
      <c r="T48">
        <v>2020</v>
      </c>
      <c r="U48">
        <v>0.2</v>
      </c>
      <c r="V48" t="s">
        <v>4523</v>
      </c>
      <c r="X48" s="1" t="s">
        <v>2530</v>
      </c>
      <c r="Y48" t="s">
        <v>4518</v>
      </c>
    </row>
    <row r="49" spans="1:25" hidden="1" x14ac:dyDescent="0.2">
      <c r="A49" t="s">
        <v>110</v>
      </c>
      <c r="B49" t="s">
        <v>111</v>
      </c>
      <c r="C49" t="s">
        <v>5185</v>
      </c>
      <c r="D49" t="s">
        <v>112</v>
      </c>
      <c r="E49" t="s">
        <v>53</v>
      </c>
      <c r="F49" t="s">
        <v>121</v>
      </c>
      <c r="G49">
        <v>3</v>
      </c>
      <c r="H49" t="s">
        <v>122</v>
      </c>
      <c r="M49" t="s">
        <v>115</v>
      </c>
      <c r="R49" t="s">
        <v>26</v>
      </c>
      <c r="S49" t="s">
        <v>26</v>
      </c>
      <c r="T49">
        <v>2020</v>
      </c>
      <c r="U49">
        <v>7.8</v>
      </c>
      <c r="X49" s="1" t="s">
        <v>2551</v>
      </c>
      <c r="Y49" t="s">
        <v>123</v>
      </c>
    </row>
    <row r="50" spans="1:25" hidden="1" x14ac:dyDescent="0.2">
      <c r="A50" t="s">
        <v>117</v>
      </c>
      <c r="B50" t="s">
        <v>118</v>
      </c>
      <c r="C50" t="s">
        <v>5185</v>
      </c>
      <c r="D50" t="s">
        <v>112</v>
      </c>
      <c r="E50" t="s">
        <v>53</v>
      </c>
      <c r="F50" t="s">
        <v>121</v>
      </c>
      <c r="G50">
        <v>3</v>
      </c>
      <c r="H50" t="s">
        <v>122</v>
      </c>
      <c r="M50" t="s">
        <v>115</v>
      </c>
      <c r="R50" t="s">
        <v>26</v>
      </c>
      <c r="S50" t="s">
        <v>26</v>
      </c>
      <c r="T50">
        <v>2020</v>
      </c>
      <c r="U50">
        <v>7.8</v>
      </c>
      <c r="X50" s="1" t="s">
        <v>2551</v>
      </c>
      <c r="Y50" t="s">
        <v>123</v>
      </c>
    </row>
    <row r="51" spans="1:25" hidden="1" x14ac:dyDescent="0.2">
      <c r="A51" t="s">
        <v>110</v>
      </c>
      <c r="B51" t="s">
        <v>111</v>
      </c>
      <c r="C51" t="s">
        <v>5185</v>
      </c>
      <c r="D51" t="s">
        <v>112</v>
      </c>
      <c r="E51" t="s">
        <v>34</v>
      </c>
      <c r="F51" t="s">
        <v>113</v>
      </c>
      <c r="G51">
        <v>2</v>
      </c>
      <c r="H51" t="s">
        <v>114</v>
      </c>
      <c r="M51" t="s">
        <v>115</v>
      </c>
      <c r="R51" t="s">
        <v>26</v>
      </c>
      <c r="S51" t="s">
        <v>26</v>
      </c>
      <c r="T51">
        <v>2020</v>
      </c>
      <c r="U51">
        <v>17.399999999999999</v>
      </c>
      <c r="W51">
        <v>1</v>
      </c>
      <c r="X51" s="1" t="s">
        <v>2549</v>
      </c>
      <c r="Y51" t="s">
        <v>4519</v>
      </c>
    </row>
    <row r="52" spans="1:25" hidden="1" x14ac:dyDescent="0.2">
      <c r="A52" t="s">
        <v>117</v>
      </c>
      <c r="B52" t="s">
        <v>118</v>
      </c>
      <c r="C52" t="s">
        <v>5185</v>
      </c>
      <c r="D52" t="s">
        <v>112</v>
      </c>
      <c r="E52" t="s">
        <v>34</v>
      </c>
      <c r="F52" t="s">
        <v>113</v>
      </c>
      <c r="G52">
        <v>2</v>
      </c>
      <c r="H52" t="s">
        <v>114</v>
      </c>
      <c r="M52" t="s">
        <v>115</v>
      </c>
      <c r="R52" t="s">
        <v>26</v>
      </c>
      <c r="S52" t="s">
        <v>26</v>
      </c>
      <c r="T52">
        <v>2020</v>
      </c>
      <c r="U52">
        <v>17.399999999999999</v>
      </c>
      <c r="W52">
        <v>1</v>
      </c>
      <c r="X52" s="1" t="s">
        <v>2549</v>
      </c>
      <c r="Y52" t="s">
        <v>4519</v>
      </c>
    </row>
    <row r="53" spans="1:25" hidden="1" x14ac:dyDescent="0.2">
      <c r="A53" t="s">
        <v>110</v>
      </c>
      <c r="B53" t="s">
        <v>111</v>
      </c>
      <c r="C53" t="s">
        <v>5185</v>
      </c>
      <c r="D53" t="s">
        <v>112</v>
      </c>
      <c r="E53" t="s">
        <v>31</v>
      </c>
      <c r="F53" t="s">
        <v>119</v>
      </c>
      <c r="G53">
        <v>1</v>
      </c>
      <c r="H53" t="s">
        <v>120</v>
      </c>
      <c r="M53" t="s">
        <v>115</v>
      </c>
      <c r="R53" t="s">
        <v>26</v>
      </c>
      <c r="S53" t="s">
        <v>26</v>
      </c>
      <c r="T53">
        <v>2020</v>
      </c>
      <c r="U53">
        <v>20.7</v>
      </c>
      <c r="W53">
        <v>1</v>
      </c>
      <c r="X53" s="1" t="s">
        <v>2550</v>
      </c>
      <c r="Y53" t="s">
        <v>4519</v>
      </c>
    </row>
    <row r="54" spans="1:25" hidden="1" x14ac:dyDescent="0.2">
      <c r="A54" t="s">
        <v>117</v>
      </c>
      <c r="B54" t="s">
        <v>118</v>
      </c>
      <c r="C54" t="s">
        <v>5185</v>
      </c>
      <c r="D54" t="s">
        <v>112</v>
      </c>
      <c r="E54" t="s">
        <v>31</v>
      </c>
      <c r="F54" t="s">
        <v>119</v>
      </c>
      <c r="G54">
        <v>1</v>
      </c>
      <c r="H54" t="s">
        <v>120</v>
      </c>
      <c r="M54" t="s">
        <v>115</v>
      </c>
      <c r="R54" t="s">
        <v>26</v>
      </c>
      <c r="S54" t="s">
        <v>26</v>
      </c>
      <c r="T54">
        <v>2020</v>
      </c>
      <c r="U54">
        <v>20.7</v>
      </c>
      <c r="W54">
        <v>1</v>
      </c>
      <c r="X54" s="1" t="s">
        <v>2550</v>
      </c>
      <c r="Y54" t="s">
        <v>4519</v>
      </c>
    </row>
    <row r="55" spans="1:25" hidden="1" x14ac:dyDescent="0.2">
      <c r="A55" t="s">
        <v>124</v>
      </c>
      <c r="B55" t="s">
        <v>125</v>
      </c>
      <c r="C55" t="s">
        <v>5199</v>
      </c>
      <c r="D55" t="s">
        <v>126</v>
      </c>
      <c r="E55" t="s">
        <v>34</v>
      </c>
      <c r="F55" t="s">
        <v>128</v>
      </c>
      <c r="G55">
        <v>2</v>
      </c>
      <c r="H55" t="s">
        <v>129</v>
      </c>
      <c r="M55" t="s">
        <v>127</v>
      </c>
      <c r="R55" t="s">
        <v>50</v>
      </c>
      <c r="S55" t="s">
        <v>51</v>
      </c>
      <c r="T55">
        <v>2020</v>
      </c>
      <c r="U55">
        <v>2.4E-2</v>
      </c>
      <c r="X55" s="1" t="s">
        <v>2534</v>
      </c>
      <c r="Y55" t="s">
        <v>4516</v>
      </c>
    </row>
    <row r="56" spans="1:25" hidden="1" x14ac:dyDescent="0.2">
      <c r="A56" t="s">
        <v>124</v>
      </c>
      <c r="B56" t="s">
        <v>125</v>
      </c>
      <c r="C56" t="s">
        <v>5199</v>
      </c>
      <c r="D56" t="s">
        <v>126</v>
      </c>
      <c r="E56" t="s">
        <v>53</v>
      </c>
      <c r="F56" t="s">
        <v>54</v>
      </c>
      <c r="G56">
        <v>3</v>
      </c>
      <c r="H56" t="s">
        <v>55</v>
      </c>
      <c r="M56" t="s">
        <v>127</v>
      </c>
      <c r="R56" t="s">
        <v>50</v>
      </c>
      <c r="S56" t="s">
        <v>51</v>
      </c>
      <c r="T56">
        <v>2020</v>
      </c>
      <c r="U56">
        <v>2.4E-2</v>
      </c>
      <c r="X56" s="1" t="s">
        <v>2534</v>
      </c>
      <c r="Y56" t="s">
        <v>52</v>
      </c>
    </row>
    <row r="57" spans="1:25" hidden="1" x14ac:dyDescent="0.2">
      <c r="A57" t="s">
        <v>124</v>
      </c>
      <c r="B57" t="s">
        <v>125</v>
      </c>
      <c r="C57" t="s">
        <v>5199</v>
      </c>
      <c r="D57" t="s">
        <v>126</v>
      </c>
      <c r="E57" t="s">
        <v>31</v>
      </c>
      <c r="F57" t="s">
        <v>130</v>
      </c>
      <c r="G57">
        <v>1</v>
      </c>
      <c r="H57" t="s">
        <v>131</v>
      </c>
      <c r="M57" t="s">
        <v>127</v>
      </c>
      <c r="R57" t="s">
        <v>50</v>
      </c>
      <c r="S57" t="s">
        <v>51</v>
      </c>
      <c r="T57">
        <v>2020</v>
      </c>
      <c r="U57">
        <v>2.4299999999999999E-2</v>
      </c>
      <c r="X57" s="1" t="s">
        <v>2552</v>
      </c>
      <c r="Y57" t="s">
        <v>4516</v>
      </c>
    </row>
    <row r="58" spans="1:25" hidden="1" x14ac:dyDescent="0.2">
      <c r="A58" t="s">
        <v>124</v>
      </c>
      <c r="B58" t="s">
        <v>125</v>
      </c>
      <c r="C58" t="s">
        <v>5199</v>
      </c>
      <c r="D58" t="s">
        <v>126</v>
      </c>
      <c r="E58" t="s">
        <v>56</v>
      </c>
      <c r="F58" t="s">
        <v>57</v>
      </c>
      <c r="G58">
        <v>4</v>
      </c>
      <c r="H58" t="s">
        <v>58</v>
      </c>
      <c r="M58" t="s">
        <v>127</v>
      </c>
      <c r="R58" t="s">
        <v>50</v>
      </c>
      <c r="S58" t="s">
        <v>51</v>
      </c>
      <c r="T58">
        <v>2020</v>
      </c>
      <c r="U58">
        <v>2.4E-2</v>
      </c>
      <c r="X58" s="1" t="s">
        <v>2534</v>
      </c>
      <c r="Y58" t="s">
        <v>52</v>
      </c>
    </row>
    <row r="59" spans="1:25" hidden="1" x14ac:dyDescent="0.2">
      <c r="A59" t="s">
        <v>124</v>
      </c>
      <c r="B59" t="s">
        <v>125</v>
      </c>
      <c r="C59" t="s">
        <v>5199</v>
      </c>
      <c r="D59" t="s">
        <v>126</v>
      </c>
      <c r="E59" t="s">
        <v>22</v>
      </c>
      <c r="F59" t="s">
        <v>47</v>
      </c>
      <c r="G59">
        <v>5</v>
      </c>
      <c r="H59" t="s">
        <v>48</v>
      </c>
      <c r="M59" t="s">
        <v>127</v>
      </c>
      <c r="R59" t="s">
        <v>50</v>
      </c>
      <c r="S59" t="s">
        <v>51</v>
      </c>
      <c r="T59">
        <v>2020</v>
      </c>
      <c r="U59">
        <v>2.4E-2</v>
      </c>
      <c r="X59" s="1" t="s">
        <v>2533</v>
      </c>
      <c r="Y59" t="s">
        <v>52</v>
      </c>
    </row>
    <row r="60" spans="1:25" hidden="1" x14ac:dyDescent="0.2">
      <c r="A60" t="s">
        <v>124</v>
      </c>
      <c r="B60" t="s">
        <v>125</v>
      </c>
      <c r="C60" t="s">
        <v>5199</v>
      </c>
      <c r="D60" t="s">
        <v>126</v>
      </c>
      <c r="E60" t="s">
        <v>28</v>
      </c>
      <c r="F60" t="s">
        <v>59</v>
      </c>
      <c r="G60">
        <v>6</v>
      </c>
      <c r="H60" t="s">
        <v>60</v>
      </c>
      <c r="M60" t="s">
        <v>127</v>
      </c>
      <c r="R60" t="s">
        <v>50</v>
      </c>
      <c r="S60" t="s">
        <v>51</v>
      </c>
      <c r="T60">
        <v>2020</v>
      </c>
      <c r="U60">
        <v>2.4E-2</v>
      </c>
      <c r="X60" s="1" t="s">
        <v>2535</v>
      </c>
      <c r="Y60" t="s">
        <v>52</v>
      </c>
    </row>
    <row r="61" spans="1:25" hidden="1" x14ac:dyDescent="0.2">
      <c r="A61" t="s">
        <v>124</v>
      </c>
      <c r="B61" t="s">
        <v>125</v>
      </c>
      <c r="C61" t="s">
        <v>5199</v>
      </c>
      <c r="D61" t="s">
        <v>126</v>
      </c>
      <c r="E61" t="s">
        <v>38</v>
      </c>
      <c r="F61" t="s">
        <v>61</v>
      </c>
      <c r="G61">
        <v>7</v>
      </c>
      <c r="H61" t="s">
        <v>62</v>
      </c>
      <c r="M61" t="s">
        <v>127</v>
      </c>
      <c r="R61" t="s">
        <v>50</v>
      </c>
      <c r="S61" t="s">
        <v>51</v>
      </c>
      <c r="T61">
        <v>2020</v>
      </c>
      <c r="U61">
        <v>2.4E-2</v>
      </c>
      <c r="X61" s="1" t="s">
        <v>2535</v>
      </c>
      <c r="Y61" t="s">
        <v>52</v>
      </c>
    </row>
    <row r="62" spans="1:25" hidden="1" x14ac:dyDescent="0.2">
      <c r="A62" t="s">
        <v>124</v>
      </c>
      <c r="B62" t="s">
        <v>125</v>
      </c>
      <c r="C62" t="s">
        <v>5199</v>
      </c>
      <c r="D62" t="s">
        <v>126</v>
      </c>
      <c r="E62" t="s">
        <v>41</v>
      </c>
      <c r="F62" t="s">
        <v>69</v>
      </c>
      <c r="G62">
        <v>8</v>
      </c>
      <c r="H62" t="s">
        <v>70</v>
      </c>
      <c r="M62" t="s">
        <v>127</v>
      </c>
      <c r="R62" t="s">
        <v>50</v>
      </c>
      <c r="S62" t="s">
        <v>51</v>
      </c>
      <c r="T62">
        <v>2020</v>
      </c>
      <c r="U62">
        <v>2.4E-2</v>
      </c>
      <c r="X62" s="1" t="s">
        <v>2538</v>
      </c>
      <c r="Y62" t="s">
        <v>52</v>
      </c>
    </row>
    <row r="63" spans="1:25" hidden="1" x14ac:dyDescent="0.2">
      <c r="A63" t="s">
        <v>124</v>
      </c>
      <c r="B63" t="s">
        <v>125</v>
      </c>
      <c r="C63" t="s">
        <v>5199</v>
      </c>
      <c r="D63" t="s">
        <v>126</v>
      </c>
      <c r="E63" t="s">
        <v>66</v>
      </c>
      <c r="F63" t="s">
        <v>67</v>
      </c>
      <c r="G63">
        <v>9</v>
      </c>
      <c r="H63" t="s">
        <v>68</v>
      </c>
      <c r="M63" t="s">
        <v>127</v>
      </c>
      <c r="R63" t="s">
        <v>50</v>
      </c>
      <c r="S63" t="s">
        <v>51</v>
      </c>
      <c r="T63">
        <v>2020</v>
      </c>
      <c r="U63">
        <v>2.4E-2</v>
      </c>
      <c r="X63" s="1" t="s">
        <v>2537</v>
      </c>
      <c r="Y63" t="s">
        <v>52</v>
      </c>
    </row>
    <row r="64" spans="1:25" hidden="1" x14ac:dyDescent="0.2">
      <c r="A64" t="s">
        <v>124</v>
      </c>
      <c r="B64" t="s">
        <v>125</v>
      </c>
      <c r="C64" t="s">
        <v>5199</v>
      </c>
      <c r="D64" t="s">
        <v>126</v>
      </c>
      <c r="E64" t="s">
        <v>63</v>
      </c>
      <c r="F64" t="s">
        <v>64</v>
      </c>
      <c r="G64">
        <v>10</v>
      </c>
      <c r="H64" t="s">
        <v>65</v>
      </c>
      <c r="M64" t="s">
        <v>127</v>
      </c>
      <c r="R64" t="s">
        <v>50</v>
      </c>
      <c r="S64" t="s">
        <v>51</v>
      </c>
      <c r="T64">
        <v>2020</v>
      </c>
      <c r="U64">
        <v>2.4E-2</v>
      </c>
      <c r="X64" s="1" t="s">
        <v>2536</v>
      </c>
      <c r="Y64" t="s">
        <v>52</v>
      </c>
    </row>
    <row r="65" spans="1:25" hidden="1" x14ac:dyDescent="0.2">
      <c r="A65" t="s">
        <v>140</v>
      </c>
      <c r="B65" t="s">
        <v>141</v>
      </c>
      <c r="C65" t="s">
        <v>5199</v>
      </c>
      <c r="D65" t="s">
        <v>134</v>
      </c>
      <c r="E65" t="s">
        <v>34</v>
      </c>
      <c r="F65" t="s">
        <v>128</v>
      </c>
      <c r="G65">
        <v>2</v>
      </c>
      <c r="H65" t="s">
        <v>129</v>
      </c>
      <c r="M65" t="s">
        <v>142</v>
      </c>
      <c r="R65" t="s">
        <v>50</v>
      </c>
      <c r="S65" t="s">
        <v>51</v>
      </c>
      <c r="T65">
        <v>2020</v>
      </c>
      <c r="U65">
        <v>0.03</v>
      </c>
      <c r="X65" s="1" t="s">
        <v>2534</v>
      </c>
      <c r="Y65" t="s">
        <v>4516</v>
      </c>
    </row>
    <row r="66" spans="1:25" hidden="1" x14ac:dyDescent="0.2">
      <c r="A66" t="s">
        <v>140</v>
      </c>
      <c r="B66" t="s">
        <v>141</v>
      </c>
      <c r="C66" t="s">
        <v>5199</v>
      </c>
      <c r="D66" t="s">
        <v>134</v>
      </c>
      <c r="E66" t="s">
        <v>53</v>
      </c>
      <c r="F66" t="s">
        <v>54</v>
      </c>
      <c r="G66">
        <v>3</v>
      </c>
      <c r="H66" t="s">
        <v>55</v>
      </c>
      <c r="M66" t="s">
        <v>142</v>
      </c>
      <c r="R66" t="s">
        <v>50</v>
      </c>
      <c r="S66" t="s">
        <v>51</v>
      </c>
      <c r="T66">
        <v>2020</v>
      </c>
      <c r="U66">
        <v>0.03</v>
      </c>
      <c r="X66" s="1" t="s">
        <v>2534</v>
      </c>
      <c r="Y66" t="s">
        <v>52</v>
      </c>
    </row>
    <row r="67" spans="1:25" hidden="1" x14ac:dyDescent="0.2">
      <c r="A67" t="s">
        <v>140</v>
      </c>
      <c r="B67" t="s">
        <v>141</v>
      </c>
      <c r="C67" t="s">
        <v>5199</v>
      </c>
      <c r="D67" t="s">
        <v>134</v>
      </c>
      <c r="E67" t="s">
        <v>31</v>
      </c>
      <c r="F67" t="s">
        <v>130</v>
      </c>
      <c r="G67">
        <v>1</v>
      </c>
      <c r="H67" t="s">
        <v>131</v>
      </c>
      <c r="M67" t="s">
        <v>142</v>
      </c>
      <c r="R67" t="s">
        <v>50</v>
      </c>
      <c r="S67" t="s">
        <v>51</v>
      </c>
      <c r="T67">
        <v>2020</v>
      </c>
      <c r="U67">
        <v>0.03</v>
      </c>
      <c r="X67" s="1" t="s">
        <v>2552</v>
      </c>
      <c r="Y67" t="s">
        <v>4516</v>
      </c>
    </row>
    <row r="68" spans="1:25" hidden="1" x14ac:dyDescent="0.2">
      <c r="A68" t="s">
        <v>140</v>
      </c>
      <c r="B68" t="s">
        <v>141</v>
      </c>
      <c r="C68" t="s">
        <v>5199</v>
      </c>
      <c r="D68" t="s">
        <v>134</v>
      </c>
      <c r="E68" t="s">
        <v>56</v>
      </c>
      <c r="F68" t="s">
        <v>57</v>
      </c>
      <c r="G68">
        <v>4</v>
      </c>
      <c r="H68" t="s">
        <v>58</v>
      </c>
      <c r="M68" t="s">
        <v>142</v>
      </c>
      <c r="R68" t="s">
        <v>50</v>
      </c>
      <c r="S68" t="s">
        <v>51</v>
      </c>
      <c r="T68">
        <v>2020</v>
      </c>
      <c r="U68">
        <v>0.03</v>
      </c>
      <c r="X68" s="1" t="s">
        <v>2534</v>
      </c>
      <c r="Y68" t="s">
        <v>52</v>
      </c>
    </row>
    <row r="69" spans="1:25" hidden="1" x14ac:dyDescent="0.2">
      <c r="A69" t="s">
        <v>140</v>
      </c>
      <c r="B69" t="s">
        <v>141</v>
      </c>
      <c r="C69" t="s">
        <v>5199</v>
      </c>
      <c r="D69" t="s">
        <v>134</v>
      </c>
      <c r="E69" t="s">
        <v>22</v>
      </c>
      <c r="F69" t="s">
        <v>47</v>
      </c>
      <c r="G69">
        <v>5</v>
      </c>
      <c r="H69" t="s">
        <v>48</v>
      </c>
      <c r="M69" t="s">
        <v>142</v>
      </c>
      <c r="R69" t="s">
        <v>50</v>
      </c>
      <c r="S69" t="s">
        <v>51</v>
      </c>
      <c r="T69">
        <v>2020</v>
      </c>
      <c r="U69">
        <v>0.03</v>
      </c>
      <c r="X69" s="1" t="s">
        <v>2533</v>
      </c>
      <c r="Y69" t="s">
        <v>52</v>
      </c>
    </row>
    <row r="70" spans="1:25" hidden="1" x14ac:dyDescent="0.2">
      <c r="A70" t="s">
        <v>140</v>
      </c>
      <c r="B70" t="s">
        <v>141</v>
      </c>
      <c r="C70" t="s">
        <v>5199</v>
      </c>
      <c r="D70" t="s">
        <v>134</v>
      </c>
      <c r="E70" t="s">
        <v>28</v>
      </c>
      <c r="F70" t="s">
        <v>59</v>
      </c>
      <c r="G70">
        <v>6</v>
      </c>
      <c r="H70" t="s">
        <v>60</v>
      </c>
      <c r="M70" t="s">
        <v>142</v>
      </c>
      <c r="R70" t="s">
        <v>50</v>
      </c>
      <c r="S70" t="s">
        <v>51</v>
      </c>
      <c r="T70">
        <v>2020</v>
      </c>
      <c r="U70">
        <v>0.03</v>
      </c>
      <c r="X70" s="1" t="s">
        <v>2535</v>
      </c>
      <c r="Y70" t="s">
        <v>52</v>
      </c>
    </row>
    <row r="71" spans="1:25" hidden="1" x14ac:dyDescent="0.2">
      <c r="A71" t="s">
        <v>147</v>
      </c>
      <c r="B71" t="s">
        <v>148</v>
      </c>
      <c r="C71" t="s">
        <v>5186</v>
      </c>
      <c r="D71" t="s">
        <v>149</v>
      </c>
      <c r="E71" t="s">
        <v>66</v>
      </c>
      <c r="F71" t="s">
        <v>67</v>
      </c>
      <c r="G71">
        <v>9</v>
      </c>
      <c r="H71" t="s">
        <v>68</v>
      </c>
      <c r="M71" t="s">
        <v>150</v>
      </c>
      <c r="R71" t="s">
        <v>50</v>
      </c>
      <c r="S71" t="s">
        <v>51</v>
      </c>
      <c r="T71">
        <v>2020</v>
      </c>
      <c r="U71">
        <v>0.15</v>
      </c>
      <c r="X71" s="1" t="s">
        <v>2537</v>
      </c>
      <c r="Y71" t="s">
        <v>52</v>
      </c>
    </row>
    <row r="72" spans="1:25" hidden="1" x14ac:dyDescent="0.2">
      <c r="A72" t="s">
        <v>147</v>
      </c>
      <c r="B72" t="s">
        <v>148</v>
      </c>
      <c r="C72" t="s">
        <v>5186</v>
      </c>
      <c r="D72" t="s">
        <v>149</v>
      </c>
      <c r="E72" t="s">
        <v>63</v>
      </c>
      <c r="F72" t="s">
        <v>64</v>
      </c>
      <c r="G72">
        <v>10</v>
      </c>
      <c r="H72" t="s">
        <v>65</v>
      </c>
      <c r="M72" t="s">
        <v>150</v>
      </c>
      <c r="R72" t="s">
        <v>50</v>
      </c>
      <c r="S72" t="s">
        <v>51</v>
      </c>
      <c r="T72">
        <v>2020</v>
      </c>
      <c r="U72">
        <v>0.15</v>
      </c>
      <c r="X72" s="1" t="s">
        <v>2536</v>
      </c>
      <c r="Y72" t="s">
        <v>52</v>
      </c>
    </row>
    <row r="73" spans="1:25" hidden="1" x14ac:dyDescent="0.2">
      <c r="A73" t="s">
        <v>151</v>
      </c>
      <c r="B73" t="s">
        <v>152</v>
      </c>
      <c r="C73" t="s">
        <v>5186</v>
      </c>
      <c r="D73" t="s">
        <v>153</v>
      </c>
      <c r="E73" t="s">
        <v>41</v>
      </c>
      <c r="F73" t="s">
        <v>154</v>
      </c>
      <c r="G73">
        <v>8</v>
      </c>
      <c r="H73" t="s">
        <v>155</v>
      </c>
      <c r="M73" t="s">
        <v>156</v>
      </c>
      <c r="R73" t="s">
        <v>157</v>
      </c>
      <c r="S73" t="s">
        <v>157</v>
      </c>
      <c r="T73">
        <v>2020</v>
      </c>
      <c r="U73">
        <v>0.46100000000000002</v>
      </c>
      <c r="X73" s="1" t="s">
        <v>2556</v>
      </c>
      <c r="Y73" t="s">
        <v>158</v>
      </c>
    </row>
    <row r="74" spans="1:25" hidden="1" x14ac:dyDescent="0.2">
      <c r="A74" t="s">
        <v>159</v>
      </c>
      <c r="B74" t="s">
        <v>160</v>
      </c>
      <c r="C74" t="s">
        <v>5200</v>
      </c>
      <c r="D74" t="s">
        <v>161</v>
      </c>
      <c r="E74" t="s">
        <v>41</v>
      </c>
      <c r="F74" t="s">
        <v>162</v>
      </c>
      <c r="G74">
        <v>8</v>
      </c>
      <c r="H74" t="s">
        <v>163</v>
      </c>
      <c r="M74" t="s">
        <v>164</v>
      </c>
      <c r="R74" t="s">
        <v>50</v>
      </c>
      <c r="S74" t="s">
        <v>51</v>
      </c>
      <c r="T74">
        <v>2020</v>
      </c>
      <c r="U74">
        <v>5.08</v>
      </c>
      <c r="X74" s="1" t="s">
        <v>2557</v>
      </c>
      <c r="Y74" t="s">
        <v>90</v>
      </c>
    </row>
    <row r="75" spans="1:25" hidden="1" x14ac:dyDescent="0.2">
      <c r="A75" t="s">
        <v>165</v>
      </c>
      <c r="B75" t="s">
        <v>166</v>
      </c>
      <c r="C75" t="s">
        <v>5192</v>
      </c>
      <c r="D75" t="s">
        <v>167</v>
      </c>
      <c r="E75" t="s">
        <v>22</v>
      </c>
      <c r="F75" t="s">
        <v>168</v>
      </c>
      <c r="G75">
        <v>5</v>
      </c>
      <c r="H75" t="s">
        <v>169</v>
      </c>
      <c r="M75" t="s">
        <v>170</v>
      </c>
      <c r="R75" t="s">
        <v>26</v>
      </c>
      <c r="S75" t="s">
        <v>26</v>
      </c>
      <c r="T75">
        <v>2020</v>
      </c>
      <c r="U75">
        <v>0.25</v>
      </c>
      <c r="X75" s="1" t="s">
        <v>2558</v>
      </c>
      <c r="Y75" t="s">
        <v>27</v>
      </c>
    </row>
    <row r="76" spans="1:25" hidden="1" x14ac:dyDescent="0.2">
      <c r="A76" t="s">
        <v>171</v>
      </c>
      <c r="B76" t="s">
        <v>172</v>
      </c>
      <c r="C76" t="s">
        <v>5186</v>
      </c>
      <c r="D76" t="s">
        <v>173</v>
      </c>
      <c r="E76" t="s">
        <v>41</v>
      </c>
      <c r="F76" t="s">
        <v>174</v>
      </c>
      <c r="G76">
        <v>8</v>
      </c>
      <c r="H76" t="s">
        <v>175</v>
      </c>
      <c r="M76" t="s">
        <v>176</v>
      </c>
      <c r="R76" t="s">
        <v>177</v>
      </c>
      <c r="S76" t="s">
        <v>178</v>
      </c>
      <c r="T76">
        <v>2020</v>
      </c>
      <c r="U76">
        <v>0.1</v>
      </c>
      <c r="X76" s="1" t="s">
        <v>2559</v>
      </c>
      <c r="Y76" t="s">
        <v>123</v>
      </c>
    </row>
    <row r="77" spans="1:25" hidden="1" x14ac:dyDescent="0.2">
      <c r="A77" t="s">
        <v>171</v>
      </c>
      <c r="B77" t="s">
        <v>172</v>
      </c>
      <c r="C77" t="s">
        <v>5186</v>
      </c>
      <c r="D77" t="s">
        <v>173</v>
      </c>
      <c r="E77" t="s">
        <v>66</v>
      </c>
      <c r="F77" t="s">
        <v>179</v>
      </c>
      <c r="G77">
        <v>9</v>
      </c>
      <c r="H77" t="s">
        <v>180</v>
      </c>
      <c r="M77" t="s">
        <v>176</v>
      </c>
      <c r="R77" t="s">
        <v>177</v>
      </c>
      <c r="S77" t="s">
        <v>178</v>
      </c>
      <c r="T77">
        <v>2020</v>
      </c>
      <c r="U77">
        <v>0.1</v>
      </c>
      <c r="X77" s="1" t="s">
        <v>2560</v>
      </c>
      <c r="Y77" t="s">
        <v>123</v>
      </c>
    </row>
    <row r="78" spans="1:25" hidden="1" x14ac:dyDescent="0.2">
      <c r="A78" t="s">
        <v>181</v>
      </c>
      <c r="B78" t="s">
        <v>182</v>
      </c>
      <c r="C78" t="s">
        <v>5186</v>
      </c>
      <c r="D78" t="s">
        <v>183</v>
      </c>
      <c r="E78" t="s">
        <v>66</v>
      </c>
      <c r="F78" t="s">
        <v>184</v>
      </c>
      <c r="G78">
        <v>9</v>
      </c>
      <c r="H78" t="s">
        <v>185</v>
      </c>
      <c r="M78" t="s">
        <v>186</v>
      </c>
      <c r="R78" t="s">
        <v>187</v>
      </c>
      <c r="S78" t="s">
        <v>187</v>
      </c>
      <c r="T78">
        <v>2020</v>
      </c>
      <c r="U78">
        <v>4.8000000000000001E-2</v>
      </c>
      <c r="X78" s="1" t="s">
        <v>2561</v>
      </c>
      <c r="Y78" t="s">
        <v>90</v>
      </c>
    </row>
    <row r="79" spans="1:25" hidden="1" x14ac:dyDescent="0.2">
      <c r="A79" t="s">
        <v>188</v>
      </c>
      <c r="B79" t="s">
        <v>189</v>
      </c>
      <c r="C79" t="s">
        <v>5189</v>
      </c>
      <c r="D79" t="s">
        <v>190</v>
      </c>
      <c r="E79" t="s">
        <v>53</v>
      </c>
      <c r="F79" t="s">
        <v>191</v>
      </c>
      <c r="G79">
        <v>3</v>
      </c>
      <c r="H79" t="s">
        <v>192</v>
      </c>
      <c r="R79" t="s">
        <v>193</v>
      </c>
      <c r="S79" t="s">
        <v>194</v>
      </c>
      <c r="T79">
        <v>2020</v>
      </c>
      <c r="U79" s="4">
        <f>7*SQRT(2)</f>
        <v>9.8994949366116654</v>
      </c>
      <c r="V79" t="s">
        <v>4493</v>
      </c>
      <c r="X79" s="1" t="s">
        <v>2562</v>
      </c>
      <c r="Y79" t="s">
        <v>93</v>
      </c>
    </row>
    <row r="80" spans="1:25" hidden="1" x14ac:dyDescent="0.2">
      <c r="A80" t="s">
        <v>195</v>
      </c>
      <c r="B80" t="s">
        <v>196</v>
      </c>
      <c r="C80" t="s">
        <v>5185</v>
      </c>
      <c r="D80" t="s">
        <v>197</v>
      </c>
      <c r="E80" t="s">
        <v>53</v>
      </c>
      <c r="F80" t="s">
        <v>121</v>
      </c>
      <c r="G80">
        <v>3</v>
      </c>
      <c r="H80" t="s">
        <v>122</v>
      </c>
      <c r="M80" t="s">
        <v>198</v>
      </c>
      <c r="R80" t="s">
        <v>26</v>
      </c>
      <c r="S80" t="s">
        <v>26</v>
      </c>
      <c r="T80">
        <v>2020</v>
      </c>
      <c r="U80">
        <v>7.8</v>
      </c>
      <c r="X80" s="1" t="s">
        <v>2551</v>
      </c>
      <c r="Y80" t="s">
        <v>123</v>
      </c>
    </row>
    <row r="81" spans="1:25" hidden="1" x14ac:dyDescent="0.2">
      <c r="A81" t="s">
        <v>199</v>
      </c>
      <c r="B81" t="s">
        <v>200</v>
      </c>
      <c r="C81" t="s">
        <v>5185</v>
      </c>
      <c r="D81" t="s">
        <v>197</v>
      </c>
      <c r="E81" t="s">
        <v>53</v>
      </c>
      <c r="F81" t="s">
        <v>121</v>
      </c>
      <c r="G81">
        <v>3</v>
      </c>
      <c r="H81" t="s">
        <v>122</v>
      </c>
      <c r="M81" t="s">
        <v>198</v>
      </c>
      <c r="R81" t="s">
        <v>26</v>
      </c>
      <c r="S81" t="s">
        <v>26</v>
      </c>
      <c r="T81">
        <v>2020</v>
      </c>
      <c r="U81">
        <v>7.8</v>
      </c>
      <c r="X81" s="1" t="s">
        <v>2551</v>
      </c>
      <c r="Y81" t="s">
        <v>123</v>
      </c>
    </row>
    <row r="82" spans="1:25" hidden="1" x14ac:dyDescent="0.2">
      <c r="A82" t="s">
        <v>195</v>
      </c>
      <c r="B82" t="s">
        <v>196</v>
      </c>
      <c r="C82" t="s">
        <v>5185</v>
      </c>
      <c r="D82" t="s">
        <v>197</v>
      </c>
      <c r="E82" t="s">
        <v>34</v>
      </c>
      <c r="F82" t="s">
        <v>113</v>
      </c>
      <c r="G82">
        <v>2</v>
      </c>
      <c r="H82" t="s">
        <v>114</v>
      </c>
      <c r="M82" t="s">
        <v>198</v>
      </c>
      <c r="R82" t="s">
        <v>26</v>
      </c>
      <c r="S82" t="s">
        <v>26</v>
      </c>
      <c r="T82">
        <v>2020</v>
      </c>
      <c r="U82">
        <v>10.5</v>
      </c>
      <c r="W82">
        <v>1</v>
      </c>
      <c r="X82" s="1" t="s">
        <v>2549</v>
      </c>
      <c r="Y82" t="s">
        <v>4519</v>
      </c>
    </row>
    <row r="83" spans="1:25" hidden="1" x14ac:dyDescent="0.2">
      <c r="A83" t="s">
        <v>199</v>
      </c>
      <c r="B83" t="s">
        <v>200</v>
      </c>
      <c r="C83" t="s">
        <v>5185</v>
      </c>
      <c r="D83" t="s">
        <v>197</v>
      </c>
      <c r="E83" t="s">
        <v>34</v>
      </c>
      <c r="F83" t="s">
        <v>113</v>
      </c>
      <c r="G83">
        <v>2</v>
      </c>
      <c r="H83" t="s">
        <v>114</v>
      </c>
      <c r="M83" t="s">
        <v>198</v>
      </c>
      <c r="R83" t="s">
        <v>26</v>
      </c>
      <c r="S83" t="s">
        <v>26</v>
      </c>
      <c r="T83">
        <v>2020</v>
      </c>
      <c r="U83">
        <v>10.5</v>
      </c>
      <c r="W83">
        <v>1</v>
      </c>
      <c r="X83" s="1" t="s">
        <v>2549</v>
      </c>
      <c r="Y83" t="s">
        <v>4519</v>
      </c>
    </row>
    <row r="84" spans="1:25" hidden="1" x14ac:dyDescent="0.2">
      <c r="A84" t="s">
        <v>195</v>
      </c>
      <c r="B84" t="s">
        <v>196</v>
      </c>
      <c r="C84" t="s">
        <v>5185</v>
      </c>
      <c r="D84" t="s">
        <v>197</v>
      </c>
      <c r="E84" t="s">
        <v>31</v>
      </c>
      <c r="F84" t="s">
        <v>119</v>
      </c>
      <c r="G84">
        <v>1</v>
      </c>
      <c r="H84" t="s">
        <v>120</v>
      </c>
      <c r="M84" t="s">
        <v>198</v>
      </c>
      <c r="R84" t="s">
        <v>26</v>
      </c>
      <c r="S84" t="s">
        <v>26</v>
      </c>
      <c r="T84">
        <v>2020</v>
      </c>
      <c r="U84">
        <v>14.6</v>
      </c>
      <c r="W84">
        <v>1</v>
      </c>
      <c r="X84" s="1" t="s">
        <v>2550</v>
      </c>
      <c r="Y84" t="s">
        <v>4519</v>
      </c>
    </row>
    <row r="85" spans="1:25" hidden="1" x14ac:dyDescent="0.2">
      <c r="A85" t="s">
        <v>199</v>
      </c>
      <c r="B85" t="s">
        <v>200</v>
      </c>
      <c r="C85" t="s">
        <v>5185</v>
      </c>
      <c r="D85" t="s">
        <v>197</v>
      </c>
      <c r="E85" t="s">
        <v>31</v>
      </c>
      <c r="F85" t="s">
        <v>119</v>
      </c>
      <c r="G85">
        <v>1</v>
      </c>
      <c r="H85" t="s">
        <v>120</v>
      </c>
      <c r="M85" t="s">
        <v>198</v>
      </c>
      <c r="R85" t="s">
        <v>26</v>
      </c>
      <c r="S85" t="s">
        <v>26</v>
      </c>
      <c r="T85">
        <v>2020</v>
      </c>
      <c r="U85">
        <v>14.6</v>
      </c>
      <c r="W85">
        <v>1</v>
      </c>
      <c r="X85" s="1" t="s">
        <v>2550</v>
      </c>
      <c r="Y85" t="s">
        <v>4519</v>
      </c>
    </row>
    <row r="86" spans="1:25" hidden="1" x14ac:dyDescent="0.2">
      <c r="A86" t="s">
        <v>201</v>
      </c>
      <c r="B86" t="s">
        <v>202</v>
      </c>
      <c r="C86" t="s">
        <v>5192</v>
      </c>
      <c r="D86" t="s">
        <v>203</v>
      </c>
      <c r="E86" t="s">
        <v>56</v>
      </c>
      <c r="F86" t="s">
        <v>209</v>
      </c>
      <c r="G86">
        <v>4</v>
      </c>
      <c r="H86" t="s">
        <v>210</v>
      </c>
      <c r="M86" t="s">
        <v>206</v>
      </c>
      <c r="R86" t="s">
        <v>26</v>
      </c>
      <c r="S86" t="s">
        <v>26</v>
      </c>
      <c r="T86">
        <v>2020</v>
      </c>
      <c r="U86">
        <v>0.37</v>
      </c>
      <c r="X86" s="1" t="s">
        <v>2565</v>
      </c>
      <c r="Y86" t="s">
        <v>27</v>
      </c>
    </row>
    <row r="87" spans="1:25" hidden="1" x14ac:dyDescent="0.2">
      <c r="A87" t="s">
        <v>201</v>
      </c>
      <c r="B87" t="s">
        <v>202</v>
      </c>
      <c r="C87" t="s">
        <v>5192</v>
      </c>
      <c r="D87" t="s">
        <v>203</v>
      </c>
      <c r="E87" t="s">
        <v>22</v>
      </c>
      <c r="F87" t="s">
        <v>204</v>
      </c>
      <c r="G87">
        <v>5</v>
      </c>
      <c r="H87" t="s">
        <v>205</v>
      </c>
      <c r="M87" t="s">
        <v>206</v>
      </c>
      <c r="R87" t="s">
        <v>26</v>
      </c>
      <c r="S87" t="s">
        <v>26</v>
      </c>
      <c r="T87">
        <v>2020</v>
      </c>
      <c r="U87">
        <v>0.41</v>
      </c>
      <c r="X87" s="1" t="s">
        <v>2563</v>
      </c>
      <c r="Y87" t="s">
        <v>27</v>
      </c>
    </row>
    <row r="88" spans="1:25" hidden="1" x14ac:dyDescent="0.2">
      <c r="A88" t="s">
        <v>201</v>
      </c>
      <c r="B88" t="s">
        <v>202</v>
      </c>
      <c r="C88" t="s">
        <v>5192</v>
      </c>
      <c r="D88" t="s">
        <v>203</v>
      </c>
      <c r="E88" t="s">
        <v>53</v>
      </c>
      <c r="F88" t="s">
        <v>207</v>
      </c>
      <c r="G88">
        <v>3</v>
      </c>
      <c r="H88" t="s">
        <v>208</v>
      </c>
      <c r="M88" t="s">
        <v>206</v>
      </c>
      <c r="R88" t="s">
        <v>26</v>
      </c>
      <c r="S88" t="s">
        <v>26</v>
      </c>
      <c r="T88">
        <v>2020</v>
      </c>
      <c r="U88">
        <v>0.1</v>
      </c>
      <c r="X88" s="1" t="s">
        <v>2564</v>
      </c>
      <c r="Y88" t="s">
        <v>27</v>
      </c>
    </row>
    <row r="89" spans="1:25" hidden="1" x14ac:dyDescent="0.2">
      <c r="A89" t="s">
        <v>211</v>
      </c>
      <c r="B89" t="s">
        <v>212</v>
      </c>
      <c r="C89" t="s">
        <v>5186</v>
      </c>
      <c r="D89" t="s">
        <v>213</v>
      </c>
      <c r="E89" t="s">
        <v>56</v>
      </c>
      <c r="F89" t="s">
        <v>135</v>
      </c>
      <c r="G89">
        <v>4</v>
      </c>
      <c r="H89" t="s">
        <v>136</v>
      </c>
      <c r="M89" t="s">
        <v>214</v>
      </c>
      <c r="R89" t="s">
        <v>50</v>
      </c>
      <c r="S89" t="s">
        <v>51</v>
      </c>
      <c r="T89">
        <v>2020</v>
      </c>
      <c r="U89">
        <v>6.26</v>
      </c>
      <c r="X89" s="1" t="s">
        <v>2553</v>
      </c>
      <c r="Y89" t="s">
        <v>52</v>
      </c>
    </row>
    <row r="90" spans="1:25" hidden="1" x14ac:dyDescent="0.2">
      <c r="A90" t="s">
        <v>211</v>
      </c>
      <c r="B90" t="s">
        <v>212</v>
      </c>
      <c r="C90" t="s">
        <v>5186</v>
      </c>
      <c r="D90" t="s">
        <v>213</v>
      </c>
      <c r="E90" t="s">
        <v>38</v>
      </c>
      <c r="F90" t="s">
        <v>138</v>
      </c>
      <c r="G90">
        <v>7</v>
      </c>
      <c r="H90" t="s">
        <v>139</v>
      </c>
      <c r="M90" t="s">
        <v>214</v>
      </c>
      <c r="R90" t="s">
        <v>50</v>
      </c>
      <c r="S90" t="s">
        <v>51</v>
      </c>
      <c r="T90">
        <v>2020</v>
      </c>
      <c r="U90">
        <v>6.26</v>
      </c>
      <c r="X90" s="1" t="s">
        <v>2553</v>
      </c>
      <c r="Y90" t="s">
        <v>90</v>
      </c>
    </row>
    <row r="91" spans="1:25" hidden="1" x14ac:dyDescent="0.2">
      <c r="A91" t="s">
        <v>211</v>
      </c>
      <c r="B91" t="s">
        <v>212</v>
      </c>
      <c r="C91" t="s">
        <v>5186</v>
      </c>
      <c r="D91" t="s">
        <v>213</v>
      </c>
      <c r="E91" t="s">
        <v>41</v>
      </c>
      <c r="F91" t="s">
        <v>145</v>
      </c>
      <c r="G91">
        <v>8</v>
      </c>
      <c r="H91" t="s">
        <v>146</v>
      </c>
      <c r="M91" t="s">
        <v>214</v>
      </c>
      <c r="R91" t="s">
        <v>50</v>
      </c>
      <c r="S91" t="s">
        <v>51</v>
      </c>
      <c r="T91">
        <v>2020</v>
      </c>
      <c r="U91">
        <v>6.26</v>
      </c>
      <c r="X91" s="1" t="s">
        <v>2555</v>
      </c>
      <c r="Y91" t="s">
        <v>90</v>
      </c>
    </row>
    <row r="92" spans="1:25" hidden="1" x14ac:dyDescent="0.2">
      <c r="A92" t="s">
        <v>211</v>
      </c>
      <c r="B92" t="s">
        <v>212</v>
      </c>
      <c r="C92" t="s">
        <v>5186</v>
      </c>
      <c r="D92" t="s">
        <v>213</v>
      </c>
      <c r="E92" t="s">
        <v>66</v>
      </c>
      <c r="F92" t="s">
        <v>143</v>
      </c>
      <c r="G92">
        <v>9</v>
      </c>
      <c r="H92" t="s">
        <v>144</v>
      </c>
      <c r="M92" t="s">
        <v>214</v>
      </c>
      <c r="R92" t="s">
        <v>50</v>
      </c>
      <c r="S92" t="s">
        <v>51</v>
      </c>
      <c r="T92">
        <v>2020</v>
      </c>
      <c r="U92">
        <v>6.26</v>
      </c>
      <c r="X92" s="1" t="s">
        <v>2554</v>
      </c>
      <c r="Y92" t="s">
        <v>90</v>
      </c>
    </row>
    <row r="93" spans="1:25" hidden="1" x14ac:dyDescent="0.2">
      <c r="A93" t="s">
        <v>218</v>
      </c>
      <c r="B93" t="s">
        <v>219</v>
      </c>
      <c r="C93" t="s">
        <v>5190</v>
      </c>
      <c r="D93" t="s">
        <v>220</v>
      </c>
      <c r="E93" t="s">
        <v>41</v>
      </c>
      <c r="F93" t="s">
        <v>221</v>
      </c>
      <c r="G93">
        <v>8</v>
      </c>
      <c r="H93" t="s">
        <v>222</v>
      </c>
      <c r="M93" t="s">
        <v>223</v>
      </c>
      <c r="R93" t="s">
        <v>187</v>
      </c>
      <c r="S93" t="s">
        <v>187</v>
      </c>
      <c r="T93">
        <v>2020</v>
      </c>
      <c r="U93">
        <v>0.34</v>
      </c>
      <c r="X93" s="1" t="s">
        <v>2553</v>
      </c>
      <c r="Y93" t="s">
        <v>90</v>
      </c>
    </row>
    <row r="94" spans="1:25" hidden="1" x14ac:dyDescent="0.2">
      <c r="A94" t="s">
        <v>224</v>
      </c>
      <c r="B94" t="s">
        <v>225</v>
      </c>
      <c r="C94" t="s">
        <v>5200</v>
      </c>
      <c r="D94" t="s">
        <v>226</v>
      </c>
      <c r="E94" t="s">
        <v>41</v>
      </c>
      <c r="F94" t="s">
        <v>162</v>
      </c>
      <c r="G94">
        <v>8</v>
      </c>
      <c r="H94" t="s">
        <v>163</v>
      </c>
      <c r="M94" t="s">
        <v>227</v>
      </c>
      <c r="R94" t="s">
        <v>50</v>
      </c>
      <c r="S94" t="s">
        <v>51</v>
      </c>
      <c r="T94">
        <v>2020</v>
      </c>
      <c r="U94">
        <v>3.64</v>
      </c>
      <c r="X94" s="1" t="s">
        <v>2557</v>
      </c>
      <c r="Y94" t="s">
        <v>90</v>
      </c>
    </row>
    <row r="95" spans="1:25" hidden="1" x14ac:dyDescent="0.2">
      <c r="A95" t="s">
        <v>228</v>
      </c>
      <c r="B95" t="s">
        <v>229</v>
      </c>
      <c r="C95" t="s">
        <v>5199</v>
      </c>
      <c r="D95" t="s">
        <v>230</v>
      </c>
      <c r="E95" t="s">
        <v>34</v>
      </c>
      <c r="F95" t="s">
        <v>128</v>
      </c>
      <c r="G95">
        <v>2</v>
      </c>
      <c r="H95" t="s">
        <v>129</v>
      </c>
      <c r="M95" t="s">
        <v>231</v>
      </c>
      <c r="R95" t="s">
        <v>50</v>
      </c>
      <c r="S95" t="s">
        <v>51</v>
      </c>
      <c r="T95">
        <v>2020</v>
      </c>
      <c r="U95">
        <v>0.12</v>
      </c>
      <c r="W95">
        <v>1</v>
      </c>
      <c r="X95" s="1" t="s">
        <v>2534</v>
      </c>
      <c r="Y95" t="s">
        <v>4516</v>
      </c>
    </row>
    <row r="96" spans="1:25" hidden="1" x14ac:dyDescent="0.2">
      <c r="A96" t="s">
        <v>228</v>
      </c>
      <c r="B96" t="s">
        <v>229</v>
      </c>
      <c r="C96" t="s">
        <v>5199</v>
      </c>
      <c r="D96" t="s">
        <v>230</v>
      </c>
      <c r="E96" t="s">
        <v>53</v>
      </c>
      <c r="F96" t="s">
        <v>54</v>
      </c>
      <c r="G96">
        <v>3</v>
      </c>
      <c r="H96" t="s">
        <v>55</v>
      </c>
      <c r="M96" t="s">
        <v>231</v>
      </c>
      <c r="R96" t="s">
        <v>50</v>
      </c>
      <c r="S96" t="s">
        <v>51</v>
      </c>
      <c r="T96">
        <v>2020</v>
      </c>
      <c r="U96">
        <v>0.12</v>
      </c>
      <c r="W96">
        <v>1</v>
      </c>
      <c r="X96" s="1" t="s">
        <v>2534</v>
      </c>
      <c r="Y96" t="s">
        <v>52</v>
      </c>
    </row>
    <row r="97" spans="1:25" hidden="1" x14ac:dyDescent="0.2">
      <c r="A97" t="s">
        <v>228</v>
      </c>
      <c r="B97" t="s">
        <v>229</v>
      </c>
      <c r="C97" t="s">
        <v>5199</v>
      </c>
      <c r="D97" t="s">
        <v>230</v>
      </c>
      <c r="E97" t="s">
        <v>31</v>
      </c>
      <c r="F97" t="s">
        <v>130</v>
      </c>
      <c r="G97">
        <v>1</v>
      </c>
      <c r="H97" t="s">
        <v>131</v>
      </c>
      <c r="M97" t="s">
        <v>231</v>
      </c>
      <c r="R97" t="s">
        <v>50</v>
      </c>
      <c r="S97" t="s">
        <v>51</v>
      </c>
      <c r="T97">
        <v>2020</v>
      </c>
      <c r="U97">
        <v>0.12</v>
      </c>
      <c r="W97">
        <v>1</v>
      </c>
      <c r="X97" s="1" t="s">
        <v>2552</v>
      </c>
      <c r="Y97" t="s">
        <v>4516</v>
      </c>
    </row>
    <row r="98" spans="1:25" hidden="1" x14ac:dyDescent="0.2">
      <c r="A98" t="s">
        <v>228</v>
      </c>
      <c r="B98" t="s">
        <v>229</v>
      </c>
      <c r="C98" t="s">
        <v>5199</v>
      </c>
      <c r="D98" t="s">
        <v>230</v>
      </c>
      <c r="E98" t="s">
        <v>56</v>
      </c>
      <c r="F98" t="s">
        <v>57</v>
      </c>
      <c r="G98">
        <v>4</v>
      </c>
      <c r="H98" t="s">
        <v>58</v>
      </c>
      <c r="M98" t="s">
        <v>231</v>
      </c>
      <c r="R98" t="s">
        <v>50</v>
      </c>
      <c r="S98" t="s">
        <v>51</v>
      </c>
      <c r="T98">
        <v>2020</v>
      </c>
      <c r="U98">
        <v>1.0999999999999999E-2</v>
      </c>
      <c r="X98" s="1" t="s">
        <v>2534</v>
      </c>
      <c r="Y98" t="s">
        <v>52</v>
      </c>
    </row>
    <row r="99" spans="1:25" hidden="1" x14ac:dyDescent="0.2">
      <c r="A99" t="s">
        <v>228</v>
      </c>
      <c r="B99" t="s">
        <v>229</v>
      </c>
      <c r="C99" t="s">
        <v>5199</v>
      </c>
      <c r="D99" t="s">
        <v>230</v>
      </c>
      <c r="E99" t="s">
        <v>22</v>
      </c>
      <c r="F99" t="s">
        <v>47</v>
      </c>
      <c r="G99">
        <v>5</v>
      </c>
      <c r="H99" t="s">
        <v>48</v>
      </c>
      <c r="M99" t="s">
        <v>231</v>
      </c>
      <c r="R99" t="s">
        <v>50</v>
      </c>
      <c r="S99" t="s">
        <v>51</v>
      </c>
      <c r="T99">
        <v>2020</v>
      </c>
      <c r="U99">
        <v>0.04</v>
      </c>
      <c r="X99" s="1" t="s">
        <v>2533</v>
      </c>
      <c r="Y99" t="s">
        <v>52</v>
      </c>
    </row>
    <row r="100" spans="1:25" hidden="1" x14ac:dyDescent="0.2">
      <c r="A100" t="s">
        <v>228</v>
      </c>
      <c r="B100" t="s">
        <v>229</v>
      </c>
      <c r="C100" t="s">
        <v>5199</v>
      </c>
      <c r="D100" t="s">
        <v>230</v>
      </c>
      <c r="E100" t="s">
        <v>28</v>
      </c>
      <c r="F100" t="s">
        <v>59</v>
      </c>
      <c r="G100">
        <v>6</v>
      </c>
      <c r="H100" t="s">
        <v>60</v>
      </c>
      <c r="M100" t="s">
        <v>231</v>
      </c>
      <c r="R100" t="s">
        <v>50</v>
      </c>
      <c r="S100" t="s">
        <v>51</v>
      </c>
      <c r="T100">
        <v>2020</v>
      </c>
      <c r="U100">
        <v>0.04</v>
      </c>
      <c r="X100" s="1" t="s">
        <v>2535</v>
      </c>
      <c r="Y100" t="s">
        <v>52</v>
      </c>
    </row>
    <row r="101" spans="1:25" hidden="1" x14ac:dyDescent="0.2">
      <c r="A101" t="s">
        <v>228</v>
      </c>
      <c r="B101" t="s">
        <v>229</v>
      </c>
      <c r="C101" t="s">
        <v>5199</v>
      </c>
      <c r="D101" t="s">
        <v>230</v>
      </c>
      <c r="E101" t="s">
        <v>38</v>
      </c>
      <c r="F101" t="s">
        <v>61</v>
      </c>
      <c r="G101">
        <v>7</v>
      </c>
      <c r="H101" t="s">
        <v>62</v>
      </c>
      <c r="M101" t="s">
        <v>231</v>
      </c>
      <c r="R101" t="s">
        <v>50</v>
      </c>
      <c r="S101" t="s">
        <v>51</v>
      </c>
      <c r="T101">
        <v>2020</v>
      </c>
      <c r="U101">
        <v>0.04</v>
      </c>
      <c r="X101" s="1" t="s">
        <v>2535</v>
      </c>
      <c r="Y101" t="s">
        <v>52</v>
      </c>
    </row>
    <row r="102" spans="1:25" hidden="1" x14ac:dyDescent="0.2">
      <c r="A102" t="s">
        <v>228</v>
      </c>
      <c r="B102" t="s">
        <v>229</v>
      </c>
      <c r="C102" t="s">
        <v>5199</v>
      </c>
      <c r="D102" t="s">
        <v>230</v>
      </c>
      <c r="E102" t="s">
        <v>41</v>
      </c>
      <c r="F102" t="s">
        <v>69</v>
      </c>
      <c r="G102">
        <v>8</v>
      </c>
      <c r="H102" t="s">
        <v>70</v>
      </c>
      <c r="M102" t="s">
        <v>231</v>
      </c>
      <c r="R102" t="s">
        <v>50</v>
      </c>
      <c r="S102" t="s">
        <v>51</v>
      </c>
      <c r="T102">
        <v>2020</v>
      </c>
      <c r="U102">
        <v>0.04</v>
      </c>
      <c r="X102" s="1" t="s">
        <v>2538</v>
      </c>
      <c r="Y102" t="s">
        <v>52</v>
      </c>
    </row>
    <row r="103" spans="1:25" hidden="1" x14ac:dyDescent="0.2">
      <c r="A103" t="s">
        <v>228</v>
      </c>
      <c r="B103" t="s">
        <v>229</v>
      </c>
      <c r="C103" t="s">
        <v>5199</v>
      </c>
      <c r="D103" t="s">
        <v>230</v>
      </c>
      <c r="E103" t="s">
        <v>66</v>
      </c>
      <c r="F103" t="s">
        <v>67</v>
      </c>
      <c r="G103">
        <v>9</v>
      </c>
      <c r="H103" t="s">
        <v>68</v>
      </c>
      <c r="M103" t="s">
        <v>231</v>
      </c>
      <c r="R103" t="s">
        <v>50</v>
      </c>
      <c r="S103" t="s">
        <v>51</v>
      </c>
      <c r="T103">
        <v>2020</v>
      </c>
      <c r="U103">
        <v>0.04</v>
      </c>
      <c r="X103" s="1" t="s">
        <v>2537</v>
      </c>
      <c r="Y103" t="s">
        <v>52</v>
      </c>
    </row>
    <row r="104" spans="1:25" hidden="1" x14ac:dyDescent="0.2">
      <c r="A104" t="s">
        <v>228</v>
      </c>
      <c r="B104" t="s">
        <v>229</v>
      </c>
      <c r="C104" t="s">
        <v>5199</v>
      </c>
      <c r="D104" t="s">
        <v>230</v>
      </c>
      <c r="E104" t="s">
        <v>63</v>
      </c>
      <c r="F104" t="s">
        <v>64</v>
      </c>
      <c r="G104">
        <v>10</v>
      </c>
      <c r="H104" t="s">
        <v>65</v>
      </c>
      <c r="M104" t="s">
        <v>231</v>
      </c>
      <c r="R104" t="s">
        <v>50</v>
      </c>
      <c r="S104" t="s">
        <v>51</v>
      </c>
      <c r="T104">
        <v>2020</v>
      </c>
      <c r="U104">
        <v>0.04</v>
      </c>
      <c r="X104" s="1" t="s">
        <v>2536</v>
      </c>
      <c r="Y104" t="s">
        <v>52</v>
      </c>
    </row>
    <row r="105" spans="1:25" hidden="1" x14ac:dyDescent="0.2">
      <c r="A105" t="s">
        <v>232</v>
      </c>
      <c r="B105" t="s">
        <v>233</v>
      </c>
      <c r="C105" t="s">
        <v>5186</v>
      </c>
      <c r="D105" t="s">
        <v>234</v>
      </c>
      <c r="E105" t="s">
        <v>66</v>
      </c>
      <c r="F105" t="s">
        <v>184</v>
      </c>
      <c r="G105">
        <v>9</v>
      </c>
      <c r="H105" t="s">
        <v>185</v>
      </c>
      <c r="M105" t="s">
        <v>235</v>
      </c>
      <c r="R105" t="s">
        <v>187</v>
      </c>
      <c r="S105" t="s">
        <v>187</v>
      </c>
      <c r="T105">
        <v>2020</v>
      </c>
      <c r="U105">
        <v>2</v>
      </c>
      <c r="X105" s="1" t="s">
        <v>2561</v>
      </c>
      <c r="Y105" t="s">
        <v>90</v>
      </c>
    </row>
    <row r="106" spans="1:25" hidden="1" x14ac:dyDescent="0.2">
      <c r="A106" t="s">
        <v>236</v>
      </c>
      <c r="B106" t="s">
        <v>237</v>
      </c>
      <c r="C106" t="s">
        <v>5199</v>
      </c>
      <c r="D106" t="s">
        <v>238</v>
      </c>
      <c r="E106" t="s">
        <v>22</v>
      </c>
      <c r="F106" t="s">
        <v>47</v>
      </c>
      <c r="G106">
        <v>5</v>
      </c>
      <c r="H106" t="s">
        <v>48</v>
      </c>
      <c r="M106" t="s">
        <v>239</v>
      </c>
      <c r="R106" t="s">
        <v>50</v>
      </c>
      <c r="S106" t="s">
        <v>51</v>
      </c>
      <c r="T106">
        <v>2020</v>
      </c>
      <c r="U106">
        <v>1.4999999999999999E-2</v>
      </c>
      <c r="X106" s="1" t="s">
        <v>2533</v>
      </c>
      <c r="Y106" t="s">
        <v>52</v>
      </c>
    </row>
    <row r="107" spans="1:25" hidden="1" x14ac:dyDescent="0.2">
      <c r="A107" t="s">
        <v>236</v>
      </c>
      <c r="B107" t="s">
        <v>237</v>
      </c>
      <c r="C107" t="s">
        <v>5199</v>
      </c>
      <c r="D107" t="s">
        <v>238</v>
      </c>
      <c r="E107" t="s">
        <v>28</v>
      </c>
      <c r="F107" t="s">
        <v>59</v>
      </c>
      <c r="G107">
        <v>6</v>
      </c>
      <c r="H107" t="s">
        <v>60</v>
      </c>
      <c r="M107" t="s">
        <v>239</v>
      </c>
      <c r="R107" t="s">
        <v>50</v>
      </c>
      <c r="S107" t="s">
        <v>51</v>
      </c>
      <c r="T107">
        <v>2020</v>
      </c>
      <c r="U107">
        <v>1.4999999999999999E-2</v>
      </c>
      <c r="X107" s="1" t="s">
        <v>2535</v>
      </c>
      <c r="Y107" t="s">
        <v>52</v>
      </c>
    </row>
    <row r="108" spans="1:25" hidden="1" x14ac:dyDescent="0.2">
      <c r="A108" t="s">
        <v>236</v>
      </c>
      <c r="B108" t="s">
        <v>237</v>
      </c>
      <c r="C108" t="s">
        <v>5199</v>
      </c>
      <c r="D108" t="s">
        <v>238</v>
      </c>
      <c r="E108" t="s">
        <v>38</v>
      </c>
      <c r="F108" t="s">
        <v>61</v>
      </c>
      <c r="G108">
        <v>7</v>
      </c>
      <c r="H108" t="s">
        <v>62</v>
      </c>
      <c r="M108" t="s">
        <v>239</v>
      </c>
      <c r="R108" t="s">
        <v>50</v>
      </c>
      <c r="S108" t="s">
        <v>51</v>
      </c>
      <c r="T108">
        <v>2020</v>
      </c>
      <c r="U108">
        <v>1.4999999999999999E-2</v>
      </c>
      <c r="X108" s="1" t="s">
        <v>2535</v>
      </c>
      <c r="Y108" t="s">
        <v>52</v>
      </c>
    </row>
    <row r="109" spans="1:25" hidden="1" x14ac:dyDescent="0.2">
      <c r="A109" t="s">
        <v>236</v>
      </c>
      <c r="B109" t="s">
        <v>237</v>
      </c>
      <c r="C109" t="s">
        <v>5199</v>
      </c>
      <c r="D109" t="s">
        <v>238</v>
      </c>
      <c r="E109" t="s">
        <v>41</v>
      </c>
      <c r="F109" t="s">
        <v>69</v>
      </c>
      <c r="G109">
        <v>8</v>
      </c>
      <c r="H109" t="s">
        <v>70</v>
      </c>
      <c r="M109" t="s">
        <v>239</v>
      </c>
      <c r="R109" t="s">
        <v>50</v>
      </c>
      <c r="S109" t="s">
        <v>51</v>
      </c>
      <c r="T109">
        <v>2020</v>
      </c>
      <c r="U109">
        <v>1.4999999999999999E-2</v>
      </c>
      <c r="X109" s="1" t="s">
        <v>2538</v>
      </c>
      <c r="Y109" t="s">
        <v>52</v>
      </c>
    </row>
    <row r="110" spans="1:25" hidden="1" x14ac:dyDescent="0.2">
      <c r="A110" t="s">
        <v>236</v>
      </c>
      <c r="B110" t="s">
        <v>237</v>
      </c>
      <c r="C110" t="s">
        <v>5199</v>
      </c>
      <c r="D110" t="s">
        <v>238</v>
      </c>
      <c r="E110" t="s">
        <v>66</v>
      </c>
      <c r="F110" t="s">
        <v>67</v>
      </c>
      <c r="G110">
        <v>9</v>
      </c>
      <c r="H110" t="s">
        <v>68</v>
      </c>
      <c r="M110" t="s">
        <v>239</v>
      </c>
      <c r="R110" t="s">
        <v>50</v>
      </c>
      <c r="S110" t="s">
        <v>51</v>
      </c>
      <c r="T110">
        <v>2020</v>
      </c>
      <c r="U110">
        <v>1.4999999999999999E-2</v>
      </c>
      <c r="X110" s="1" t="s">
        <v>2537</v>
      </c>
      <c r="Y110" t="s">
        <v>52</v>
      </c>
    </row>
    <row r="111" spans="1:25" hidden="1" x14ac:dyDescent="0.2">
      <c r="A111" t="s">
        <v>236</v>
      </c>
      <c r="B111" t="s">
        <v>237</v>
      </c>
      <c r="C111" t="s">
        <v>5199</v>
      </c>
      <c r="D111" t="s">
        <v>238</v>
      </c>
      <c r="E111" t="s">
        <v>63</v>
      </c>
      <c r="F111" t="s">
        <v>64</v>
      </c>
      <c r="G111">
        <v>10</v>
      </c>
      <c r="H111" t="s">
        <v>65</v>
      </c>
      <c r="M111" t="s">
        <v>239</v>
      </c>
      <c r="R111" t="s">
        <v>50</v>
      </c>
      <c r="S111" t="s">
        <v>51</v>
      </c>
      <c r="T111">
        <v>2020</v>
      </c>
      <c r="U111">
        <v>1.4999999999999999E-2</v>
      </c>
      <c r="X111" s="1" t="s">
        <v>2536</v>
      </c>
      <c r="Y111" t="s">
        <v>52</v>
      </c>
    </row>
    <row r="112" spans="1:25" hidden="1" x14ac:dyDescent="0.2">
      <c r="A112" t="s">
        <v>243</v>
      </c>
      <c r="B112" s="14" t="s">
        <v>4507</v>
      </c>
      <c r="C112" t="s">
        <v>5186</v>
      </c>
      <c r="D112" s="14" t="s">
        <v>244</v>
      </c>
      <c r="E112" t="s">
        <v>56</v>
      </c>
      <c r="F112" t="s">
        <v>135</v>
      </c>
      <c r="G112">
        <v>4</v>
      </c>
      <c r="H112" t="s">
        <v>136</v>
      </c>
      <c r="M112" t="s">
        <v>245</v>
      </c>
      <c r="R112" t="s">
        <v>50</v>
      </c>
      <c r="S112" t="s">
        <v>51</v>
      </c>
      <c r="T112">
        <v>2020</v>
      </c>
      <c r="U112">
        <v>0.6</v>
      </c>
      <c r="X112" s="1" t="s">
        <v>2553</v>
      </c>
      <c r="Y112" t="s">
        <v>52</v>
      </c>
    </row>
    <row r="113" spans="1:25" hidden="1" x14ac:dyDescent="0.2">
      <c r="A113" t="s">
        <v>243</v>
      </c>
      <c r="B113" s="14" t="s">
        <v>4507</v>
      </c>
      <c r="C113" t="s">
        <v>5186</v>
      </c>
      <c r="D113" s="14" t="s">
        <v>244</v>
      </c>
      <c r="E113" t="s">
        <v>38</v>
      </c>
      <c r="F113" t="s">
        <v>138</v>
      </c>
      <c r="G113">
        <v>7</v>
      </c>
      <c r="H113" t="s">
        <v>139</v>
      </c>
      <c r="M113" t="s">
        <v>245</v>
      </c>
      <c r="R113" t="s">
        <v>50</v>
      </c>
      <c r="S113" t="s">
        <v>51</v>
      </c>
      <c r="T113">
        <v>2020</v>
      </c>
      <c r="U113">
        <v>0.6</v>
      </c>
      <c r="X113" s="1" t="s">
        <v>2553</v>
      </c>
      <c r="Y113" t="s">
        <v>90</v>
      </c>
    </row>
    <row r="114" spans="1:25" hidden="1" x14ac:dyDescent="0.2">
      <c r="A114" t="s">
        <v>243</v>
      </c>
      <c r="B114" s="14" t="s">
        <v>4507</v>
      </c>
      <c r="C114" t="s">
        <v>5186</v>
      </c>
      <c r="D114" s="14" t="s">
        <v>244</v>
      </c>
      <c r="E114" t="s">
        <v>41</v>
      </c>
      <c r="F114" t="s">
        <v>145</v>
      </c>
      <c r="G114">
        <v>8</v>
      </c>
      <c r="H114" t="s">
        <v>146</v>
      </c>
      <c r="M114" t="s">
        <v>245</v>
      </c>
      <c r="R114" t="s">
        <v>50</v>
      </c>
      <c r="S114" t="s">
        <v>51</v>
      </c>
      <c r="T114">
        <v>2020</v>
      </c>
      <c r="U114">
        <v>0.6</v>
      </c>
      <c r="X114" s="1" t="s">
        <v>2555</v>
      </c>
      <c r="Y114" t="s">
        <v>90</v>
      </c>
    </row>
    <row r="115" spans="1:25" hidden="1" x14ac:dyDescent="0.2">
      <c r="A115" t="s">
        <v>243</v>
      </c>
      <c r="B115" s="14" t="s">
        <v>4507</v>
      </c>
      <c r="C115" t="s">
        <v>5186</v>
      </c>
      <c r="D115" s="14" t="s">
        <v>244</v>
      </c>
      <c r="E115" t="s">
        <v>66</v>
      </c>
      <c r="F115" t="s">
        <v>143</v>
      </c>
      <c r="G115">
        <v>9</v>
      </c>
      <c r="H115" t="s">
        <v>144</v>
      </c>
      <c r="M115" t="s">
        <v>245</v>
      </c>
      <c r="R115" t="s">
        <v>50</v>
      </c>
      <c r="S115" t="s">
        <v>51</v>
      </c>
      <c r="T115">
        <v>2020</v>
      </c>
      <c r="U115">
        <v>0.6</v>
      </c>
      <c r="X115" s="1" t="s">
        <v>2554</v>
      </c>
      <c r="Y115" t="s">
        <v>90</v>
      </c>
    </row>
    <row r="116" spans="1:25" hidden="1" x14ac:dyDescent="0.2">
      <c r="A116" t="s">
        <v>246</v>
      </c>
      <c r="B116" t="s">
        <v>247</v>
      </c>
      <c r="C116" t="s">
        <v>5192</v>
      </c>
      <c r="D116" t="s">
        <v>248</v>
      </c>
      <c r="E116" t="s">
        <v>41</v>
      </c>
      <c r="F116" t="s">
        <v>254</v>
      </c>
      <c r="G116">
        <v>8</v>
      </c>
      <c r="H116" t="s">
        <v>255</v>
      </c>
      <c r="M116" t="s">
        <v>251</v>
      </c>
      <c r="R116" t="s">
        <v>252</v>
      </c>
      <c r="S116" t="s">
        <v>253</v>
      </c>
      <c r="T116">
        <v>2020</v>
      </c>
      <c r="U116">
        <v>0.05</v>
      </c>
      <c r="X116" s="1" t="s">
        <v>2567</v>
      </c>
      <c r="Y116" t="s">
        <v>27</v>
      </c>
    </row>
    <row r="117" spans="1:25" hidden="1" x14ac:dyDescent="0.2">
      <c r="A117" t="s">
        <v>246</v>
      </c>
      <c r="B117" t="s">
        <v>247</v>
      </c>
      <c r="C117" t="s">
        <v>5192</v>
      </c>
      <c r="D117" t="s">
        <v>248</v>
      </c>
      <c r="E117" t="s">
        <v>38</v>
      </c>
      <c r="F117" t="s">
        <v>249</v>
      </c>
      <c r="G117">
        <v>7</v>
      </c>
      <c r="H117" t="s">
        <v>250</v>
      </c>
      <c r="M117" t="s">
        <v>251</v>
      </c>
      <c r="R117" t="s">
        <v>252</v>
      </c>
      <c r="S117" t="s">
        <v>253</v>
      </c>
      <c r="T117">
        <v>2020</v>
      </c>
      <c r="U117">
        <v>0.1</v>
      </c>
      <c r="V117" t="s">
        <v>5928</v>
      </c>
      <c r="X117" s="1" t="s">
        <v>2566</v>
      </c>
      <c r="Y117" t="s">
        <v>123</v>
      </c>
    </row>
    <row r="118" spans="1:25" hidden="1" x14ac:dyDescent="0.2">
      <c r="A118" t="s">
        <v>256</v>
      </c>
      <c r="B118" t="s">
        <v>257</v>
      </c>
      <c r="C118" t="s">
        <v>5186</v>
      </c>
      <c r="D118" t="s">
        <v>258</v>
      </c>
      <c r="E118" t="s">
        <v>63</v>
      </c>
      <c r="F118" t="s">
        <v>64</v>
      </c>
      <c r="G118">
        <v>10</v>
      </c>
      <c r="H118" t="s">
        <v>65</v>
      </c>
      <c r="M118" t="s">
        <v>259</v>
      </c>
      <c r="R118" t="s">
        <v>50</v>
      </c>
      <c r="S118" t="s">
        <v>51</v>
      </c>
      <c r="T118">
        <v>2020</v>
      </c>
      <c r="U118">
        <v>0.1</v>
      </c>
      <c r="X118" s="1" t="s">
        <v>2536</v>
      </c>
      <c r="Y118" t="s">
        <v>52</v>
      </c>
    </row>
    <row r="119" spans="1:25" hidden="1" x14ac:dyDescent="0.2">
      <c r="A119" t="s">
        <v>260</v>
      </c>
      <c r="B119" t="s">
        <v>261</v>
      </c>
      <c r="C119" t="s">
        <v>5199</v>
      </c>
      <c r="D119" t="s">
        <v>262</v>
      </c>
      <c r="E119" t="s">
        <v>34</v>
      </c>
      <c r="F119" t="s">
        <v>128</v>
      </c>
      <c r="G119">
        <v>2</v>
      </c>
      <c r="H119" t="s">
        <v>129</v>
      </c>
      <c r="M119" t="s">
        <v>263</v>
      </c>
      <c r="R119" t="s">
        <v>50</v>
      </c>
      <c r="S119" t="s">
        <v>51</v>
      </c>
      <c r="T119">
        <v>2020</v>
      </c>
      <c r="U119">
        <v>3.3000000000000002E-2</v>
      </c>
      <c r="X119" s="1" t="s">
        <v>2534</v>
      </c>
      <c r="Y119" t="s">
        <v>4516</v>
      </c>
    </row>
    <row r="120" spans="1:25" hidden="1" x14ac:dyDescent="0.2">
      <c r="A120" t="s">
        <v>260</v>
      </c>
      <c r="B120" t="s">
        <v>261</v>
      </c>
      <c r="C120" t="s">
        <v>5199</v>
      </c>
      <c r="D120" t="s">
        <v>262</v>
      </c>
      <c r="E120" t="s">
        <v>53</v>
      </c>
      <c r="F120" t="s">
        <v>54</v>
      </c>
      <c r="G120">
        <v>3</v>
      </c>
      <c r="H120" t="s">
        <v>55</v>
      </c>
      <c r="M120" t="s">
        <v>263</v>
      </c>
      <c r="R120" t="s">
        <v>50</v>
      </c>
      <c r="S120" t="s">
        <v>51</v>
      </c>
      <c r="T120">
        <v>2020</v>
      </c>
      <c r="U120">
        <v>3.4000000000000002E-2</v>
      </c>
      <c r="X120" s="1" t="s">
        <v>2534</v>
      </c>
      <c r="Y120" t="s">
        <v>52</v>
      </c>
    </row>
    <row r="121" spans="1:25" hidden="1" x14ac:dyDescent="0.2">
      <c r="A121" t="s">
        <v>260</v>
      </c>
      <c r="B121" t="s">
        <v>261</v>
      </c>
      <c r="C121" t="s">
        <v>5199</v>
      </c>
      <c r="D121" t="s">
        <v>262</v>
      </c>
      <c r="E121" t="s">
        <v>31</v>
      </c>
      <c r="F121" t="s">
        <v>130</v>
      </c>
      <c r="G121">
        <v>1</v>
      </c>
      <c r="H121" t="s">
        <v>131</v>
      </c>
      <c r="M121" t="s">
        <v>263</v>
      </c>
      <c r="R121" t="s">
        <v>50</v>
      </c>
      <c r="S121" t="s">
        <v>51</v>
      </c>
      <c r="T121">
        <v>2020</v>
      </c>
      <c r="U121">
        <v>3.3500000000000002E-2</v>
      </c>
      <c r="X121" s="1" t="s">
        <v>2552</v>
      </c>
      <c r="Y121" t="s">
        <v>4516</v>
      </c>
    </row>
    <row r="122" spans="1:25" hidden="1" x14ac:dyDescent="0.2">
      <c r="A122" t="s">
        <v>260</v>
      </c>
      <c r="B122" t="s">
        <v>261</v>
      </c>
      <c r="C122" t="s">
        <v>5199</v>
      </c>
      <c r="D122" t="s">
        <v>262</v>
      </c>
      <c r="E122" t="s">
        <v>56</v>
      </c>
      <c r="F122" t="s">
        <v>57</v>
      </c>
      <c r="G122">
        <v>4</v>
      </c>
      <c r="H122" t="s">
        <v>58</v>
      </c>
      <c r="M122" t="s">
        <v>263</v>
      </c>
      <c r="R122" t="s">
        <v>50</v>
      </c>
      <c r="S122" t="s">
        <v>51</v>
      </c>
      <c r="T122">
        <v>2020</v>
      </c>
      <c r="U122">
        <v>3.4000000000000002E-2</v>
      </c>
      <c r="X122" s="1" t="s">
        <v>2534</v>
      </c>
      <c r="Y122" t="s">
        <v>52</v>
      </c>
    </row>
    <row r="123" spans="1:25" hidden="1" x14ac:dyDescent="0.2">
      <c r="A123" t="s">
        <v>260</v>
      </c>
      <c r="B123" t="s">
        <v>261</v>
      </c>
      <c r="C123" t="s">
        <v>5199</v>
      </c>
      <c r="D123" t="s">
        <v>262</v>
      </c>
      <c r="E123" t="s">
        <v>22</v>
      </c>
      <c r="F123" t="s">
        <v>47</v>
      </c>
      <c r="G123">
        <v>5</v>
      </c>
      <c r="H123" t="s">
        <v>48</v>
      </c>
      <c r="M123" t="s">
        <v>263</v>
      </c>
      <c r="R123" t="s">
        <v>50</v>
      </c>
      <c r="S123" t="s">
        <v>51</v>
      </c>
      <c r="T123">
        <v>2020</v>
      </c>
      <c r="U123">
        <v>3.4000000000000002E-2</v>
      </c>
      <c r="X123" s="1" t="s">
        <v>2533</v>
      </c>
      <c r="Y123" t="s">
        <v>52</v>
      </c>
    </row>
    <row r="124" spans="1:25" hidden="1" x14ac:dyDescent="0.2">
      <c r="A124" t="s">
        <v>260</v>
      </c>
      <c r="B124" t="s">
        <v>261</v>
      </c>
      <c r="C124" t="s">
        <v>5199</v>
      </c>
      <c r="D124" t="s">
        <v>262</v>
      </c>
      <c r="E124" t="s">
        <v>28</v>
      </c>
      <c r="F124" t="s">
        <v>59</v>
      </c>
      <c r="G124">
        <v>6</v>
      </c>
      <c r="H124" t="s">
        <v>60</v>
      </c>
      <c r="M124" t="s">
        <v>263</v>
      </c>
      <c r="R124" t="s">
        <v>50</v>
      </c>
      <c r="S124" t="s">
        <v>51</v>
      </c>
      <c r="T124">
        <v>2020</v>
      </c>
      <c r="U124">
        <v>3.4000000000000002E-2</v>
      </c>
      <c r="X124" s="1" t="s">
        <v>2535</v>
      </c>
      <c r="Y124" t="s">
        <v>52</v>
      </c>
    </row>
    <row r="125" spans="1:25" hidden="1" x14ac:dyDescent="0.2">
      <c r="A125" t="s">
        <v>260</v>
      </c>
      <c r="B125" t="s">
        <v>261</v>
      </c>
      <c r="C125" t="s">
        <v>5199</v>
      </c>
      <c r="D125" t="s">
        <v>262</v>
      </c>
      <c r="E125" t="s">
        <v>38</v>
      </c>
      <c r="F125" t="s">
        <v>61</v>
      </c>
      <c r="G125">
        <v>7</v>
      </c>
      <c r="H125" t="s">
        <v>62</v>
      </c>
      <c r="M125" t="s">
        <v>263</v>
      </c>
      <c r="R125" t="s">
        <v>50</v>
      </c>
      <c r="S125" t="s">
        <v>51</v>
      </c>
      <c r="T125">
        <v>2020</v>
      </c>
      <c r="U125">
        <v>3.4000000000000002E-2</v>
      </c>
      <c r="X125" s="1" t="s">
        <v>2535</v>
      </c>
      <c r="Y125" t="s">
        <v>52</v>
      </c>
    </row>
    <row r="126" spans="1:25" hidden="1" x14ac:dyDescent="0.2">
      <c r="A126" t="s">
        <v>260</v>
      </c>
      <c r="B126" t="s">
        <v>261</v>
      </c>
      <c r="C126" t="s">
        <v>5199</v>
      </c>
      <c r="D126" t="s">
        <v>262</v>
      </c>
      <c r="E126" t="s">
        <v>41</v>
      </c>
      <c r="F126" t="s">
        <v>69</v>
      </c>
      <c r="G126">
        <v>8</v>
      </c>
      <c r="H126" t="s">
        <v>70</v>
      </c>
      <c r="M126" t="s">
        <v>263</v>
      </c>
      <c r="R126" t="s">
        <v>50</v>
      </c>
      <c r="S126" t="s">
        <v>51</v>
      </c>
      <c r="T126">
        <v>2020</v>
      </c>
      <c r="U126">
        <v>3.4000000000000002E-2</v>
      </c>
      <c r="X126" s="1" t="s">
        <v>2538</v>
      </c>
      <c r="Y126" t="s">
        <v>52</v>
      </c>
    </row>
    <row r="127" spans="1:25" hidden="1" x14ac:dyDescent="0.2">
      <c r="A127" t="s">
        <v>260</v>
      </c>
      <c r="B127" t="s">
        <v>261</v>
      </c>
      <c r="C127" t="s">
        <v>5199</v>
      </c>
      <c r="D127" t="s">
        <v>262</v>
      </c>
      <c r="E127" t="s">
        <v>66</v>
      </c>
      <c r="F127" t="s">
        <v>67</v>
      </c>
      <c r="G127">
        <v>9</v>
      </c>
      <c r="H127" t="s">
        <v>68</v>
      </c>
      <c r="M127" t="s">
        <v>263</v>
      </c>
      <c r="R127" t="s">
        <v>50</v>
      </c>
      <c r="S127" t="s">
        <v>51</v>
      </c>
      <c r="T127">
        <v>2020</v>
      </c>
      <c r="U127">
        <v>3.4000000000000002E-2</v>
      </c>
      <c r="X127" s="1" t="s">
        <v>2537</v>
      </c>
      <c r="Y127" t="s">
        <v>52</v>
      </c>
    </row>
    <row r="128" spans="1:25" hidden="1" x14ac:dyDescent="0.2">
      <c r="A128" t="s">
        <v>260</v>
      </c>
      <c r="B128" t="s">
        <v>261</v>
      </c>
      <c r="C128" t="s">
        <v>5199</v>
      </c>
      <c r="D128" t="s">
        <v>262</v>
      </c>
      <c r="E128" t="s">
        <v>63</v>
      </c>
      <c r="F128" t="s">
        <v>64</v>
      </c>
      <c r="G128">
        <v>10</v>
      </c>
      <c r="H128" t="s">
        <v>65</v>
      </c>
      <c r="M128" t="s">
        <v>263</v>
      </c>
      <c r="R128" t="s">
        <v>50</v>
      </c>
      <c r="S128" t="s">
        <v>51</v>
      </c>
      <c r="T128">
        <v>2020</v>
      </c>
      <c r="U128">
        <v>3.4000000000000002E-2</v>
      </c>
      <c r="X128" s="1" t="s">
        <v>2536</v>
      </c>
      <c r="Y128" t="s">
        <v>52</v>
      </c>
    </row>
    <row r="129" spans="1:25" hidden="1" x14ac:dyDescent="0.2">
      <c r="A129" t="s">
        <v>264</v>
      </c>
      <c r="B129" t="s">
        <v>265</v>
      </c>
      <c r="C129" t="s">
        <v>5186</v>
      </c>
      <c r="D129" t="s">
        <v>266</v>
      </c>
      <c r="E129" t="s">
        <v>53</v>
      </c>
      <c r="F129" t="s">
        <v>267</v>
      </c>
      <c r="G129">
        <v>3</v>
      </c>
      <c r="H129" t="s">
        <v>268</v>
      </c>
      <c r="R129" t="s">
        <v>269</v>
      </c>
      <c r="S129" t="s">
        <v>269</v>
      </c>
      <c r="T129">
        <v>2020</v>
      </c>
      <c r="U129">
        <v>0.09</v>
      </c>
      <c r="V129" t="s">
        <v>4523</v>
      </c>
      <c r="X129" s="1" t="s">
        <v>2568</v>
      </c>
      <c r="Y129" t="s">
        <v>270</v>
      </c>
    </row>
    <row r="130" spans="1:25" hidden="1" x14ac:dyDescent="0.2">
      <c r="A130" t="s">
        <v>271</v>
      </c>
      <c r="B130" t="s">
        <v>272</v>
      </c>
      <c r="C130" t="s">
        <v>5186</v>
      </c>
      <c r="D130" t="s">
        <v>273</v>
      </c>
      <c r="E130" t="s">
        <v>53</v>
      </c>
      <c r="F130" t="s">
        <v>267</v>
      </c>
      <c r="G130">
        <v>3</v>
      </c>
      <c r="H130" t="s">
        <v>268</v>
      </c>
      <c r="R130" t="s">
        <v>269</v>
      </c>
      <c r="S130" t="s">
        <v>269</v>
      </c>
      <c r="T130">
        <v>2020</v>
      </c>
      <c r="U130">
        <v>0.09</v>
      </c>
      <c r="V130" t="s">
        <v>4523</v>
      </c>
      <c r="X130" s="1" t="s">
        <v>2568</v>
      </c>
      <c r="Y130" t="s">
        <v>270</v>
      </c>
    </row>
    <row r="131" spans="1:25" hidden="1" x14ac:dyDescent="0.2">
      <c r="A131" t="s">
        <v>274</v>
      </c>
      <c r="B131" t="s">
        <v>275</v>
      </c>
      <c r="C131" t="s">
        <v>5186</v>
      </c>
      <c r="D131" t="s">
        <v>276</v>
      </c>
      <c r="E131" t="s">
        <v>34</v>
      </c>
      <c r="F131" t="s">
        <v>128</v>
      </c>
      <c r="G131">
        <v>2</v>
      </c>
      <c r="H131" t="s">
        <v>129</v>
      </c>
      <c r="M131" t="s">
        <v>277</v>
      </c>
      <c r="R131" t="s">
        <v>50</v>
      </c>
      <c r="S131" t="s">
        <v>51</v>
      </c>
      <c r="T131">
        <v>2020</v>
      </c>
      <c r="U131">
        <v>2.5000000000000001E-2</v>
      </c>
      <c r="X131" s="1" t="s">
        <v>2534</v>
      </c>
      <c r="Y131" t="s">
        <v>4516</v>
      </c>
    </row>
    <row r="132" spans="1:25" hidden="1" x14ac:dyDescent="0.2">
      <c r="A132" t="s">
        <v>274</v>
      </c>
      <c r="B132" t="s">
        <v>275</v>
      </c>
      <c r="C132" t="s">
        <v>5186</v>
      </c>
      <c r="D132" t="s">
        <v>276</v>
      </c>
      <c r="E132" t="s">
        <v>53</v>
      </c>
      <c r="F132" t="s">
        <v>54</v>
      </c>
      <c r="G132">
        <v>3</v>
      </c>
      <c r="H132" t="s">
        <v>55</v>
      </c>
      <c r="M132" t="s">
        <v>277</v>
      </c>
      <c r="R132" t="s">
        <v>50</v>
      </c>
      <c r="S132" t="s">
        <v>51</v>
      </c>
      <c r="T132">
        <v>2020</v>
      </c>
      <c r="U132">
        <v>2.5000000000000001E-2</v>
      </c>
      <c r="X132" s="1" t="s">
        <v>2534</v>
      </c>
      <c r="Y132" t="s">
        <v>52</v>
      </c>
    </row>
    <row r="133" spans="1:25" hidden="1" x14ac:dyDescent="0.2">
      <c r="A133" t="s">
        <v>274</v>
      </c>
      <c r="B133" t="s">
        <v>275</v>
      </c>
      <c r="C133" t="s">
        <v>5186</v>
      </c>
      <c r="D133" t="s">
        <v>276</v>
      </c>
      <c r="E133" t="s">
        <v>31</v>
      </c>
      <c r="F133" t="s">
        <v>130</v>
      </c>
      <c r="G133">
        <v>1</v>
      </c>
      <c r="H133" t="s">
        <v>131</v>
      </c>
      <c r="M133" t="s">
        <v>277</v>
      </c>
      <c r="R133" t="s">
        <v>50</v>
      </c>
      <c r="S133" t="s">
        <v>51</v>
      </c>
      <c r="T133">
        <v>2020</v>
      </c>
      <c r="U133">
        <v>2.46E-2</v>
      </c>
      <c r="X133" s="1" t="s">
        <v>2552</v>
      </c>
      <c r="Y133" t="s">
        <v>4516</v>
      </c>
    </row>
    <row r="134" spans="1:25" hidden="1" x14ac:dyDescent="0.2">
      <c r="A134" t="s">
        <v>274</v>
      </c>
      <c r="B134" t="s">
        <v>275</v>
      </c>
      <c r="C134" t="s">
        <v>5186</v>
      </c>
      <c r="D134" t="s">
        <v>276</v>
      </c>
      <c r="E134" t="s">
        <v>56</v>
      </c>
      <c r="F134" t="s">
        <v>57</v>
      </c>
      <c r="G134">
        <v>4</v>
      </c>
      <c r="H134" t="s">
        <v>58</v>
      </c>
      <c r="M134" t="s">
        <v>277</v>
      </c>
      <c r="R134" t="s">
        <v>50</v>
      </c>
      <c r="S134" t="s">
        <v>51</v>
      </c>
      <c r="T134">
        <v>2020</v>
      </c>
      <c r="U134">
        <v>2.5000000000000001E-2</v>
      </c>
      <c r="X134" s="1" t="s">
        <v>2534</v>
      </c>
      <c r="Y134" t="s">
        <v>52</v>
      </c>
    </row>
    <row r="135" spans="1:25" hidden="1" x14ac:dyDescent="0.2">
      <c r="A135" t="s">
        <v>274</v>
      </c>
      <c r="B135" t="s">
        <v>275</v>
      </c>
      <c r="C135" t="s">
        <v>5186</v>
      </c>
      <c r="D135" t="s">
        <v>276</v>
      </c>
      <c r="E135" t="s">
        <v>22</v>
      </c>
      <c r="F135" t="s">
        <v>47</v>
      </c>
      <c r="G135">
        <v>5</v>
      </c>
      <c r="H135" t="s">
        <v>48</v>
      </c>
      <c r="M135" t="s">
        <v>277</v>
      </c>
      <c r="R135" t="s">
        <v>50</v>
      </c>
      <c r="S135" t="s">
        <v>51</v>
      </c>
      <c r="T135">
        <v>2020</v>
      </c>
      <c r="U135">
        <v>2.5000000000000001E-2</v>
      </c>
      <c r="X135" s="1" t="s">
        <v>2533</v>
      </c>
      <c r="Y135" t="s">
        <v>52</v>
      </c>
    </row>
    <row r="136" spans="1:25" hidden="1" x14ac:dyDescent="0.2">
      <c r="A136" t="s">
        <v>274</v>
      </c>
      <c r="B136" t="s">
        <v>275</v>
      </c>
      <c r="C136" t="s">
        <v>5186</v>
      </c>
      <c r="D136" t="s">
        <v>276</v>
      </c>
      <c r="E136" t="s">
        <v>28</v>
      </c>
      <c r="F136" t="s">
        <v>59</v>
      </c>
      <c r="G136">
        <v>6</v>
      </c>
      <c r="H136" t="s">
        <v>60</v>
      </c>
      <c r="M136" t="s">
        <v>277</v>
      </c>
      <c r="R136" t="s">
        <v>50</v>
      </c>
      <c r="S136" t="s">
        <v>51</v>
      </c>
      <c r="T136">
        <v>2020</v>
      </c>
      <c r="U136">
        <v>2.5000000000000001E-2</v>
      </c>
      <c r="X136" s="1" t="s">
        <v>2535</v>
      </c>
      <c r="Y136" t="s">
        <v>52</v>
      </c>
    </row>
    <row r="137" spans="1:25" hidden="1" x14ac:dyDescent="0.2">
      <c r="A137" t="s">
        <v>274</v>
      </c>
      <c r="B137" t="s">
        <v>275</v>
      </c>
      <c r="C137" t="s">
        <v>5186</v>
      </c>
      <c r="D137" t="s">
        <v>276</v>
      </c>
      <c r="E137" t="s">
        <v>41</v>
      </c>
      <c r="F137" t="s">
        <v>69</v>
      </c>
      <c r="G137">
        <v>8</v>
      </c>
      <c r="H137" t="s">
        <v>70</v>
      </c>
      <c r="M137" t="s">
        <v>277</v>
      </c>
      <c r="R137" t="s">
        <v>50</v>
      </c>
      <c r="S137" t="s">
        <v>51</v>
      </c>
      <c r="T137">
        <v>2020</v>
      </c>
      <c r="U137">
        <v>2.5000000000000001E-2</v>
      </c>
      <c r="X137" s="1" t="s">
        <v>2538</v>
      </c>
      <c r="Y137" t="s">
        <v>52</v>
      </c>
    </row>
    <row r="138" spans="1:25" hidden="1" x14ac:dyDescent="0.2">
      <c r="A138" t="s">
        <v>274</v>
      </c>
      <c r="B138" t="s">
        <v>275</v>
      </c>
      <c r="C138" t="s">
        <v>5186</v>
      </c>
      <c r="D138" t="s">
        <v>276</v>
      </c>
      <c r="E138" t="s">
        <v>66</v>
      </c>
      <c r="F138" t="s">
        <v>67</v>
      </c>
      <c r="G138">
        <v>9</v>
      </c>
      <c r="H138" t="s">
        <v>68</v>
      </c>
      <c r="M138" t="s">
        <v>277</v>
      </c>
      <c r="R138" t="s">
        <v>50</v>
      </c>
      <c r="S138" t="s">
        <v>51</v>
      </c>
      <c r="T138">
        <v>2020</v>
      </c>
      <c r="U138">
        <v>2.5000000000000001E-2</v>
      </c>
      <c r="X138" s="1" t="s">
        <v>2537</v>
      </c>
      <c r="Y138" t="s">
        <v>52</v>
      </c>
    </row>
    <row r="139" spans="1:25" hidden="1" x14ac:dyDescent="0.2">
      <c r="A139" t="s">
        <v>278</v>
      </c>
      <c r="B139" t="s">
        <v>279</v>
      </c>
      <c r="C139" t="s">
        <v>5186</v>
      </c>
      <c r="D139" t="s">
        <v>280</v>
      </c>
      <c r="E139" t="s">
        <v>53</v>
      </c>
      <c r="F139" t="s">
        <v>54</v>
      </c>
      <c r="G139">
        <v>3</v>
      </c>
      <c r="H139" t="s">
        <v>55</v>
      </c>
      <c r="M139" t="s">
        <v>281</v>
      </c>
      <c r="R139" t="s">
        <v>50</v>
      </c>
      <c r="S139" t="s">
        <v>51</v>
      </c>
      <c r="T139">
        <v>2020</v>
      </c>
      <c r="U139">
        <v>1.0999999999999999E-2</v>
      </c>
      <c r="X139" s="1" t="s">
        <v>2534</v>
      </c>
      <c r="Y139" t="s">
        <v>52</v>
      </c>
    </row>
    <row r="140" spans="1:25" hidden="1" x14ac:dyDescent="0.2">
      <c r="A140" t="s">
        <v>278</v>
      </c>
      <c r="B140" t="s">
        <v>279</v>
      </c>
      <c r="C140" t="s">
        <v>5186</v>
      </c>
      <c r="D140" t="s">
        <v>280</v>
      </c>
      <c r="E140" t="s">
        <v>56</v>
      </c>
      <c r="F140" t="s">
        <v>57</v>
      </c>
      <c r="G140">
        <v>4</v>
      </c>
      <c r="H140" t="s">
        <v>58</v>
      </c>
      <c r="M140" t="s">
        <v>281</v>
      </c>
      <c r="R140" t="s">
        <v>50</v>
      </c>
      <c r="S140" t="s">
        <v>51</v>
      </c>
      <c r="T140">
        <v>2020</v>
      </c>
      <c r="U140">
        <v>1.0999999999999999E-2</v>
      </c>
      <c r="X140" s="1" t="s">
        <v>2534</v>
      </c>
      <c r="Y140" t="s">
        <v>52</v>
      </c>
    </row>
    <row r="141" spans="1:25" hidden="1" x14ac:dyDescent="0.2">
      <c r="A141" t="s">
        <v>278</v>
      </c>
      <c r="B141" t="s">
        <v>279</v>
      </c>
      <c r="C141" t="s">
        <v>5186</v>
      </c>
      <c r="D141" t="s">
        <v>280</v>
      </c>
      <c r="E141" t="s">
        <v>22</v>
      </c>
      <c r="F141" t="s">
        <v>47</v>
      </c>
      <c r="G141">
        <v>5</v>
      </c>
      <c r="H141" t="s">
        <v>48</v>
      </c>
      <c r="M141" t="s">
        <v>281</v>
      </c>
      <c r="R141" t="s">
        <v>50</v>
      </c>
      <c r="S141" t="s">
        <v>51</v>
      </c>
      <c r="T141">
        <v>2020</v>
      </c>
      <c r="U141">
        <v>1.0999999999999999E-2</v>
      </c>
      <c r="X141" s="1" t="s">
        <v>2533</v>
      </c>
      <c r="Y141" t="s">
        <v>52</v>
      </c>
    </row>
    <row r="142" spans="1:25" hidden="1" x14ac:dyDescent="0.2">
      <c r="A142" t="s">
        <v>278</v>
      </c>
      <c r="B142" t="s">
        <v>279</v>
      </c>
      <c r="C142" t="s">
        <v>5186</v>
      </c>
      <c r="D142" t="s">
        <v>280</v>
      </c>
      <c r="E142" t="s">
        <v>28</v>
      </c>
      <c r="F142" t="s">
        <v>59</v>
      </c>
      <c r="G142">
        <v>6</v>
      </c>
      <c r="H142" t="s">
        <v>60</v>
      </c>
      <c r="M142" t="s">
        <v>281</v>
      </c>
      <c r="R142" t="s">
        <v>50</v>
      </c>
      <c r="S142" t="s">
        <v>51</v>
      </c>
      <c r="T142">
        <v>2020</v>
      </c>
      <c r="U142">
        <v>1.0999999999999999E-2</v>
      </c>
      <c r="X142" s="1" t="s">
        <v>2535</v>
      </c>
      <c r="Y142" t="s">
        <v>52</v>
      </c>
    </row>
    <row r="143" spans="1:25" hidden="1" x14ac:dyDescent="0.2">
      <c r="A143" t="s">
        <v>278</v>
      </c>
      <c r="B143" t="s">
        <v>279</v>
      </c>
      <c r="C143" t="s">
        <v>5186</v>
      </c>
      <c r="D143" t="s">
        <v>280</v>
      </c>
      <c r="E143" t="s">
        <v>38</v>
      </c>
      <c r="F143" t="s">
        <v>61</v>
      </c>
      <c r="G143">
        <v>7</v>
      </c>
      <c r="H143" t="s">
        <v>62</v>
      </c>
      <c r="M143" t="s">
        <v>281</v>
      </c>
      <c r="R143" t="s">
        <v>50</v>
      </c>
      <c r="S143" t="s">
        <v>51</v>
      </c>
      <c r="T143">
        <v>2020</v>
      </c>
      <c r="U143">
        <v>1.0999999999999999E-2</v>
      </c>
      <c r="X143" s="1" t="s">
        <v>2535</v>
      </c>
      <c r="Y143" t="s">
        <v>52</v>
      </c>
    </row>
    <row r="144" spans="1:25" hidden="1" x14ac:dyDescent="0.2">
      <c r="A144" t="s">
        <v>278</v>
      </c>
      <c r="B144" t="s">
        <v>279</v>
      </c>
      <c r="C144" t="s">
        <v>5186</v>
      </c>
      <c r="D144" t="s">
        <v>280</v>
      </c>
      <c r="E144" t="s">
        <v>41</v>
      </c>
      <c r="F144" t="s">
        <v>69</v>
      </c>
      <c r="G144">
        <v>8</v>
      </c>
      <c r="H144" t="s">
        <v>70</v>
      </c>
      <c r="M144" t="s">
        <v>281</v>
      </c>
      <c r="R144" t="s">
        <v>50</v>
      </c>
      <c r="S144" t="s">
        <v>51</v>
      </c>
      <c r="T144">
        <v>2020</v>
      </c>
      <c r="U144">
        <v>1.0999999999999999E-2</v>
      </c>
      <c r="X144" s="1" t="s">
        <v>2538</v>
      </c>
      <c r="Y144" t="s">
        <v>52</v>
      </c>
    </row>
    <row r="145" spans="1:25" hidden="1" x14ac:dyDescent="0.2">
      <c r="A145" t="s">
        <v>278</v>
      </c>
      <c r="B145" t="s">
        <v>279</v>
      </c>
      <c r="C145" t="s">
        <v>5186</v>
      </c>
      <c r="D145" t="s">
        <v>280</v>
      </c>
      <c r="E145" t="s">
        <v>66</v>
      </c>
      <c r="F145" t="s">
        <v>67</v>
      </c>
      <c r="G145">
        <v>9</v>
      </c>
      <c r="H145" t="s">
        <v>68</v>
      </c>
      <c r="M145" t="s">
        <v>281</v>
      </c>
      <c r="R145" t="s">
        <v>50</v>
      </c>
      <c r="S145" t="s">
        <v>51</v>
      </c>
      <c r="T145">
        <v>2020</v>
      </c>
      <c r="U145">
        <v>1.0999999999999999E-2</v>
      </c>
      <c r="X145" s="1" t="s">
        <v>2537</v>
      </c>
      <c r="Y145" t="s">
        <v>52</v>
      </c>
    </row>
    <row r="146" spans="1:25" hidden="1" x14ac:dyDescent="0.2">
      <c r="A146" t="s">
        <v>278</v>
      </c>
      <c r="B146" t="s">
        <v>279</v>
      </c>
      <c r="C146" t="s">
        <v>5186</v>
      </c>
      <c r="D146" t="s">
        <v>280</v>
      </c>
      <c r="E146" t="s">
        <v>63</v>
      </c>
      <c r="F146" t="s">
        <v>64</v>
      </c>
      <c r="G146">
        <v>10</v>
      </c>
      <c r="H146" t="s">
        <v>65</v>
      </c>
      <c r="M146" t="s">
        <v>281</v>
      </c>
      <c r="R146" t="s">
        <v>50</v>
      </c>
      <c r="S146" t="s">
        <v>51</v>
      </c>
      <c r="T146">
        <v>2020</v>
      </c>
      <c r="U146">
        <v>1.0999999999999999E-2</v>
      </c>
      <c r="X146" s="1" t="s">
        <v>2536</v>
      </c>
      <c r="Y146" t="s">
        <v>52</v>
      </c>
    </row>
    <row r="147" spans="1:25" hidden="1" x14ac:dyDescent="0.2">
      <c r="A147" t="s">
        <v>282</v>
      </c>
      <c r="B147" t="s">
        <v>283</v>
      </c>
      <c r="C147" t="s">
        <v>5186</v>
      </c>
      <c r="D147" t="s">
        <v>284</v>
      </c>
      <c r="E147" t="s">
        <v>41</v>
      </c>
      <c r="F147" t="s">
        <v>69</v>
      </c>
      <c r="G147">
        <v>8</v>
      </c>
      <c r="H147" t="s">
        <v>70</v>
      </c>
      <c r="M147" t="s">
        <v>285</v>
      </c>
      <c r="R147" t="s">
        <v>50</v>
      </c>
      <c r="S147" t="s">
        <v>51</v>
      </c>
      <c r="T147">
        <v>2020</v>
      </c>
      <c r="U147">
        <v>0.125</v>
      </c>
      <c r="X147" s="1" t="s">
        <v>2538</v>
      </c>
      <c r="Y147" t="s">
        <v>52</v>
      </c>
    </row>
    <row r="148" spans="1:25" hidden="1" x14ac:dyDescent="0.2">
      <c r="A148" t="s">
        <v>282</v>
      </c>
      <c r="B148" t="s">
        <v>283</v>
      </c>
      <c r="C148" t="s">
        <v>5186</v>
      </c>
      <c r="D148" t="s">
        <v>284</v>
      </c>
      <c r="E148" t="s">
        <v>66</v>
      </c>
      <c r="F148" t="s">
        <v>67</v>
      </c>
      <c r="G148">
        <v>9</v>
      </c>
      <c r="H148" t="s">
        <v>68</v>
      </c>
      <c r="M148" t="s">
        <v>285</v>
      </c>
      <c r="R148" t="s">
        <v>50</v>
      </c>
      <c r="S148" t="s">
        <v>51</v>
      </c>
      <c r="T148">
        <v>2020</v>
      </c>
      <c r="U148">
        <v>0.125</v>
      </c>
      <c r="X148" s="1" t="s">
        <v>2537</v>
      </c>
      <c r="Y148" t="s">
        <v>52</v>
      </c>
    </row>
    <row r="149" spans="1:25" hidden="1" x14ac:dyDescent="0.2">
      <c r="A149" t="s">
        <v>282</v>
      </c>
      <c r="B149" t="s">
        <v>283</v>
      </c>
      <c r="C149" t="s">
        <v>5186</v>
      </c>
      <c r="D149" t="s">
        <v>284</v>
      </c>
      <c r="E149" t="s">
        <v>63</v>
      </c>
      <c r="F149" t="s">
        <v>64</v>
      </c>
      <c r="G149">
        <v>10</v>
      </c>
      <c r="H149" t="s">
        <v>65</v>
      </c>
      <c r="M149" t="s">
        <v>285</v>
      </c>
      <c r="R149" t="s">
        <v>50</v>
      </c>
      <c r="S149" t="s">
        <v>51</v>
      </c>
      <c r="T149">
        <v>2020</v>
      </c>
      <c r="U149">
        <v>0.125</v>
      </c>
      <c r="X149" s="1" t="s">
        <v>2536</v>
      </c>
      <c r="Y149" t="s">
        <v>52</v>
      </c>
    </row>
    <row r="150" spans="1:25" hidden="1" x14ac:dyDescent="0.2">
      <c r="A150" t="s">
        <v>286</v>
      </c>
      <c r="B150" t="s">
        <v>287</v>
      </c>
      <c r="C150" t="s">
        <v>5186</v>
      </c>
      <c r="D150" t="s">
        <v>288</v>
      </c>
      <c r="E150" t="s">
        <v>22</v>
      </c>
      <c r="F150" t="s">
        <v>47</v>
      </c>
      <c r="G150">
        <v>5</v>
      </c>
      <c r="H150" t="s">
        <v>48</v>
      </c>
      <c r="M150" t="s">
        <v>289</v>
      </c>
      <c r="R150" t="s">
        <v>50</v>
      </c>
      <c r="S150" t="s">
        <v>51</v>
      </c>
      <c r="T150">
        <v>2020</v>
      </c>
      <c r="U150">
        <v>2.5000000000000001E-2</v>
      </c>
      <c r="X150" s="1" t="s">
        <v>2533</v>
      </c>
      <c r="Y150" t="s">
        <v>52</v>
      </c>
    </row>
    <row r="151" spans="1:25" hidden="1" x14ac:dyDescent="0.2">
      <c r="A151" t="s">
        <v>286</v>
      </c>
      <c r="B151" t="s">
        <v>287</v>
      </c>
      <c r="C151" t="s">
        <v>5186</v>
      </c>
      <c r="D151" t="s">
        <v>288</v>
      </c>
      <c r="E151" t="s">
        <v>28</v>
      </c>
      <c r="F151" t="s">
        <v>59</v>
      </c>
      <c r="G151">
        <v>6</v>
      </c>
      <c r="H151" t="s">
        <v>60</v>
      </c>
      <c r="M151" t="s">
        <v>289</v>
      </c>
      <c r="R151" t="s">
        <v>50</v>
      </c>
      <c r="S151" t="s">
        <v>51</v>
      </c>
      <c r="T151">
        <v>2020</v>
      </c>
      <c r="U151">
        <v>2.5000000000000001E-2</v>
      </c>
      <c r="X151" s="1" t="s">
        <v>2535</v>
      </c>
      <c r="Y151" t="s">
        <v>52</v>
      </c>
    </row>
    <row r="152" spans="1:25" hidden="1" x14ac:dyDescent="0.2">
      <c r="A152" t="s">
        <v>286</v>
      </c>
      <c r="B152" t="s">
        <v>287</v>
      </c>
      <c r="C152" t="s">
        <v>5186</v>
      </c>
      <c r="D152" t="s">
        <v>288</v>
      </c>
      <c r="E152" t="s">
        <v>38</v>
      </c>
      <c r="F152" t="s">
        <v>61</v>
      </c>
      <c r="G152">
        <v>7</v>
      </c>
      <c r="H152" t="s">
        <v>62</v>
      </c>
      <c r="M152" t="s">
        <v>289</v>
      </c>
      <c r="R152" t="s">
        <v>50</v>
      </c>
      <c r="S152" t="s">
        <v>51</v>
      </c>
      <c r="T152">
        <v>2020</v>
      </c>
      <c r="U152">
        <v>2.5000000000000001E-2</v>
      </c>
      <c r="X152" s="1" t="s">
        <v>2535</v>
      </c>
      <c r="Y152" t="s">
        <v>52</v>
      </c>
    </row>
    <row r="153" spans="1:25" hidden="1" x14ac:dyDescent="0.2">
      <c r="A153" t="s">
        <v>286</v>
      </c>
      <c r="B153" t="s">
        <v>287</v>
      </c>
      <c r="C153" t="s">
        <v>5186</v>
      </c>
      <c r="D153" t="s">
        <v>288</v>
      </c>
      <c r="E153" t="s">
        <v>41</v>
      </c>
      <c r="F153" t="s">
        <v>69</v>
      </c>
      <c r="G153">
        <v>8</v>
      </c>
      <c r="H153" t="s">
        <v>70</v>
      </c>
      <c r="M153" t="s">
        <v>289</v>
      </c>
      <c r="R153" t="s">
        <v>50</v>
      </c>
      <c r="S153" t="s">
        <v>51</v>
      </c>
      <c r="T153">
        <v>2020</v>
      </c>
      <c r="U153">
        <v>2.5000000000000001E-2</v>
      </c>
      <c r="X153" s="1" t="s">
        <v>2538</v>
      </c>
      <c r="Y153" t="s">
        <v>52</v>
      </c>
    </row>
    <row r="154" spans="1:25" hidden="1" x14ac:dyDescent="0.2">
      <c r="A154" t="s">
        <v>286</v>
      </c>
      <c r="B154" t="s">
        <v>287</v>
      </c>
      <c r="C154" t="s">
        <v>5186</v>
      </c>
      <c r="D154" t="s">
        <v>288</v>
      </c>
      <c r="E154" t="s">
        <v>66</v>
      </c>
      <c r="F154" t="s">
        <v>67</v>
      </c>
      <c r="G154">
        <v>9</v>
      </c>
      <c r="H154" t="s">
        <v>68</v>
      </c>
      <c r="M154" t="s">
        <v>289</v>
      </c>
      <c r="R154" t="s">
        <v>50</v>
      </c>
      <c r="S154" t="s">
        <v>51</v>
      </c>
      <c r="T154">
        <v>2020</v>
      </c>
      <c r="U154">
        <v>2.5000000000000001E-2</v>
      </c>
      <c r="X154" s="1" t="s">
        <v>2537</v>
      </c>
      <c r="Y154" t="s">
        <v>52</v>
      </c>
    </row>
    <row r="155" spans="1:25" hidden="1" x14ac:dyDescent="0.2">
      <c r="A155" t="s">
        <v>286</v>
      </c>
      <c r="B155" t="s">
        <v>287</v>
      </c>
      <c r="C155" t="s">
        <v>5186</v>
      </c>
      <c r="D155" t="s">
        <v>288</v>
      </c>
      <c r="E155" t="s">
        <v>63</v>
      </c>
      <c r="F155" t="s">
        <v>64</v>
      </c>
      <c r="G155">
        <v>10</v>
      </c>
      <c r="H155" t="s">
        <v>65</v>
      </c>
      <c r="M155" t="s">
        <v>289</v>
      </c>
      <c r="R155" t="s">
        <v>50</v>
      </c>
      <c r="S155" t="s">
        <v>51</v>
      </c>
      <c r="T155">
        <v>2020</v>
      </c>
      <c r="U155">
        <v>2.5000000000000001E-2</v>
      </c>
      <c r="X155" s="1" t="s">
        <v>2536</v>
      </c>
      <c r="Y155" t="s">
        <v>52</v>
      </c>
    </row>
    <row r="156" spans="1:25" hidden="1" x14ac:dyDescent="0.2">
      <c r="A156" t="s">
        <v>290</v>
      </c>
      <c r="B156" t="s">
        <v>291</v>
      </c>
      <c r="C156" t="s">
        <v>5186</v>
      </c>
      <c r="D156" t="s">
        <v>292</v>
      </c>
      <c r="E156" t="s">
        <v>28</v>
      </c>
      <c r="F156" t="s">
        <v>59</v>
      </c>
      <c r="G156">
        <v>6</v>
      </c>
      <c r="H156" t="s">
        <v>60</v>
      </c>
      <c r="M156" t="s">
        <v>293</v>
      </c>
      <c r="R156" t="s">
        <v>50</v>
      </c>
      <c r="S156" t="s">
        <v>51</v>
      </c>
      <c r="T156">
        <v>2020</v>
      </c>
      <c r="U156">
        <v>0.122</v>
      </c>
      <c r="X156" s="1" t="s">
        <v>2535</v>
      </c>
      <c r="Y156" t="s">
        <v>52</v>
      </c>
    </row>
    <row r="157" spans="1:25" hidden="1" x14ac:dyDescent="0.2">
      <c r="A157" t="s">
        <v>290</v>
      </c>
      <c r="B157" t="s">
        <v>291</v>
      </c>
      <c r="C157" t="s">
        <v>5186</v>
      </c>
      <c r="D157" t="s">
        <v>292</v>
      </c>
      <c r="E157" t="s">
        <v>38</v>
      </c>
      <c r="F157" t="s">
        <v>61</v>
      </c>
      <c r="G157">
        <v>7</v>
      </c>
      <c r="H157" t="s">
        <v>62</v>
      </c>
      <c r="M157" t="s">
        <v>293</v>
      </c>
      <c r="R157" t="s">
        <v>50</v>
      </c>
      <c r="S157" t="s">
        <v>51</v>
      </c>
      <c r="T157">
        <v>2020</v>
      </c>
      <c r="U157">
        <v>0.122</v>
      </c>
      <c r="X157" s="1" t="s">
        <v>2535</v>
      </c>
      <c r="Y157" t="s">
        <v>52</v>
      </c>
    </row>
    <row r="158" spans="1:25" hidden="1" x14ac:dyDescent="0.2">
      <c r="A158" t="s">
        <v>290</v>
      </c>
      <c r="B158" t="s">
        <v>291</v>
      </c>
      <c r="C158" t="s">
        <v>5186</v>
      </c>
      <c r="D158" t="s">
        <v>292</v>
      </c>
      <c r="E158" t="s">
        <v>41</v>
      </c>
      <c r="F158" t="s">
        <v>69</v>
      </c>
      <c r="G158">
        <v>8</v>
      </c>
      <c r="H158" t="s">
        <v>70</v>
      </c>
      <c r="M158" t="s">
        <v>293</v>
      </c>
      <c r="R158" t="s">
        <v>50</v>
      </c>
      <c r="S158" t="s">
        <v>51</v>
      </c>
      <c r="T158">
        <v>2020</v>
      </c>
      <c r="U158">
        <v>0.122</v>
      </c>
      <c r="X158" s="1" t="s">
        <v>2538</v>
      </c>
      <c r="Y158" t="s">
        <v>52</v>
      </c>
    </row>
    <row r="159" spans="1:25" hidden="1" x14ac:dyDescent="0.2">
      <c r="A159" t="s">
        <v>290</v>
      </c>
      <c r="B159" t="s">
        <v>291</v>
      </c>
      <c r="C159" t="s">
        <v>5186</v>
      </c>
      <c r="D159" t="s">
        <v>292</v>
      </c>
      <c r="E159" t="s">
        <v>66</v>
      </c>
      <c r="F159" t="s">
        <v>67</v>
      </c>
      <c r="G159">
        <v>9</v>
      </c>
      <c r="H159" t="s">
        <v>68</v>
      </c>
      <c r="M159" t="s">
        <v>293</v>
      </c>
      <c r="R159" t="s">
        <v>50</v>
      </c>
      <c r="S159" t="s">
        <v>51</v>
      </c>
      <c r="T159">
        <v>2020</v>
      </c>
      <c r="U159">
        <v>0.122</v>
      </c>
      <c r="X159" s="1" t="s">
        <v>2537</v>
      </c>
      <c r="Y159" t="s">
        <v>52</v>
      </c>
    </row>
    <row r="160" spans="1:25" hidden="1" x14ac:dyDescent="0.2">
      <c r="A160" t="s">
        <v>290</v>
      </c>
      <c r="B160" t="s">
        <v>291</v>
      </c>
      <c r="C160" t="s">
        <v>5186</v>
      </c>
      <c r="D160" t="s">
        <v>292</v>
      </c>
      <c r="E160" t="s">
        <v>63</v>
      </c>
      <c r="F160" t="s">
        <v>64</v>
      </c>
      <c r="G160">
        <v>10</v>
      </c>
      <c r="H160" t="s">
        <v>65</v>
      </c>
      <c r="M160" t="s">
        <v>293</v>
      </c>
      <c r="R160" t="s">
        <v>50</v>
      </c>
      <c r="S160" t="s">
        <v>51</v>
      </c>
      <c r="T160">
        <v>2020</v>
      </c>
      <c r="U160">
        <v>0.122</v>
      </c>
      <c r="X160" s="1" t="s">
        <v>2536</v>
      </c>
      <c r="Y160" t="s">
        <v>52</v>
      </c>
    </row>
    <row r="161" spans="1:25" hidden="1" x14ac:dyDescent="0.2">
      <c r="A161" t="s">
        <v>294</v>
      </c>
      <c r="B161" t="s">
        <v>295</v>
      </c>
      <c r="C161" t="s">
        <v>5186</v>
      </c>
      <c r="D161" t="s">
        <v>296</v>
      </c>
      <c r="E161" t="s">
        <v>41</v>
      </c>
      <c r="F161" t="s">
        <v>154</v>
      </c>
      <c r="G161">
        <v>8</v>
      </c>
      <c r="H161" t="s">
        <v>155</v>
      </c>
      <c r="M161" t="s">
        <v>297</v>
      </c>
      <c r="R161" t="s">
        <v>157</v>
      </c>
      <c r="S161" t="s">
        <v>157</v>
      </c>
      <c r="T161">
        <v>2020</v>
      </c>
      <c r="U161">
        <v>0.11899999999999999</v>
      </c>
      <c r="X161" s="1" t="s">
        <v>2556</v>
      </c>
      <c r="Y161" t="s">
        <v>158</v>
      </c>
    </row>
    <row r="162" spans="1:25" hidden="1" x14ac:dyDescent="0.2">
      <c r="A162" t="s">
        <v>298</v>
      </c>
      <c r="B162" t="s">
        <v>299</v>
      </c>
      <c r="C162" t="s">
        <v>5186</v>
      </c>
      <c r="D162" t="s">
        <v>300</v>
      </c>
      <c r="E162" t="s">
        <v>41</v>
      </c>
      <c r="F162" t="s">
        <v>69</v>
      </c>
      <c r="G162">
        <v>8</v>
      </c>
      <c r="H162" t="s">
        <v>70</v>
      </c>
      <c r="M162" t="s">
        <v>301</v>
      </c>
      <c r="R162" t="s">
        <v>50</v>
      </c>
      <c r="S162" t="s">
        <v>51</v>
      </c>
      <c r="T162">
        <v>2020</v>
      </c>
      <c r="U162">
        <v>0.02</v>
      </c>
      <c r="X162" s="1" t="s">
        <v>2538</v>
      </c>
      <c r="Y162" t="s">
        <v>52</v>
      </c>
    </row>
    <row r="163" spans="1:25" hidden="1" x14ac:dyDescent="0.2">
      <c r="A163" t="s">
        <v>298</v>
      </c>
      <c r="B163" t="s">
        <v>299</v>
      </c>
      <c r="C163" t="s">
        <v>5186</v>
      </c>
      <c r="D163" t="s">
        <v>300</v>
      </c>
      <c r="E163" t="s">
        <v>66</v>
      </c>
      <c r="F163" t="s">
        <v>67</v>
      </c>
      <c r="G163">
        <v>9</v>
      </c>
      <c r="H163" t="s">
        <v>68</v>
      </c>
      <c r="M163" t="s">
        <v>301</v>
      </c>
      <c r="R163" t="s">
        <v>50</v>
      </c>
      <c r="S163" t="s">
        <v>51</v>
      </c>
      <c r="T163">
        <v>2020</v>
      </c>
      <c r="U163">
        <v>0.02</v>
      </c>
      <c r="X163" s="1" t="s">
        <v>2537</v>
      </c>
      <c r="Y163" t="s">
        <v>52</v>
      </c>
    </row>
    <row r="164" spans="1:25" hidden="1" x14ac:dyDescent="0.2">
      <c r="A164" t="s">
        <v>298</v>
      </c>
      <c r="B164" t="s">
        <v>299</v>
      </c>
      <c r="C164" t="s">
        <v>5186</v>
      </c>
      <c r="D164" t="s">
        <v>300</v>
      </c>
      <c r="E164" t="s">
        <v>63</v>
      </c>
      <c r="F164" t="s">
        <v>64</v>
      </c>
      <c r="G164">
        <v>10</v>
      </c>
      <c r="H164" t="s">
        <v>65</v>
      </c>
      <c r="M164" t="s">
        <v>301</v>
      </c>
      <c r="R164" t="s">
        <v>50</v>
      </c>
      <c r="S164" t="s">
        <v>51</v>
      </c>
      <c r="T164">
        <v>2020</v>
      </c>
      <c r="U164">
        <v>0.02</v>
      </c>
      <c r="X164" s="1" t="s">
        <v>2536</v>
      </c>
      <c r="Y164" t="s">
        <v>52</v>
      </c>
    </row>
    <row r="165" spans="1:25" hidden="1" x14ac:dyDescent="0.2">
      <c r="A165" t="s">
        <v>302</v>
      </c>
      <c r="B165" t="s">
        <v>303</v>
      </c>
      <c r="C165" t="s">
        <v>5186</v>
      </c>
      <c r="D165" t="s">
        <v>304</v>
      </c>
      <c r="E165" t="s">
        <v>41</v>
      </c>
      <c r="F165" t="s">
        <v>69</v>
      </c>
      <c r="G165">
        <v>8</v>
      </c>
      <c r="H165" t="s">
        <v>70</v>
      </c>
      <c r="M165" t="s">
        <v>305</v>
      </c>
      <c r="R165" t="s">
        <v>50</v>
      </c>
      <c r="S165" t="s">
        <v>51</v>
      </c>
      <c r="T165">
        <v>2020</v>
      </c>
      <c r="U165">
        <v>0.1</v>
      </c>
      <c r="X165" s="1" t="s">
        <v>2538</v>
      </c>
      <c r="Y165" t="s">
        <v>52</v>
      </c>
    </row>
    <row r="166" spans="1:25" hidden="1" x14ac:dyDescent="0.2">
      <c r="A166" t="s">
        <v>302</v>
      </c>
      <c r="B166" t="s">
        <v>303</v>
      </c>
      <c r="C166" t="s">
        <v>5186</v>
      </c>
      <c r="D166" t="s">
        <v>304</v>
      </c>
      <c r="E166" t="s">
        <v>66</v>
      </c>
      <c r="F166" t="s">
        <v>67</v>
      </c>
      <c r="G166">
        <v>9</v>
      </c>
      <c r="H166" t="s">
        <v>68</v>
      </c>
      <c r="M166" t="s">
        <v>305</v>
      </c>
      <c r="R166" t="s">
        <v>50</v>
      </c>
      <c r="S166" t="s">
        <v>51</v>
      </c>
      <c r="T166">
        <v>2020</v>
      </c>
      <c r="U166">
        <v>0.1</v>
      </c>
      <c r="X166" s="1" t="s">
        <v>2537</v>
      </c>
      <c r="Y166" t="s">
        <v>52</v>
      </c>
    </row>
    <row r="167" spans="1:25" hidden="1" x14ac:dyDescent="0.2">
      <c r="A167" t="s">
        <v>302</v>
      </c>
      <c r="B167" t="s">
        <v>303</v>
      </c>
      <c r="C167" t="s">
        <v>5186</v>
      </c>
      <c r="D167" t="s">
        <v>304</v>
      </c>
      <c r="E167" t="s">
        <v>63</v>
      </c>
      <c r="F167" t="s">
        <v>64</v>
      </c>
      <c r="G167">
        <v>10</v>
      </c>
      <c r="H167" t="s">
        <v>65</v>
      </c>
      <c r="M167" t="s">
        <v>305</v>
      </c>
      <c r="R167" t="s">
        <v>50</v>
      </c>
      <c r="S167" t="s">
        <v>51</v>
      </c>
      <c r="T167">
        <v>2020</v>
      </c>
      <c r="U167">
        <v>0.1</v>
      </c>
      <c r="X167" s="1" t="s">
        <v>2536</v>
      </c>
      <c r="Y167" t="s">
        <v>52</v>
      </c>
    </row>
    <row r="168" spans="1:25" hidden="1" x14ac:dyDescent="0.2">
      <c r="A168" t="s">
        <v>306</v>
      </c>
      <c r="B168" t="s">
        <v>307</v>
      </c>
      <c r="C168" t="s">
        <v>5186</v>
      </c>
      <c r="D168" t="s">
        <v>308</v>
      </c>
      <c r="E168" t="s">
        <v>41</v>
      </c>
      <c r="F168" t="s">
        <v>154</v>
      </c>
      <c r="G168">
        <v>8</v>
      </c>
      <c r="H168" t="s">
        <v>155</v>
      </c>
      <c r="M168" t="s">
        <v>309</v>
      </c>
      <c r="R168" t="s">
        <v>157</v>
      </c>
      <c r="S168" t="s">
        <v>157</v>
      </c>
      <c r="T168">
        <v>2020</v>
      </c>
      <c r="U168">
        <v>0.312</v>
      </c>
      <c r="X168" s="1" t="s">
        <v>2556</v>
      </c>
      <c r="Y168" t="s">
        <v>158</v>
      </c>
    </row>
    <row r="169" spans="1:25" hidden="1" x14ac:dyDescent="0.2">
      <c r="A169" t="s">
        <v>310</v>
      </c>
      <c r="B169" t="s">
        <v>311</v>
      </c>
      <c r="C169" t="s">
        <v>5192</v>
      </c>
      <c r="D169" t="s">
        <v>312</v>
      </c>
      <c r="E169" t="s">
        <v>31</v>
      </c>
      <c r="F169" t="s">
        <v>32</v>
      </c>
      <c r="G169">
        <v>1</v>
      </c>
      <c r="H169" t="s">
        <v>33</v>
      </c>
      <c r="M169" t="s">
        <v>313</v>
      </c>
      <c r="R169" t="s">
        <v>26</v>
      </c>
      <c r="S169" t="s">
        <v>26</v>
      </c>
      <c r="T169">
        <v>2020</v>
      </c>
      <c r="U169">
        <v>0.18</v>
      </c>
      <c r="V169" t="s">
        <v>4523</v>
      </c>
      <c r="X169" s="1" t="s">
        <v>2530</v>
      </c>
      <c r="Y169" t="s">
        <v>4518</v>
      </c>
    </row>
    <row r="170" spans="1:25" hidden="1" x14ac:dyDescent="0.2">
      <c r="A170" t="s">
        <v>310</v>
      </c>
      <c r="B170" t="s">
        <v>311</v>
      </c>
      <c r="C170" t="s">
        <v>5192</v>
      </c>
      <c r="D170" t="s">
        <v>312</v>
      </c>
      <c r="E170" t="s">
        <v>53</v>
      </c>
      <c r="F170" t="s">
        <v>79</v>
      </c>
      <c r="G170">
        <v>3</v>
      </c>
      <c r="H170" t="s">
        <v>80</v>
      </c>
      <c r="M170" t="s">
        <v>313</v>
      </c>
      <c r="R170" t="s">
        <v>26</v>
      </c>
      <c r="S170" t="s">
        <v>26</v>
      </c>
      <c r="T170">
        <v>2020</v>
      </c>
      <c r="U170">
        <v>0.5</v>
      </c>
      <c r="X170" s="1" t="s">
        <v>2541</v>
      </c>
      <c r="Y170" t="s">
        <v>27</v>
      </c>
    </row>
    <row r="171" spans="1:25" hidden="1" x14ac:dyDescent="0.2">
      <c r="A171" t="s">
        <v>310</v>
      </c>
      <c r="B171" t="s">
        <v>311</v>
      </c>
      <c r="C171" t="s">
        <v>5192</v>
      </c>
      <c r="D171" t="s">
        <v>312</v>
      </c>
      <c r="E171" t="s">
        <v>56</v>
      </c>
      <c r="F171" t="s">
        <v>81</v>
      </c>
      <c r="G171">
        <v>4</v>
      </c>
      <c r="H171" t="s">
        <v>82</v>
      </c>
      <c r="M171" t="s">
        <v>313</v>
      </c>
      <c r="R171" t="s">
        <v>26</v>
      </c>
      <c r="S171" t="s">
        <v>26</v>
      </c>
      <c r="T171">
        <v>2020</v>
      </c>
      <c r="U171">
        <v>0.55000000000000004</v>
      </c>
      <c r="X171" s="1" t="s">
        <v>2542</v>
      </c>
      <c r="Y171" t="s">
        <v>27</v>
      </c>
    </row>
    <row r="172" spans="1:25" hidden="1" x14ac:dyDescent="0.2">
      <c r="A172" t="s">
        <v>310</v>
      </c>
      <c r="B172" t="s">
        <v>311</v>
      </c>
      <c r="C172" t="s">
        <v>5192</v>
      </c>
      <c r="D172" t="s">
        <v>312</v>
      </c>
      <c r="E172" t="s">
        <v>22</v>
      </c>
      <c r="F172" t="s">
        <v>77</v>
      </c>
      <c r="G172">
        <v>5</v>
      </c>
      <c r="H172" t="s">
        <v>78</v>
      </c>
      <c r="M172" t="s">
        <v>313</v>
      </c>
      <c r="R172" t="s">
        <v>26</v>
      </c>
      <c r="S172" t="s">
        <v>26</v>
      </c>
      <c r="T172">
        <v>2020</v>
      </c>
      <c r="U172">
        <v>0.55000000000000004</v>
      </c>
      <c r="X172" s="1" t="s">
        <v>2540</v>
      </c>
      <c r="Y172" t="s">
        <v>27</v>
      </c>
    </row>
    <row r="173" spans="1:25" hidden="1" x14ac:dyDescent="0.2">
      <c r="A173" t="s">
        <v>310</v>
      </c>
      <c r="B173" t="s">
        <v>311</v>
      </c>
      <c r="C173" t="s">
        <v>5192</v>
      </c>
      <c r="D173" t="s">
        <v>312</v>
      </c>
      <c r="E173" t="s">
        <v>38</v>
      </c>
      <c r="F173" t="s">
        <v>74</v>
      </c>
      <c r="G173">
        <v>7</v>
      </c>
      <c r="H173" t="s">
        <v>75</v>
      </c>
      <c r="M173" t="s">
        <v>313</v>
      </c>
      <c r="R173" t="s">
        <v>26</v>
      </c>
      <c r="S173" t="s">
        <v>26</v>
      </c>
      <c r="T173">
        <v>2020</v>
      </c>
      <c r="U173">
        <v>0.1</v>
      </c>
      <c r="X173" s="1" t="s">
        <v>2539</v>
      </c>
      <c r="Y173" t="s">
        <v>27</v>
      </c>
    </row>
    <row r="174" spans="1:25" hidden="1" x14ac:dyDescent="0.2">
      <c r="A174" t="s">
        <v>310</v>
      </c>
      <c r="B174" t="s">
        <v>311</v>
      </c>
      <c r="C174" t="s">
        <v>5192</v>
      </c>
      <c r="D174" t="s">
        <v>312</v>
      </c>
      <c r="E174" t="s">
        <v>34</v>
      </c>
      <c r="F174" t="s">
        <v>35</v>
      </c>
      <c r="G174">
        <v>2</v>
      </c>
      <c r="H174" t="s">
        <v>36</v>
      </c>
      <c r="M174" t="s">
        <v>313</v>
      </c>
      <c r="R174" t="s">
        <v>26</v>
      </c>
      <c r="S174" t="s">
        <v>26</v>
      </c>
      <c r="T174">
        <v>2020</v>
      </c>
      <c r="U174">
        <v>0.4</v>
      </c>
      <c r="V174" t="s">
        <v>4523</v>
      </c>
      <c r="X174" s="1" t="s">
        <v>2530</v>
      </c>
      <c r="Y174" t="s">
        <v>4518</v>
      </c>
    </row>
    <row r="175" spans="1:25" hidden="1" x14ac:dyDescent="0.2">
      <c r="A175" t="s">
        <v>314</v>
      </c>
      <c r="B175" t="s">
        <v>315</v>
      </c>
      <c r="C175" t="s">
        <v>5192</v>
      </c>
      <c r="D175" t="s">
        <v>316</v>
      </c>
      <c r="E175" t="s">
        <v>56</v>
      </c>
      <c r="F175" t="s">
        <v>209</v>
      </c>
      <c r="G175">
        <v>4</v>
      </c>
      <c r="H175" t="s">
        <v>210</v>
      </c>
      <c r="M175" t="s">
        <v>317</v>
      </c>
      <c r="R175" t="s">
        <v>26</v>
      </c>
      <c r="S175" t="s">
        <v>26</v>
      </c>
      <c r="T175">
        <v>2020</v>
      </c>
      <c r="U175">
        <v>0.14000000000000001</v>
      </c>
      <c r="X175" s="1" t="s">
        <v>2565</v>
      </c>
      <c r="Y175" t="s">
        <v>27</v>
      </c>
    </row>
    <row r="176" spans="1:25" hidden="1" x14ac:dyDescent="0.2">
      <c r="A176" t="s">
        <v>314</v>
      </c>
      <c r="B176" t="s">
        <v>315</v>
      </c>
      <c r="C176" t="s">
        <v>5192</v>
      </c>
      <c r="D176" t="s">
        <v>316</v>
      </c>
      <c r="E176" t="s">
        <v>22</v>
      </c>
      <c r="F176" t="s">
        <v>204</v>
      </c>
      <c r="G176">
        <v>5</v>
      </c>
      <c r="H176" t="s">
        <v>205</v>
      </c>
      <c r="M176" t="s">
        <v>317</v>
      </c>
      <c r="R176" t="s">
        <v>26</v>
      </c>
      <c r="S176" t="s">
        <v>26</v>
      </c>
      <c r="T176">
        <v>2020</v>
      </c>
      <c r="U176">
        <v>0.1</v>
      </c>
      <c r="X176" s="1" t="s">
        <v>2563</v>
      </c>
      <c r="Y176" t="s">
        <v>27</v>
      </c>
    </row>
    <row r="177" spans="1:25" hidden="1" x14ac:dyDescent="0.2">
      <c r="A177" t="s">
        <v>314</v>
      </c>
      <c r="B177" t="s">
        <v>315</v>
      </c>
      <c r="C177" t="s">
        <v>5192</v>
      </c>
      <c r="D177" t="s">
        <v>316</v>
      </c>
      <c r="E177" t="s">
        <v>53</v>
      </c>
      <c r="F177" t="s">
        <v>207</v>
      </c>
      <c r="G177">
        <v>3</v>
      </c>
      <c r="H177" t="s">
        <v>208</v>
      </c>
      <c r="M177" t="s">
        <v>317</v>
      </c>
      <c r="R177" t="s">
        <v>26</v>
      </c>
      <c r="S177" t="s">
        <v>26</v>
      </c>
      <c r="T177">
        <v>2020</v>
      </c>
      <c r="U177">
        <v>0.1</v>
      </c>
      <c r="X177" s="1" t="s">
        <v>2564</v>
      </c>
      <c r="Y177" t="s">
        <v>27</v>
      </c>
    </row>
    <row r="178" spans="1:25" hidden="1" x14ac:dyDescent="0.2">
      <c r="A178" t="s">
        <v>318</v>
      </c>
      <c r="B178" t="s">
        <v>319</v>
      </c>
      <c r="C178" t="s">
        <v>5186</v>
      </c>
      <c r="D178" t="s">
        <v>320</v>
      </c>
      <c r="E178" t="s">
        <v>56</v>
      </c>
      <c r="F178" t="s">
        <v>135</v>
      </c>
      <c r="G178">
        <v>4</v>
      </c>
      <c r="H178" t="s">
        <v>136</v>
      </c>
      <c r="M178" t="s">
        <v>321</v>
      </c>
      <c r="R178" t="s">
        <v>50</v>
      </c>
      <c r="S178" t="s">
        <v>51</v>
      </c>
      <c r="T178">
        <v>2020</v>
      </c>
      <c r="U178">
        <v>3</v>
      </c>
      <c r="X178" s="1" t="s">
        <v>2553</v>
      </c>
      <c r="Y178" t="s">
        <v>52</v>
      </c>
    </row>
    <row r="179" spans="1:25" hidden="1" x14ac:dyDescent="0.2">
      <c r="A179" t="s">
        <v>318</v>
      </c>
      <c r="B179" t="s">
        <v>319</v>
      </c>
      <c r="C179" t="s">
        <v>5186</v>
      </c>
      <c r="D179" t="s">
        <v>320</v>
      </c>
      <c r="E179" t="s">
        <v>38</v>
      </c>
      <c r="F179" t="s">
        <v>138</v>
      </c>
      <c r="G179">
        <v>7</v>
      </c>
      <c r="H179" t="s">
        <v>139</v>
      </c>
      <c r="M179" t="s">
        <v>321</v>
      </c>
      <c r="R179" t="s">
        <v>50</v>
      </c>
      <c r="S179" t="s">
        <v>51</v>
      </c>
      <c r="T179">
        <v>2020</v>
      </c>
      <c r="U179">
        <v>3</v>
      </c>
      <c r="X179" s="1" t="s">
        <v>2553</v>
      </c>
      <c r="Y179" t="s">
        <v>90</v>
      </c>
    </row>
    <row r="180" spans="1:25" hidden="1" x14ac:dyDescent="0.2">
      <c r="A180" t="s">
        <v>318</v>
      </c>
      <c r="B180" t="s">
        <v>319</v>
      </c>
      <c r="C180" t="s">
        <v>5186</v>
      </c>
      <c r="D180" t="s">
        <v>320</v>
      </c>
      <c r="E180" t="s">
        <v>41</v>
      </c>
      <c r="F180" t="s">
        <v>145</v>
      </c>
      <c r="G180">
        <v>8</v>
      </c>
      <c r="H180" t="s">
        <v>146</v>
      </c>
      <c r="M180" t="s">
        <v>321</v>
      </c>
      <c r="R180" t="s">
        <v>50</v>
      </c>
      <c r="S180" t="s">
        <v>51</v>
      </c>
      <c r="T180">
        <v>2020</v>
      </c>
      <c r="U180">
        <v>3</v>
      </c>
      <c r="X180" s="1" t="s">
        <v>2555</v>
      </c>
      <c r="Y180" t="s">
        <v>90</v>
      </c>
    </row>
    <row r="181" spans="1:25" hidden="1" x14ac:dyDescent="0.2">
      <c r="A181" t="s">
        <v>318</v>
      </c>
      <c r="B181" t="s">
        <v>319</v>
      </c>
      <c r="C181" t="s">
        <v>5186</v>
      </c>
      <c r="D181" t="s">
        <v>320</v>
      </c>
      <c r="E181" t="s">
        <v>66</v>
      </c>
      <c r="F181" t="s">
        <v>143</v>
      </c>
      <c r="G181">
        <v>9</v>
      </c>
      <c r="H181" t="s">
        <v>144</v>
      </c>
      <c r="M181" t="s">
        <v>321</v>
      </c>
      <c r="R181" t="s">
        <v>50</v>
      </c>
      <c r="S181" t="s">
        <v>51</v>
      </c>
      <c r="T181">
        <v>2020</v>
      </c>
      <c r="U181">
        <v>3</v>
      </c>
      <c r="X181" s="1" t="s">
        <v>2554</v>
      </c>
      <c r="Y181" t="s">
        <v>90</v>
      </c>
    </row>
    <row r="182" spans="1:25" hidden="1" x14ac:dyDescent="0.2">
      <c r="A182" t="s">
        <v>322</v>
      </c>
      <c r="B182" t="s">
        <v>323</v>
      </c>
      <c r="C182" t="s">
        <v>5192</v>
      </c>
      <c r="D182" t="s">
        <v>324</v>
      </c>
      <c r="E182" t="s">
        <v>66</v>
      </c>
      <c r="F182" t="s">
        <v>325</v>
      </c>
      <c r="G182">
        <v>9</v>
      </c>
      <c r="H182" t="s">
        <v>326</v>
      </c>
      <c r="M182" t="s">
        <v>327</v>
      </c>
      <c r="R182" t="s">
        <v>26</v>
      </c>
      <c r="S182" t="s">
        <v>26</v>
      </c>
      <c r="T182">
        <v>2020</v>
      </c>
      <c r="U182">
        <v>0.03</v>
      </c>
      <c r="X182" s="1" t="s">
        <v>2560</v>
      </c>
      <c r="Y182" t="s">
        <v>123</v>
      </c>
    </row>
    <row r="183" spans="1:25" hidden="1" x14ac:dyDescent="0.2">
      <c r="A183" t="s">
        <v>328</v>
      </c>
      <c r="B183" t="s">
        <v>329</v>
      </c>
      <c r="C183" t="s">
        <v>5192</v>
      </c>
      <c r="D183" t="s">
        <v>330</v>
      </c>
      <c r="E183" t="s">
        <v>53</v>
      </c>
      <c r="F183" t="s">
        <v>207</v>
      </c>
      <c r="G183">
        <v>3</v>
      </c>
      <c r="H183" t="s">
        <v>208</v>
      </c>
      <c r="M183" t="s">
        <v>333</v>
      </c>
      <c r="R183" t="s">
        <v>26</v>
      </c>
      <c r="S183" t="s">
        <v>26</v>
      </c>
      <c r="T183">
        <v>2020</v>
      </c>
      <c r="U183">
        <v>0.1</v>
      </c>
      <c r="X183" s="1" t="s">
        <v>2564</v>
      </c>
      <c r="Y183" t="s">
        <v>27</v>
      </c>
    </row>
    <row r="184" spans="1:25" hidden="1" x14ac:dyDescent="0.2">
      <c r="A184" t="s">
        <v>328</v>
      </c>
      <c r="B184" t="s">
        <v>329</v>
      </c>
      <c r="C184" t="s">
        <v>5192</v>
      </c>
      <c r="D184" t="s">
        <v>330</v>
      </c>
      <c r="E184" t="s">
        <v>56</v>
      </c>
      <c r="F184" t="s">
        <v>334</v>
      </c>
      <c r="G184">
        <v>4</v>
      </c>
      <c r="H184" t="s">
        <v>335</v>
      </c>
      <c r="M184" t="s">
        <v>333</v>
      </c>
      <c r="R184" t="s">
        <v>26</v>
      </c>
      <c r="S184" t="s">
        <v>26</v>
      </c>
      <c r="T184">
        <v>2020</v>
      </c>
      <c r="U184">
        <v>0.1</v>
      </c>
      <c r="X184" s="1" t="s">
        <v>2564</v>
      </c>
      <c r="Y184" t="s">
        <v>27</v>
      </c>
    </row>
    <row r="185" spans="1:25" hidden="1" x14ac:dyDescent="0.2">
      <c r="A185" t="s">
        <v>328</v>
      </c>
      <c r="B185" t="s">
        <v>329</v>
      </c>
      <c r="C185" t="s">
        <v>5192</v>
      </c>
      <c r="D185" t="s">
        <v>330</v>
      </c>
      <c r="E185" t="s">
        <v>22</v>
      </c>
      <c r="F185" t="s">
        <v>331</v>
      </c>
      <c r="G185">
        <v>5</v>
      </c>
      <c r="H185" t="s">
        <v>332</v>
      </c>
      <c r="M185" t="s">
        <v>333</v>
      </c>
      <c r="R185" t="s">
        <v>26</v>
      </c>
      <c r="S185" t="s">
        <v>26</v>
      </c>
      <c r="T185">
        <v>2020</v>
      </c>
      <c r="U185">
        <v>0.1</v>
      </c>
      <c r="X185" s="1" t="s">
        <v>2569</v>
      </c>
      <c r="Y185" t="s">
        <v>27</v>
      </c>
    </row>
    <row r="186" spans="1:25" hidden="1" x14ac:dyDescent="0.2">
      <c r="A186" t="s">
        <v>339</v>
      </c>
      <c r="B186" t="s">
        <v>340</v>
      </c>
      <c r="C186" t="s">
        <v>5192</v>
      </c>
      <c r="D186" t="s">
        <v>341</v>
      </c>
      <c r="E186" t="s">
        <v>31</v>
      </c>
      <c r="F186" t="s">
        <v>32</v>
      </c>
      <c r="G186">
        <v>1</v>
      </c>
      <c r="H186" t="s">
        <v>33</v>
      </c>
      <c r="M186" t="s">
        <v>342</v>
      </c>
      <c r="R186" t="s">
        <v>26</v>
      </c>
      <c r="S186" t="s">
        <v>26</v>
      </c>
      <c r="T186">
        <v>2020</v>
      </c>
      <c r="U186">
        <v>1.18</v>
      </c>
      <c r="X186" s="1" t="s">
        <v>2530</v>
      </c>
      <c r="Y186" t="s">
        <v>4518</v>
      </c>
    </row>
    <row r="187" spans="1:25" hidden="1" x14ac:dyDescent="0.2">
      <c r="A187" t="s">
        <v>343</v>
      </c>
      <c r="B187" t="s">
        <v>344</v>
      </c>
      <c r="C187" t="s">
        <v>5185</v>
      </c>
      <c r="D187" t="s">
        <v>345</v>
      </c>
      <c r="E187" t="s">
        <v>53</v>
      </c>
      <c r="F187" t="s">
        <v>121</v>
      </c>
      <c r="G187">
        <v>3</v>
      </c>
      <c r="H187" t="s">
        <v>122</v>
      </c>
      <c r="M187" t="s">
        <v>346</v>
      </c>
      <c r="R187" t="s">
        <v>26</v>
      </c>
      <c r="S187" t="s">
        <v>26</v>
      </c>
      <c r="T187">
        <v>2020</v>
      </c>
      <c r="U187">
        <v>7.8</v>
      </c>
      <c r="X187" s="1" t="s">
        <v>2551</v>
      </c>
      <c r="Y187" t="s">
        <v>123</v>
      </c>
    </row>
    <row r="188" spans="1:25" hidden="1" x14ac:dyDescent="0.2">
      <c r="A188" t="s">
        <v>347</v>
      </c>
      <c r="B188" t="s">
        <v>348</v>
      </c>
      <c r="C188" t="s">
        <v>5185</v>
      </c>
      <c r="D188" t="s">
        <v>345</v>
      </c>
      <c r="E188" t="s">
        <v>53</v>
      </c>
      <c r="F188" t="s">
        <v>121</v>
      </c>
      <c r="G188">
        <v>3</v>
      </c>
      <c r="H188" t="s">
        <v>122</v>
      </c>
      <c r="M188" t="s">
        <v>346</v>
      </c>
      <c r="R188" t="s">
        <v>26</v>
      </c>
      <c r="S188" t="s">
        <v>26</v>
      </c>
      <c r="T188">
        <v>2020</v>
      </c>
      <c r="U188">
        <v>7.8</v>
      </c>
      <c r="X188" s="1" t="s">
        <v>2551</v>
      </c>
      <c r="Y188" t="s">
        <v>123</v>
      </c>
    </row>
    <row r="189" spans="1:25" hidden="1" x14ac:dyDescent="0.2">
      <c r="A189" t="s">
        <v>343</v>
      </c>
      <c r="B189" t="s">
        <v>344</v>
      </c>
      <c r="C189" t="s">
        <v>5185</v>
      </c>
      <c r="D189" t="s">
        <v>345</v>
      </c>
      <c r="E189" t="s">
        <v>34</v>
      </c>
      <c r="F189" t="s">
        <v>113</v>
      </c>
      <c r="G189">
        <v>2</v>
      </c>
      <c r="H189" t="s">
        <v>114</v>
      </c>
      <c r="M189" t="s">
        <v>346</v>
      </c>
      <c r="R189" t="s">
        <v>26</v>
      </c>
      <c r="S189" t="s">
        <v>26</v>
      </c>
      <c r="T189">
        <v>2020</v>
      </c>
      <c r="U189">
        <v>31.4</v>
      </c>
      <c r="W189">
        <v>1</v>
      </c>
      <c r="X189" s="1" t="s">
        <v>2549</v>
      </c>
      <c r="Y189" t="s">
        <v>4519</v>
      </c>
    </row>
    <row r="190" spans="1:25" hidden="1" x14ac:dyDescent="0.2">
      <c r="A190" t="s">
        <v>347</v>
      </c>
      <c r="B190" t="s">
        <v>348</v>
      </c>
      <c r="C190" t="s">
        <v>5185</v>
      </c>
      <c r="D190" t="s">
        <v>345</v>
      </c>
      <c r="E190" t="s">
        <v>34</v>
      </c>
      <c r="F190" t="s">
        <v>113</v>
      </c>
      <c r="G190">
        <v>2</v>
      </c>
      <c r="H190" t="s">
        <v>114</v>
      </c>
      <c r="M190" t="s">
        <v>346</v>
      </c>
      <c r="R190" t="s">
        <v>26</v>
      </c>
      <c r="S190" t="s">
        <v>26</v>
      </c>
      <c r="T190">
        <v>2020</v>
      </c>
      <c r="U190">
        <v>31.4</v>
      </c>
      <c r="W190">
        <v>1</v>
      </c>
      <c r="X190" s="1" t="s">
        <v>2549</v>
      </c>
      <c r="Y190" t="s">
        <v>4519</v>
      </c>
    </row>
    <row r="191" spans="1:25" hidden="1" x14ac:dyDescent="0.2">
      <c r="A191" t="s">
        <v>343</v>
      </c>
      <c r="B191" t="s">
        <v>344</v>
      </c>
      <c r="C191" t="s">
        <v>5185</v>
      </c>
      <c r="D191" t="s">
        <v>345</v>
      </c>
      <c r="E191" t="s">
        <v>31</v>
      </c>
      <c r="F191" t="s">
        <v>119</v>
      </c>
      <c r="G191">
        <v>1</v>
      </c>
      <c r="H191" t="s">
        <v>120</v>
      </c>
      <c r="M191" t="s">
        <v>346</v>
      </c>
      <c r="R191" t="s">
        <v>26</v>
      </c>
      <c r="S191" t="s">
        <v>26</v>
      </c>
      <c r="T191">
        <v>2020</v>
      </c>
      <c r="U191">
        <v>118</v>
      </c>
      <c r="W191">
        <v>1</v>
      </c>
      <c r="X191" s="1" t="s">
        <v>2550</v>
      </c>
      <c r="Y191" t="s">
        <v>4519</v>
      </c>
    </row>
    <row r="192" spans="1:25" hidden="1" x14ac:dyDescent="0.2">
      <c r="A192" t="s">
        <v>347</v>
      </c>
      <c r="B192" t="s">
        <v>348</v>
      </c>
      <c r="C192" t="s">
        <v>5185</v>
      </c>
      <c r="D192" t="s">
        <v>345</v>
      </c>
      <c r="E192" t="s">
        <v>31</v>
      </c>
      <c r="F192" t="s">
        <v>119</v>
      </c>
      <c r="G192">
        <v>1</v>
      </c>
      <c r="H192" t="s">
        <v>120</v>
      </c>
      <c r="M192" t="s">
        <v>346</v>
      </c>
      <c r="R192" t="s">
        <v>26</v>
      </c>
      <c r="S192" t="s">
        <v>26</v>
      </c>
      <c r="T192">
        <v>2020</v>
      </c>
      <c r="U192">
        <v>118</v>
      </c>
      <c r="W192">
        <v>1</v>
      </c>
      <c r="X192" s="1" t="s">
        <v>2550</v>
      </c>
      <c r="Y192" t="s">
        <v>4519</v>
      </c>
    </row>
    <row r="193" spans="1:25" hidden="1" x14ac:dyDescent="0.2">
      <c r="A193" t="s">
        <v>349</v>
      </c>
      <c r="B193" t="s">
        <v>350</v>
      </c>
      <c r="C193" t="s">
        <v>5192</v>
      </c>
      <c r="D193" t="s">
        <v>351</v>
      </c>
      <c r="E193" t="s">
        <v>31</v>
      </c>
      <c r="F193" t="s">
        <v>32</v>
      </c>
      <c r="G193">
        <v>1</v>
      </c>
      <c r="H193" t="s">
        <v>33</v>
      </c>
      <c r="M193" t="s">
        <v>352</v>
      </c>
      <c r="R193" t="s">
        <v>26</v>
      </c>
      <c r="S193" t="s">
        <v>26</v>
      </c>
      <c r="T193">
        <v>2020</v>
      </c>
      <c r="U193">
        <v>2.64</v>
      </c>
      <c r="X193" s="1" t="s">
        <v>2530</v>
      </c>
      <c r="Y193" t="s">
        <v>37</v>
      </c>
    </row>
    <row r="194" spans="1:25" hidden="1" x14ac:dyDescent="0.2">
      <c r="A194" t="s">
        <v>349</v>
      </c>
      <c r="B194" t="s">
        <v>350</v>
      </c>
      <c r="C194" t="s">
        <v>5192</v>
      </c>
      <c r="D194" t="s">
        <v>351</v>
      </c>
      <c r="E194" t="s">
        <v>22</v>
      </c>
      <c r="F194" t="s">
        <v>23</v>
      </c>
      <c r="G194">
        <v>5</v>
      </c>
      <c r="H194" t="s">
        <v>24</v>
      </c>
      <c r="M194" t="s">
        <v>352</v>
      </c>
      <c r="R194" t="s">
        <v>26</v>
      </c>
      <c r="S194" t="s">
        <v>26</v>
      </c>
      <c r="T194">
        <v>2020</v>
      </c>
      <c r="U194">
        <v>0.5</v>
      </c>
      <c r="X194" s="1" t="s">
        <v>2528</v>
      </c>
      <c r="Y194" t="s">
        <v>27</v>
      </c>
    </row>
    <row r="195" spans="1:25" hidden="1" x14ac:dyDescent="0.2">
      <c r="A195" t="s">
        <v>349</v>
      </c>
      <c r="B195" t="s">
        <v>350</v>
      </c>
      <c r="C195" t="s">
        <v>5192</v>
      </c>
      <c r="D195" t="s">
        <v>351</v>
      </c>
      <c r="E195" t="s">
        <v>28</v>
      </c>
      <c r="F195" t="s">
        <v>29</v>
      </c>
      <c r="G195">
        <v>6</v>
      </c>
      <c r="H195" t="s">
        <v>30</v>
      </c>
      <c r="M195" t="s">
        <v>352</v>
      </c>
      <c r="R195" t="s">
        <v>26</v>
      </c>
      <c r="S195" t="s">
        <v>26</v>
      </c>
      <c r="T195">
        <v>2020</v>
      </c>
      <c r="U195">
        <v>0.5</v>
      </c>
      <c r="X195" s="1" t="s">
        <v>2529</v>
      </c>
      <c r="Y195" t="s">
        <v>27</v>
      </c>
    </row>
    <row r="196" spans="1:25" hidden="1" x14ac:dyDescent="0.2">
      <c r="A196" t="s">
        <v>353</v>
      </c>
      <c r="B196" t="s">
        <v>354</v>
      </c>
      <c r="C196" t="s">
        <v>5186</v>
      </c>
      <c r="D196" t="s">
        <v>355</v>
      </c>
      <c r="E196" t="s">
        <v>56</v>
      </c>
      <c r="F196" t="s">
        <v>363</v>
      </c>
      <c r="G196">
        <v>4</v>
      </c>
      <c r="H196" t="s">
        <v>364</v>
      </c>
      <c r="M196" t="s">
        <v>358</v>
      </c>
      <c r="R196" t="s">
        <v>177</v>
      </c>
      <c r="S196" t="s">
        <v>178</v>
      </c>
      <c r="T196">
        <v>2020</v>
      </c>
      <c r="U196">
        <v>1</v>
      </c>
      <c r="X196" s="1" t="s">
        <v>2571</v>
      </c>
      <c r="Y196" t="s">
        <v>123</v>
      </c>
    </row>
    <row r="197" spans="1:25" hidden="1" x14ac:dyDescent="0.2">
      <c r="A197" t="s">
        <v>353</v>
      </c>
      <c r="B197" t="s">
        <v>354</v>
      </c>
      <c r="C197" t="s">
        <v>5186</v>
      </c>
      <c r="D197" t="s">
        <v>355</v>
      </c>
      <c r="E197" t="s">
        <v>22</v>
      </c>
      <c r="F197" t="s">
        <v>356</v>
      </c>
      <c r="G197">
        <v>5</v>
      </c>
      <c r="H197" t="s">
        <v>357</v>
      </c>
      <c r="M197" t="s">
        <v>358</v>
      </c>
      <c r="R197" t="s">
        <v>177</v>
      </c>
      <c r="S197" t="s">
        <v>178</v>
      </c>
      <c r="T197">
        <v>2020</v>
      </c>
      <c r="U197">
        <v>1</v>
      </c>
      <c r="X197" s="1" t="s">
        <v>2569</v>
      </c>
      <c r="Y197" t="s">
        <v>123</v>
      </c>
    </row>
    <row r="198" spans="1:25" hidden="1" x14ac:dyDescent="0.2">
      <c r="A198" t="s">
        <v>353</v>
      </c>
      <c r="B198" t="s">
        <v>354</v>
      </c>
      <c r="C198" t="s">
        <v>5186</v>
      </c>
      <c r="D198" t="s">
        <v>355</v>
      </c>
      <c r="E198" t="s">
        <v>28</v>
      </c>
      <c r="F198" t="s">
        <v>361</v>
      </c>
      <c r="G198">
        <v>6</v>
      </c>
      <c r="H198" t="s">
        <v>362</v>
      </c>
      <c r="M198" t="s">
        <v>358</v>
      </c>
      <c r="R198" t="s">
        <v>177</v>
      </c>
      <c r="S198" t="s">
        <v>178</v>
      </c>
      <c r="T198">
        <v>2020</v>
      </c>
      <c r="U198">
        <v>1</v>
      </c>
      <c r="X198" s="1" t="s">
        <v>2570</v>
      </c>
      <c r="Y198" t="s">
        <v>123</v>
      </c>
    </row>
    <row r="199" spans="1:25" hidden="1" x14ac:dyDescent="0.2">
      <c r="A199" t="s">
        <v>353</v>
      </c>
      <c r="B199" t="s">
        <v>354</v>
      </c>
      <c r="C199" t="s">
        <v>5186</v>
      </c>
      <c r="D199" t="s">
        <v>355</v>
      </c>
      <c r="E199" t="s">
        <v>38</v>
      </c>
      <c r="F199" t="s">
        <v>359</v>
      </c>
      <c r="G199">
        <v>7</v>
      </c>
      <c r="H199" t="s">
        <v>360</v>
      </c>
      <c r="M199" t="s">
        <v>358</v>
      </c>
      <c r="R199" t="s">
        <v>177</v>
      </c>
      <c r="S199" t="s">
        <v>178</v>
      </c>
      <c r="T199">
        <v>2020</v>
      </c>
      <c r="U199">
        <v>1</v>
      </c>
      <c r="X199" s="1" t="s">
        <v>2543</v>
      </c>
      <c r="Y199" t="s">
        <v>90</v>
      </c>
    </row>
    <row r="200" spans="1:25" hidden="1" x14ac:dyDescent="0.2">
      <c r="A200" t="s">
        <v>353</v>
      </c>
      <c r="B200" t="s">
        <v>354</v>
      </c>
      <c r="C200" t="s">
        <v>5186</v>
      </c>
      <c r="D200" t="s">
        <v>355</v>
      </c>
      <c r="E200" t="s">
        <v>41</v>
      </c>
      <c r="F200" t="s">
        <v>174</v>
      </c>
      <c r="G200">
        <v>8</v>
      </c>
      <c r="H200" t="s">
        <v>175</v>
      </c>
      <c r="M200" t="s">
        <v>358</v>
      </c>
      <c r="R200" t="s">
        <v>177</v>
      </c>
      <c r="S200" t="s">
        <v>178</v>
      </c>
      <c r="T200">
        <v>2020</v>
      </c>
      <c r="U200">
        <v>1</v>
      </c>
      <c r="X200" s="1" t="s">
        <v>2559</v>
      </c>
      <c r="Y200" t="s">
        <v>123</v>
      </c>
    </row>
    <row r="201" spans="1:25" hidden="1" x14ac:dyDescent="0.2">
      <c r="A201" t="s">
        <v>353</v>
      </c>
      <c r="B201" t="s">
        <v>354</v>
      </c>
      <c r="C201" t="s">
        <v>5186</v>
      </c>
      <c r="D201" t="s">
        <v>355</v>
      </c>
      <c r="E201" t="s">
        <v>66</v>
      </c>
      <c r="F201" t="s">
        <v>179</v>
      </c>
      <c r="G201">
        <v>9</v>
      </c>
      <c r="H201" t="s">
        <v>180</v>
      </c>
      <c r="M201" t="s">
        <v>358</v>
      </c>
      <c r="R201" t="s">
        <v>177</v>
      </c>
      <c r="S201" t="s">
        <v>178</v>
      </c>
      <c r="T201">
        <v>2020</v>
      </c>
      <c r="U201">
        <v>1</v>
      </c>
      <c r="X201" s="1" t="s">
        <v>2560</v>
      </c>
      <c r="Y201" t="s">
        <v>123</v>
      </c>
    </row>
    <row r="202" spans="1:25" hidden="1" x14ac:dyDescent="0.2">
      <c r="A202" t="s">
        <v>365</v>
      </c>
      <c r="B202" t="s">
        <v>366</v>
      </c>
      <c r="C202" t="s">
        <v>5192</v>
      </c>
      <c r="D202" t="s">
        <v>367</v>
      </c>
      <c r="E202" t="s">
        <v>41</v>
      </c>
      <c r="F202" t="s">
        <v>174</v>
      </c>
      <c r="G202">
        <v>8</v>
      </c>
      <c r="H202" t="s">
        <v>175</v>
      </c>
      <c r="M202" t="s">
        <v>370</v>
      </c>
      <c r="R202" t="s">
        <v>26</v>
      </c>
      <c r="S202" t="s">
        <v>26</v>
      </c>
      <c r="T202">
        <v>2020</v>
      </c>
      <c r="U202">
        <v>0.1</v>
      </c>
      <c r="X202" s="1" t="s">
        <v>2559</v>
      </c>
      <c r="Y202" t="s">
        <v>123</v>
      </c>
    </row>
    <row r="203" spans="1:25" hidden="1" x14ac:dyDescent="0.2">
      <c r="A203" t="s">
        <v>365</v>
      </c>
      <c r="B203" t="s">
        <v>366</v>
      </c>
      <c r="C203" t="s">
        <v>5192</v>
      </c>
      <c r="D203" t="s">
        <v>367</v>
      </c>
      <c r="E203" t="s">
        <v>66</v>
      </c>
      <c r="F203" t="s">
        <v>179</v>
      </c>
      <c r="G203">
        <v>9</v>
      </c>
      <c r="H203" t="s">
        <v>180</v>
      </c>
      <c r="M203" t="s">
        <v>370</v>
      </c>
      <c r="R203" t="s">
        <v>26</v>
      </c>
      <c r="S203" t="s">
        <v>26</v>
      </c>
      <c r="T203">
        <v>2020</v>
      </c>
      <c r="U203">
        <v>0.1</v>
      </c>
      <c r="X203" s="1" t="s">
        <v>2560</v>
      </c>
      <c r="Y203" t="s">
        <v>123</v>
      </c>
    </row>
    <row r="204" spans="1:25" hidden="1" x14ac:dyDescent="0.2">
      <c r="A204" t="s">
        <v>365</v>
      </c>
      <c r="B204" t="s">
        <v>366</v>
      </c>
      <c r="C204" t="s">
        <v>5192</v>
      </c>
      <c r="D204" t="s">
        <v>367</v>
      </c>
      <c r="E204" t="s">
        <v>53</v>
      </c>
      <c r="F204" t="s">
        <v>377</v>
      </c>
      <c r="G204">
        <v>3</v>
      </c>
      <c r="H204" t="s">
        <v>378</v>
      </c>
      <c r="M204" t="s">
        <v>370</v>
      </c>
      <c r="R204" t="s">
        <v>26</v>
      </c>
      <c r="S204" t="s">
        <v>26</v>
      </c>
      <c r="T204">
        <v>2020</v>
      </c>
      <c r="U204">
        <v>0.17</v>
      </c>
      <c r="X204" s="1" t="s">
        <v>2573</v>
      </c>
      <c r="Y204" t="s">
        <v>27</v>
      </c>
    </row>
    <row r="205" spans="1:25" hidden="1" x14ac:dyDescent="0.2">
      <c r="A205" t="s">
        <v>365</v>
      </c>
      <c r="B205" t="s">
        <v>366</v>
      </c>
      <c r="C205" t="s">
        <v>5192</v>
      </c>
      <c r="D205" t="s">
        <v>367</v>
      </c>
      <c r="E205" t="s">
        <v>56</v>
      </c>
      <c r="F205" t="s">
        <v>371</v>
      </c>
      <c r="G205">
        <v>4</v>
      </c>
      <c r="H205" t="s">
        <v>372</v>
      </c>
      <c r="M205" t="s">
        <v>370</v>
      </c>
      <c r="R205" t="s">
        <v>26</v>
      </c>
      <c r="S205" t="s">
        <v>26</v>
      </c>
      <c r="T205">
        <v>2020</v>
      </c>
      <c r="U205">
        <v>0.2</v>
      </c>
      <c r="X205" s="1" t="s">
        <v>2572</v>
      </c>
      <c r="Y205" t="s">
        <v>123</v>
      </c>
    </row>
    <row r="206" spans="1:25" hidden="1" x14ac:dyDescent="0.2">
      <c r="A206" t="s">
        <v>365</v>
      </c>
      <c r="B206" t="s">
        <v>366</v>
      </c>
      <c r="C206" t="s">
        <v>5192</v>
      </c>
      <c r="D206" t="s">
        <v>367</v>
      </c>
      <c r="E206" t="s">
        <v>22</v>
      </c>
      <c r="F206" t="s">
        <v>368</v>
      </c>
      <c r="G206">
        <v>5</v>
      </c>
      <c r="H206" t="s">
        <v>369</v>
      </c>
      <c r="M206" t="s">
        <v>370</v>
      </c>
      <c r="R206" t="s">
        <v>26</v>
      </c>
      <c r="S206" t="s">
        <v>26</v>
      </c>
      <c r="T206">
        <v>2020</v>
      </c>
      <c r="U206">
        <v>0.2</v>
      </c>
      <c r="X206" s="1" t="s">
        <v>2569</v>
      </c>
      <c r="Y206" t="s">
        <v>123</v>
      </c>
    </row>
    <row r="207" spans="1:25" hidden="1" x14ac:dyDescent="0.2">
      <c r="A207" t="s">
        <v>365</v>
      </c>
      <c r="B207" t="s">
        <v>366</v>
      </c>
      <c r="C207" t="s">
        <v>5192</v>
      </c>
      <c r="D207" t="s">
        <v>367</v>
      </c>
      <c r="E207" t="s">
        <v>28</v>
      </c>
      <c r="F207" t="s">
        <v>375</v>
      </c>
      <c r="G207">
        <v>6</v>
      </c>
      <c r="H207" t="s">
        <v>376</v>
      </c>
      <c r="M207" t="s">
        <v>370</v>
      </c>
      <c r="R207" t="s">
        <v>26</v>
      </c>
      <c r="S207" t="s">
        <v>26</v>
      </c>
      <c r="T207">
        <v>2020</v>
      </c>
      <c r="U207">
        <v>0.2</v>
      </c>
      <c r="X207" s="1" t="s">
        <v>2570</v>
      </c>
      <c r="Y207" t="s">
        <v>123</v>
      </c>
    </row>
    <row r="208" spans="1:25" hidden="1" x14ac:dyDescent="0.2">
      <c r="A208" t="s">
        <v>365</v>
      </c>
      <c r="B208" t="s">
        <v>366</v>
      </c>
      <c r="C208" t="s">
        <v>5192</v>
      </c>
      <c r="D208" t="s">
        <v>367</v>
      </c>
      <c r="E208" t="s">
        <v>38</v>
      </c>
      <c r="F208" t="s">
        <v>373</v>
      </c>
      <c r="G208">
        <v>7</v>
      </c>
      <c r="H208" t="s">
        <v>374</v>
      </c>
      <c r="M208" t="s">
        <v>370</v>
      </c>
      <c r="R208" t="s">
        <v>26</v>
      </c>
      <c r="S208" t="s">
        <v>26</v>
      </c>
      <c r="T208">
        <v>2020</v>
      </c>
      <c r="U208">
        <v>0.2</v>
      </c>
      <c r="X208" s="1" t="s">
        <v>2543</v>
      </c>
      <c r="Y208" t="s">
        <v>90</v>
      </c>
    </row>
    <row r="209" spans="1:25" hidden="1" x14ac:dyDescent="0.2">
      <c r="A209" t="s">
        <v>379</v>
      </c>
      <c r="B209" t="s">
        <v>380</v>
      </c>
      <c r="C209" t="s">
        <v>5192</v>
      </c>
      <c r="D209" t="s">
        <v>381</v>
      </c>
      <c r="E209" t="s">
        <v>22</v>
      </c>
      <c r="F209" t="s">
        <v>168</v>
      </c>
      <c r="G209">
        <v>5</v>
      </c>
      <c r="H209" t="s">
        <v>169</v>
      </c>
      <c r="M209" t="s">
        <v>382</v>
      </c>
      <c r="R209" t="s">
        <v>26</v>
      </c>
      <c r="S209" t="s">
        <v>26</v>
      </c>
      <c r="T209">
        <v>2020</v>
      </c>
      <c r="U209">
        <v>0.5</v>
      </c>
      <c r="X209" s="1" t="s">
        <v>2558</v>
      </c>
      <c r="Y209" t="s">
        <v>27</v>
      </c>
    </row>
    <row r="210" spans="1:25" hidden="1" x14ac:dyDescent="0.2">
      <c r="A210" t="s">
        <v>383</v>
      </c>
      <c r="B210" t="s">
        <v>384</v>
      </c>
      <c r="C210" t="s">
        <v>5192</v>
      </c>
      <c r="D210" t="s">
        <v>385</v>
      </c>
      <c r="E210" t="s">
        <v>53</v>
      </c>
      <c r="F210" t="s">
        <v>207</v>
      </c>
      <c r="G210">
        <v>3</v>
      </c>
      <c r="H210" t="s">
        <v>208</v>
      </c>
      <c r="M210" t="s">
        <v>386</v>
      </c>
      <c r="R210" t="s">
        <v>26</v>
      </c>
      <c r="S210" t="s">
        <v>26</v>
      </c>
      <c r="T210">
        <v>2020</v>
      </c>
      <c r="U210">
        <v>0.05</v>
      </c>
      <c r="X210" s="1" t="s">
        <v>2564</v>
      </c>
      <c r="Y210" t="s">
        <v>27</v>
      </c>
    </row>
    <row r="211" spans="1:25" hidden="1" x14ac:dyDescent="0.2">
      <c r="A211" t="s">
        <v>383</v>
      </c>
      <c r="B211" t="s">
        <v>384</v>
      </c>
      <c r="C211" t="s">
        <v>5192</v>
      </c>
      <c r="D211" t="s">
        <v>385</v>
      </c>
      <c r="E211" t="s">
        <v>56</v>
      </c>
      <c r="F211" t="s">
        <v>334</v>
      </c>
      <c r="G211">
        <v>4</v>
      </c>
      <c r="H211" t="s">
        <v>335</v>
      </c>
      <c r="M211" t="s">
        <v>386</v>
      </c>
      <c r="R211" t="s">
        <v>26</v>
      </c>
      <c r="S211" t="s">
        <v>26</v>
      </c>
      <c r="T211">
        <v>2020</v>
      </c>
      <c r="U211">
        <v>0.05</v>
      </c>
      <c r="X211" s="1" t="s">
        <v>2564</v>
      </c>
      <c r="Y211" t="s">
        <v>27</v>
      </c>
    </row>
    <row r="212" spans="1:25" hidden="1" x14ac:dyDescent="0.2">
      <c r="A212" t="s">
        <v>383</v>
      </c>
      <c r="B212" t="s">
        <v>384</v>
      </c>
      <c r="C212" t="s">
        <v>5192</v>
      </c>
      <c r="D212" t="s">
        <v>385</v>
      </c>
      <c r="E212" t="s">
        <v>22</v>
      </c>
      <c r="F212" t="s">
        <v>331</v>
      </c>
      <c r="G212">
        <v>5</v>
      </c>
      <c r="H212" t="s">
        <v>332</v>
      </c>
      <c r="M212" t="s">
        <v>386</v>
      </c>
      <c r="R212" t="s">
        <v>26</v>
      </c>
      <c r="S212" t="s">
        <v>26</v>
      </c>
      <c r="T212">
        <v>2020</v>
      </c>
      <c r="U212">
        <v>0.05</v>
      </c>
      <c r="X212" s="1" t="s">
        <v>2569</v>
      </c>
      <c r="Y212" t="s">
        <v>27</v>
      </c>
    </row>
    <row r="213" spans="1:25" hidden="1" x14ac:dyDescent="0.2">
      <c r="A213" t="s">
        <v>2430</v>
      </c>
      <c r="B213" t="s">
        <v>2431</v>
      </c>
      <c r="C213" t="s">
        <v>5186</v>
      </c>
      <c r="D213" s="2" t="s">
        <v>4497</v>
      </c>
      <c r="E213" t="s">
        <v>41</v>
      </c>
      <c r="F213" t="s">
        <v>154</v>
      </c>
      <c r="G213">
        <v>8</v>
      </c>
      <c r="H213" t="s">
        <v>155</v>
      </c>
      <c r="M213" t="s">
        <v>2432</v>
      </c>
      <c r="R213" t="s">
        <v>157</v>
      </c>
      <c r="S213" t="s">
        <v>157</v>
      </c>
      <c r="T213">
        <v>2020</v>
      </c>
      <c r="U213">
        <v>1.1599999999999999</v>
      </c>
      <c r="X213" s="1" t="s">
        <v>2556</v>
      </c>
      <c r="Y213" t="s">
        <v>158</v>
      </c>
    </row>
    <row r="214" spans="1:25" hidden="1" x14ac:dyDescent="0.2">
      <c r="A214" t="s">
        <v>387</v>
      </c>
      <c r="B214" t="s">
        <v>388</v>
      </c>
      <c r="C214" t="s">
        <v>5186</v>
      </c>
      <c r="D214" t="s">
        <v>389</v>
      </c>
      <c r="E214" t="s">
        <v>41</v>
      </c>
      <c r="F214" t="s">
        <v>154</v>
      </c>
      <c r="G214">
        <v>8</v>
      </c>
      <c r="H214" t="s">
        <v>155</v>
      </c>
      <c r="M214" t="s">
        <v>390</v>
      </c>
      <c r="R214" t="s">
        <v>157</v>
      </c>
      <c r="S214" t="s">
        <v>157</v>
      </c>
      <c r="T214">
        <v>2020</v>
      </c>
      <c r="U214">
        <v>0.313</v>
      </c>
      <c r="X214" s="1" t="s">
        <v>2556</v>
      </c>
      <c r="Y214" t="s">
        <v>158</v>
      </c>
    </row>
    <row r="215" spans="1:25" hidden="1" x14ac:dyDescent="0.2">
      <c r="A215" t="s">
        <v>391</v>
      </c>
      <c r="B215" t="s">
        <v>392</v>
      </c>
      <c r="C215" t="s">
        <v>5186</v>
      </c>
      <c r="D215" t="s">
        <v>393</v>
      </c>
      <c r="E215" t="s">
        <v>28</v>
      </c>
      <c r="F215" t="s">
        <v>59</v>
      </c>
      <c r="G215">
        <v>6</v>
      </c>
      <c r="H215" t="s">
        <v>60</v>
      </c>
      <c r="M215" t="s">
        <v>394</v>
      </c>
      <c r="R215" t="s">
        <v>50</v>
      </c>
      <c r="S215" t="s">
        <v>51</v>
      </c>
      <c r="T215">
        <v>2020</v>
      </c>
      <c r="U215">
        <v>0.5</v>
      </c>
      <c r="X215" s="1" t="s">
        <v>2535</v>
      </c>
      <c r="Y215" t="s">
        <v>52</v>
      </c>
    </row>
    <row r="216" spans="1:25" hidden="1" x14ac:dyDescent="0.2">
      <c r="A216" t="s">
        <v>391</v>
      </c>
      <c r="B216" t="s">
        <v>392</v>
      </c>
      <c r="C216" t="s">
        <v>5186</v>
      </c>
      <c r="D216" t="s">
        <v>393</v>
      </c>
      <c r="E216" t="s">
        <v>38</v>
      </c>
      <c r="F216" t="s">
        <v>61</v>
      </c>
      <c r="G216">
        <v>7</v>
      </c>
      <c r="H216" t="s">
        <v>62</v>
      </c>
      <c r="M216" t="s">
        <v>394</v>
      </c>
      <c r="R216" t="s">
        <v>50</v>
      </c>
      <c r="S216" t="s">
        <v>51</v>
      </c>
      <c r="T216">
        <v>2020</v>
      </c>
      <c r="U216">
        <v>0.5</v>
      </c>
      <c r="X216" s="1" t="s">
        <v>2535</v>
      </c>
      <c r="Y216" t="s">
        <v>52</v>
      </c>
    </row>
    <row r="217" spans="1:25" hidden="1" x14ac:dyDescent="0.2">
      <c r="A217" t="s">
        <v>391</v>
      </c>
      <c r="B217" t="s">
        <v>392</v>
      </c>
      <c r="C217" t="s">
        <v>5186</v>
      </c>
      <c r="D217" t="s">
        <v>393</v>
      </c>
      <c r="E217" t="s">
        <v>41</v>
      </c>
      <c r="F217" t="s">
        <v>69</v>
      </c>
      <c r="G217">
        <v>8</v>
      </c>
      <c r="H217" t="s">
        <v>70</v>
      </c>
      <c r="M217" t="s">
        <v>394</v>
      </c>
      <c r="R217" t="s">
        <v>50</v>
      </c>
      <c r="S217" t="s">
        <v>51</v>
      </c>
      <c r="T217">
        <v>2020</v>
      </c>
      <c r="U217">
        <v>0.5</v>
      </c>
      <c r="X217" s="1" t="s">
        <v>2538</v>
      </c>
      <c r="Y217" t="s">
        <v>52</v>
      </c>
    </row>
    <row r="218" spans="1:25" hidden="1" x14ac:dyDescent="0.2">
      <c r="A218" t="s">
        <v>391</v>
      </c>
      <c r="B218" t="s">
        <v>392</v>
      </c>
      <c r="C218" t="s">
        <v>5186</v>
      </c>
      <c r="D218" t="s">
        <v>393</v>
      </c>
      <c r="E218" t="s">
        <v>66</v>
      </c>
      <c r="F218" t="s">
        <v>67</v>
      </c>
      <c r="G218">
        <v>9</v>
      </c>
      <c r="H218" t="s">
        <v>68</v>
      </c>
      <c r="M218" t="s">
        <v>394</v>
      </c>
      <c r="R218" t="s">
        <v>50</v>
      </c>
      <c r="S218" t="s">
        <v>51</v>
      </c>
      <c r="T218">
        <v>2020</v>
      </c>
      <c r="U218">
        <v>0.5</v>
      </c>
      <c r="X218" s="1" t="s">
        <v>2537</v>
      </c>
      <c r="Y218" t="s">
        <v>52</v>
      </c>
    </row>
    <row r="219" spans="1:25" hidden="1" x14ac:dyDescent="0.2">
      <c r="A219" t="s">
        <v>395</v>
      </c>
      <c r="B219" t="s">
        <v>396</v>
      </c>
      <c r="C219" t="s">
        <v>5186</v>
      </c>
      <c r="D219" t="s">
        <v>397</v>
      </c>
      <c r="E219" t="s">
        <v>41</v>
      </c>
      <c r="F219" t="s">
        <v>154</v>
      </c>
      <c r="G219">
        <v>8</v>
      </c>
      <c r="H219" t="s">
        <v>155</v>
      </c>
      <c r="M219" t="s">
        <v>398</v>
      </c>
      <c r="R219" t="s">
        <v>157</v>
      </c>
      <c r="S219" t="s">
        <v>157</v>
      </c>
      <c r="T219">
        <v>2020</v>
      </c>
      <c r="U219">
        <v>0.66</v>
      </c>
      <c r="X219" s="1" t="s">
        <v>2556</v>
      </c>
      <c r="Y219" t="s">
        <v>158</v>
      </c>
    </row>
    <row r="220" spans="1:25" hidden="1" x14ac:dyDescent="0.2">
      <c r="A220" t="s">
        <v>399</v>
      </c>
      <c r="B220" t="s">
        <v>400</v>
      </c>
      <c r="C220" t="s">
        <v>5186</v>
      </c>
      <c r="D220" t="s">
        <v>401</v>
      </c>
      <c r="E220" t="s">
        <v>41</v>
      </c>
      <c r="F220" t="s">
        <v>154</v>
      </c>
      <c r="G220">
        <v>8</v>
      </c>
      <c r="H220" t="s">
        <v>155</v>
      </c>
      <c r="M220" t="s">
        <v>402</v>
      </c>
      <c r="R220" t="s">
        <v>157</v>
      </c>
      <c r="S220" t="s">
        <v>157</v>
      </c>
      <c r="T220">
        <v>2020</v>
      </c>
      <c r="U220">
        <v>2.63</v>
      </c>
      <c r="X220" s="1" t="s">
        <v>2556</v>
      </c>
      <c r="Y220" t="s">
        <v>158</v>
      </c>
    </row>
    <row r="221" spans="1:25" hidden="1" x14ac:dyDescent="0.2">
      <c r="A221" t="s">
        <v>403</v>
      </c>
      <c r="B221" t="s">
        <v>404</v>
      </c>
      <c r="C221" t="s">
        <v>5198</v>
      </c>
      <c r="D221" t="s">
        <v>405</v>
      </c>
      <c r="E221" t="s">
        <v>34</v>
      </c>
      <c r="F221" t="s">
        <v>128</v>
      </c>
      <c r="G221">
        <v>2</v>
      </c>
      <c r="H221" t="s">
        <v>129</v>
      </c>
      <c r="M221" t="s">
        <v>408</v>
      </c>
      <c r="R221" t="s">
        <v>50</v>
      </c>
      <c r="S221" t="s">
        <v>51</v>
      </c>
      <c r="T221">
        <v>2020</v>
      </c>
      <c r="U221">
        <v>0.27100000000000002</v>
      </c>
      <c r="X221" s="1" t="s">
        <v>2534</v>
      </c>
      <c r="Y221" t="s">
        <v>4516</v>
      </c>
    </row>
    <row r="222" spans="1:25" hidden="1" x14ac:dyDescent="0.2">
      <c r="A222" t="s">
        <v>403</v>
      </c>
      <c r="B222" t="s">
        <v>404</v>
      </c>
      <c r="C222" t="s">
        <v>5198</v>
      </c>
      <c r="D222" t="s">
        <v>405</v>
      </c>
      <c r="E222" t="s">
        <v>53</v>
      </c>
      <c r="F222" t="s">
        <v>54</v>
      </c>
      <c r="G222">
        <v>3</v>
      </c>
      <c r="H222" t="s">
        <v>55</v>
      </c>
      <c r="M222" t="s">
        <v>408</v>
      </c>
      <c r="R222" t="s">
        <v>50</v>
      </c>
      <c r="S222" t="s">
        <v>51</v>
      </c>
      <c r="T222">
        <v>2020</v>
      </c>
      <c r="U222">
        <v>0.62</v>
      </c>
      <c r="X222" s="1" t="s">
        <v>2534</v>
      </c>
      <c r="Y222" t="s">
        <v>52</v>
      </c>
    </row>
    <row r="223" spans="1:25" hidden="1" x14ac:dyDescent="0.2">
      <c r="A223" t="s">
        <v>403</v>
      </c>
      <c r="B223" t="s">
        <v>404</v>
      </c>
      <c r="C223" t="s">
        <v>5198</v>
      </c>
      <c r="D223" t="s">
        <v>405</v>
      </c>
      <c r="E223" t="s">
        <v>31</v>
      </c>
      <c r="F223" t="s">
        <v>130</v>
      </c>
      <c r="G223">
        <v>1</v>
      </c>
      <c r="H223" t="s">
        <v>131</v>
      </c>
      <c r="M223" t="s">
        <v>408</v>
      </c>
      <c r="R223" t="s">
        <v>50</v>
      </c>
      <c r="S223" t="s">
        <v>51</v>
      </c>
      <c r="T223">
        <v>2020</v>
      </c>
      <c r="U223">
        <v>4.5999999999999996</v>
      </c>
      <c r="W223">
        <v>1</v>
      </c>
      <c r="X223" s="1" t="s">
        <v>2552</v>
      </c>
      <c r="Y223" t="s">
        <v>4516</v>
      </c>
    </row>
    <row r="224" spans="1:25" hidden="1" x14ac:dyDescent="0.2">
      <c r="A224" t="s">
        <v>403</v>
      </c>
      <c r="B224" t="s">
        <v>404</v>
      </c>
      <c r="C224" t="s">
        <v>5198</v>
      </c>
      <c r="D224" t="s">
        <v>405</v>
      </c>
      <c r="E224" t="s">
        <v>22</v>
      </c>
      <c r="F224" t="s">
        <v>406</v>
      </c>
      <c r="G224">
        <v>5</v>
      </c>
      <c r="H224" t="s">
        <v>407</v>
      </c>
      <c r="M224" t="s">
        <v>408</v>
      </c>
      <c r="R224" t="s">
        <v>50</v>
      </c>
      <c r="S224" t="s">
        <v>51</v>
      </c>
      <c r="T224">
        <v>2020</v>
      </c>
      <c r="U224">
        <v>0.62</v>
      </c>
      <c r="X224" s="1" t="s">
        <v>2533</v>
      </c>
      <c r="Y224" t="s">
        <v>52</v>
      </c>
    </row>
    <row r="225" spans="1:25" hidden="1" x14ac:dyDescent="0.2">
      <c r="A225" t="s">
        <v>403</v>
      </c>
      <c r="B225" t="s">
        <v>404</v>
      </c>
      <c r="C225" t="s">
        <v>5198</v>
      </c>
      <c r="D225" t="s">
        <v>405</v>
      </c>
      <c r="E225" t="s">
        <v>28</v>
      </c>
      <c r="F225" t="s">
        <v>409</v>
      </c>
      <c r="G225">
        <v>6</v>
      </c>
      <c r="H225" t="s">
        <v>410</v>
      </c>
      <c r="M225" t="s">
        <v>408</v>
      </c>
      <c r="R225" t="s">
        <v>50</v>
      </c>
      <c r="S225" t="s">
        <v>51</v>
      </c>
      <c r="T225">
        <v>2020</v>
      </c>
      <c r="U225">
        <v>0.62</v>
      </c>
      <c r="X225" s="1" t="s">
        <v>2555</v>
      </c>
      <c r="Y225" t="s">
        <v>52</v>
      </c>
    </row>
    <row r="226" spans="1:25" hidden="1" x14ac:dyDescent="0.2">
      <c r="A226" t="s">
        <v>403</v>
      </c>
      <c r="B226" t="s">
        <v>404</v>
      </c>
      <c r="C226" t="s">
        <v>5198</v>
      </c>
      <c r="D226" t="s">
        <v>405</v>
      </c>
      <c r="E226" t="s">
        <v>38</v>
      </c>
      <c r="F226" t="s">
        <v>411</v>
      </c>
      <c r="G226">
        <v>7</v>
      </c>
      <c r="H226" t="s">
        <v>412</v>
      </c>
      <c r="M226" t="s">
        <v>408</v>
      </c>
      <c r="R226" t="s">
        <v>50</v>
      </c>
      <c r="S226" t="s">
        <v>51</v>
      </c>
      <c r="T226">
        <v>2020</v>
      </c>
      <c r="U226">
        <v>0.62</v>
      </c>
      <c r="X226" s="1" t="s">
        <v>2555</v>
      </c>
      <c r="Y226" t="s">
        <v>52</v>
      </c>
    </row>
    <row r="227" spans="1:25" hidden="1" x14ac:dyDescent="0.2">
      <c r="A227" t="s">
        <v>403</v>
      </c>
      <c r="B227" t="s">
        <v>404</v>
      </c>
      <c r="C227" t="s">
        <v>5198</v>
      </c>
      <c r="D227" t="s">
        <v>405</v>
      </c>
      <c r="E227" t="s">
        <v>56</v>
      </c>
      <c r="F227" t="s">
        <v>57</v>
      </c>
      <c r="G227">
        <v>4</v>
      </c>
      <c r="H227" t="s">
        <v>58</v>
      </c>
      <c r="M227" t="s">
        <v>408</v>
      </c>
      <c r="R227" t="s">
        <v>50</v>
      </c>
      <c r="S227" t="s">
        <v>51</v>
      </c>
      <c r="T227">
        <v>2020</v>
      </c>
      <c r="U227">
        <v>0.62</v>
      </c>
      <c r="X227" s="1" t="s">
        <v>2534</v>
      </c>
      <c r="Y227" t="s">
        <v>52</v>
      </c>
    </row>
    <row r="228" spans="1:25" hidden="1" x14ac:dyDescent="0.2">
      <c r="A228" t="s">
        <v>403</v>
      </c>
      <c r="B228" t="s">
        <v>413</v>
      </c>
      <c r="C228" t="s">
        <v>5186</v>
      </c>
      <c r="D228" t="s">
        <v>405</v>
      </c>
      <c r="E228" t="s">
        <v>41</v>
      </c>
      <c r="F228" t="s">
        <v>69</v>
      </c>
      <c r="G228">
        <v>8</v>
      </c>
      <c r="H228" t="s">
        <v>70</v>
      </c>
      <c r="J228">
        <v>1</v>
      </c>
      <c r="M228" t="s">
        <v>408</v>
      </c>
      <c r="R228" t="s">
        <v>50</v>
      </c>
      <c r="S228" t="s">
        <v>51</v>
      </c>
      <c r="T228">
        <v>2020</v>
      </c>
      <c r="U228">
        <v>5.0000000000000001E-3</v>
      </c>
      <c r="X228" s="1" t="s">
        <v>2538</v>
      </c>
      <c r="Y228" t="s">
        <v>52</v>
      </c>
    </row>
    <row r="229" spans="1:25" hidden="1" x14ac:dyDescent="0.2">
      <c r="A229" t="s">
        <v>403</v>
      </c>
      <c r="B229" t="s">
        <v>413</v>
      </c>
      <c r="C229" t="s">
        <v>5186</v>
      </c>
      <c r="D229" t="s">
        <v>405</v>
      </c>
      <c r="E229" t="s">
        <v>66</v>
      </c>
      <c r="F229" t="s">
        <v>67</v>
      </c>
      <c r="G229">
        <v>9</v>
      </c>
      <c r="H229" t="s">
        <v>68</v>
      </c>
      <c r="J229">
        <v>1</v>
      </c>
      <c r="M229" t="s">
        <v>408</v>
      </c>
      <c r="R229" t="s">
        <v>50</v>
      </c>
      <c r="S229" t="s">
        <v>51</v>
      </c>
      <c r="T229">
        <v>2020</v>
      </c>
      <c r="U229">
        <v>5.0000000000000001E-3</v>
      </c>
      <c r="X229" s="1" t="s">
        <v>2537</v>
      </c>
      <c r="Y229" t="s">
        <v>52</v>
      </c>
    </row>
    <row r="230" spans="1:25" hidden="1" x14ac:dyDescent="0.2">
      <c r="A230" t="s">
        <v>403</v>
      </c>
      <c r="B230" t="s">
        <v>413</v>
      </c>
      <c r="C230" t="s">
        <v>5186</v>
      </c>
      <c r="D230" t="s">
        <v>405</v>
      </c>
      <c r="E230" t="s">
        <v>63</v>
      </c>
      <c r="F230" t="s">
        <v>64</v>
      </c>
      <c r="G230">
        <v>10</v>
      </c>
      <c r="H230" t="s">
        <v>65</v>
      </c>
      <c r="J230">
        <v>1</v>
      </c>
      <c r="M230" t="s">
        <v>408</v>
      </c>
      <c r="R230" t="s">
        <v>50</v>
      </c>
      <c r="S230" t="s">
        <v>51</v>
      </c>
      <c r="T230">
        <v>2020</v>
      </c>
      <c r="U230">
        <v>5.0000000000000001E-3</v>
      </c>
      <c r="X230" s="1" t="s">
        <v>2536</v>
      </c>
      <c r="Y230" t="s">
        <v>52</v>
      </c>
    </row>
    <row r="231" spans="1:25" hidden="1" x14ac:dyDescent="0.2">
      <c r="A231" t="s">
        <v>414</v>
      </c>
      <c r="B231" t="s">
        <v>4499</v>
      </c>
      <c r="C231" t="s">
        <v>5192</v>
      </c>
      <c r="D231" t="s">
        <v>415</v>
      </c>
      <c r="E231" t="s">
        <v>53</v>
      </c>
      <c r="F231" t="s">
        <v>424</v>
      </c>
      <c r="G231">
        <v>3</v>
      </c>
      <c r="H231" t="s">
        <v>425</v>
      </c>
      <c r="M231" t="s">
        <v>418</v>
      </c>
      <c r="R231" t="s">
        <v>419</v>
      </c>
      <c r="S231" t="s">
        <v>419</v>
      </c>
      <c r="T231">
        <v>2020</v>
      </c>
      <c r="U231">
        <v>0.9</v>
      </c>
      <c r="X231" s="1" t="s">
        <v>2574</v>
      </c>
      <c r="Y231" t="s">
        <v>90</v>
      </c>
    </row>
    <row r="232" spans="1:25" hidden="1" x14ac:dyDescent="0.2">
      <c r="A232" t="s">
        <v>414</v>
      </c>
      <c r="B232" t="s">
        <v>4499</v>
      </c>
      <c r="C232" t="s">
        <v>5192</v>
      </c>
      <c r="D232" t="s">
        <v>415</v>
      </c>
      <c r="E232" t="s">
        <v>56</v>
      </c>
      <c r="F232" t="s">
        <v>426</v>
      </c>
      <c r="G232">
        <v>4</v>
      </c>
      <c r="H232" t="s">
        <v>427</v>
      </c>
      <c r="M232" t="s">
        <v>418</v>
      </c>
      <c r="R232" t="s">
        <v>419</v>
      </c>
      <c r="S232" t="s">
        <v>419</v>
      </c>
      <c r="T232">
        <v>2020</v>
      </c>
      <c r="U232">
        <v>0.9</v>
      </c>
      <c r="X232" s="1" t="s">
        <v>2550</v>
      </c>
      <c r="Y232" t="s">
        <v>90</v>
      </c>
    </row>
    <row r="233" spans="1:25" hidden="1" x14ac:dyDescent="0.2">
      <c r="A233" t="s">
        <v>414</v>
      </c>
      <c r="B233" t="s">
        <v>4499</v>
      </c>
      <c r="C233" t="s">
        <v>5192</v>
      </c>
      <c r="D233" t="s">
        <v>415</v>
      </c>
      <c r="E233" t="s">
        <v>22</v>
      </c>
      <c r="F233" t="s">
        <v>416</v>
      </c>
      <c r="G233">
        <v>5</v>
      </c>
      <c r="H233" t="s">
        <v>417</v>
      </c>
      <c r="M233" t="s">
        <v>418</v>
      </c>
      <c r="R233" t="s">
        <v>419</v>
      </c>
      <c r="S233" t="s">
        <v>419</v>
      </c>
      <c r="T233">
        <v>2020</v>
      </c>
      <c r="U233">
        <v>0.9</v>
      </c>
      <c r="X233" s="1" t="s">
        <v>2569</v>
      </c>
      <c r="Y233" t="s">
        <v>90</v>
      </c>
    </row>
    <row r="234" spans="1:25" hidden="1" x14ac:dyDescent="0.2">
      <c r="A234" t="s">
        <v>414</v>
      </c>
      <c r="B234" t="s">
        <v>4499</v>
      </c>
      <c r="C234" t="s">
        <v>5192</v>
      </c>
      <c r="D234" t="s">
        <v>415</v>
      </c>
      <c r="E234" t="s">
        <v>28</v>
      </c>
      <c r="F234" t="s">
        <v>420</v>
      </c>
      <c r="G234">
        <v>6</v>
      </c>
      <c r="H234" t="s">
        <v>421</v>
      </c>
      <c r="M234" t="s">
        <v>418</v>
      </c>
      <c r="R234" t="s">
        <v>419</v>
      </c>
      <c r="S234" t="s">
        <v>419</v>
      </c>
      <c r="T234">
        <v>2020</v>
      </c>
      <c r="U234">
        <v>0.9</v>
      </c>
      <c r="X234" s="1" t="s">
        <v>2569</v>
      </c>
      <c r="Y234" t="s">
        <v>90</v>
      </c>
    </row>
    <row r="235" spans="1:25" hidden="1" x14ac:dyDescent="0.2">
      <c r="A235" t="s">
        <v>414</v>
      </c>
      <c r="B235" t="s">
        <v>4499</v>
      </c>
      <c r="C235" t="s">
        <v>5192</v>
      </c>
      <c r="D235" t="s">
        <v>415</v>
      </c>
      <c r="E235" t="s">
        <v>38</v>
      </c>
      <c r="F235" t="s">
        <v>422</v>
      </c>
      <c r="G235">
        <v>7</v>
      </c>
      <c r="H235" t="s">
        <v>423</v>
      </c>
      <c r="M235" t="s">
        <v>418</v>
      </c>
      <c r="R235" t="s">
        <v>419</v>
      </c>
      <c r="S235" t="s">
        <v>419</v>
      </c>
      <c r="T235">
        <v>2020</v>
      </c>
      <c r="U235">
        <v>0.89</v>
      </c>
      <c r="X235" s="1" t="s">
        <v>2543</v>
      </c>
      <c r="Y235" t="s">
        <v>90</v>
      </c>
    </row>
    <row r="236" spans="1:25" hidden="1" x14ac:dyDescent="0.2">
      <c r="A236" t="s">
        <v>414</v>
      </c>
      <c r="B236" t="s">
        <v>4499</v>
      </c>
      <c r="C236" t="s">
        <v>5192</v>
      </c>
      <c r="D236" t="s">
        <v>415</v>
      </c>
      <c r="E236" t="s">
        <v>41</v>
      </c>
      <c r="F236" t="s">
        <v>430</v>
      </c>
      <c r="G236">
        <v>8</v>
      </c>
      <c r="H236" t="s">
        <v>431</v>
      </c>
      <c r="M236" t="s">
        <v>418</v>
      </c>
      <c r="R236" t="s">
        <v>419</v>
      </c>
      <c r="S236" t="s">
        <v>419</v>
      </c>
      <c r="T236">
        <v>2020</v>
      </c>
      <c r="U236">
        <v>0.2</v>
      </c>
      <c r="X236" s="1" t="s">
        <v>2576</v>
      </c>
      <c r="Y236" t="s">
        <v>90</v>
      </c>
    </row>
    <row r="237" spans="1:25" hidden="1" x14ac:dyDescent="0.2">
      <c r="A237" t="s">
        <v>414</v>
      </c>
      <c r="B237" t="s">
        <v>4499</v>
      </c>
      <c r="C237" t="s">
        <v>5192</v>
      </c>
      <c r="D237" t="s">
        <v>415</v>
      </c>
      <c r="E237" t="s">
        <v>66</v>
      </c>
      <c r="F237" t="s">
        <v>428</v>
      </c>
      <c r="G237">
        <v>9</v>
      </c>
      <c r="H237" t="s">
        <v>429</v>
      </c>
      <c r="M237" t="s">
        <v>418</v>
      </c>
      <c r="R237" t="s">
        <v>419</v>
      </c>
      <c r="S237" t="s">
        <v>419</v>
      </c>
      <c r="T237">
        <v>2020</v>
      </c>
      <c r="U237">
        <v>0.2</v>
      </c>
      <c r="X237" s="1" t="s">
        <v>2575</v>
      </c>
      <c r="Y237" t="s">
        <v>90</v>
      </c>
    </row>
    <row r="238" spans="1:25" hidden="1" x14ac:dyDescent="0.2">
      <c r="A238" t="s">
        <v>432</v>
      </c>
      <c r="B238" t="s">
        <v>433</v>
      </c>
      <c r="C238" t="s">
        <v>5192</v>
      </c>
      <c r="D238" t="s">
        <v>434</v>
      </c>
      <c r="E238" t="s">
        <v>53</v>
      </c>
      <c r="F238" t="s">
        <v>207</v>
      </c>
      <c r="G238">
        <v>3</v>
      </c>
      <c r="H238" t="s">
        <v>208</v>
      </c>
      <c r="M238" t="s">
        <v>435</v>
      </c>
      <c r="R238" t="s">
        <v>26</v>
      </c>
      <c r="S238" t="s">
        <v>26</v>
      </c>
      <c r="T238">
        <v>2020</v>
      </c>
      <c r="U238">
        <v>0.05</v>
      </c>
      <c r="X238" s="1" t="s">
        <v>2564</v>
      </c>
      <c r="Y238" t="s">
        <v>27</v>
      </c>
    </row>
    <row r="239" spans="1:25" hidden="1" x14ac:dyDescent="0.2">
      <c r="A239" t="s">
        <v>432</v>
      </c>
      <c r="B239" t="s">
        <v>433</v>
      </c>
      <c r="C239" t="s">
        <v>5192</v>
      </c>
      <c r="D239" t="s">
        <v>434</v>
      </c>
      <c r="E239" t="s">
        <v>56</v>
      </c>
      <c r="F239" t="s">
        <v>334</v>
      </c>
      <c r="G239">
        <v>4</v>
      </c>
      <c r="H239" t="s">
        <v>335</v>
      </c>
      <c r="M239" t="s">
        <v>435</v>
      </c>
      <c r="R239" t="s">
        <v>26</v>
      </c>
      <c r="S239" t="s">
        <v>26</v>
      </c>
      <c r="T239">
        <v>2020</v>
      </c>
      <c r="U239">
        <v>0.05</v>
      </c>
      <c r="X239" s="1" t="s">
        <v>2564</v>
      </c>
      <c r="Y239" t="s">
        <v>27</v>
      </c>
    </row>
    <row r="240" spans="1:25" hidden="1" x14ac:dyDescent="0.2">
      <c r="A240" t="s">
        <v>432</v>
      </c>
      <c r="B240" t="s">
        <v>433</v>
      </c>
      <c r="C240" t="s">
        <v>5192</v>
      </c>
      <c r="D240" t="s">
        <v>434</v>
      </c>
      <c r="E240" t="s">
        <v>22</v>
      </c>
      <c r="F240" t="s">
        <v>331</v>
      </c>
      <c r="G240">
        <v>5</v>
      </c>
      <c r="H240" t="s">
        <v>332</v>
      </c>
      <c r="M240" t="s">
        <v>435</v>
      </c>
      <c r="R240" t="s">
        <v>26</v>
      </c>
      <c r="S240" t="s">
        <v>26</v>
      </c>
      <c r="T240">
        <v>2020</v>
      </c>
      <c r="U240">
        <v>0.05</v>
      </c>
      <c r="X240" s="1" t="s">
        <v>2569</v>
      </c>
      <c r="Y240" t="s">
        <v>27</v>
      </c>
    </row>
    <row r="241" spans="1:25" hidden="1" x14ac:dyDescent="0.2">
      <c r="A241" t="s">
        <v>436</v>
      </c>
      <c r="B241" t="s">
        <v>437</v>
      </c>
      <c r="C241" t="s">
        <v>5186</v>
      </c>
      <c r="D241" t="s">
        <v>438</v>
      </c>
      <c r="E241" t="s">
        <v>56</v>
      </c>
      <c r="F241" t="s">
        <v>135</v>
      </c>
      <c r="G241">
        <v>4</v>
      </c>
      <c r="H241" t="s">
        <v>136</v>
      </c>
      <c r="M241" t="s">
        <v>439</v>
      </c>
      <c r="R241" t="s">
        <v>50</v>
      </c>
      <c r="S241" t="s">
        <v>51</v>
      </c>
      <c r="T241">
        <v>2020</v>
      </c>
      <c r="U241">
        <v>4.7</v>
      </c>
      <c r="X241" s="1" t="s">
        <v>2553</v>
      </c>
      <c r="Y241" t="s">
        <v>52</v>
      </c>
    </row>
    <row r="242" spans="1:25" hidden="1" x14ac:dyDescent="0.2">
      <c r="A242" t="s">
        <v>436</v>
      </c>
      <c r="B242" t="s">
        <v>437</v>
      </c>
      <c r="C242" t="s">
        <v>5186</v>
      </c>
      <c r="D242" t="s">
        <v>438</v>
      </c>
      <c r="E242" t="s">
        <v>38</v>
      </c>
      <c r="F242" t="s">
        <v>138</v>
      </c>
      <c r="G242">
        <v>7</v>
      </c>
      <c r="H242" t="s">
        <v>139</v>
      </c>
      <c r="M242" t="s">
        <v>439</v>
      </c>
      <c r="R242" t="s">
        <v>50</v>
      </c>
      <c r="S242" t="s">
        <v>51</v>
      </c>
      <c r="T242">
        <v>2020</v>
      </c>
      <c r="U242">
        <v>4.7</v>
      </c>
      <c r="X242" s="1" t="s">
        <v>2553</v>
      </c>
      <c r="Y242" t="s">
        <v>90</v>
      </c>
    </row>
    <row r="243" spans="1:25" hidden="1" x14ac:dyDescent="0.2">
      <c r="A243" t="s">
        <v>436</v>
      </c>
      <c r="B243" t="s">
        <v>437</v>
      </c>
      <c r="C243" t="s">
        <v>5186</v>
      </c>
      <c r="D243" t="s">
        <v>438</v>
      </c>
      <c r="E243" t="s">
        <v>41</v>
      </c>
      <c r="F243" t="s">
        <v>145</v>
      </c>
      <c r="G243">
        <v>8</v>
      </c>
      <c r="H243" t="s">
        <v>146</v>
      </c>
      <c r="M243" t="s">
        <v>439</v>
      </c>
      <c r="R243" t="s">
        <v>50</v>
      </c>
      <c r="S243" t="s">
        <v>51</v>
      </c>
      <c r="T243">
        <v>2020</v>
      </c>
      <c r="U243">
        <v>4.7</v>
      </c>
      <c r="X243" s="1" t="s">
        <v>2555</v>
      </c>
      <c r="Y243" t="s">
        <v>90</v>
      </c>
    </row>
    <row r="244" spans="1:25" hidden="1" x14ac:dyDescent="0.2">
      <c r="A244" t="s">
        <v>436</v>
      </c>
      <c r="B244" t="s">
        <v>437</v>
      </c>
      <c r="C244" t="s">
        <v>5186</v>
      </c>
      <c r="D244" t="s">
        <v>438</v>
      </c>
      <c r="E244" t="s">
        <v>66</v>
      </c>
      <c r="F244" t="s">
        <v>143</v>
      </c>
      <c r="G244">
        <v>9</v>
      </c>
      <c r="H244" t="s">
        <v>144</v>
      </c>
      <c r="M244" t="s">
        <v>439</v>
      </c>
      <c r="R244" t="s">
        <v>50</v>
      </c>
      <c r="S244" t="s">
        <v>51</v>
      </c>
      <c r="T244">
        <v>2020</v>
      </c>
      <c r="U244">
        <v>13.9</v>
      </c>
      <c r="W244">
        <v>1</v>
      </c>
      <c r="X244" s="1" t="s">
        <v>2554</v>
      </c>
      <c r="Y244" t="s">
        <v>90</v>
      </c>
    </row>
    <row r="245" spans="1:25" hidden="1" x14ac:dyDescent="0.2">
      <c r="A245" t="s">
        <v>440</v>
      </c>
      <c r="B245" t="s">
        <v>441</v>
      </c>
      <c r="C245" t="s">
        <v>5192</v>
      </c>
      <c r="D245" t="s">
        <v>442</v>
      </c>
      <c r="E245" t="s">
        <v>66</v>
      </c>
      <c r="F245" t="s">
        <v>443</v>
      </c>
      <c r="G245">
        <v>9</v>
      </c>
      <c r="H245" t="s">
        <v>444</v>
      </c>
      <c r="M245" t="s">
        <v>445</v>
      </c>
      <c r="R245" t="s">
        <v>26</v>
      </c>
      <c r="S245" t="s">
        <v>26</v>
      </c>
      <c r="T245">
        <v>2020</v>
      </c>
      <c r="U245">
        <v>0.2</v>
      </c>
      <c r="X245" s="1" t="s">
        <v>2566</v>
      </c>
      <c r="Y245" t="s">
        <v>123</v>
      </c>
    </row>
    <row r="246" spans="1:25" hidden="1" x14ac:dyDescent="0.2">
      <c r="A246" t="s">
        <v>446</v>
      </c>
      <c r="B246" t="s">
        <v>447</v>
      </c>
      <c r="C246" t="s">
        <v>5186</v>
      </c>
      <c r="D246" t="s">
        <v>448</v>
      </c>
      <c r="E246" t="s">
        <v>34</v>
      </c>
      <c r="F246" t="s">
        <v>128</v>
      </c>
      <c r="G246">
        <v>2</v>
      </c>
      <c r="H246" t="s">
        <v>129</v>
      </c>
      <c r="M246" t="s">
        <v>449</v>
      </c>
      <c r="R246" t="s">
        <v>50</v>
      </c>
      <c r="S246" t="s">
        <v>51</v>
      </c>
      <c r="T246">
        <v>2020</v>
      </c>
      <c r="U246">
        <v>4.8000000000000001E-2</v>
      </c>
      <c r="X246" s="1" t="s">
        <v>2534</v>
      </c>
      <c r="Y246" t="s">
        <v>4516</v>
      </c>
    </row>
    <row r="247" spans="1:25" hidden="1" x14ac:dyDescent="0.2">
      <c r="A247" t="s">
        <v>446</v>
      </c>
      <c r="B247" t="s">
        <v>447</v>
      </c>
      <c r="C247" t="s">
        <v>5186</v>
      </c>
      <c r="D247" t="s">
        <v>448</v>
      </c>
      <c r="E247" t="s">
        <v>53</v>
      </c>
      <c r="F247" t="s">
        <v>54</v>
      </c>
      <c r="G247">
        <v>3</v>
      </c>
      <c r="H247" t="s">
        <v>55</v>
      </c>
      <c r="M247" t="s">
        <v>449</v>
      </c>
      <c r="R247" t="s">
        <v>50</v>
      </c>
      <c r="S247" t="s">
        <v>51</v>
      </c>
      <c r="T247">
        <v>2020</v>
      </c>
      <c r="U247">
        <v>4.8000000000000001E-2</v>
      </c>
      <c r="X247" s="1" t="s">
        <v>2534</v>
      </c>
      <c r="Y247" t="s">
        <v>52</v>
      </c>
    </row>
    <row r="248" spans="1:25" hidden="1" x14ac:dyDescent="0.2">
      <c r="A248" t="s">
        <v>446</v>
      </c>
      <c r="B248" t="s">
        <v>447</v>
      </c>
      <c r="C248" t="s">
        <v>5186</v>
      </c>
      <c r="D248" t="s">
        <v>448</v>
      </c>
      <c r="E248" t="s">
        <v>31</v>
      </c>
      <c r="F248" t="s">
        <v>130</v>
      </c>
      <c r="G248">
        <v>1</v>
      </c>
      <c r="H248" t="s">
        <v>131</v>
      </c>
      <c r="M248" t="s">
        <v>449</v>
      </c>
      <c r="R248" t="s">
        <v>50</v>
      </c>
      <c r="S248" t="s">
        <v>51</v>
      </c>
      <c r="T248">
        <v>2020</v>
      </c>
      <c r="U248">
        <v>4.7500000000000001E-2</v>
      </c>
      <c r="X248" s="1" t="s">
        <v>2552</v>
      </c>
      <c r="Y248" t="s">
        <v>4516</v>
      </c>
    </row>
    <row r="249" spans="1:25" hidden="1" x14ac:dyDescent="0.2">
      <c r="A249" t="s">
        <v>446</v>
      </c>
      <c r="B249" t="s">
        <v>447</v>
      </c>
      <c r="C249" t="s">
        <v>5186</v>
      </c>
      <c r="D249" t="s">
        <v>448</v>
      </c>
      <c r="E249" t="s">
        <v>56</v>
      </c>
      <c r="F249" t="s">
        <v>57</v>
      </c>
      <c r="G249">
        <v>4</v>
      </c>
      <c r="H249" t="s">
        <v>58</v>
      </c>
      <c r="M249" t="s">
        <v>449</v>
      </c>
      <c r="R249" t="s">
        <v>50</v>
      </c>
      <c r="S249" t="s">
        <v>51</v>
      </c>
      <c r="T249">
        <v>2020</v>
      </c>
      <c r="U249">
        <v>4.8000000000000001E-2</v>
      </c>
      <c r="X249" s="1" t="s">
        <v>2534</v>
      </c>
      <c r="Y249" t="s">
        <v>52</v>
      </c>
    </row>
    <row r="250" spans="1:25" hidden="1" x14ac:dyDescent="0.2">
      <c r="A250" t="s">
        <v>446</v>
      </c>
      <c r="B250" t="s">
        <v>447</v>
      </c>
      <c r="C250" t="s">
        <v>5186</v>
      </c>
      <c r="D250" t="s">
        <v>448</v>
      </c>
      <c r="E250" t="s">
        <v>22</v>
      </c>
      <c r="F250" t="s">
        <v>47</v>
      </c>
      <c r="G250">
        <v>5</v>
      </c>
      <c r="H250" t="s">
        <v>48</v>
      </c>
      <c r="M250" t="s">
        <v>449</v>
      </c>
      <c r="R250" t="s">
        <v>50</v>
      </c>
      <c r="S250" t="s">
        <v>51</v>
      </c>
      <c r="T250">
        <v>2020</v>
      </c>
      <c r="U250">
        <v>4.8000000000000001E-2</v>
      </c>
      <c r="X250" s="1" t="s">
        <v>2533</v>
      </c>
      <c r="Y250" t="s">
        <v>52</v>
      </c>
    </row>
    <row r="251" spans="1:25" hidden="1" x14ac:dyDescent="0.2">
      <c r="A251" t="s">
        <v>446</v>
      </c>
      <c r="B251" t="s">
        <v>447</v>
      </c>
      <c r="C251" t="s">
        <v>5186</v>
      </c>
      <c r="D251" t="s">
        <v>448</v>
      </c>
      <c r="E251" t="s">
        <v>28</v>
      </c>
      <c r="F251" t="s">
        <v>59</v>
      </c>
      <c r="G251">
        <v>6</v>
      </c>
      <c r="H251" t="s">
        <v>60</v>
      </c>
      <c r="M251" t="s">
        <v>449</v>
      </c>
      <c r="R251" t="s">
        <v>50</v>
      </c>
      <c r="S251" t="s">
        <v>51</v>
      </c>
      <c r="T251">
        <v>2020</v>
      </c>
      <c r="U251">
        <v>4.8000000000000001E-2</v>
      </c>
      <c r="X251" s="1" t="s">
        <v>2535</v>
      </c>
      <c r="Y251" t="s">
        <v>52</v>
      </c>
    </row>
    <row r="252" spans="1:25" hidden="1" x14ac:dyDescent="0.2">
      <c r="A252" t="s">
        <v>446</v>
      </c>
      <c r="B252" t="s">
        <v>447</v>
      </c>
      <c r="C252" t="s">
        <v>5186</v>
      </c>
      <c r="D252" t="s">
        <v>448</v>
      </c>
      <c r="E252" t="s">
        <v>38</v>
      </c>
      <c r="F252" t="s">
        <v>61</v>
      </c>
      <c r="G252">
        <v>7</v>
      </c>
      <c r="H252" t="s">
        <v>62</v>
      </c>
      <c r="M252" t="s">
        <v>449</v>
      </c>
      <c r="R252" t="s">
        <v>50</v>
      </c>
      <c r="S252" t="s">
        <v>51</v>
      </c>
      <c r="T252">
        <v>2020</v>
      </c>
      <c r="U252">
        <v>4.8000000000000001E-2</v>
      </c>
      <c r="X252" s="1" t="s">
        <v>2535</v>
      </c>
      <c r="Y252" t="s">
        <v>52</v>
      </c>
    </row>
    <row r="253" spans="1:25" hidden="1" x14ac:dyDescent="0.2">
      <c r="A253" t="s">
        <v>446</v>
      </c>
      <c r="B253" t="s">
        <v>447</v>
      </c>
      <c r="C253" t="s">
        <v>5186</v>
      </c>
      <c r="D253" t="s">
        <v>448</v>
      </c>
      <c r="E253" t="s">
        <v>41</v>
      </c>
      <c r="F253" t="s">
        <v>69</v>
      </c>
      <c r="G253">
        <v>8</v>
      </c>
      <c r="H253" t="s">
        <v>70</v>
      </c>
      <c r="M253" t="s">
        <v>449</v>
      </c>
      <c r="R253" t="s">
        <v>50</v>
      </c>
      <c r="S253" t="s">
        <v>51</v>
      </c>
      <c r="T253">
        <v>2020</v>
      </c>
      <c r="U253">
        <v>4.8000000000000001E-2</v>
      </c>
      <c r="X253" s="1" t="s">
        <v>2538</v>
      </c>
      <c r="Y253" t="s">
        <v>52</v>
      </c>
    </row>
    <row r="254" spans="1:25" hidden="1" x14ac:dyDescent="0.2">
      <c r="A254" t="s">
        <v>446</v>
      </c>
      <c r="B254" t="s">
        <v>447</v>
      </c>
      <c r="C254" t="s">
        <v>5186</v>
      </c>
      <c r="D254" t="s">
        <v>448</v>
      </c>
      <c r="E254" t="s">
        <v>66</v>
      </c>
      <c r="F254" t="s">
        <v>67</v>
      </c>
      <c r="G254">
        <v>9</v>
      </c>
      <c r="H254" t="s">
        <v>68</v>
      </c>
      <c r="M254" t="s">
        <v>449</v>
      </c>
      <c r="R254" t="s">
        <v>50</v>
      </c>
      <c r="S254" t="s">
        <v>51</v>
      </c>
      <c r="T254">
        <v>2020</v>
      </c>
      <c r="U254">
        <v>4.8000000000000001E-2</v>
      </c>
      <c r="X254" s="1" t="s">
        <v>2537</v>
      </c>
      <c r="Y254" t="s">
        <v>52</v>
      </c>
    </row>
    <row r="255" spans="1:25" hidden="1" x14ac:dyDescent="0.2">
      <c r="A255" t="s">
        <v>446</v>
      </c>
      <c r="B255" t="s">
        <v>447</v>
      </c>
      <c r="C255" t="s">
        <v>5186</v>
      </c>
      <c r="D255" t="s">
        <v>448</v>
      </c>
      <c r="E255" t="s">
        <v>63</v>
      </c>
      <c r="F255" t="s">
        <v>64</v>
      </c>
      <c r="G255">
        <v>10</v>
      </c>
      <c r="H255" t="s">
        <v>65</v>
      </c>
      <c r="M255" t="s">
        <v>449</v>
      </c>
      <c r="R255" t="s">
        <v>50</v>
      </c>
      <c r="S255" t="s">
        <v>51</v>
      </c>
      <c r="T255">
        <v>2020</v>
      </c>
      <c r="U255">
        <v>4.8000000000000001E-2</v>
      </c>
      <c r="X255" s="1" t="s">
        <v>2536</v>
      </c>
      <c r="Y255" t="s">
        <v>52</v>
      </c>
    </row>
    <row r="256" spans="1:25" hidden="1" x14ac:dyDescent="0.2">
      <c r="A256" t="s">
        <v>450</v>
      </c>
      <c r="B256" t="s">
        <v>451</v>
      </c>
      <c r="C256" t="s">
        <v>5189</v>
      </c>
      <c r="D256" t="s">
        <v>452</v>
      </c>
      <c r="E256" t="s">
        <v>53</v>
      </c>
      <c r="F256" t="s">
        <v>191</v>
      </c>
      <c r="G256">
        <v>3</v>
      </c>
      <c r="H256" t="s">
        <v>192</v>
      </c>
      <c r="R256" t="s">
        <v>193</v>
      </c>
      <c r="S256" t="s">
        <v>194</v>
      </c>
      <c r="T256">
        <v>2020</v>
      </c>
      <c r="U256" s="4">
        <f>0.14*SQRT(2)</f>
        <v>0.19798989873223333</v>
      </c>
      <c r="V256" t="s">
        <v>4493</v>
      </c>
      <c r="X256" s="1" t="s">
        <v>2562</v>
      </c>
      <c r="Y256" t="s">
        <v>93</v>
      </c>
    </row>
    <row r="257" spans="1:25" hidden="1" x14ac:dyDescent="0.2">
      <c r="A257" t="s">
        <v>453</v>
      </c>
      <c r="B257" t="s">
        <v>454</v>
      </c>
      <c r="C257" t="s">
        <v>5200</v>
      </c>
      <c r="D257" t="s">
        <v>455</v>
      </c>
      <c r="E257" t="s">
        <v>53</v>
      </c>
      <c r="F257" t="s">
        <v>456</v>
      </c>
      <c r="G257">
        <v>3</v>
      </c>
      <c r="H257" t="s">
        <v>457</v>
      </c>
      <c r="M257" t="s">
        <v>458</v>
      </c>
      <c r="R257" t="s">
        <v>459</v>
      </c>
      <c r="S257" t="s">
        <v>460</v>
      </c>
      <c r="T257">
        <v>2020</v>
      </c>
      <c r="U257">
        <v>5</v>
      </c>
      <c r="X257" s="1" t="s">
        <v>2577</v>
      </c>
      <c r="Y257" t="s">
        <v>123</v>
      </c>
    </row>
    <row r="258" spans="1:25" hidden="1" x14ac:dyDescent="0.2">
      <c r="A258" t="s">
        <v>453</v>
      </c>
      <c r="B258" t="s">
        <v>454</v>
      </c>
      <c r="C258" t="s">
        <v>5200</v>
      </c>
      <c r="D258" t="s">
        <v>455</v>
      </c>
      <c r="E258" t="s">
        <v>56</v>
      </c>
      <c r="F258" t="s">
        <v>464</v>
      </c>
      <c r="G258">
        <v>4</v>
      </c>
      <c r="H258" t="s">
        <v>465</v>
      </c>
      <c r="M258" t="s">
        <v>458</v>
      </c>
      <c r="R258" t="s">
        <v>459</v>
      </c>
      <c r="S258" t="s">
        <v>460</v>
      </c>
      <c r="T258">
        <v>2020</v>
      </c>
      <c r="U258">
        <v>5</v>
      </c>
      <c r="X258" s="1" t="s">
        <v>2578</v>
      </c>
      <c r="Y258" t="s">
        <v>123</v>
      </c>
    </row>
    <row r="259" spans="1:25" hidden="1" x14ac:dyDescent="0.2">
      <c r="A259" t="s">
        <v>453</v>
      </c>
      <c r="B259" t="s">
        <v>454</v>
      </c>
      <c r="C259" t="s">
        <v>5200</v>
      </c>
      <c r="D259" t="s">
        <v>455</v>
      </c>
      <c r="E259" t="s">
        <v>22</v>
      </c>
      <c r="F259" t="s">
        <v>466</v>
      </c>
      <c r="G259">
        <v>5</v>
      </c>
      <c r="H259" t="s">
        <v>467</v>
      </c>
      <c r="M259" t="s">
        <v>458</v>
      </c>
      <c r="R259" t="s">
        <v>459</v>
      </c>
      <c r="S259" t="s">
        <v>460</v>
      </c>
      <c r="T259">
        <v>2020</v>
      </c>
      <c r="U259">
        <v>5</v>
      </c>
      <c r="X259" s="1" t="s">
        <v>2547</v>
      </c>
      <c r="Y259" t="s">
        <v>123</v>
      </c>
    </row>
    <row r="260" spans="1:25" hidden="1" x14ac:dyDescent="0.2">
      <c r="A260" t="s">
        <v>453</v>
      </c>
      <c r="B260" t="s">
        <v>454</v>
      </c>
      <c r="C260" t="s">
        <v>5200</v>
      </c>
      <c r="D260" t="s">
        <v>455</v>
      </c>
      <c r="E260" t="s">
        <v>28</v>
      </c>
      <c r="F260" t="s">
        <v>474</v>
      </c>
      <c r="G260">
        <v>6</v>
      </c>
      <c r="H260" t="s">
        <v>475</v>
      </c>
      <c r="M260" t="s">
        <v>458</v>
      </c>
      <c r="R260" t="s">
        <v>459</v>
      </c>
      <c r="S260" t="s">
        <v>460</v>
      </c>
      <c r="T260">
        <v>2020</v>
      </c>
      <c r="U260">
        <v>10</v>
      </c>
      <c r="X260" s="1" t="s">
        <v>2581</v>
      </c>
      <c r="Y260" t="s">
        <v>123</v>
      </c>
    </row>
    <row r="261" spans="1:25" hidden="1" x14ac:dyDescent="0.2">
      <c r="A261" t="s">
        <v>453</v>
      </c>
      <c r="B261" t="s">
        <v>454</v>
      </c>
      <c r="C261" t="s">
        <v>5200</v>
      </c>
      <c r="D261" t="s">
        <v>455</v>
      </c>
      <c r="E261" t="s">
        <v>38</v>
      </c>
      <c r="F261" t="s">
        <v>468</v>
      </c>
      <c r="G261">
        <v>7</v>
      </c>
      <c r="H261" t="s">
        <v>469</v>
      </c>
      <c r="M261" t="s">
        <v>458</v>
      </c>
      <c r="R261" t="s">
        <v>459</v>
      </c>
      <c r="S261" t="s">
        <v>460</v>
      </c>
      <c r="T261">
        <v>2020</v>
      </c>
      <c r="U261">
        <v>10</v>
      </c>
      <c r="X261" s="1" t="s">
        <v>2543</v>
      </c>
      <c r="Y261" t="s">
        <v>90</v>
      </c>
    </row>
    <row r="262" spans="1:25" hidden="1" x14ac:dyDescent="0.2">
      <c r="A262" t="s">
        <v>453</v>
      </c>
      <c r="B262" t="s">
        <v>454</v>
      </c>
      <c r="C262" t="s">
        <v>5200</v>
      </c>
      <c r="D262" t="s">
        <v>455</v>
      </c>
      <c r="E262" t="s">
        <v>41</v>
      </c>
      <c r="F262" t="s">
        <v>472</v>
      </c>
      <c r="G262">
        <v>8</v>
      </c>
      <c r="H262" t="s">
        <v>473</v>
      </c>
      <c r="M262" t="s">
        <v>458</v>
      </c>
      <c r="R262" t="s">
        <v>459</v>
      </c>
      <c r="S262" t="s">
        <v>460</v>
      </c>
      <c r="T262">
        <v>2020</v>
      </c>
      <c r="U262">
        <v>70</v>
      </c>
      <c r="X262" s="1" t="s">
        <v>2580</v>
      </c>
      <c r="Y262" t="s">
        <v>90</v>
      </c>
    </row>
    <row r="263" spans="1:25" hidden="1" x14ac:dyDescent="0.2">
      <c r="A263" t="s">
        <v>453</v>
      </c>
      <c r="B263" t="s">
        <v>454</v>
      </c>
      <c r="C263" t="s">
        <v>5200</v>
      </c>
      <c r="D263" t="s">
        <v>455</v>
      </c>
      <c r="E263" t="s">
        <v>66</v>
      </c>
      <c r="F263" t="s">
        <v>470</v>
      </c>
      <c r="G263">
        <v>9</v>
      </c>
      <c r="H263" t="s">
        <v>471</v>
      </c>
      <c r="M263" t="s">
        <v>458</v>
      </c>
      <c r="R263" t="s">
        <v>459</v>
      </c>
      <c r="S263" t="s">
        <v>460</v>
      </c>
      <c r="T263">
        <v>2020</v>
      </c>
      <c r="U263">
        <v>70</v>
      </c>
      <c r="X263" s="1" t="s">
        <v>2579</v>
      </c>
      <c r="Y263" t="s">
        <v>90</v>
      </c>
    </row>
    <row r="264" spans="1:25" hidden="1" x14ac:dyDescent="0.2">
      <c r="A264" t="s">
        <v>453</v>
      </c>
      <c r="B264" t="s">
        <v>454</v>
      </c>
      <c r="C264" t="s">
        <v>5200</v>
      </c>
      <c r="D264" t="s">
        <v>455</v>
      </c>
      <c r="E264" t="s">
        <v>34</v>
      </c>
      <c r="F264" t="s">
        <v>461</v>
      </c>
      <c r="G264">
        <v>2</v>
      </c>
      <c r="H264" t="s">
        <v>462</v>
      </c>
      <c r="M264" t="s">
        <v>458</v>
      </c>
      <c r="R264" t="s">
        <v>459</v>
      </c>
      <c r="S264" t="s">
        <v>460</v>
      </c>
      <c r="T264">
        <v>2020</v>
      </c>
      <c r="U264" s="4"/>
      <c r="V264" t="s">
        <v>4524</v>
      </c>
      <c r="W264">
        <v>1</v>
      </c>
      <c r="X264" s="1" t="s">
        <v>2530</v>
      </c>
      <c r="Y264" t="s">
        <v>463</v>
      </c>
    </row>
    <row r="265" spans="1:25" hidden="1" x14ac:dyDescent="0.2">
      <c r="A265" t="s">
        <v>476</v>
      </c>
      <c r="B265" t="s">
        <v>477</v>
      </c>
      <c r="C265" t="s">
        <v>5189</v>
      </c>
      <c r="D265" t="s">
        <v>478</v>
      </c>
      <c r="E265" t="s">
        <v>53</v>
      </c>
      <c r="F265" t="s">
        <v>191</v>
      </c>
      <c r="G265">
        <v>3</v>
      </c>
      <c r="H265" t="s">
        <v>192</v>
      </c>
      <c r="R265" t="s">
        <v>193</v>
      </c>
      <c r="S265" t="s">
        <v>194</v>
      </c>
      <c r="T265">
        <v>2020</v>
      </c>
      <c r="U265" s="4">
        <f>0.21*SQRT(2)</f>
        <v>0.29698484809834996</v>
      </c>
      <c r="V265" t="s">
        <v>4493</v>
      </c>
      <c r="X265" s="1" t="s">
        <v>2562</v>
      </c>
      <c r="Y265" t="s">
        <v>93</v>
      </c>
    </row>
    <row r="266" spans="1:25" hidden="1" x14ac:dyDescent="0.2">
      <c r="A266" t="s">
        <v>479</v>
      </c>
      <c r="B266" t="s">
        <v>480</v>
      </c>
      <c r="C266" t="s">
        <v>5186</v>
      </c>
      <c r="D266" t="s">
        <v>481</v>
      </c>
      <c r="E266" t="s">
        <v>56</v>
      </c>
      <c r="F266" t="s">
        <v>363</v>
      </c>
      <c r="G266">
        <v>4</v>
      </c>
      <c r="H266" t="s">
        <v>364</v>
      </c>
      <c r="M266" t="s">
        <v>482</v>
      </c>
      <c r="R266" t="s">
        <v>177</v>
      </c>
      <c r="S266" t="s">
        <v>178</v>
      </c>
      <c r="T266">
        <v>2020</v>
      </c>
      <c r="U266">
        <v>0.4</v>
      </c>
      <c r="X266" s="1" t="s">
        <v>2571</v>
      </c>
      <c r="Y266" t="s">
        <v>123</v>
      </c>
    </row>
    <row r="267" spans="1:25" hidden="1" x14ac:dyDescent="0.2">
      <c r="A267" t="s">
        <v>479</v>
      </c>
      <c r="B267" t="s">
        <v>480</v>
      </c>
      <c r="C267" t="s">
        <v>5186</v>
      </c>
      <c r="D267" t="s">
        <v>481</v>
      </c>
      <c r="E267" t="s">
        <v>22</v>
      </c>
      <c r="F267" t="s">
        <v>356</v>
      </c>
      <c r="G267">
        <v>5</v>
      </c>
      <c r="H267" t="s">
        <v>357</v>
      </c>
      <c r="M267" t="s">
        <v>482</v>
      </c>
      <c r="R267" t="s">
        <v>177</v>
      </c>
      <c r="S267" t="s">
        <v>178</v>
      </c>
      <c r="T267">
        <v>2020</v>
      </c>
      <c r="U267">
        <v>0.4</v>
      </c>
      <c r="X267" s="1" t="s">
        <v>2569</v>
      </c>
      <c r="Y267" t="s">
        <v>123</v>
      </c>
    </row>
    <row r="268" spans="1:25" hidden="1" x14ac:dyDescent="0.2">
      <c r="A268" t="s">
        <v>479</v>
      </c>
      <c r="B268" t="s">
        <v>480</v>
      </c>
      <c r="C268" t="s">
        <v>5186</v>
      </c>
      <c r="D268" t="s">
        <v>481</v>
      </c>
      <c r="E268" t="s">
        <v>28</v>
      </c>
      <c r="F268" t="s">
        <v>361</v>
      </c>
      <c r="G268">
        <v>6</v>
      </c>
      <c r="H268" t="s">
        <v>362</v>
      </c>
      <c r="M268" t="s">
        <v>482</v>
      </c>
      <c r="R268" t="s">
        <v>177</v>
      </c>
      <c r="S268" t="s">
        <v>178</v>
      </c>
      <c r="T268">
        <v>2020</v>
      </c>
      <c r="U268">
        <v>0.4</v>
      </c>
      <c r="X268" s="1" t="s">
        <v>2570</v>
      </c>
      <c r="Y268" t="s">
        <v>123</v>
      </c>
    </row>
    <row r="269" spans="1:25" hidden="1" x14ac:dyDescent="0.2">
      <c r="A269" t="s">
        <v>479</v>
      </c>
      <c r="B269" t="s">
        <v>480</v>
      </c>
      <c r="C269" t="s">
        <v>5186</v>
      </c>
      <c r="D269" t="s">
        <v>481</v>
      </c>
      <c r="E269" t="s">
        <v>38</v>
      </c>
      <c r="F269" t="s">
        <v>359</v>
      </c>
      <c r="G269">
        <v>7</v>
      </c>
      <c r="H269" t="s">
        <v>360</v>
      </c>
      <c r="M269" t="s">
        <v>482</v>
      </c>
      <c r="R269" t="s">
        <v>177</v>
      </c>
      <c r="S269" t="s">
        <v>178</v>
      </c>
      <c r="T269">
        <v>2020</v>
      </c>
      <c r="U269">
        <v>0.4</v>
      </c>
      <c r="X269" s="1" t="s">
        <v>2543</v>
      </c>
      <c r="Y269" t="s">
        <v>90</v>
      </c>
    </row>
    <row r="270" spans="1:25" hidden="1" x14ac:dyDescent="0.2">
      <c r="A270" t="s">
        <v>479</v>
      </c>
      <c r="B270" t="s">
        <v>480</v>
      </c>
      <c r="C270" t="s">
        <v>5186</v>
      </c>
      <c r="D270" t="s">
        <v>481</v>
      </c>
      <c r="E270" t="s">
        <v>41</v>
      </c>
      <c r="F270" t="s">
        <v>174</v>
      </c>
      <c r="G270">
        <v>8</v>
      </c>
      <c r="H270" t="s">
        <v>175</v>
      </c>
      <c r="M270" t="s">
        <v>482</v>
      </c>
      <c r="R270" t="s">
        <v>177</v>
      </c>
      <c r="S270" t="s">
        <v>178</v>
      </c>
      <c r="T270">
        <v>2020</v>
      </c>
      <c r="U270">
        <v>0.4</v>
      </c>
      <c r="X270" s="1" t="s">
        <v>2559</v>
      </c>
      <c r="Y270" t="s">
        <v>123</v>
      </c>
    </row>
    <row r="271" spans="1:25" hidden="1" x14ac:dyDescent="0.2">
      <c r="A271" t="s">
        <v>479</v>
      </c>
      <c r="B271" t="s">
        <v>480</v>
      </c>
      <c r="C271" t="s">
        <v>5186</v>
      </c>
      <c r="D271" t="s">
        <v>481</v>
      </c>
      <c r="E271" t="s">
        <v>66</v>
      </c>
      <c r="F271" t="s">
        <v>179</v>
      </c>
      <c r="G271">
        <v>9</v>
      </c>
      <c r="H271" t="s">
        <v>180</v>
      </c>
      <c r="M271" t="s">
        <v>482</v>
      </c>
      <c r="R271" t="s">
        <v>177</v>
      </c>
      <c r="S271" t="s">
        <v>178</v>
      </c>
      <c r="T271">
        <v>2020</v>
      </c>
      <c r="U271">
        <v>0.4</v>
      </c>
      <c r="X271" s="1" t="s">
        <v>2560</v>
      </c>
      <c r="Y271" t="s">
        <v>123</v>
      </c>
    </row>
    <row r="272" spans="1:25" hidden="1" x14ac:dyDescent="0.2">
      <c r="A272" t="s">
        <v>479</v>
      </c>
      <c r="B272" t="s">
        <v>480</v>
      </c>
      <c r="C272" t="s">
        <v>5186</v>
      </c>
      <c r="D272" t="s">
        <v>481</v>
      </c>
      <c r="E272" t="s">
        <v>53</v>
      </c>
      <c r="F272" t="s">
        <v>483</v>
      </c>
      <c r="G272">
        <v>3</v>
      </c>
      <c r="H272" t="s">
        <v>484</v>
      </c>
      <c r="M272" t="s">
        <v>482</v>
      </c>
      <c r="R272" t="s">
        <v>177</v>
      </c>
      <c r="S272" t="s">
        <v>178</v>
      </c>
      <c r="T272">
        <v>2020</v>
      </c>
      <c r="U272">
        <v>0.3</v>
      </c>
      <c r="X272" s="1" t="s">
        <v>2582</v>
      </c>
      <c r="Y272" t="s">
        <v>27</v>
      </c>
    </row>
    <row r="273" spans="1:25" hidden="1" x14ac:dyDescent="0.2">
      <c r="A273" t="s">
        <v>485</v>
      </c>
      <c r="B273" t="s">
        <v>486</v>
      </c>
      <c r="C273" t="s">
        <v>5186</v>
      </c>
      <c r="D273" t="s">
        <v>487</v>
      </c>
      <c r="E273" t="s">
        <v>31</v>
      </c>
      <c r="F273" t="s">
        <v>497</v>
      </c>
      <c r="G273">
        <v>1</v>
      </c>
      <c r="H273" t="s">
        <v>498</v>
      </c>
      <c r="M273" t="s">
        <v>490</v>
      </c>
      <c r="R273" t="s">
        <v>491</v>
      </c>
      <c r="S273" t="s">
        <v>492</v>
      </c>
      <c r="T273">
        <v>2020</v>
      </c>
      <c r="U273">
        <v>0.9</v>
      </c>
      <c r="V273" t="s">
        <v>4523</v>
      </c>
      <c r="X273" s="1" t="s">
        <v>2530</v>
      </c>
      <c r="Y273" t="s">
        <v>4520</v>
      </c>
    </row>
    <row r="274" spans="1:25" hidden="1" x14ac:dyDescent="0.2">
      <c r="A274" t="s">
        <v>485</v>
      </c>
      <c r="B274" t="s">
        <v>486</v>
      </c>
      <c r="C274" t="s">
        <v>5186</v>
      </c>
      <c r="D274" t="s">
        <v>487</v>
      </c>
      <c r="E274" t="s">
        <v>53</v>
      </c>
      <c r="F274" t="s">
        <v>499</v>
      </c>
      <c r="G274">
        <v>3</v>
      </c>
      <c r="H274" t="s">
        <v>500</v>
      </c>
      <c r="M274" t="s">
        <v>490</v>
      </c>
      <c r="R274" t="s">
        <v>491</v>
      </c>
      <c r="S274" t="s">
        <v>492</v>
      </c>
      <c r="T274">
        <v>2020</v>
      </c>
      <c r="U274">
        <v>0.4</v>
      </c>
      <c r="X274" s="1" t="s">
        <v>2585</v>
      </c>
      <c r="Y274" t="s">
        <v>123</v>
      </c>
    </row>
    <row r="275" spans="1:25" hidden="1" x14ac:dyDescent="0.2">
      <c r="A275" t="s">
        <v>485</v>
      </c>
      <c r="B275" t="s">
        <v>486</v>
      </c>
      <c r="C275" t="s">
        <v>5186</v>
      </c>
      <c r="D275" t="s">
        <v>487</v>
      </c>
      <c r="E275" t="s">
        <v>56</v>
      </c>
      <c r="F275" t="s">
        <v>501</v>
      </c>
      <c r="G275">
        <v>4</v>
      </c>
      <c r="H275" t="s">
        <v>502</v>
      </c>
      <c r="M275" t="s">
        <v>490</v>
      </c>
      <c r="R275" t="s">
        <v>491</v>
      </c>
      <c r="S275" t="s">
        <v>492</v>
      </c>
      <c r="T275">
        <v>2020</v>
      </c>
      <c r="U275">
        <v>0.6</v>
      </c>
      <c r="X275" s="1" t="s">
        <v>2586</v>
      </c>
      <c r="Y275" t="s">
        <v>123</v>
      </c>
    </row>
    <row r="276" spans="1:25" hidden="1" x14ac:dyDescent="0.2">
      <c r="A276" t="s">
        <v>485</v>
      </c>
      <c r="B276" t="s">
        <v>486</v>
      </c>
      <c r="C276" t="s">
        <v>5186</v>
      </c>
      <c r="D276" t="s">
        <v>487</v>
      </c>
      <c r="E276" t="s">
        <v>22</v>
      </c>
      <c r="F276" t="s">
        <v>495</v>
      </c>
      <c r="G276">
        <v>5</v>
      </c>
      <c r="H276" t="s">
        <v>496</v>
      </c>
      <c r="M276" t="s">
        <v>490</v>
      </c>
      <c r="R276" t="s">
        <v>491</v>
      </c>
      <c r="S276" t="s">
        <v>492</v>
      </c>
      <c r="T276">
        <v>2020</v>
      </c>
      <c r="U276">
        <v>0.6</v>
      </c>
      <c r="X276" s="1" t="s">
        <v>2584</v>
      </c>
      <c r="Y276" t="s">
        <v>123</v>
      </c>
    </row>
    <row r="277" spans="1:25" hidden="1" x14ac:dyDescent="0.2">
      <c r="A277" t="s">
        <v>485</v>
      </c>
      <c r="B277" t="s">
        <v>486</v>
      </c>
      <c r="C277" t="s">
        <v>5186</v>
      </c>
      <c r="D277" t="s">
        <v>487</v>
      </c>
      <c r="E277" t="s">
        <v>28</v>
      </c>
      <c r="F277" t="s">
        <v>488</v>
      </c>
      <c r="G277">
        <v>6</v>
      </c>
      <c r="H277" t="s">
        <v>489</v>
      </c>
      <c r="M277" t="s">
        <v>490</v>
      </c>
      <c r="R277" t="s">
        <v>491</v>
      </c>
      <c r="S277" t="s">
        <v>492</v>
      </c>
      <c r="T277">
        <v>2020</v>
      </c>
      <c r="U277">
        <v>0.4</v>
      </c>
      <c r="X277" s="1" t="s">
        <v>2583</v>
      </c>
      <c r="Y277" t="s">
        <v>123</v>
      </c>
    </row>
    <row r="278" spans="1:25" hidden="1" x14ac:dyDescent="0.2">
      <c r="A278" t="s">
        <v>485</v>
      </c>
      <c r="B278" t="s">
        <v>486</v>
      </c>
      <c r="C278" t="s">
        <v>5186</v>
      </c>
      <c r="D278" t="s">
        <v>487</v>
      </c>
      <c r="E278" t="s">
        <v>38</v>
      </c>
      <c r="F278" t="s">
        <v>493</v>
      </c>
      <c r="G278">
        <v>7</v>
      </c>
      <c r="H278" t="s">
        <v>494</v>
      </c>
      <c r="M278" t="s">
        <v>490</v>
      </c>
      <c r="R278" t="s">
        <v>491</v>
      </c>
      <c r="S278" t="s">
        <v>492</v>
      </c>
      <c r="T278">
        <v>2020</v>
      </c>
      <c r="U278">
        <v>0.4</v>
      </c>
      <c r="X278" s="1" t="s">
        <v>2543</v>
      </c>
      <c r="Y278" t="s">
        <v>90</v>
      </c>
    </row>
    <row r="279" spans="1:25" hidden="1" x14ac:dyDescent="0.2">
      <c r="A279" t="s">
        <v>485</v>
      </c>
      <c r="B279" t="s">
        <v>486</v>
      </c>
      <c r="C279" t="s">
        <v>5186</v>
      </c>
      <c r="D279" t="s">
        <v>487</v>
      </c>
      <c r="E279" t="s">
        <v>41</v>
      </c>
      <c r="F279" t="s">
        <v>505</v>
      </c>
      <c r="G279">
        <v>8</v>
      </c>
      <c r="H279" t="s">
        <v>506</v>
      </c>
      <c r="M279" t="s">
        <v>490</v>
      </c>
      <c r="R279" t="s">
        <v>491</v>
      </c>
      <c r="S279" t="s">
        <v>492</v>
      </c>
      <c r="T279">
        <v>2020</v>
      </c>
      <c r="U279">
        <v>0.4</v>
      </c>
      <c r="X279" s="1" t="s">
        <v>2580</v>
      </c>
      <c r="Y279" t="s">
        <v>123</v>
      </c>
    </row>
    <row r="280" spans="1:25" hidden="1" x14ac:dyDescent="0.2">
      <c r="A280" t="s">
        <v>485</v>
      </c>
      <c r="B280" t="s">
        <v>486</v>
      </c>
      <c r="C280" t="s">
        <v>5186</v>
      </c>
      <c r="D280" t="s">
        <v>487</v>
      </c>
      <c r="E280" t="s">
        <v>66</v>
      </c>
      <c r="F280" t="s">
        <v>503</v>
      </c>
      <c r="G280">
        <v>9</v>
      </c>
      <c r="H280" t="s">
        <v>504</v>
      </c>
      <c r="M280" t="s">
        <v>490</v>
      </c>
      <c r="R280" t="s">
        <v>491</v>
      </c>
      <c r="S280" t="s">
        <v>492</v>
      </c>
      <c r="T280">
        <v>2020</v>
      </c>
      <c r="U280">
        <v>0.4</v>
      </c>
      <c r="X280" s="1" t="s">
        <v>2561</v>
      </c>
      <c r="Y280" t="s">
        <v>123</v>
      </c>
    </row>
    <row r="281" spans="1:25" hidden="1" x14ac:dyDescent="0.2">
      <c r="A281" t="s">
        <v>485</v>
      </c>
      <c r="B281" t="s">
        <v>486</v>
      </c>
      <c r="C281" t="s">
        <v>5186</v>
      </c>
      <c r="D281" t="s">
        <v>487</v>
      </c>
      <c r="E281" t="s">
        <v>34</v>
      </c>
      <c r="F281" t="s">
        <v>461</v>
      </c>
      <c r="G281">
        <v>2</v>
      </c>
      <c r="H281" t="s">
        <v>462</v>
      </c>
      <c r="M281" t="s">
        <v>490</v>
      </c>
      <c r="R281" t="s">
        <v>491</v>
      </c>
      <c r="S281" t="s">
        <v>492</v>
      </c>
      <c r="T281">
        <v>2020</v>
      </c>
      <c r="U281">
        <v>1.1000000000000001</v>
      </c>
      <c r="V281" t="s">
        <v>4523</v>
      </c>
      <c r="X281" s="1" t="s">
        <v>2530</v>
      </c>
      <c r="Y281" t="s">
        <v>4520</v>
      </c>
    </row>
    <row r="282" spans="1:25" hidden="1" x14ac:dyDescent="0.2">
      <c r="A282" t="s">
        <v>507</v>
      </c>
      <c r="B282" t="s">
        <v>508</v>
      </c>
      <c r="C282" t="s">
        <v>5186</v>
      </c>
      <c r="D282" t="s">
        <v>509</v>
      </c>
      <c r="E282" t="s">
        <v>56</v>
      </c>
      <c r="F282" t="s">
        <v>135</v>
      </c>
      <c r="G282">
        <v>4</v>
      </c>
      <c r="H282" t="s">
        <v>136</v>
      </c>
      <c r="M282" t="s">
        <v>510</v>
      </c>
      <c r="R282" t="s">
        <v>50</v>
      </c>
      <c r="S282" t="s">
        <v>51</v>
      </c>
      <c r="T282">
        <v>2020</v>
      </c>
      <c r="U282">
        <v>0.5</v>
      </c>
      <c r="X282" s="1" t="s">
        <v>2553</v>
      </c>
      <c r="Y282" t="s">
        <v>52</v>
      </c>
    </row>
    <row r="283" spans="1:25" hidden="1" x14ac:dyDescent="0.2">
      <c r="A283" t="s">
        <v>507</v>
      </c>
      <c r="B283" t="s">
        <v>508</v>
      </c>
      <c r="C283" t="s">
        <v>5186</v>
      </c>
      <c r="D283" t="s">
        <v>509</v>
      </c>
      <c r="E283" t="s">
        <v>38</v>
      </c>
      <c r="F283" t="s">
        <v>138</v>
      </c>
      <c r="G283">
        <v>7</v>
      </c>
      <c r="H283" t="s">
        <v>139</v>
      </c>
      <c r="M283" t="s">
        <v>510</v>
      </c>
      <c r="R283" t="s">
        <v>50</v>
      </c>
      <c r="S283" t="s">
        <v>51</v>
      </c>
      <c r="T283">
        <v>2020</v>
      </c>
      <c r="U283">
        <v>0.5</v>
      </c>
      <c r="X283" s="1" t="s">
        <v>2553</v>
      </c>
      <c r="Y283" t="s">
        <v>90</v>
      </c>
    </row>
    <row r="284" spans="1:25" hidden="1" x14ac:dyDescent="0.2">
      <c r="A284" t="s">
        <v>507</v>
      </c>
      <c r="B284" t="s">
        <v>508</v>
      </c>
      <c r="C284" t="s">
        <v>5186</v>
      </c>
      <c r="D284" t="s">
        <v>509</v>
      </c>
      <c r="E284" t="s">
        <v>41</v>
      </c>
      <c r="F284" t="s">
        <v>145</v>
      </c>
      <c r="G284">
        <v>8</v>
      </c>
      <c r="H284" t="s">
        <v>146</v>
      </c>
      <c r="M284" t="s">
        <v>510</v>
      </c>
      <c r="R284" t="s">
        <v>50</v>
      </c>
      <c r="S284" t="s">
        <v>51</v>
      </c>
      <c r="T284">
        <v>2020</v>
      </c>
      <c r="U284">
        <v>0.5</v>
      </c>
      <c r="X284" s="1" t="s">
        <v>2555</v>
      </c>
      <c r="Y284" t="s">
        <v>90</v>
      </c>
    </row>
    <row r="285" spans="1:25" hidden="1" x14ac:dyDescent="0.2">
      <c r="A285" t="s">
        <v>507</v>
      </c>
      <c r="B285" t="s">
        <v>508</v>
      </c>
      <c r="C285" t="s">
        <v>5186</v>
      </c>
      <c r="D285" t="s">
        <v>509</v>
      </c>
      <c r="E285" t="s">
        <v>66</v>
      </c>
      <c r="F285" t="s">
        <v>143</v>
      </c>
      <c r="G285">
        <v>9</v>
      </c>
      <c r="H285" t="s">
        <v>144</v>
      </c>
      <c r="M285" t="s">
        <v>510</v>
      </c>
      <c r="R285" t="s">
        <v>50</v>
      </c>
      <c r="S285" t="s">
        <v>51</v>
      </c>
      <c r="T285">
        <v>2020</v>
      </c>
      <c r="U285" s="4">
        <v>0.5</v>
      </c>
      <c r="X285" s="1" t="s">
        <v>2554</v>
      </c>
      <c r="Y285" t="s">
        <v>90</v>
      </c>
    </row>
    <row r="286" spans="1:25" hidden="1" x14ac:dyDescent="0.2">
      <c r="A286" t="s">
        <v>511</v>
      </c>
      <c r="B286" t="s">
        <v>512</v>
      </c>
      <c r="C286" t="s">
        <v>5189</v>
      </c>
      <c r="D286" t="s">
        <v>513</v>
      </c>
      <c r="E286" t="s">
        <v>34</v>
      </c>
      <c r="F286" t="s">
        <v>514</v>
      </c>
      <c r="G286">
        <v>2</v>
      </c>
      <c r="H286" t="s">
        <v>515</v>
      </c>
      <c r="R286" t="s">
        <v>193</v>
      </c>
      <c r="S286" t="s">
        <v>194</v>
      </c>
      <c r="T286">
        <v>2020</v>
      </c>
      <c r="U286" s="4">
        <f>0.49*SQRT(2)</f>
        <v>0.69296464556281656</v>
      </c>
      <c r="V286" t="s">
        <v>4525</v>
      </c>
      <c r="X286" s="1" t="s">
        <v>2562</v>
      </c>
      <c r="Y286" t="s">
        <v>93</v>
      </c>
    </row>
    <row r="287" spans="1:25" hidden="1" x14ac:dyDescent="0.2">
      <c r="A287" t="s">
        <v>511</v>
      </c>
      <c r="B287" t="s">
        <v>512</v>
      </c>
      <c r="C287" t="s">
        <v>5189</v>
      </c>
      <c r="D287" t="s">
        <v>513</v>
      </c>
      <c r="E287" t="s">
        <v>53</v>
      </c>
      <c r="F287" t="s">
        <v>191</v>
      </c>
      <c r="G287">
        <v>3</v>
      </c>
      <c r="H287" t="s">
        <v>192</v>
      </c>
      <c r="R287" t="s">
        <v>193</v>
      </c>
      <c r="S287" t="s">
        <v>194</v>
      </c>
      <c r="T287">
        <v>2020</v>
      </c>
      <c r="U287" s="4">
        <f>0.21*SQRT(2)</f>
        <v>0.29698484809834996</v>
      </c>
      <c r="V287" t="s">
        <v>4525</v>
      </c>
      <c r="X287" s="1" t="s">
        <v>2562</v>
      </c>
      <c r="Y287" t="s">
        <v>93</v>
      </c>
    </row>
    <row r="288" spans="1:25" hidden="1" x14ac:dyDescent="0.2">
      <c r="A288" t="s">
        <v>511</v>
      </c>
      <c r="B288" t="s">
        <v>512</v>
      </c>
      <c r="C288" t="s">
        <v>5189</v>
      </c>
      <c r="D288" t="s">
        <v>513</v>
      </c>
      <c r="E288" t="s">
        <v>56</v>
      </c>
      <c r="F288" t="s">
        <v>517</v>
      </c>
      <c r="G288">
        <v>4</v>
      </c>
      <c r="H288" t="s">
        <v>518</v>
      </c>
      <c r="R288" t="s">
        <v>193</v>
      </c>
      <c r="S288" t="s">
        <v>194</v>
      </c>
      <c r="T288">
        <v>2020</v>
      </c>
      <c r="U288" s="4">
        <v>0.7</v>
      </c>
      <c r="V288" t="s">
        <v>4523</v>
      </c>
      <c r="X288" s="1" t="s">
        <v>2570</v>
      </c>
      <c r="Y288" t="s">
        <v>93</v>
      </c>
    </row>
    <row r="289" spans="1:25" hidden="1" x14ac:dyDescent="0.2">
      <c r="A289" t="s">
        <v>519</v>
      </c>
      <c r="B289" t="s">
        <v>520</v>
      </c>
      <c r="C289" t="s">
        <v>5190</v>
      </c>
      <c r="D289" t="s">
        <v>521</v>
      </c>
      <c r="E289" t="s">
        <v>41</v>
      </c>
      <c r="F289" t="s">
        <v>522</v>
      </c>
      <c r="G289">
        <v>8</v>
      </c>
      <c r="H289" t="s">
        <v>523</v>
      </c>
      <c r="M289" t="s">
        <v>524</v>
      </c>
      <c r="R289" t="s">
        <v>187</v>
      </c>
      <c r="S289" t="s">
        <v>187</v>
      </c>
      <c r="T289">
        <v>2020</v>
      </c>
      <c r="U289" s="4">
        <v>1.29</v>
      </c>
      <c r="X289" s="1" t="s">
        <v>2548</v>
      </c>
      <c r="Y289" t="s">
        <v>90</v>
      </c>
    </row>
    <row r="290" spans="1:25" hidden="1" x14ac:dyDescent="0.2">
      <c r="A290" t="s">
        <v>525</v>
      </c>
      <c r="B290" t="s">
        <v>526</v>
      </c>
      <c r="C290" t="s">
        <v>5192</v>
      </c>
      <c r="D290" t="s">
        <v>527</v>
      </c>
      <c r="E290" t="s">
        <v>22</v>
      </c>
      <c r="F290" t="s">
        <v>528</v>
      </c>
      <c r="G290">
        <v>5</v>
      </c>
      <c r="H290" t="s">
        <v>529</v>
      </c>
      <c r="M290" t="s">
        <v>530</v>
      </c>
      <c r="R290" t="s">
        <v>26</v>
      </c>
      <c r="S290" t="s">
        <v>26</v>
      </c>
      <c r="T290">
        <v>2020</v>
      </c>
      <c r="U290">
        <v>8.3000000000000004E-2</v>
      </c>
      <c r="X290" s="1" t="s">
        <v>2533</v>
      </c>
      <c r="Y290" t="s">
        <v>27</v>
      </c>
    </row>
    <row r="291" spans="1:25" hidden="1" x14ac:dyDescent="0.2">
      <c r="A291" t="s">
        <v>525</v>
      </c>
      <c r="B291" t="s">
        <v>526</v>
      </c>
      <c r="C291" t="s">
        <v>5192</v>
      </c>
      <c r="D291" t="s">
        <v>527</v>
      </c>
      <c r="E291" t="s">
        <v>28</v>
      </c>
      <c r="F291" t="s">
        <v>533</v>
      </c>
      <c r="G291">
        <v>6</v>
      </c>
      <c r="H291" t="s">
        <v>534</v>
      </c>
      <c r="M291" t="s">
        <v>530</v>
      </c>
      <c r="R291" t="s">
        <v>26</v>
      </c>
      <c r="S291" t="s">
        <v>26</v>
      </c>
      <c r="T291">
        <v>2020</v>
      </c>
      <c r="U291">
        <v>8.3000000000000004E-2</v>
      </c>
      <c r="X291" s="1" t="s">
        <v>2576</v>
      </c>
      <c r="Y291" t="s">
        <v>27</v>
      </c>
    </row>
    <row r="292" spans="1:25" hidden="1" x14ac:dyDescent="0.2">
      <c r="A292" t="s">
        <v>525</v>
      </c>
      <c r="B292" t="s">
        <v>526</v>
      </c>
      <c r="C292" t="s">
        <v>5192</v>
      </c>
      <c r="D292" t="s">
        <v>527</v>
      </c>
      <c r="E292" t="s">
        <v>38</v>
      </c>
      <c r="F292" t="s">
        <v>531</v>
      </c>
      <c r="G292">
        <v>7</v>
      </c>
      <c r="H292" t="s">
        <v>532</v>
      </c>
      <c r="M292" t="s">
        <v>530</v>
      </c>
      <c r="R292" t="s">
        <v>26</v>
      </c>
      <c r="S292" t="s">
        <v>26</v>
      </c>
      <c r="T292">
        <v>2020</v>
      </c>
      <c r="U292">
        <v>8.3000000000000004E-2</v>
      </c>
      <c r="X292" s="1" t="s">
        <v>2587</v>
      </c>
      <c r="Y292" t="s">
        <v>27</v>
      </c>
    </row>
    <row r="293" spans="1:25" hidden="1" x14ac:dyDescent="0.2">
      <c r="A293" t="s">
        <v>525</v>
      </c>
      <c r="B293" t="s">
        <v>526</v>
      </c>
      <c r="C293" t="s">
        <v>5192</v>
      </c>
      <c r="D293" t="s">
        <v>527</v>
      </c>
      <c r="E293" t="s">
        <v>41</v>
      </c>
      <c r="F293" t="s">
        <v>535</v>
      </c>
      <c r="G293">
        <v>8</v>
      </c>
      <c r="H293" t="s">
        <v>536</v>
      </c>
      <c r="M293" t="s">
        <v>530</v>
      </c>
      <c r="R293" t="s">
        <v>26</v>
      </c>
      <c r="S293" t="s">
        <v>26</v>
      </c>
      <c r="T293">
        <v>2020</v>
      </c>
      <c r="U293">
        <v>8.3000000000000004E-2</v>
      </c>
      <c r="X293" s="1" t="s">
        <v>2587</v>
      </c>
      <c r="Y293" t="s">
        <v>27</v>
      </c>
    </row>
    <row r="294" spans="1:25" hidden="1" x14ac:dyDescent="0.2">
      <c r="A294" t="s">
        <v>525</v>
      </c>
      <c r="B294" t="s">
        <v>526</v>
      </c>
      <c r="C294" t="s">
        <v>5192</v>
      </c>
      <c r="D294" t="s">
        <v>527</v>
      </c>
      <c r="E294" t="s">
        <v>34</v>
      </c>
      <c r="F294" t="s">
        <v>35</v>
      </c>
      <c r="G294">
        <v>2</v>
      </c>
      <c r="H294" t="s">
        <v>36</v>
      </c>
      <c r="M294" t="s">
        <v>530</v>
      </c>
      <c r="R294" t="s">
        <v>26</v>
      </c>
      <c r="S294" t="s">
        <v>26</v>
      </c>
      <c r="T294">
        <v>2020</v>
      </c>
      <c r="U294">
        <v>0.1</v>
      </c>
      <c r="X294" s="1" t="s">
        <v>2530</v>
      </c>
      <c r="Y294" t="s">
        <v>4518</v>
      </c>
    </row>
    <row r="295" spans="1:25" hidden="1" x14ac:dyDescent="0.2">
      <c r="A295" t="s">
        <v>525</v>
      </c>
      <c r="B295" t="s">
        <v>526</v>
      </c>
      <c r="C295" t="s">
        <v>5192</v>
      </c>
      <c r="D295" t="s">
        <v>527</v>
      </c>
      <c r="E295" t="s">
        <v>31</v>
      </c>
      <c r="F295" t="s">
        <v>32</v>
      </c>
      <c r="G295">
        <v>1</v>
      </c>
      <c r="H295" t="s">
        <v>33</v>
      </c>
      <c r="M295" t="s">
        <v>530</v>
      </c>
      <c r="R295" t="s">
        <v>26</v>
      </c>
      <c r="S295" t="s">
        <v>26</v>
      </c>
      <c r="T295">
        <v>2020</v>
      </c>
      <c r="U295">
        <v>0.44900000000000001</v>
      </c>
      <c r="X295" s="1" t="s">
        <v>2530</v>
      </c>
      <c r="Y295" t="s">
        <v>4518</v>
      </c>
    </row>
    <row r="296" spans="1:25" hidden="1" x14ac:dyDescent="0.2">
      <c r="A296" t="s">
        <v>537</v>
      </c>
      <c r="B296" t="s">
        <v>4498</v>
      </c>
      <c r="C296" t="s">
        <v>5192</v>
      </c>
      <c r="D296" t="s">
        <v>538</v>
      </c>
      <c r="E296" t="s">
        <v>53</v>
      </c>
      <c r="F296" t="s">
        <v>424</v>
      </c>
      <c r="G296">
        <v>3</v>
      </c>
      <c r="H296" t="s">
        <v>425</v>
      </c>
      <c r="M296" t="s">
        <v>539</v>
      </c>
      <c r="R296" t="s">
        <v>419</v>
      </c>
      <c r="S296" t="s">
        <v>419</v>
      </c>
      <c r="T296">
        <v>2020</v>
      </c>
      <c r="U296">
        <v>1.2</v>
      </c>
      <c r="X296" s="1" t="s">
        <v>2574</v>
      </c>
      <c r="Y296" t="s">
        <v>90</v>
      </c>
    </row>
    <row r="297" spans="1:25" hidden="1" x14ac:dyDescent="0.2">
      <c r="A297" t="s">
        <v>537</v>
      </c>
      <c r="B297" t="s">
        <v>4498</v>
      </c>
      <c r="C297" t="s">
        <v>5192</v>
      </c>
      <c r="D297" t="s">
        <v>538</v>
      </c>
      <c r="E297" t="s">
        <v>56</v>
      </c>
      <c r="F297" t="s">
        <v>426</v>
      </c>
      <c r="G297">
        <v>4</v>
      </c>
      <c r="H297" t="s">
        <v>427</v>
      </c>
      <c r="M297" t="s">
        <v>539</v>
      </c>
      <c r="R297" t="s">
        <v>419</v>
      </c>
      <c r="S297" t="s">
        <v>419</v>
      </c>
      <c r="T297">
        <v>2020</v>
      </c>
      <c r="U297">
        <v>1.2</v>
      </c>
      <c r="X297" s="1" t="s">
        <v>2550</v>
      </c>
      <c r="Y297" t="s">
        <v>90</v>
      </c>
    </row>
    <row r="298" spans="1:25" hidden="1" x14ac:dyDescent="0.2">
      <c r="A298" t="s">
        <v>537</v>
      </c>
      <c r="B298" t="s">
        <v>4498</v>
      </c>
      <c r="C298" t="s">
        <v>5192</v>
      </c>
      <c r="D298" t="s">
        <v>538</v>
      </c>
      <c r="E298" t="s">
        <v>22</v>
      </c>
      <c r="F298" t="s">
        <v>416</v>
      </c>
      <c r="G298">
        <v>5</v>
      </c>
      <c r="H298" t="s">
        <v>417</v>
      </c>
      <c r="M298" t="s">
        <v>539</v>
      </c>
      <c r="R298" t="s">
        <v>419</v>
      </c>
      <c r="S298" t="s">
        <v>419</v>
      </c>
      <c r="T298">
        <v>2020</v>
      </c>
      <c r="U298">
        <v>1.2</v>
      </c>
      <c r="X298" s="1" t="s">
        <v>2569</v>
      </c>
      <c r="Y298" t="s">
        <v>90</v>
      </c>
    </row>
    <row r="299" spans="1:25" hidden="1" x14ac:dyDescent="0.2">
      <c r="A299" t="s">
        <v>537</v>
      </c>
      <c r="B299" t="s">
        <v>4498</v>
      </c>
      <c r="C299" t="s">
        <v>5192</v>
      </c>
      <c r="D299" t="s">
        <v>538</v>
      </c>
      <c r="E299" t="s">
        <v>28</v>
      </c>
      <c r="F299" t="s">
        <v>420</v>
      </c>
      <c r="G299">
        <v>6</v>
      </c>
      <c r="H299" t="s">
        <v>421</v>
      </c>
      <c r="M299" t="s">
        <v>539</v>
      </c>
      <c r="R299" t="s">
        <v>419</v>
      </c>
      <c r="S299" t="s">
        <v>419</v>
      </c>
      <c r="T299">
        <v>2020</v>
      </c>
      <c r="U299">
        <v>1.2</v>
      </c>
      <c r="X299" s="1" t="s">
        <v>2569</v>
      </c>
      <c r="Y299" t="s">
        <v>90</v>
      </c>
    </row>
    <row r="300" spans="1:25" hidden="1" x14ac:dyDescent="0.2">
      <c r="A300" t="s">
        <v>537</v>
      </c>
      <c r="B300" t="s">
        <v>4498</v>
      </c>
      <c r="C300" t="s">
        <v>5192</v>
      </c>
      <c r="D300" t="s">
        <v>538</v>
      </c>
      <c r="E300" t="s">
        <v>38</v>
      </c>
      <c r="F300" t="s">
        <v>422</v>
      </c>
      <c r="G300">
        <v>7</v>
      </c>
      <c r="H300" t="s">
        <v>423</v>
      </c>
      <c r="M300" t="s">
        <v>539</v>
      </c>
      <c r="R300" t="s">
        <v>419</v>
      </c>
      <c r="S300" t="s">
        <v>419</v>
      </c>
      <c r="T300">
        <v>2020</v>
      </c>
      <c r="U300">
        <v>0.48</v>
      </c>
      <c r="X300" s="1" t="s">
        <v>2543</v>
      </c>
      <c r="Y300" t="s">
        <v>90</v>
      </c>
    </row>
    <row r="301" spans="1:25" hidden="1" x14ac:dyDescent="0.2">
      <c r="A301" t="s">
        <v>537</v>
      </c>
      <c r="B301" t="s">
        <v>4498</v>
      </c>
      <c r="C301" t="s">
        <v>5192</v>
      </c>
      <c r="D301" t="s">
        <v>538</v>
      </c>
      <c r="E301" t="s">
        <v>41</v>
      </c>
      <c r="F301" t="s">
        <v>430</v>
      </c>
      <c r="G301">
        <v>8</v>
      </c>
      <c r="H301" t="s">
        <v>431</v>
      </c>
      <c r="M301" t="s">
        <v>539</v>
      </c>
      <c r="R301" t="s">
        <v>419</v>
      </c>
      <c r="S301" t="s">
        <v>419</v>
      </c>
      <c r="T301">
        <v>2020</v>
      </c>
      <c r="U301">
        <v>0.12</v>
      </c>
      <c r="X301" s="1" t="s">
        <v>2576</v>
      </c>
      <c r="Y301" t="s">
        <v>90</v>
      </c>
    </row>
    <row r="302" spans="1:25" hidden="1" x14ac:dyDescent="0.2">
      <c r="A302" t="s">
        <v>537</v>
      </c>
      <c r="B302" t="s">
        <v>4498</v>
      </c>
      <c r="C302" t="s">
        <v>5192</v>
      </c>
      <c r="D302" t="s">
        <v>538</v>
      </c>
      <c r="E302" t="s">
        <v>66</v>
      </c>
      <c r="F302" t="s">
        <v>428</v>
      </c>
      <c r="G302">
        <v>9</v>
      </c>
      <c r="H302" t="s">
        <v>429</v>
      </c>
      <c r="M302" t="s">
        <v>539</v>
      </c>
      <c r="R302" t="s">
        <v>419</v>
      </c>
      <c r="S302" t="s">
        <v>419</v>
      </c>
      <c r="T302">
        <v>2020</v>
      </c>
      <c r="U302">
        <v>0.12</v>
      </c>
      <c r="X302" s="1" t="s">
        <v>2575</v>
      </c>
      <c r="Y302" t="s">
        <v>90</v>
      </c>
    </row>
    <row r="303" spans="1:25" hidden="1" x14ac:dyDescent="0.2">
      <c r="A303" t="s">
        <v>540</v>
      </c>
      <c r="B303" t="s">
        <v>541</v>
      </c>
      <c r="C303" t="s">
        <v>5200</v>
      </c>
      <c r="D303" t="s">
        <v>542</v>
      </c>
      <c r="E303" t="s">
        <v>53</v>
      </c>
      <c r="F303" t="s">
        <v>456</v>
      </c>
      <c r="G303">
        <v>3</v>
      </c>
      <c r="H303" t="s">
        <v>457</v>
      </c>
      <c r="M303" t="s">
        <v>543</v>
      </c>
      <c r="R303" t="s">
        <v>459</v>
      </c>
      <c r="S303" t="s">
        <v>460</v>
      </c>
      <c r="T303">
        <v>2020</v>
      </c>
      <c r="U303">
        <v>31</v>
      </c>
      <c r="X303" s="1" t="s">
        <v>2577</v>
      </c>
      <c r="Y303" t="s">
        <v>123</v>
      </c>
    </row>
    <row r="304" spans="1:25" hidden="1" x14ac:dyDescent="0.2">
      <c r="A304" t="s">
        <v>540</v>
      </c>
      <c r="B304" t="s">
        <v>541</v>
      </c>
      <c r="C304" t="s">
        <v>5200</v>
      </c>
      <c r="D304" t="s">
        <v>542</v>
      </c>
      <c r="E304" t="s">
        <v>56</v>
      </c>
      <c r="F304" t="s">
        <v>464</v>
      </c>
      <c r="G304">
        <v>4</v>
      </c>
      <c r="H304" t="s">
        <v>465</v>
      </c>
      <c r="M304" t="s">
        <v>543</v>
      </c>
      <c r="R304" t="s">
        <v>459</v>
      </c>
      <c r="S304" t="s">
        <v>460</v>
      </c>
      <c r="T304">
        <v>2020</v>
      </c>
      <c r="U304">
        <v>13</v>
      </c>
      <c r="X304" s="1" t="s">
        <v>2578</v>
      </c>
      <c r="Y304" t="s">
        <v>123</v>
      </c>
    </row>
    <row r="305" spans="1:25" hidden="1" x14ac:dyDescent="0.2">
      <c r="A305" t="s">
        <v>540</v>
      </c>
      <c r="B305" t="s">
        <v>541</v>
      </c>
      <c r="C305" t="s">
        <v>5200</v>
      </c>
      <c r="D305" t="s">
        <v>542</v>
      </c>
      <c r="E305" t="s">
        <v>22</v>
      </c>
      <c r="F305" t="s">
        <v>466</v>
      </c>
      <c r="G305">
        <v>5</v>
      </c>
      <c r="H305" t="s">
        <v>467</v>
      </c>
      <c r="M305" t="s">
        <v>543</v>
      </c>
      <c r="R305" t="s">
        <v>459</v>
      </c>
      <c r="S305" t="s">
        <v>460</v>
      </c>
      <c r="T305">
        <v>2020</v>
      </c>
      <c r="U305">
        <v>42</v>
      </c>
      <c r="X305" s="1" t="s">
        <v>2547</v>
      </c>
      <c r="Y305" t="s">
        <v>123</v>
      </c>
    </row>
    <row r="306" spans="1:25" hidden="1" x14ac:dyDescent="0.2">
      <c r="A306" t="s">
        <v>540</v>
      </c>
      <c r="B306" t="s">
        <v>541</v>
      </c>
      <c r="C306" t="s">
        <v>5200</v>
      </c>
      <c r="D306" t="s">
        <v>542</v>
      </c>
      <c r="E306" t="s">
        <v>28</v>
      </c>
      <c r="F306" t="s">
        <v>474</v>
      </c>
      <c r="G306">
        <v>6</v>
      </c>
      <c r="H306" t="s">
        <v>475</v>
      </c>
      <c r="M306" t="s">
        <v>543</v>
      </c>
      <c r="R306" t="s">
        <v>459</v>
      </c>
      <c r="S306" t="s">
        <v>460</v>
      </c>
      <c r="T306">
        <v>2020</v>
      </c>
      <c r="U306">
        <v>42</v>
      </c>
      <c r="X306" s="1" t="s">
        <v>2581</v>
      </c>
      <c r="Y306" t="s">
        <v>123</v>
      </c>
    </row>
    <row r="307" spans="1:25" hidden="1" x14ac:dyDescent="0.2">
      <c r="A307" t="s">
        <v>540</v>
      </c>
      <c r="B307" t="s">
        <v>541</v>
      </c>
      <c r="C307" t="s">
        <v>5200</v>
      </c>
      <c r="D307" t="s">
        <v>542</v>
      </c>
      <c r="E307" t="s">
        <v>38</v>
      </c>
      <c r="F307" t="s">
        <v>468</v>
      </c>
      <c r="G307">
        <v>7</v>
      </c>
      <c r="H307" t="s">
        <v>469</v>
      </c>
      <c r="M307" t="s">
        <v>543</v>
      </c>
      <c r="R307" t="s">
        <v>459</v>
      </c>
      <c r="S307" t="s">
        <v>460</v>
      </c>
      <c r="T307">
        <v>2020</v>
      </c>
      <c r="U307">
        <v>42</v>
      </c>
      <c r="X307" s="1" t="s">
        <v>2543</v>
      </c>
      <c r="Y307" t="s">
        <v>90</v>
      </c>
    </row>
    <row r="308" spans="1:25" hidden="1" x14ac:dyDescent="0.2">
      <c r="A308" t="s">
        <v>540</v>
      </c>
      <c r="B308" t="s">
        <v>541</v>
      </c>
      <c r="C308" t="s">
        <v>5200</v>
      </c>
      <c r="D308" t="s">
        <v>542</v>
      </c>
      <c r="E308" t="s">
        <v>41</v>
      </c>
      <c r="F308" t="s">
        <v>472</v>
      </c>
      <c r="G308">
        <v>8</v>
      </c>
      <c r="H308" t="s">
        <v>473</v>
      </c>
      <c r="M308" t="s">
        <v>543</v>
      </c>
      <c r="R308" t="s">
        <v>459</v>
      </c>
      <c r="S308" t="s">
        <v>460</v>
      </c>
      <c r="T308">
        <v>2020</v>
      </c>
      <c r="U308">
        <v>90</v>
      </c>
      <c r="X308" s="1" t="s">
        <v>2580</v>
      </c>
      <c r="Y308" t="s">
        <v>90</v>
      </c>
    </row>
    <row r="309" spans="1:25" hidden="1" x14ac:dyDescent="0.2">
      <c r="A309" t="s">
        <v>540</v>
      </c>
      <c r="B309" t="s">
        <v>541</v>
      </c>
      <c r="C309" t="s">
        <v>5200</v>
      </c>
      <c r="D309" t="s">
        <v>542</v>
      </c>
      <c r="E309" t="s">
        <v>66</v>
      </c>
      <c r="F309" t="s">
        <v>470</v>
      </c>
      <c r="G309">
        <v>9</v>
      </c>
      <c r="H309" t="s">
        <v>471</v>
      </c>
      <c r="M309" t="s">
        <v>543</v>
      </c>
      <c r="R309" t="s">
        <v>459</v>
      </c>
      <c r="S309" t="s">
        <v>460</v>
      </c>
      <c r="T309">
        <v>2020</v>
      </c>
      <c r="U309">
        <v>90</v>
      </c>
      <c r="X309" s="1" t="s">
        <v>2579</v>
      </c>
      <c r="Y309" t="s">
        <v>90</v>
      </c>
    </row>
    <row r="310" spans="1:25" hidden="1" x14ac:dyDescent="0.2">
      <c r="A310" t="s">
        <v>540</v>
      </c>
      <c r="B310" t="s">
        <v>541</v>
      </c>
      <c r="C310" t="s">
        <v>5200</v>
      </c>
      <c r="D310" t="s">
        <v>542</v>
      </c>
      <c r="E310" t="s">
        <v>34</v>
      </c>
      <c r="F310" t="s">
        <v>461</v>
      </c>
      <c r="G310">
        <v>2</v>
      </c>
      <c r="H310" t="s">
        <v>462</v>
      </c>
      <c r="M310" t="s">
        <v>543</v>
      </c>
      <c r="R310" t="s">
        <v>459</v>
      </c>
      <c r="S310" t="s">
        <v>460</v>
      </c>
      <c r="T310">
        <v>2020</v>
      </c>
      <c r="U310">
        <v>2.4</v>
      </c>
      <c r="V310" t="s">
        <v>4523</v>
      </c>
      <c r="W310">
        <v>1</v>
      </c>
      <c r="X310" s="1" t="s">
        <v>2530</v>
      </c>
      <c r="Y310" t="s">
        <v>463</v>
      </c>
    </row>
    <row r="311" spans="1:25" hidden="1" x14ac:dyDescent="0.2">
      <c r="A311" t="s">
        <v>544</v>
      </c>
      <c r="B311" t="s">
        <v>545</v>
      </c>
      <c r="C311" t="s">
        <v>5192</v>
      </c>
      <c r="D311" t="s">
        <v>546</v>
      </c>
      <c r="E311" t="s">
        <v>53</v>
      </c>
      <c r="F311" t="s">
        <v>207</v>
      </c>
      <c r="G311">
        <v>3</v>
      </c>
      <c r="H311" t="s">
        <v>208</v>
      </c>
      <c r="M311" t="s">
        <v>547</v>
      </c>
      <c r="R311" t="s">
        <v>26</v>
      </c>
      <c r="S311" t="s">
        <v>26</v>
      </c>
      <c r="T311">
        <v>2020</v>
      </c>
      <c r="U311">
        <v>0.1</v>
      </c>
      <c r="X311" s="1" t="s">
        <v>2564</v>
      </c>
      <c r="Y311" t="s">
        <v>27</v>
      </c>
    </row>
    <row r="312" spans="1:25" hidden="1" x14ac:dyDescent="0.2">
      <c r="A312" t="s">
        <v>544</v>
      </c>
      <c r="B312" t="s">
        <v>545</v>
      </c>
      <c r="C312" t="s">
        <v>5192</v>
      </c>
      <c r="D312" t="s">
        <v>546</v>
      </c>
      <c r="E312" t="s">
        <v>56</v>
      </c>
      <c r="F312" t="s">
        <v>334</v>
      </c>
      <c r="G312">
        <v>4</v>
      </c>
      <c r="H312" t="s">
        <v>335</v>
      </c>
      <c r="M312" t="s">
        <v>547</v>
      </c>
      <c r="R312" t="s">
        <v>26</v>
      </c>
      <c r="S312" t="s">
        <v>26</v>
      </c>
      <c r="T312">
        <v>2020</v>
      </c>
      <c r="U312">
        <v>0.1</v>
      </c>
      <c r="X312" s="1" t="s">
        <v>2564</v>
      </c>
      <c r="Y312" t="s">
        <v>27</v>
      </c>
    </row>
    <row r="313" spans="1:25" hidden="1" x14ac:dyDescent="0.2">
      <c r="A313" t="s">
        <v>544</v>
      </c>
      <c r="B313" t="s">
        <v>545</v>
      </c>
      <c r="C313" t="s">
        <v>5192</v>
      </c>
      <c r="D313" t="s">
        <v>546</v>
      </c>
      <c r="E313" t="s">
        <v>22</v>
      </c>
      <c r="F313" t="s">
        <v>331</v>
      </c>
      <c r="G313">
        <v>5</v>
      </c>
      <c r="H313" t="s">
        <v>332</v>
      </c>
      <c r="M313" t="s">
        <v>547</v>
      </c>
      <c r="R313" t="s">
        <v>26</v>
      </c>
      <c r="S313" t="s">
        <v>26</v>
      </c>
      <c r="T313">
        <v>2020</v>
      </c>
      <c r="U313">
        <v>0.1</v>
      </c>
      <c r="X313" s="1" t="s">
        <v>2569</v>
      </c>
      <c r="Y313" t="s">
        <v>27</v>
      </c>
    </row>
    <row r="314" spans="1:25" hidden="1" x14ac:dyDescent="0.2">
      <c r="A314" t="s">
        <v>548</v>
      </c>
      <c r="B314" t="s">
        <v>549</v>
      </c>
      <c r="C314" t="s">
        <v>5192</v>
      </c>
      <c r="D314" t="s">
        <v>550</v>
      </c>
      <c r="E314" t="s">
        <v>66</v>
      </c>
      <c r="F314" t="s">
        <v>325</v>
      </c>
      <c r="G314">
        <v>9</v>
      </c>
      <c r="H314" t="s">
        <v>326</v>
      </c>
      <c r="M314" t="s">
        <v>551</v>
      </c>
      <c r="R314" t="s">
        <v>26</v>
      </c>
      <c r="S314" t="s">
        <v>26</v>
      </c>
      <c r="T314">
        <v>2020</v>
      </c>
      <c r="U314">
        <v>0.3</v>
      </c>
      <c r="X314" s="1" t="s">
        <v>2560</v>
      </c>
      <c r="Y314" t="s">
        <v>123</v>
      </c>
    </row>
    <row r="315" spans="1:25" hidden="1" x14ac:dyDescent="0.2">
      <c r="A315" t="s">
        <v>2335</v>
      </c>
      <c r="B315" t="s">
        <v>2336</v>
      </c>
      <c r="C315" t="s">
        <v>5186</v>
      </c>
      <c r="D315" t="s">
        <v>4511</v>
      </c>
      <c r="E315" t="s">
        <v>56</v>
      </c>
      <c r="F315" t="s">
        <v>135</v>
      </c>
      <c r="G315">
        <v>4</v>
      </c>
      <c r="H315" t="s">
        <v>136</v>
      </c>
      <c r="M315" t="s">
        <v>2338</v>
      </c>
      <c r="R315" t="s">
        <v>50</v>
      </c>
      <c r="S315" t="s">
        <v>51</v>
      </c>
      <c r="T315">
        <v>2020</v>
      </c>
      <c r="U315">
        <v>9.4</v>
      </c>
      <c r="X315" s="1" t="s">
        <v>2553</v>
      </c>
      <c r="Y315" t="s">
        <v>52</v>
      </c>
    </row>
    <row r="316" spans="1:25" hidden="1" x14ac:dyDescent="0.2">
      <c r="A316" t="s">
        <v>2335</v>
      </c>
      <c r="B316" t="s">
        <v>2336</v>
      </c>
      <c r="C316" t="s">
        <v>5186</v>
      </c>
      <c r="D316" t="s">
        <v>4511</v>
      </c>
      <c r="E316" t="s">
        <v>38</v>
      </c>
      <c r="F316" t="s">
        <v>138</v>
      </c>
      <c r="G316">
        <v>7</v>
      </c>
      <c r="H316" t="s">
        <v>139</v>
      </c>
      <c r="M316" t="s">
        <v>2338</v>
      </c>
      <c r="R316" t="s">
        <v>50</v>
      </c>
      <c r="S316" t="s">
        <v>51</v>
      </c>
      <c r="T316">
        <v>2020</v>
      </c>
      <c r="U316">
        <v>9.4</v>
      </c>
      <c r="X316" s="1" t="s">
        <v>2553</v>
      </c>
      <c r="Y316" t="s">
        <v>90</v>
      </c>
    </row>
    <row r="317" spans="1:25" hidden="1" x14ac:dyDescent="0.2">
      <c r="A317" t="s">
        <v>2335</v>
      </c>
      <c r="B317" t="s">
        <v>2336</v>
      </c>
      <c r="C317" t="s">
        <v>5186</v>
      </c>
      <c r="D317" t="s">
        <v>4511</v>
      </c>
      <c r="E317" t="s">
        <v>41</v>
      </c>
      <c r="F317" t="s">
        <v>145</v>
      </c>
      <c r="G317">
        <v>8</v>
      </c>
      <c r="H317" t="s">
        <v>146</v>
      </c>
      <c r="M317" t="s">
        <v>2338</v>
      </c>
      <c r="R317" t="s">
        <v>50</v>
      </c>
      <c r="S317" t="s">
        <v>51</v>
      </c>
      <c r="T317">
        <v>2020</v>
      </c>
      <c r="U317">
        <v>9.4</v>
      </c>
      <c r="X317" s="1" t="s">
        <v>2555</v>
      </c>
      <c r="Y317" t="s">
        <v>90</v>
      </c>
    </row>
    <row r="318" spans="1:25" hidden="1" x14ac:dyDescent="0.2">
      <c r="A318" t="s">
        <v>2335</v>
      </c>
      <c r="B318" t="s">
        <v>2336</v>
      </c>
      <c r="C318" t="s">
        <v>5186</v>
      </c>
      <c r="D318" t="s">
        <v>4511</v>
      </c>
      <c r="E318" t="s">
        <v>66</v>
      </c>
      <c r="F318" t="s">
        <v>143</v>
      </c>
      <c r="G318">
        <v>9</v>
      </c>
      <c r="H318" t="s">
        <v>144</v>
      </c>
      <c r="M318" t="s">
        <v>2338</v>
      </c>
      <c r="R318" t="s">
        <v>50</v>
      </c>
      <c r="S318" t="s">
        <v>51</v>
      </c>
      <c r="T318">
        <v>2020</v>
      </c>
      <c r="U318">
        <v>9.4</v>
      </c>
      <c r="X318" s="1" t="s">
        <v>2554</v>
      </c>
      <c r="Y318" t="s">
        <v>90</v>
      </c>
    </row>
    <row r="319" spans="1:25" hidden="1" x14ac:dyDescent="0.2">
      <c r="A319" t="s">
        <v>552</v>
      </c>
      <c r="B319" t="s">
        <v>553</v>
      </c>
      <c r="C319" t="s">
        <v>5192</v>
      </c>
      <c r="D319" t="s">
        <v>554</v>
      </c>
      <c r="E319" t="s">
        <v>66</v>
      </c>
      <c r="F319" t="s">
        <v>325</v>
      </c>
      <c r="G319">
        <v>9</v>
      </c>
      <c r="H319" t="s">
        <v>326</v>
      </c>
      <c r="M319" t="s">
        <v>555</v>
      </c>
      <c r="R319" t="s">
        <v>26</v>
      </c>
      <c r="S319" t="s">
        <v>26</v>
      </c>
      <c r="T319">
        <v>2020</v>
      </c>
      <c r="U319">
        <v>0.4</v>
      </c>
      <c r="X319" s="1" t="s">
        <v>2560</v>
      </c>
      <c r="Y319" t="s">
        <v>123</v>
      </c>
    </row>
    <row r="320" spans="1:25" hidden="1" x14ac:dyDescent="0.2">
      <c r="A320" t="s">
        <v>556</v>
      </c>
      <c r="B320" t="s">
        <v>557</v>
      </c>
      <c r="C320" t="s">
        <v>5192</v>
      </c>
      <c r="D320" t="s">
        <v>558</v>
      </c>
      <c r="E320" t="s">
        <v>34</v>
      </c>
      <c r="F320" t="s">
        <v>35</v>
      </c>
      <c r="G320">
        <v>2</v>
      </c>
      <c r="H320" t="s">
        <v>36</v>
      </c>
      <c r="M320" t="s">
        <v>559</v>
      </c>
      <c r="R320" t="s">
        <v>26</v>
      </c>
      <c r="S320" t="s">
        <v>26</v>
      </c>
      <c r="T320">
        <v>2020</v>
      </c>
      <c r="U320">
        <v>0.29599999999999999</v>
      </c>
      <c r="X320" s="1" t="s">
        <v>2530</v>
      </c>
      <c r="Y320" t="s">
        <v>4518</v>
      </c>
    </row>
    <row r="321" spans="1:25" hidden="1" x14ac:dyDescent="0.2">
      <c r="A321" t="s">
        <v>556</v>
      </c>
      <c r="B321" t="s">
        <v>557</v>
      </c>
      <c r="C321" t="s">
        <v>5192</v>
      </c>
      <c r="D321" t="s">
        <v>558</v>
      </c>
      <c r="E321" t="s">
        <v>31</v>
      </c>
      <c r="F321" t="s">
        <v>32</v>
      </c>
      <c r="G321">
        <v>1</v>
      </c>
      <c r="H321" t="s">
        <v>33</v>
      </c>
      <c r="M321" t="s">
        <v>559</v>
      </c>
      <c r="R321" t="s">
        <v>26</v>
      </c>
      <c r="S321" t="s">
        <v>26</v>
      </c>
      <c r="T321">
        <v>2020</v>
      </c>
      <c r="U321">
        <v>0.79100000000000004</v>
      </c>
      <c r="X321" s="1" t="s">
        <v>2530</v>
      </c>
      <c r="Y321" t="s">
        <v>4518</v>
      </c>
    </row>
    <row r="322" spans="1:25" hidden="1" x14ac:dyDescent="0.2">
      <c r="A322" t="s">
        <v>556</v>
      </c>
      <c r="B322" t="s">
        <v>557</v>
      </c>
      <c r="C322" t="s">
        <v>5192</v>
      </c>
      <c r="D322" t="s">
        <v>558</v>
      </c>
      <c r="E322" t="s">
        <v>22</v>
      </c>
      <c r="F322" t="s">
        <v>168</v>
      </c>
      <c r="G322">
        <v>5</v>
      </c>
      <c r="H322" t="s">
        <v>169</v>
      </c>
      <c r="M322" t="s">
        <v>559</v>
      </c>
      <c r="R322" t="s">
        <v>26</v>
      </c>
      <c r="S322" t="s">
        <v>26</v>
      </c>
      <c r="T322">
        <v>2020</v>
      </c>
      <c r="U322">
        <v>0.5</v>
      </c>
      <c r="X322" s="1" t="s">
        <v>2558</v>
      </c>
      <c r="Y322" t="s">
        <v>27</v>
      </c>
    </row>
    <row r="323" spans="1:25" hidden="1" x14ac:dyDescent="0.2">
      <c r="A323" t="s">
        <v>560</v>
      </c>
      <c r="B323" t="s">
        <v>561</v>
      </c>
      <c r="C323" t="s">
        <v>5189</v>
      </c>
      <c r="D323" t="s">
        <v>562</v>
      </c>
      <c r="E323" t="s">
        <v>53</v>
      </c>
      <c r="F323" t="s">
        <v>191</v>
      </c>
      <c r="G323">
        <v>3</v>
      </c>
      <c r="H323" t="s">
        <v>192</v>
      </c>
      <c r="R323" t="s">
        <v>193</v>
      </c>
      <c r="S323" t="s">
        <v>194</v>
      </c>
      <c r="T323">
        <v>2020</v>
      </c>
      <c r="U323" s="4">
        <f>0.21*SQRT(2)</f>
        <v>0.29698484809834996</v>
      </c>
      <c r="V323" t="s">
        <v>4493</v>
      </c>
      <c r="X323" s="1" t="s">
        <v>2562</v>
      </c>
      <c r="Y323" t="s">
        <v>93</v>
      </c>
    </row>
    <row r="324" spans="1:25" hidden="1" x14ac:dyDescent="0.2">
      <c r="A324" t="s">
        <v>563</v>
      </c>
      <c r="B324" t="s">
        <v>564</v>
      </c>
      <c r="C324" t="s">
        <v>5186</v>
      </c>
      <c r="D324" t="s">
        <v>565</v>
      </c>
      <c r="E324" t="s">
        <v>56</v>
      </c>
      <c r="F324" t="s">
        <v>363</v>
      </c>
      <c r="G324">
        <v>4</v>
      </c>
      <c r="H324" t="s">
        <v>364</v>
      </c>
      <c r="M324" t="s">
        <v>566</v>
      </c>
      <c r="R324" t="s">
        <v>177</v>
      </c>
      <c r="S324" t="s">
        <v>178</v>
      </c>
      <c r="T324">
        <v>2020</v>
      </c>
      <c r="U324">
        <v>0.2</v>
      </c>
      <c r="X324" s="1" t="s">
        <v>2571</v>
      </c>
      <c r="Y324" t="s">
        <v>123</v>
      </c>
    </row>
    <row r="325" spans="1:25" hidden="1" x14ac:dyDescent="0.2">
      <c r="A325" t="s">
        <v>563</v>
      </c>
      <c r="B325" t="s">
        <v>564</v>
      </c>
      <c r="C325" t="s">
        <v>5186</v>
      </c>
      <c r="D325" t="s">
        <v>565</v>
      </c>
      <c r="E325" t="s">
        <v>22</v>
      </c>
      <c r="F325" t="s">
        <v>356</v>
      </c>
      <c r="G325">
        <v>5</v>
      </c>
      <c r="H325" t="s">
        <v>357</v>
      </c>
      <c r="M325" t="s">
        <v>566</v>
      </c>
      <c r="R325" t="s">
        <v>177</v>
      </c>
      <c r="S325" t="s">
        <v>178</v>
      </c>
      <c r="T325">
        <v>2020</v>
      </c>
      <c r="U325">
        <v>0.2</v>
      </c>
      <c r="X325" s="1" t="s">
        <v>2569</v>
      </c>
      <c r="Y325" t="s">
        <v>123</v>
      </c>
    </row>
    <row r="326" spans="1:25" hidden="1" x14ac:dyDescent="0.2">
      <c r="A326" t="s">
        <v>563</v>
      </c>
      <c r="B326" t="s">
        <v>564</v>
      </c>
      <c r="C326" t="s">
        <v>5186</v>
      </c>
      <c r="D326" t="s">
        <v>565</v>
      </c>
      <c r="E326" t="s">
        <v>28</v>
      </c>
      <c r="F326" t="s">
        <v>361</v>
      </c>
      <c r="G326">
        <v>6</v>
      </c>
      <c r="H326" t="s">
        <v>362</v>
      </c>
      <c r="M326" t="s">
        <v>566</v>
      </c>
      <c r="R326" t="s">
        <v>177</v>
      </c>
      <c r="S326" t="s">
        <v>178</v>
      </c>
      <c r="T326">
        <v>2020</v>
      </c>
      <c r="U326">
        <v>0.2</v>
      </c>
      <c r="X326" s="1" t="s">
        <v>2570</v>
      </c>
      <c r="Y326" t="s">
        <v>123</v>
      </c>
    </row>
    <row r="327" spans="1:25" hidden="1" x14ac:dyDescent="0.2">
      <c r="A327" t="s">
        <v>567</v>
      </c>
      <c r="B327" t="s">
        <v>568</v>
      </c>
      <c r="C327" t="s">
        <v>5186</v>
      </c>
      <c r="D327" t="s">
        <v>569</v>
      </c>
      <c r="E327" t="s">
        <v>41</v>
      </c>
      <c r="F327" t="s">
        <v>69</v>
      </c>
      <c r="G327">
        <v>8</v>
      </c>
      <c r="H327" t="s">
        <v>70</v>
      </c>
      <c r="M327" t="s">
        <v>570</v>
      </c>
      <c r="R327" t="s">
        <v>50</v>
      </c>
      <c r="S327" t="s">
        <v>51</v>
      </c>
      <c r="T327">
        <v>2020</v>
      </c>
      <c r="U327">
        <v>0.158</v>
      </c>
      <c r="X327" s="1" t="s">
        <v>2538</v>
      </c>
      <c r="Y327" t="s">
        <v>52</v>
      </c>
    </row>
    <row r="328" spans="1:25" hidden="1" x14ac:dyDescent="0.2">
      <c r="A328" t="s">
        <v>567</v>
      </c>
      <c r="B328" t="s">
        <v>568</v>
      </c>
      <c r="C328" t="s">
        <v>5186</v>
      </c>
      <c r="D328" t="s">
        <v>569</v>
      </c>
      <c r="E328" t="s">
        <v>66</v>
      </c>
      <c r="F328" t="s">
        <v>67</v>
      </c>
      <c r="G328">
        <v>9</v>
      </c>
      <c r="H328" t="s">
        <v>68</v>
      </c>
      <c r="M328" t="s">
        <v>570</v>
      </c>
      <c r="R328" t="s">
        <v>50</v>
      </c>
      <c r="S328" t="s">
        <v>51</v>
      </c>
      <c r="T328">
        <v>2020</v>
      </c>
      <c r="U328">
        <v>0.158</v>
      </c>
      <c r="X328" s="1" t="s">
        <v>2537</v>
      </c>
      <c r="Y328" t="s">
        <v>52</v>
      </c>
    </row>
    <row r="329" spans="1:25" hidden="1" x14ac:dyDescent="0.2">
      <c r="A329" t="s">
        <v>567</v>
      </c>
      <c r="B329" t="s">
        <v>568</v>
      </c>
      <c r="C329" t="s">
        <v>5186</v>
      </c>
      <c r="D329" t="s">
        <v>569</v>
      </c>
      <c r="E329" t="s">
        <v>63</v>
      </c>
      <c r="F329" t="s">
        <v>64</v>
      </c>
      <c r="G329">
        <v>10</v>
      </c>
      <c r="H329" t="s">
        <v>65</v>
      </c>
      <c r="M329" t="s">
        <v>570</v>
      </c>
      <c r="R329" t="s">
        <v>50</v>
      </c>
      <c r="S329" t="s">
        <v>51</v>
      </c>
      <c r="T329">
        <v>2020</v>
      </c>
      <c r="U329">
        <v>0.158</v>
      </c>
      <c r="X329" s="1" t="s">
        <v>2536</v>
      </c>
      <c r="Y329" t="s">
        <v>52</v>
      </c>
    </row>
    <row r="330" spans="1:25" hidden="1" x14ac:dyDescent="0.2">
      <c r="A330" t="s">
        <v>571</v>
      </c>
      <c r="B330" t="s">
        <v>572</v>
      </c>
      <c r="C330" t="s">
        <v>5192</v>
      </c>
      <c r="D330" t="s">
        <v>573</v>
      </c>
      <c r="E330" t="s">
        <v>53</v>
      </c>
      <c r="F330" t="s">
        <v>207</v>
      </c>
      <c r="G330">
        <v>3</v>
      </c>
      <c r="H330" t="s">
        <v>208</v>
      </c>
      <c r="M330" t="s">
        <v>574</v>
      </c>
      <c r="R330" t="s">
        <v>26</v>
      </c>
      <c r="S330" t="s">
        <v>26</v>
      </c>
      <c r="T330">
        <v>2020</v>
      </c>
      <c r="U330">
        <v>0.1</v>
      </c>
      <c r="X330" s="1" t="s">
        <v>2564</v>
      </c>
      <c r="Y330" t="s">
        <v>27</v>
      </c>
    </row>
    <row r="331" spans="1:25" hidden="1" x14ac:dyDescent="0.2">
      <c r="A331" t="s">
        <v>571</v>
      </c>
      <c r="B331" t="s">
        <v>572</v>
      </c>
      <c r="C331" t="s">
        <v>5192</v>
      </c>
      <c r="D331" t="s">
        <v>573</v>
      </c>
      <c r="E331" t="s">
        <v>56</v>
      </c>
      <c r="F331" t="s">
        <v>334</v>
      </c>
      <c r="G331">
        <v>4</v>
      </c>
      <c r="H331" t="s">
        <v>335</v>
      </c>
      <c r="M331" t="s">
        <v>574</v>
      </c>
      <c r="R331" t="s">
        <v>26</v>
      </c>
      <c r="S331" t="s">
        <v>26</v>
      </c>
      <c r="T331">
        <v>2020</v>
      </c>
      <c r="U331">
        <v>0.1</v>
      </c>
      <c r="X331" s="1" t="s">
        <v>2564</v>
      </c>
      <c r="Y331" t="s">
        <v>27</v>
      </c>
    </row>
    <row r="332" spans="1:25" hidden="1" x14ac:dyDescent="0.2">
      <c r="A332" t="s">
        <v>571</v>
      </c>
      <c r="B332" t="s">
        <v>572</v>
      </c>
      <c r="C332" t="s">
        <v>5192</v>
      </c>
      <c r="D332" t="s">
        <v>573</v>
      </c>
      <c r="E332" t="s">
        <v>22</v>
      </c>
      <c r="F332" t="s">
        <v>331</v>
      </c>
      <c r="G332">
        <v>5</v>
      </c>
      <c r="H332" t="s">
        <v>332</v>
      </c>
      <c r="M332" t="s">
        <v>574</v>
      </c>
      <c r="R332" t="s">
        <v>26</v>
      </c>
      <c r="S332" t="s">
        <v>26</v>
      </c>
      <c r="T332">
        <v>2020</v>
      </c>
      <c r="U332">
        <v>0.1</v>
      </c>
      <c r="X332" s="1" t="s">
        <v>2569</v>
      </c>
      <c r="Y332" t="s">
        <v>27</v>
      </c>
    </row>
    <row r="333" spans="1:25" hidden="1" x14ac:dyDescent="0.2">
      <c r="A333" t="s">
        <v>575</v>
      </c>
      <c r="B333" t="s">
        <v>576</v>
      </c>
      <c r="C333" t="s">
        <v>5186</v>
      </c>
      <c r="D333" t="s">
        <v>577</v>
      </c>
      <c r="E333" t="s">
        <v>41</v>
      </c>
      <c r="F333" t="s">
        <v>69</v>
      </c>
      <c r="G333">
        <v>8</v>
      </c>
      <c r="H333" t="s">
        <v>70</v>
      </c>
      <c r="M333" t="s">
        <v>578</v>
      </c>
      <c r="R333" t="s">
        <v>50</v>
      </c>
      <c r="S333" t="s">
        <v>51</v>
      </c>
      <c r="T333">
        <v>2020</v>
      </c>
      <c r="U333">
        <v>0.1</v>
      </c>
      <c r="X333" s="1" t="s">
        <v>2538</v>
      </c>
      <c r="Y333" t="s">
        <v>52</v>
      </c>
    </row>
    <row r="334" spans="1:25" hidden="1" x14ac:dyDescent="0.2">
      <c r="A334" t="s">
        <v>575</v>
      </c>
      <c r="B334" t="s">
        <v>576</v>
      </c>
      <c r="C334" t="s">
        <v>5186</v>
      </c>
      <c r="D334" t="s">
        <v>577</v>
      </c>
      <c r="E334" t="s">
        <v>66</v>
      </c>
      <c r="F334" t="s">
        <v>67</v>
      </c>
      <c r="G334">
        <v>9</v>
      </c>
      <c r="H334" t="s">
        <v>68</v>
      </c>
      <c r="M334" t="s">
        <v>578</v>
      </c>
      <c r="R334" t="s">
        <v>50</v>
      </c>
      <c r="S334" t="s">
        <v>51</v>
      </c>
      <c r="T334">
        <v>2020</v>
      </c>
      <c r="U334">
        <v>0.1</v>
      </c>
      <c r="X334" s="1" t="s">
        <v>2537</v>
      </c>
      <c r="Y334" t="s">
        <v>52</v>
      </c>
    </row>
    <row r="335" spans="1:25" hidden="1" x14ac:dyDescent="0.2">
      <c r="A335" t="s">
        <v>575</v>
      </c>
      <c r="B335" t="s">
        <v>576</v>
      </c>
      <c r="C335" t="s">
        <v>5186</v>
      </c>
      <c r="D335" t="s">
        <v>577</v>
      </c>
      <c r="E335" t="s">
        <v>63</v>
      </c>
      <c r="F335" t="s">
        <v>64</v>
      </c>
      <c r="G335">
        <v>10</v>
      </c>
      <c r="H335" t="s">
        <v>65</v>
      </c>
      <c r="M335" t="s">
        <v>578</v>
      </c>
      <c r="R335" t="s">
        <v>50</v>
      </c>
      <c r="S335" t="s">
        <v>51</v>
      </c>
      <c r="T335">
        <v>2020</v>
      </c>
      <c r="U335">
        <v>0.1</v>
      </c>
      <c r="X335" s="1" t="s">
        <v>2536</v>
      </c>
      <c r="Y335" t="s">
        <v>52</v>
      </c>
    </row>
    <row r="336" spans="1:25" hidden="1" x14ac:dyDescent="0.2">
      <c r="A336" t="s">
        <v>579</v>
      </c>
      <c r="B336" t="s">
        <v>580</v>
      </c>
      <c r="C336" t="s">
        <v>5189</v>
      </c>
      <c r="D336" t="s">
        <v>581</v>
      </c>
      <c r="E336" t="s">
        <v>53</v>
      </c>
      <c r="F336" t="s">
        <v>191</v>
      </c>
      <c r="G336">
        <v>3</v>
      </c>
      <c r="H336" t="s">
        <v>192</v>
      </c>
      <c r="R336" t="s">
        <v>193</v>
      </c>
      <c r="S336" t="s">
        <v>194</v>
      </c>
      <c r="T336">
        <v>2020</v>
      </c>
      <c r="U336" s="4">
        <f>0.14*SQRT(2)</f>
        <v>0.19798989873223333</v>
      </c>
      <c r="V336" t="s">
        <v>4493</v>
      </c>
      <c r="X336" s="1" t="s">
        <v>2562</v>
      </c>
      <c r="Y336" t="s">
        <v>93</v>
      </c>
    </row>
    <row r="337" spans="1:25" hidden="1" x14ac:dyDescent="0.2">
      <c r="A337" t="s">
        <v>240</v>
      </c>
      <c r="B337" s="14" t="s">
        <v>241</v>
      </c>
      <c r="C337" t="s">
        <v>5186</v>
      </c>
      <c r="D337" s="14" t="s">
        <v>4512</v>
      </c>
      <c r="E337" t="s">
        <v>56</v>
      </c>
      <c r="F337" t="s">
        <v>135</v>
      </c>
      <c r="G337">
        <v>4</v>
      </c>
      <c r="H337" t="s">
        <v>136</v>
      </c>
      <c r="M337" t="s">
        <v>242</v>
      </c>
      <c r="R337" t="s">
        <v>50</v>
      </c>
      <c r="S337" t="s">
        <v>51</v>
      </c>
      <c r="T337">
        <v>2020</v>
      </c>
      <c r="U337">
        <v>1.2</v>
      </c>
      <c r="X337" s="1" t="s">
        <v>2553</v>
      </c>
      <c r="Y337" t="s">
        <v>52</v>
      </c>
    </row>
    <row r="338" spans="1:25" hidden="1" x14ac:dyDescent="0.2">
      <c r="A338" t="s">
        <v>240</v>
      </c>
      <c r="B338" s="14" t="s">
        <v>241</v>
      </c>
      <c r="C338" t="s">
        <v>5186</v>
      </c>
      <c r="D338" s="14" t="s">
        <v>4512</v>
      </c>
      <c r="E338" t="s">
        <v>38</v>
      </c>
      <c r="F338" t="s">
        <v>138</v>
      </c>
      <c r="G338">
        <v>7</v>
      </c>
      <c r="H338" t="s">
        <v>139</v>
      </c>
      <c r="M338" t="s">
        <v>242</v>
      </c>
      <c r="R338" t="s">
        <v>50</v>
      </c>
      <c r="S338" t="s">
        <v>51</v>
      </c>
      <c r="T338">
        <v>2020</v>
      </c>
      <c r="U338">
        <v>1.2</v>
      </c>
      <c r="X338" s="1" t="s">
        <v>2553</v>
      </c>
      <c r="Y338" t="s">
        <v>90</v>
      </c>
    </row>
    <row r="339" spans="1:25" hidden="1" x14ac:dyDescent="0.2">
      <c r="A339" t="s">
        <v>240</v>
      </c>
      <c r="B339" s="14" t="s">
        <v>241</v>
      </c>
      <c r="C339" t="s">
        <v>5186</v>
      </c>
      <c r="D339" s="14" t="s">
        <v>4512</v>
      </c>
      <c r="E339" t="s">
        <v>41</v>
      </c>
      <c r="F339" t="s">
        <v>145</v>
      </c>
      <c r="G339">
        <v>8</v>
      </c>
      <c r="H339" t="s">
        <v>146</v>
      </c>
      <c r="M339" t="s">
        <v>242</v>
      </c>
      <c r="R339" t="s">
        <v>50</v>
      </c>
      <c r="S339" t="s">
        <v>51</v>
      </c>
      <c r="T339">
        <v>2020</v>
      </c>
      <c r="U339">
        <v>1.2</v>
      </c>
      <c r="X339" s="1" t="s">
        <v>2555</v>
      </c>
      <c r="Y339" t="s">
        <v>90</v>
      </c>
    </row>
    <row r="340" spans="1:25" hidden="1" x14ac:dyDescent="0.2">
      <c r="A340" t="s">
        <v>240</v>
      </c>
      <c r="B340" s="14" t="s">
        <v>241</v>
      </c>
      <c r="C340" t="s">
        <v>5186</v>
      </c>
      <c r="D340" s="14" t="s">
        <v>4512</v>
      </c>
      <c r="E340" t="s">
        <v>66</v>
      </c>
      <c r="F340" t="s">
        <v>143</v>
      </c>
      <c r="G340">
        <v>9</v>
      </c>
      <c r="H340" t="s">
        <v>144</v>
      </c>
      <c r="M340" t="s">
        <v>242</v>
      </c>
      <c r="R340" t="s">
        <v>50</v>
      </c>
      <c r="S340" t="s">
        <v>51</v>
      </c>
      <c r="T340">
        <v>2020</v>
      </c>
      <c r="U340">
        <v>1.2</v>
      </c>
      <c r="X340" s="1" t="s">
        <v>2554</v>
      </c>
      <c r="Y340" t="s">
        <v>90</v>
      </c>
    </row>
    <row r="341" spans="1:25" hidden="1" x14ac:dyDescent="0.2">
      <c r="A341" t="s">
        <v>582</v>
      </c>
      <c r="B341" t="s">
        <v>583</v>
      </c>
      <c r="C341" t="s">
        <v>5192</v>
      </c>
      <c r="D341" t="s">
        <v>584</v>
      </c>
      <c r="E341" t="s">
        <v>53</v>
      </c>
      <c r="F341" t="s">
        <v>207</v>
      </c>
      <c r="G341">
        <v>3</v>
      </c>
      <c r="H341" t="s">
        <v>208</v>
      </c>
      <c r="M341" t="s">
        <v>585</v>
      </c>
      <c r="R341" t="s">
        <v>26</v>
      </c>
      <c r="S341" t="s">
        <v>26</v>
      </c>
      <c r="T341">
        <v>2020</v>
      </c>
      <c r="U341">
        <v>0.06</v>
      </c>
      <c r="X341" s="1" t="s">
        <v>2564</v>
      </c>
      <c r="Y341" t="s">
        <v>27</v>
      </c>
    </row>
    <row r="342" spans="1:25" hidden="1" x14ac:dyDescent="0.2">
      <c r="A342" t="s">
        <v>582</v>
      </c>
      <c r="B342" t="s">
        <v>583</v>
      </c>
      <c r="C342" t="s">
        <v>5192</v>
      </c>
      <c r="D342" t="s">
        <v>584</v>
      </c>
      <c r="E342" t="s">
        <v>56</v>
      </c>
      <c r="F342" t="s">
        <v>334</v>
      </c>
      <c r="G342">
        <v>4</v>
      </c>
      <c r="H342" t="s">
        <v>335</v>
      </c>
      <c r="M342" t="s">
        <v>585</v>
      </c>
      <c r="R342" t="s">
        <v>26</v>
      </c>
      <c r="S342" t="s">
        <v>26</v>
      </c>
      <c r="T342">
        <v>2020</v>
      </c>
      <c r="U342">
        <v>0.06</v>
      </c>
      <c r="X342" s="1" t="s">
        <v>2564</v>
      </c>
      <c r="Y342" t="s">
        <v>27</v>
      </c>
    </row>
    <row r="343" spans="1:25" hidden="1" x14ac:dyDescent="0.2">
      <c r="A343" t="s">
        <v>582</v>
      </c>
      <c r="B343" t="s">
        <v>583</v>
      </c>
      <c r="C343" t="s">
        <v>5192</v>
      </c>
      <c r="D343" t="s">
        <v>584</v>
      </c>
      <c r="E343" t="s">
        <v>22</v>
      </c>
      <c r="F343" t="s">
        <v>331</v>
      </c>
      <c r="G343">
        <v>5</v>
      </c>
      <c r="H343" t="s">
        <v>332</v>
      </c>
      <c r="M343" t="s">
        <v>585</v>
      </c>
      <c r="R343" t="s">
        <v>26</v>
      </c>
      <c r="S343" t="s">
        <v>26</v>
      </c>
      <c r="T343">
        <v>2020</v>
      </c>
      <c r="U343">
        <v>0.06</v>
      </c>
      <c r="X343" s="1" t="s">
        <v>2569</v>
      </c>
      <c r="Y343" t="s">
        <v>27</v>
      </c>
    </row>
    <row r="344" spans="1:25" hidden="1" x14ac:dyDescent="0.2">
      <c r="A344" t="s">
        <v>586</v>
      </c>
      <c r="B344" t="s">
        <v>4508</v>
      </c>
      <c r="C344" t="s">
        <v>5186</v>
      </c>
      <c r="D344" t="s">
        <v>587</v>
      </c>
      <c r="E344" t="s">
        <v>56</v>
      </c>
      <c r="F344" t="s">
        <v>135</v>
      </c>
      <c r="G344">
        <v>4</v>
      </c>
      <c r="H344" t="s">
        <v>136</v>
      </c>
      <c r="M344" t="s">
        <v>588</v>
      </c>
      <c r="R344" t="s">
        <v>50</v>
      </c>
      <c r="S344" t="s">
        <v>51</v>
      </c>
      <c r="T344">
        <v>2020</v>
      </c>
      <c r="U344">
        <v>5.25</v>
      </c>
      <c r="X344" s="1" t="s">
        <v>2553</v>
      </c>
      <c r="Y344" t="s">
        <v>52</v>
      </c>
    </row>
    <row r="345" spans="1:25" hidden="1" x14ac:dyDescent="0.2">
      <c r="A345" t="s">
        <v>586</v>
      </c>
      <c r="B345" t="s">
        <v>4508</v>
      </c>
      <c r="C345" t="s">
        <v>5186</v>
      </c>
      <c r="D345" t="s">
        <v>587</v>
      </c>
      <c r="E345" t="s">
        <v>38</v>
      </c>
      <c r="F345" t="s">
        <v>138</v>
      </c>
      <c r="G345">
        <v>7</v>
      </c>
      <c r="H345" t="s">
        <v>139</v>
      </c>
      <c r="M345" t="s">
        <v>588</v>
      </c>
      <c r="R345" t="s">
        <v>50</v>
      </c>
      <c r="S345" t="s">
        <v>51</v>
      </c>
      <c r="T345">
        <v>2020</v>
      </c>
      <c r="U345">
        <v>5.25</v>
      </c>
      <c r="X345" s="1" t="s">
        <v>2553</v>
      </c>
      <c r="Y345" t="s">
        <v>90</v>
      </c>
    </row>
    <row r="346" spans="1:25" hidden="1" x14ac:dyDescent="0.2">
      <c r="A346" t="s">
        <v>586</v>
      </c>
      <c r="B346" t="s">
        <v>4508</v>
      </c>
      <c r="C346" t="s">
        <v>5186</v>
      </c>
      <c r="D346" t="s">
        <v>587</v>
      </c>
      <c r="E346" t="s">
        <v>41</v>
      </c>
      <c r="F346" t="s">
        <v>145</v>
      </c>
      <c r="G346">
        <v>8</v>
      </c>
      <c r="H346" t="s">
        <v>146</v>
      </c>
      <c r="M346" t="s">
        <v>588</v>
      </c>
      <c r="R346" t="s">
        <v>50</v>
      </c>
      <c r="S346" t="s">
        <v>51</v>
      </c>
      <c r="T346">
        <v>2020</v>
      </c>
      <c r="U346">
        <v>5.25</v>
      </c>
      <c r="X346" s="1" t="s">
        <v>2555</v>
      </c>
      <c r="Y346" t="s">
        <v>90</v>
      </c>
    </row>
    <row r="347" spans="1:25" hidden="1" x14ac:dyDescent="0.2">
      <c r="A347" t="s">
        <v>586</v>
      </c>
      <c r="B347" t="s">
        <v>4508</v>
      </c>
      <c r="C347" t="s">
        <v>5186</v>
      </c>
      <c r="D347" t="s">
        <v>587</v>
      </c>
      <c r="E347" t="s">
        <v>66</v>
      </c>
      <c r="F347" t="s">
        <v>143</v>
      </c>
      <c r="G347">
        <v>9</v>
      </c>
      <c r="H347" t="s">
        <v>144</v>
      </c>
      <c r="M347" t="s">
        <v>588</v>
      </c>
      <c r="R347" t="s">
        <v>50</v>
      </c>
      <c r="S347" t="s">
        <v>51</v>
      </c>
      <c r="T347">
        <v>2020</v>
      </c>
      <c r="U347">
        <v>5.25</v>
      </c>
      <c r="X347" s="1" t="s">
        <v>2554</v>
      </c>
      <c r="Y347" t="s">
        <v>90</v>
      </c>
    </row>
    <row r="348" spans="1:25" hidden="1" x14ac:dyDescent="0.2">
      <c r="A348" t="s">
        <v>589</v>
      </c>
      <c r="B348" t="s">
        <v>590</v>
      </c>
      <c r="C348" t="s">
        <v>5186</v>
      </c>
      <c r="D348" t="s">
        <v>591</v>
      </c>
      <c r="E348" t="s">
        <v>56</v>
      </c>
      <c r="F348" t="s">
        <v>135</v>
      </c>
      <c r="G348">
        <v>4</v>
      </c>
      <c r="H348" t="s">
        <v>136</v>
      </c>
      <c r="M348" t="s">
        <v>592</v>
      </c>
      <c r="R348" t="s">
        <v>50</v>
      </c>
      <c r="S348" t="s">
        <v>51</v>
      </c>
      <c r="T348">
        <v>2020</v>
      </c>
      <c r="U348">
        <v>0.7</v>
      </c>
      <c r="X348" s="1" t="s">
        <v>2553</v>
      </c>
      <c r="Y348" t="s">
        <v>52</v>
      </c>
    </row>
    <row r="349" spans="1:25" hidden="1" x14ac:dyDescent="0.2">
      <c r="A349" t="s">
        <v>589</v>
      </c>
      <c r="B349" t="s">
        <v>590</v>
      </c>
      <c r="C349" t="s">
        <v>5186</v>
      </c>
      <c r="D349" t="s">
        <v>591</v>
      </c>
      <c r="E349" t="s">
        <v>38</v>
      </c>
      <c r="F349" t="s">
        <v>138</v>
      </c>
      <c r="G349">
        <v>7</v>
      </c>
      <c r="H349" t="s">
        <v>139</v>
      </c>
      <c r="M349" t="s">
        <v>592</v>
      </c>
      <c r="R349" t="s">
        <v>50</v>
      </c>
      <c r="S349" t="s">
        <v>51</v>
      </c>
      <c r="T349">
        <v>2020</v>
      </c>
      <c r="U349">
        <v>0.7</v>
      </c>
      <c r="X349" s="1" t="s">
        <v>2553</v>
      </c>
      <c r="Y349" t="s">
        <v>90</v>
      </c>
    </row>
    <row r="350" spans="1:25" hidden="1" x14ac:dyDescent="0.2">
      <c r="A350" t="s">
        <v>589</v>
      </c>
      <c r="B350" t="s">
        <v>590</v>
      </c>
      <c r="C350" t="s">
        <v>5186</v>
      </c>
      <c r="D350" t="s">
        <v>591</v>
      </c>
      <c r="E350" t="s">
        <v>41</v>
      </c>
      <c r="F350" t="s">
        <v>145</v>
      </c>
      <c r="G350">
        <v>8</v>
      </c>
      <c r="H350" t="s">
        <v>146</v>
      </c>
      <c r="M350" t="s">
        <v>592</v>
      </c>
      <c r="R350" t="s">
        <v>50</v>
      </c>
      <c r="S350" t="s">
        <v>51</v>
      </c>
      <c r="T350">
        <v>2020</v>
      </c>
      <c r="U350">
        <v>0.7</v>
      </c>
      <c r="X350" s="1" t="s">
        <v>2555</v>
      </c>
      <c r="Y350" t="s">
        <v>90</v>
      </c>
    </row>
    <row r="351" spans="1:25" hidden="1" x14ac:dyDescent="0.2">
      <c r="A351" t="s">
        <v>589</v>
      </c>
      <c r="B351" t="s">
        <v>590</v>
      </c>
      <c r="C351" t="s">
        <v>5186</v>
      </c>
      <c r="D351" t="s">
        <v>591</v>
      </c>
      <c r="E351" t="s">
        <v>66</v>
      </c>
      <c r="F351" t="s">
        <v>143</v>
      </c>
      <c r="G351">
        <v>9</v>
      </c>
      <c r="H351" t="s">
        <v>144</v>
      </c>
      <c r="M351" t="s">
        <v>592</v>
      </c>
      <c r="R351" t="s">
        <v>50</v>
      </c>
      <c r="S351" t="s">
        <v>51</v>
      </c>
      <c r="T351">
        <v>2020</v>
      </c>
      <c r="U351">
        <v>0.7</v>
      </c>
      <c r="X351" s="1" t="s">
        <v>2554</v>
      </c>
      <c r="Y351" t="s">
        <v>90</v>
      </c>
    </row>
    <row r="352" spans="1:25" hidden="1" x14ac:dyDescent="0.2">
      <c r="A352" s="14" t="s">
        <v>132</v>
      </c>
      <c r="B352" s="14" t="s">
        <v>133</v>
      </c>
      <c r="C352" t="s">
        <v>5186</v>
      </c>
      <c r="D352" s="14" t="s">
        <v>4514</v>
      </c>
      <c r="E352" t="s">
        <v>56</v>
      </c>
      <c r="F352" t="s">
        <v>135</v>
      </c>
      <c r="G352">
        <v>4</v>
      </c>
      <c r="H352" t="s">
        <v>136</v>
      </c>
      <c r="M352" t="s">
        <v>137</v>
      </c>
      <c r="R352" t="s">
        <v>50</v>
      </c>
      <c r="S352" t="s">
        <v>51</v>
      </c>
      <c r="T352">
        <v>2020</v>
      </c>
      <c r="U352">
        <v>0.7</v>
      </c>
      <c r="X352" s="1" t="s">
        <v>2553</v>
      </c>
      <c r="Y352" t="s">
        <v>52</v>
      </c>
    </row>
    <row r="353" spans="1:25" hidden="1" x14ac:dyDescent="0.2">
      <c r="A353" s="14" t="s">
        <v>132</v>
      </c>
      <c r="B353" s="14" t="s">
        <v>133</v>
      </c>
      <c r="C353" t="s">
        <v>5186</v>
      </c>
      <c r="D353" s="14" t="s">
        <v>4514</v>
      </c>
      <c r="E353" t="s">
        <v>38</v>
      </c>
      <c r="F353" t="s">
        <v>138</v>
      </c>
      <c r="G353">
        <v>7</v>
      </c>
      <c r="H353" t="s">
        <v>139</v>
      </c>
      <c r="M353" t="s">
        <v>137</v>
      </c>
      <c r="R353" t="s">
        <v>50</v>
      </c>
      <c r="S353" t="s">
        <v>51</v>
      </c>
      <c r="T353">
        <v>2020</v>
      </c>
      <c r="U353">
        <v>0.7</v>
      </c>
      <c r="X353" s="1" t="s">
        <v>2553</v>
      </c>
      <c r="Y353" t="s">
        <v>90</v>
      </c>
    </row>
    <row r="354" spans="1:25" hidden="1" x14ac:dyDescent="0.2">
      <c r="A354" s="14" t="s">
        <v>132</v>
      </c>
      <c r="B354" s="14" t="s">
        <v>133</v>
      </c>
      <c r="C354" t="s">
        <v>5186</v>
      </c>
      <c r="D354" s="14" t="s">
        <v>4514</v>
      </c>
      <c r="E354" t="s">
        <v>41</v>
      </c>
      <c r="F354" t="s">
        <v>145</v>
      </c>
      <c r="G354">
        <v>8</v>
      </c>
      <c r="H354" t="s">
        <v>146</v>
      </c>
      <c r="M354" t="s">
        <v>137</v>
      </c>
      <c r="R354" t="s">
        <v>50</v>
      </c>
      <c r="S354" t="s">
        <v>51</v>
      </c>
      <c r="T354">
        <v>2020</v>
      </c>
      <c r="U354">
        <v>0.7</v>
      </c>
      <c r="X354" s="1" t="s">
        <v>2555</v>
      </c>
      <c r="Y354" t="s">
        <v>90</v>
      </c>
    </row>
    <row r="355" spans="1:25" hidden="1" x14ac:dyDescent="0.2">
      <c r="A355" s="14" t="s">
        <v>132</v>
      </c>
      <c r="B355" s="14" t="s">
        <v>133</v>
      </c>
      <c r="C355" t="s">
        <v>5186</v>
      </c>
      <c r="D355" s="14" t="s">
        <v>4514</v>
      </c>
      <c r="E355" t="s">
        <v>66</v>
      </c>
      <c r="F355" t="s">
        <v>143</v>
      </c>
      <c r="G355">
        <v>9</v>
      </c>
      <c r="H355" t="s">
        <v>144</v>
      </c>
      <c r="M355" t="s">
        <v>137</v>
      </c>
      <c r="R355" t="s">
        <v>50</v>
      </c>
      <c r="S355" t="s">
        <v>51</v>
      </c>
      <c r="T355">
        <v>2020</v>
      </c>
      <c r="U355">
        <v>0.7</v>
      </c>
      <c r="X355" s="1" t="s">
        <v>2554</v>
      </c>
      <c r="Y355" t="s">
        <v>90</v>
      </c>
    </row>
    <row r="356" spans="1:25" hidden="1" x14ac:dyDescent="0.2">
      <c r="A356" t="s">
        <v>593</v>
      </c>
      <c r="B356" t="s">
        <v>594</v>
      </c>
      <c r="C356" t="s">
        <v>5191</v>
      </c>
      <c r="D356" t="s">
        <v>595</v>
      </c>
      <c r="E356" t="s">
        <v>53</v>
      </c>
      <c r="F356" t="s">
        <v>596</v>
      </c>
      <c r="G356">
        <v>3</v>
      </c>
      <c r="H356" t="s">
        <v>597</v>
      </c>
      <c r="M356" t="s">
        <v>598</v>
      </c>
      <c r="R356" t="s">
        <v>599</v>
      </c>
      <c r="S356" t="s">
        <v>600</v>
      </c>
      <c r="T356">
        <v>2020</v>
      </c>
      <c r="U356">
        <v>1</v>
      </c>
      <c r="X356" s="1" t="s">
        <v>2588</v>
      </c>
      <c r="Y356" t="s">
        <v>123</v>
      </c>
    </row>
    <row r="357" spans="1:25" hidden="1" x14ac:dyDescent="0.2">
      <c r="A357" t="s">
        <v>601</v>
      </c>
      <c r="B357" t="s">
        <v>602</v>
      </c>
      <c r="C357" t="s">
        <v>5185</v>
      </c>
      <c r="D357" t="s">
        <v>595</v>
      </c>
      <c r="E357" t="s">
        <v>53</v>
      </c>
      <c r="F357" t="s">
        <v>596</v>
      </c>
      <c r="G357">
        <v>3</v>
      </c>
      <c r="H357" t="s">
        <v>597</v>
      </c>
      <c r="M357" t="s">
        <v>598</v>
      </c>
      <c r="R357" t="s">
        <v>599</v>
      </c>
      <c r="S357" t="s">
        <v>600</v>
      </c>
      <c r="T357">
        <v>2020</v>
      </c>
      <c r="U357">
        <v>1</v>
      </c>
      <c r="X357" s="1" t="s">
        <v>2588</v>
      </c>
      <c r="Y357" t="s">
        <v>123</v>
      </c>
    </row>
    <row r="358" spans="1:25" hidden="1" x14ac:dyDescent="0.2">
      <c r="A358" t="s">
        <v>603</v>
      </c>
      <c r="B358" t="s">
        <v>604</v>
      </c>
      <c r="C358" t="s">
        <v>5186</v>
      </c>
      <c r="D358" t="s">
        <v>605</v>
      </c>
      <c r="E358" t="s">
        <v>56</v>
      </c>
      <c r="F358" t="s">
        <v>91</v>
      </c>
      <c r="G358">
        <v>4</v>
      </c>
      <c r="H358" t="s">
        <v>92</v>
      </c>
      <c r="M358" t="s">
        <v>606</v>
      </c>
      <c r="R358" t="s">
        <v>89</v>
      </c>
      <c r="S358" t="s">
        <v>89</v>
      </c>
      <c r="T358">
        <v>2020</v>
      </c>
      <c r="U358" s="4">
        <v>700</v>
      </c>
      <c r="X358" s="1" t="s">
        <v>2544</v>
      </c>
      <c r="Y358" t="s">
        <v>93</v>
      </c>
    </row>
    <row r="359" spans="1:25" hidden="1" x14ac:dyDescent="0.2">
      <c r="A359" t="s">
        <v>603</v>
      </c>
      <c r="B359" t="s">
        <v>604</v>
      </c>
      <c r="C359" t="s">
        <v>5186</v>
      </c>
      <c r="D359" t="s">
        <v>605</v>
      </c>
      <c r="E359" t="s">
        <v>22</v>
      </c>
      <c r="F359" t="s">
        <v>96</v>
      </c>
      <c r="G359">
        <v>5</v>
      </c>
      <c r="H359" t="s">
        <v>97</v>
      </c>
      <c r="M359" t="s">
        <v>606</v>
      </c>
      <c r="R359" t="s">
        <v>89</v>
      </c>
      <c r="S359" t="s">
        <v>89</v>
      </c>
      <c r="T359">
        <v>2020</v>
      </c>
      <c r="U359" s="4">
        <v>700</v>
      </c>
      <c r="X359" s="1" t="s">
        <v>2544</v>
      </c>
      <c r="Y359" t="s">
        <v>93</v>
      </c>
    </row>
    <row r="360" spans="1:25" hidden="1" x14ac:dyDescent="0.2">
      <c r="A360" t="s">
        <v>603</v>
      </c>
      <c r="B360" t="s">
        <v>604</v>
      </c>
      <c r="C360" t="s">
        <v>5186</v>
      </c>
      <c r="D360" t="s">
        <v>605</v>
      </c>
      <c r="E360" t="s">
        <v>28</v>
      </c>
      <c r="F360" t="s">
        <v>94</v>
      </c>
      <c r="G360">
        <v>6</v>
      </c>
      <c r="H360" t="s">
        <v>95</v>
      </c>
      <c r="M360" t="s">
        <v>606</v>
      </c>
      <c r="R360" t="s">
        <v>89</v>
      </c>
      <c r="S360" t="s">
        <v>89</v>
      </c>
      <c r="T360">
        <v>2020</v>
      </c>
      <c r="U360" s="4">
        <v>700</v>
      </c>
      <c r="X360" s="1" t="s">
        <v>2545</v>
      </c>
      <c r="Y360" t="s">
        <v>90</v>
      </c>
    </row>
    <row r="361" spans="1:25" hidden="1" x14ac:dyDescent="0.2">
      <c r="A361" t="s">
        <v>603</v>
      </c>
      <c r="B361" t="s">
        <v>604</v>
      </c>
      <c r="C361" t="s">
        <v>5186</v>
      </c>
      <c r="D361" t="s">
        <v>605</v>
      </c>
      <c r="E361" t="s">
        <v>38</v>
      </c>
      <c r="F361" t="s">
        <v>86</v>
      </c>
      <c r="G361">
        <v>7</v>
      </c>
      <c r="H361" t="s">
        <v>87</v>
      </c>
      <c r="M361" t="s">
        <v>606</v>
      </c>
      <c r="R361" t="s">
        <v>89</v>
      </c>
      <c r="S361" t="s">
        <v>89</v>
      </c>
      <c r="T361">
        <v>2020</v>
      </c>
      <c r="U361" s="4">
        <v>700</v>
      </c>
      <c r="X361" s="1" t="s">
        <v>2543</v>
      </c>
      <c r="Y361" t="s">
        <v>90</v>
      </c>
    </row>
    <row r="362" spans="1:25" hidden="1" x14ac:dyDescent="0.2">
      <c r="A362" t="s">
        <v>603</v>
      </c>
      <c r="B362" t="s">
        <v>604</v>
      </c>
      <c r="C362" t="s">
        <v>5186</v>
      </c>
      <c r="D362" t="s">
        <v>605</v>
      </c>
      <c r="E362" t="s">
        <v>41</v>
      </c>
      <c r="F362" t="s">
        <v>98</v>
      </c>
      <c r="G362">
        <v>8</v>
      </c>
      <c r="H362" t="s">
        <v>99</v>
      </c>
      <c r="M362" t="s">
        <v>606</v>
      </c>
      <c r="R362" t="s">
        <v>89</v>
      </c>
      <c r="S362" t="s">
        <v>89</v>
      </c>
      <c r="T362">
        <v>2020</v>
      </c>
      <c r="U362" s="4">
        <v>700</v>
      </c>
      <c r="X362" s="1" t="s">
        <v>2546</v>
      </c>
      <c r="Y362" t="s">
        <v>90</v>
      </c>
    </row>
    <row r="363" spans="1:25" hidden="1" x14ac:dyDescent="0.2">
      <c r="A363" t="s">
        <v>603</v>
      </c>
      <c r="B363" t="s">
        <v>604</v>
      </c>
      <c r="C363" t="s">
        <v>5186</v>
      </c>
      <c r="D363" t="s">
        <v>605</v>
      </c>
      <c r="E363" t="s">
        <v>66</v>
      </c>
      <c r="F363" t="s">
        <v>104</v>
      </c>
      <c r="G363">
        <v>9</v>
      </c>
      <c r="H363" t="s">
        <v>105</v>
      </c>
      <c r="M363" t="s">
        <v>606</v>
      </c>
      <c r="R363" t="s">
        <v>89</v>
      </c>
      <c r="S363" t="s">
        <v>89</v>
      </c>
      <c r="T363">
        <v>2020</v>
      </c>
      <c r="U363" s="4">
        <v>700</v>
      </c>
      <c r="X363" s="1" t="s">
        <v>2548</v>
      </c>
      <c r="Y363" t="s">
        <v>90</v>
      </c>
    </row>
    <row r="364" spans="1:25" hidden="1" x14ac:dyDescent="0.2">
      <c r="A364" t="s">
        <v>607</v>
      </c>
      <c r="B364" t="s">
        <v>604</v>
      </c>
      <c r="C364" t="s">
        <v>5186</v>
      </c>
      <c r="D364" t="s">
        <v>605</v>
      </c>
      <c r="E364" t="s">
        <v>34</v>
      </c>
      <c r="F364" t="s">
        <v>101</v>
      </c>
      <c r="G364">
        <v>2</v>
      </c>
      <c r="H364" t="s">
        <v>102</v>
      </c>
      <c r="I364">
        <v>1</v>
      </c>
      <c r="L364" t="s">
        <v>603</v>
      </c>
      <c r="M364" t="s">
        <v>606</v>
      </c>
      <c r="R364" t="s">
        <v>89</v>
      </c>
      <c r="S364" t="s">
        <v>89</v>
      </c>
      <c r="T364">
        <v>2020</v>
      </c>
      <c r="U364" s="4">
        <v>700</v>
      </c>
      <c r="V364" t="s">
        <v>4523</v>
      </c>
      <c r="X364" s="1" t="s">
        <v>2547</v>
      </c>
      <c r="Y364" t="s">
        <v>103</v>
      </c>
    </row>
    <row r="365" spans="1:25" hidden="1" x14ac:dyDescent="0.2">
      <c r="A365" t="s">
        <v>608</v>
      </c>
      <c r="B365" t="s">
        <v>609</v>
      </c>
      <c r="C365" t="s">
        <v>5186</v>
      </c>
      <c r="D365" t="s">
        <v>610</v>
      </c>
      <c r="E365" t="s">
        <v>56</v>
      </c>
      <c r="F365" t="s">
        <v>91</v>
      </c>
      <c r="G365">
        <v>4</v>
      </c>
      <c r="H365" t="s">
        <v>92</v>
      </c>
      <c r="M365" t="s">
        <v>613</v>
      </c>
      <c r="R365" t="s">
        <v>89</v>
      </c>
      <c r="S365" t="s">
        <v>89</v>
      </c>
      <c r="T365">
        <v>2020</v>
      </c>
      <c r="U365">
        <v>0.05</v>
      </c>
      <c r="X365" s="1" t="s">
        <v>2544</v>
      </c>
      <c r="Y365" t="s">
        <v>93</v>
      </c>
    </row>
    <row r="366" spans="1:25" hidden="1" x14ac:dyDescent="0.2">
      <c r="A366" t="s">
        <v>608</v>
      </c>
      <c r="B366" t="s">
        <v>609</v>
      </c>
      <c r="C366" t="s">
        <v>5186</v>
      </c>
      <c r="D366" t="s">
        <v>610</v>
      </c>
      <c r="E366" t="s">
        <v>22</v>
      </c>
      <c r="F366" t="s">
        <v>96</v>
      </c>
      <c r="G366">
        <v>5</v>
      </c>
      <c r="H366" t="s">
        <v>97</v>
      </c>
      <c r="M366" t="s">
        <v>613</v>
      </c>
      <c r="R366" t="s">
        <v>89</v>
      </c>
      <c r="S366" t="s">
        <v>89</v>
      </c>
      <c r="T366">
        <v>2020</v>
      </c>
      <c r="U366">
        <v>0.05</v>
      </c>
      <c r="X366" s="1" t="s">
        <v>2544</v>
      </c>
      <c r="Y366" t="s">
        <v>93</v>
      </c>
    </row>
    <row r="367" spans="1:25" hidden="1" x14ac:dyDescent="0.2">
      <c r="A367" t="s">
        <v>608</v>
      </c>
      <c r="B367" t="s">
        <v>609</v>
      </c>
      <c r="C367" t="s">
        <v>5186</v>
      </c>
      <c r="D367" t="s">
        <v>610</v>
      </c>
      <c r="E367" t="s">
        <v>28</v>
      </c>
      <c r="F367" t="s">
        <v>94</v>
      </c>
      <c r="G367">
        <v>6</v>
      </c>
      <c r="H367" t="s">
        <v>95</v>
      </c>
      <c r="M367" t="s">
        <v>613</v>
      </c>
      <c r="R367" t="s">
        <v>89</v>
      </c>
      <c r="S367" t="s">
        <v>89</v>
      </c>
      <c r="T367">
        <v>2020</v>
      </c>
      <c r="U367">
        <v>0.05</v>
      </c>
      <c r="X367" s="1" t="s">
        <v>2545</v>
      </c>
      <c r="Y367" t="s">
        <v>90</v>
      </c>
    </row>
    <row r="368" spans="1:25" hidden="1" x14ac:dyDescent="0.2">
      <c r="A368" t="s">
        <v>608</v>
      </c>
      <c r="B368" t="s">
        <v>609</v>
      </c>
      <c r="C368" t="s">
        <v>5186</v>
      </c>
      <c r="D368" t="s">
        <v>610</v>
      </c>
      <c r="E368" t="s">
        <v>38</v>
      </c>
      <c r="F368" t="s">
        <v>86</v>
      </c>
      <c r="G368">
        <v>7</v>
      </c>
      <c r="H368" t="s">
        <v>87</v>
      </c>
      <c r="M368" t="s">
        <v>613</v>
      </c>
      <c r="R368" t="s">
        <v>89</v>
      </c>
      <c r="S368" t="s">
        <v>89</v>
      </c>
      <c r="T368">
        <v>2020</v>
      </c>
      <c r="U368">
        <v>0.05</v>
      </c>
      <c r="X368" s="1" t="s">
        <v>2543</v>
      </c>
      <c r="Y368" t="s">
        <v>90</v>
      </c>
    </row>
    <row r="369" spans="1:25" hidden="1" x14ac:dyDescent="0.2">
      <c r="A369" t="s">
        <v>608</v>
      </c>
      <c r="B369" t="s">
        <v>609</v>
      </c>
      <c r="C369" t="s">
        <v>5186</v>
      </c>
      <c r="D369" t="s">
        <v>610</v>
      </c>
      <c r="E369" t="s">
        <v>41</v>
      </c>
      <c r="F369" t="s">
        <v>98</v>
      </c>
      <c r="G369">
        <v>8</v>
      </c>
      <c r="H369" t="s">
        <v>99</v>
      </c>
      <c r="M369" t="s">
        <v>613</v>
      </c>
      <c r="R369" t="s">
        <v>89</v>
      </c>
      <c r="S369" t="s">
        <v>89</v>
      </c>
      <c r="T369">
        <v>2020</v>
      </c>
      <c r="U369" s="4">
        <v>0.05</v>
      </c>
      <c r="X369" s="1" t="s">
        <v>2546</v>
      </c>
      <c r="Y369" t="s">
        <v>90</v>
      </c>
    </row>
    <row r="370" spans="1:25" hidden="1" x14ac:dyDescent="0.2">
      <c r="A370" t="s">
        <v>608</v>
      </c>
      <c r="B370" t="s">
        <v>609</v>
      </c>
      <c r="C370" t="s">
        <v>5186</v>
      </c>
      <c r="D370" t="s">
        <v>610</v>
      </c>
      <c r="E370" t="s">
        <v>66</v>
      </c>
      <c r="F370" t="s">
        <v>104</v>
      </c>
      <c r="G370">
        <v>9</v>
      </c>
      <c r="H370" t="s">
        <v>105</v>
      </c>
      <c r="M370" t="s">
        <v>613</v>
      </c>
      <c r="R370" t="s">
        <v>89</v>
      </c>
      <c r="S370" t="s">
        <v>89</v>
      </c>
      <c r="T370">
        <v>2020</v>
      </c>
      <c r="U370" s="4">
        <v>0.05</v>
      </c>
      <c r="X370" s="1" t="s">
        <v>2548</v>
      </c>
      <c r="Y370" t="s">
        <v>90</v>
      </c>
    </row>
    <row r="371" spans="1:25" hidden="1" x14ac:dyDescent="0.2">
      <c r="A371" t="s">
        <v>614</v>
      </c>
      <c r="B371" t="s">
        <v>609</v>
      </c>
      <c r="C371" t="s">
        <v>5186</v>
      </c>
      <c r="D371" t="s">
        <v>610</v>
      </c>
      <c r="E371" t="s">
        <v>34</v>
      </c>
      <c r="F371" t="s">
        <v>101</v>
      </c>
      <c r="G371">
        <v>2</v>
      </c>
      <c r="H371" t="s">
        <v>102</v>
      </c>
      <c r="I371">
        <v>1</v>
      </c>
      <c r="L371" t="s">
        <v>608</v>
      </c>
      <c r="M371" t="s">
        <v>613</v>
      </c>
      <c r="R371" t="s">
        <v>89</v>
      </c>
      <c r="S371" t="s">
        <v>89</v>
      </c>
      <c r="T371">
        <v>2020</v>
      </c>
      <c r="U371" s="4">
        <v>0.05</v>
      </c>
      <c r="V371" t="s">
        <v>4523</v>
      </c>
      <c r="X371" s="1" t="s">
        <v>2547</v>
      </c>
      <c r="Y371" t="s">
        <v>103</v>
      </c>
    </row>
    <row r="372" spans="1:25" hidden="1" x14ac:dyDescent="0.2">
      <c r="A372" t="s">
        <v>608</v>
      </c>
      <c r="B372" t="s">
        <v>609</v>
      </c>
      <c r="C372" t="s">
        <v>5186</v>
      </c>
      <c r="D372" t="s">
        <v>610</v>
      </c>
      <c r="E372" t="s">
        <v>53</v>
      </c>
      <c r="F372" t="s">
        <v>611</v>
      </c>
      <c r="G372">
        <v>3</v>
      </c>
      <c r="H372" t="s">
        <v>612</v>
      </c>
      <c r="M372" t="s">
        <v>613</v>
      </c>
      <c r="R372" t="s">
        <v>89</v>
      </c>
      <c r="S372" t="s">
        <v>89</v>
      </c>
      <c r="T372">
        <v>2020</v>
      </c>
      <c r="U372">
        <v>0.05</v>
      </c>
      <c r="V372" t="s">
        <v>4523</v>
      </c>
      <c r="X372" s="1" t="s">
        <v>2589</v>
      </c>
      <c r="Y372" t="s">
        <v>27</v>
      </c>
    </row>
    <row r="373" spans="1:25" hidden="1" x14ac:dyDescent="0.2">
      <c r="A373" t="s">
        <v>615</v>
      </c>
      <c r="B373" t="s">
        <v>4509</v>
      </c>
      <c r="C373" t="s">
        <v>5186</v>
      </c>
      <c r="D373" t="s">
        <v>616</v>
      </c>
      <c r="E373" t="s">
        <v>56</v>
      </c>
      <c r="F373" t="s">
        <v>135</v>
      </c>
      <c r="G373">
        <v>4</v>
      </c>
      <c r="H373" t="s">
        <v>136</v>
      </c>
      <c r="M373" t="s">
        <v>617</v>
      </c>
      <c r="R373" t="s">
        <v>50</v>
      </c>
      <c r="S373" t="s">
        <v>51</v>
      </c>
      <c r="T373">
        <v>2020</v>
      </c>
      <c r="U373">
        <v>0.79100000000000004</v>
      </c>
      <c r="X373" s="1" t="s">
        <v>2553</v>
      </c>
      <c r="Y373" t="s">
        <v>52</v>
      </c>
    </row>
    <row r="374" spans="1:25" hidden="1" x14ac:dyDescent="0.2">
      <c r="A374" t="s">
        <v>615</v>
      </c>
      <c r="B374" t="s">
        <v>4509</v>
      </c>
      <c r="C374" t="s">
        <v>5186</v>
      </c>
      <c r="D374" t="s">
        <v>616</v>
      </c>
      <c r="E374" t="s">
        <v>38</v>
      </c>
      <c r="F374" t="s">
        <v>138</v>
      </c>
      <c r="G374">
        <v>7</v>
      </c>
      <c r="H374" t="s">
        <v>139</v>
      </c>
      <c r="M374" t="s">
        <v>617</v>
      </c>
      <c r="R374" t="s">
        <v>50</v>
      </c>
      <c r="S374" t="s">
        <v>51</v>
      </c>
      <c r="T374">
        <v>2020</v>
      </c>
      <c r="U374">
        <v>0.79100000000000004</v>
      </c>
      <c r="X374" s="1" t="s">
        <v>2553</v>
      </c>
      <c r="Y374" t="s">
        <v>90</v>
      </c>
    </row>
    <row r="375" spans="1:25" hidden="1" x14ac:dyDescent="0.2">
      <c r="A375" t="s">
        <v>615</v>
      </c>
      <c r="B375" t="s">
        <v>4509</v>
      </c>
      <c r="C375" t="s">
        <v>5186</v>
      </c>
      <c r="D375" t="s">
        <v>616</v>
      </c>
      <c r="E375" t="s">
        <v>41</v>
      </c>
      <c r="F375" t="s">
        <v>145</v>
      </c>
      <c r="G375">
        <v>8</v>
      </c>
      <c r="H375" t="s">
        <v>146</v>
      </c>
      <c r="M375" t="s">
        <v>617</v>
      </c>
      <c r="R375" t="s">
        <v>50</v>
      </c>
      <c r="S375" t="s">
        <v>51</v>
      </c>
      <c r="T375">
        <v>2020</v>
      </c>
      <c r="U375">
        <v>0.79100000000000004</v>
      </c>
      <c r="X375" s="1" t="s">
        <v>2555</v>
      </c>
      <c r="Y375" t="s">
        <v>90</v>
      </c>
    </row>
    <row r="376" spans="1:25" hidden="1" x14ac:dyDescent="0.2">
      <c r="A376" t="s">
        <v>615</v>
      </c>
      <c r="B376" t="s">
        <v>4509</v>
      </c>
      <c r="C376" t="s">
        <v>5186</v>
      </c>
      <c r="D376" t="s">
        <v>616</v>
      </c>
      <c r="E376" t="s">
        <v>66</v>
      </c>
      <c r="F376" t="s">
        <v>143</v>
      </c>
      <c r="G376">
        <v>9</v>
      </c>
      <c r="H376" t="s">
        <v>144</v>
      </c>
      <c r="M376" t="s">
        <v>617</v>
      </c>
      <c r="R376" t="s">
        <v>50</v>
      </c>
      <c r="S376" t="s">
        <v>51</v>
      </c>
      <c r="T376">
        <v>2020</v>
      </c>
      <c r="U376">
        <v>0.79100000000000004</v>
      </c>
      <c r="X376" s="1" t="s">
        <v>2554</v>
      </c>
      <c r="Y376" t="s">
        <v>90</v>
      </c>
    </row>
    <row r="377" spans="1:25" hidden="1" x14ac:dyDescent="0.2">
      <c r="A377" t="s">
        <v>618</v>
      </c>
      <c r="B377" t="s">
        <v>619</v>
      </c>
      <c r="C377" t="s">
        <v>5186</v>
      </c>
      <c r="D377" t="s">
        <v>620</v>
      </c>
      <c r="E377" t="s">
        <v>53</v>
      </c>
      <c r="F377" t="s">
        <v>54</v>
      </c>
      <c r="G377">
        <v>3</v>
      </c>
      <c r="H377" t="s">
        <v>55</v>
      </c>
      <c r="M377" t="s">
        <v>621</v>
      </c>
      <c r="R377" t="s">
        <v>50</v>
      </c>
      <c r="S377" t="s">
        <v>51</v>
      </c>
      <c r="T377">
        <v>2020</v>
      </c>
      <c r="U377">
        <v>0.01</v>
      </c>
      <c r="X377" s="1" t="s">
        <v>2534</v>
      </c>
      <c r="Y377" t="s">
        <v>52</v>
      </c>
    </row>
    <row r="378" spans="1:25" hidden="1" x14ac:dyDescent="0.2">
      <c r="A378" t="s">
        <v>618</v>
      </c>
      <c r="B378" t="s">
        <v>619</v>
      </c>
      <c r="C378" t="s">
        <v>5186</v>
      </c>
      <c r="D378" t="s">
        <v>620</v>
      </c>
      <c r="E378" t="s">
        <v>56</v>
      </c>
      <c r="F378" t="s">
        <v>57</v>
      </c>
      <c r="G378">
        <v>4</v>
      </c>
      <c r="H378" t="s">
        <v>58</v>
      </c>
      <c r="M378" t="s">
        <v>621</v>
      </c>
      <c r="R378" t="s">
        <v>50</v>
      </c>
      <c r="S378" t="s">
        <v>51</v>
      </c>
      <c r="T378">
        <v>2020</v>
      </c>
      <c r="U378">
        <v>0.01</v>
      </c>
      <c r="X378" s="1" t="s">
        <v>2534</v>
      </c>
      <c r="Y378" t="s">
        <v>52</v>
      </c>
    </row>
    <row r="379" spans="1:25" hidden="1" x14ac:dyDescent="0.2">
      <c r="A379" t="s">
        <v>618</v>
      </c>
      <c r="B379" t="s">
        <v>619</v>
      </c>
      <c r="C379" t="s">
        <v>5186</v>
      </c>
      <c r="D379" t="s">
        <v>620</v>
      </c>
      <c r="E379" t="s">
        <v>22</v>
      </c>
      <c r="F379" t="s">
        <v>47</v>
      </c>
      <c r="G379">
        <v>5</v>
      </c>
      <c r="H379" t="s">
        <v>48</v>
      </c>
      <c r="M379" t="s">
        <v>621</v>
      </c>
      <c r="R379" t="s">
        <v>50</v>
      </c>
      <c r="S379" t="s">
        <v>51</v>
      </c>
      <c r="T379">
        <v>2020</v>
      </c>
      <c r="U379">
        <v>0.01</v>
      </c>
      <c r="X379" s="1" t="s">
        <v>2533</v>
      </c>
      <c r="Y379" t="s">
        <v>52</v>
      </c>
    </row>
    <row r="380" spans="1:25" hidden="1" x14ac:dyDescent="0.2">
      <c r="A380" t="s">
        <v>618</v>
      </c>
      <c r="B380" t="s">
        <v>619</v>
      </c>
      <c r="C380" t="s">
        <v>5186</v>
      </c>
      <c r="D380" t="s">
        <v>620</v>
      </c>
      <c r="E380" t="s">
        <v>28</v>
      </c>
      <c r="F380" t="s">
        <v>59</v>
      </c>
      <c r="G380">
        <v>6</v>
      </c>
      <c r="H380" t="s">
        <v>60</v>
      </c>
      <c r="M380" t="s">
        <v>621</v>
      </c>
      <c r="R380" t="s">
        <v>50</v>
      </c>
      <c r="S380" t="s">
        <v>51</v>
      </c>
      <c r="T380">
        <v>2020</v>
      </c>
      <c r="U380">
        <v>0.01</v>
      </c>
      <c r="X380" s="1" t="s">
        <v>2535</v>
      </c>
      <c r="Y380" t="s">
        <v>52</v>
      </c>
    </row>
    <row r="381" spans="1:25" hidden="1" x14ac:dyDescent="0.2">
      <c r="A381" t="s">
        <v>618</v>
      </c>
      <c r="B381" t="s">
        <v>619</v>
      </c>
      <c r="C381" t="s">
        <v>5186</v>
      </c>
      <c r="D381" t="s">
        <v>620</v>
      </c>
      <c r="E381" t="s">
        <v>38</v>
      </c>
      <c r="F381" t="s">
        <v>61</v>
      </c>
      <c r="G381">
        <v>7</v>
      </c>
      <c r="H381" t="s">
        <v>62</v>
      </c>
      <c r="M381" t="s">
        <v>621</v>
      </c>
      <c r="R381" t="s">
        <v>50</v>
      </c>
      <c r="S381" t="s">
        <v>51</v>
      </c>
      <c r="T381">
        <v>2020</v>
      </c>
      <c r="U381">
        <v>0.01</v>
      </c>
      <c r="X381" s="1" t="s">
        <v>2535</v>
      </c>
      <c r="Y381" t="s">
        <v>52</v>
      </c>
    </row>
    <row r="382" spans="1:25" hidden="1" x14ac:dyDescent="0.2">
      <c r="A382" t="s">
        <v>622</v>
      </c>
      <c r="B382" t="s">
        <v>623</v>
      </c>
      <c r="C382" t="s">
        <v>5186</v>
      </c>
      <c r="D382" t="s">
        <v>624</v>
      </c>
      <c r="E382" t="s">
        <v>53</v>
      </c>
      <c r="F382" t="s">
        <v>54</v>
      </c>
      <c r="G382">
        <v>3</v>
      </c>
      <c r="H382" t="s">
        <v>55</v>
      </c>
      <c r="M382" t="s">
        <v>625</v>
      </c>
      <c r="R382" t="s">
        <v>50</v>
      </c>
      <c r="S382" t="s">
        <v>51</v>
      </c>
      <c r="T382">
        <v>2020</v>
      </c>
      <c r="U382">
        <v>0.01</v>
      </c>
      <c r="X382" s="1" t="s">
        <v>2534</v>
      </c>
      <c r="Y382" t="s">
        <v>52</v>
      </c>
    </row>
    <row r="383" spans="1:25" hidden="1" x14ac:dyDescent="0.2">
      <c r="A383" t="s">
        <v>622</v>
      </c>
      <c r="B383" t="s">
        <v>623</v>
      </c>
      <c r="C383" t="s">
        <v>5186</v>
      </c>
      <c r="D383" t="s">
        <v>624</v>
      </c>
      <c r="E383" t="s">
        <v>56</v>
      </c>
      <c r="F383" t="s">
        <v>57</v>
      </c>
      <c r="G383">
        <v>4</v>
      </c>
      <c r="H383" t="s">
        <v>58</v>
      </c>
      <c r="M383" t="s">
        <v>625</v>
      </c>
      <c r="R383" t="s">
        <v>50</v>
      </c>
      <c r="S383" t="s">
        <v>51</v>
      </c>
      <c r="T383">
        <v>2020</v>
      </c>
      <c r="U383">
        <v>0.01</v>
      </c>
      <c r="X383" s="1" t="s">
        <v>2534</v>
      </c>
      <c r="Y383" t="s">
        <v>52</v>
      </c>
    </row>
    <row r="384" spans="1:25" hidden="1" x14ac:dyDescent="0.2">
      <c r="A384" t="s">
        <v>622</v>
      </c>
      <c r="B384" t="s">
        <v>623</v>
      </c>
      <c r="C384" t="s">
        <v>5186</v>
      </c>
      <c r="D384" t="s">
        <v>624</v>
      </c>
      <c r="E384" t="s">
        <v>22</v>
      </c>
      <c r="F384" t="s">
        <v>47</v>
      </c>
      <c r="G384">
        <v>5</v>
      </c>
      <c r="H384" t="s">
        <v>48</v>
      </c>
      <c r="M384" t="s">
        <v>625</v>
      </c>
      <c r="R384" t="s">
        <v>50</v>
      </c>
      <c r="S384" t="s">
        <v>51</v>
      </c>
      <c r="T384">
        <v>2020</v>
      </c>
      <c r="U384">
        <v>0.01</v>
      </c>
      <c r="X384" s="1" t="s">
        <v>2533</v>
      </c>
      <c r="Y384" t="s">
        <v>52</v>
      </c>
    </row>
    <row r="385" spans="1:25" hidden="1" x14ac:dyDescent="0.2">
      <c r="A385" t="s">
        <v>622</v>
      </c>
      <c r="B385" t="s">
        <v>623</v>
      </c>
      <c r="C385" t="s">
        <v>5186</v>
      </c>
      <c r="D385" t="s">
        <v>624</v>
      </c>
      <c r="E385" t="s">
        <v>28</v>
      </c>
      <c r="F385" t="s">
        <v>59</v>
      </c>
      <c r="G385">
        <v>6</v>
      </c>
      <c r="H385" t="s">
        <v>60</v>
      </c>
      <c r="M385" t="s">
        <v>625</v>
      </c>
      <c r="R385" t="s">
        <v>50</v>
      </c>
      <c r="S385" t="s">
        <v>51</v>
      </c>
      <c r="T385">
        <v>2020</v>
      </c>
      <c r="U385">
        <v>0.01</v>
      </c>
      <c r="X385" s="1" t="s">
        <v>2535</v>
      </c>
      <c r="Y385" t="s">
        <v>52</v>
      </c>
    </row>
    <row r="386" spans="1:25" hidden="1" x14ac:dyDescent="0.2">
      <c r="A386" t="s">
        <v>622</v>
      </c>
      <c r="B386" t="s">
        <v>623</v>
      </c>
      <c r="C386" t="s">
        <v>5186</v>
      </c>
      <c r="D386" t="s">
        <v>624</v>
      </c>
      <c r="E386" t="s">
        <v>38</v>
      </c>
      <c r="F386" t="s">
        <v>61</v>
      </c>
      <c r="G386">
        <v>7</v>
      </c>
      <c r="H386" t="s">
        <v>62</v>
      </c>
      <c r="M386" t="s">
        <v>625</v>
      </c>
      <c r="R386" t="s">
        <v>50</v>
      </c>
      <c r="S386" t="s">
        <v>51</v>
      </c>
      <c r="T386">
        <v>2020</v>
      </c>
      <c r="U386">
        <v>0.01</v>
      </c>
      <c r="X386" s="1" t="s">
        <v>2535</v>
      </c>
      <c r="Y386" t="s">
        <v>52</v>
      </c>
    </row>
    <row r="387" spans="1:25" hidden="1" x14ac:dyDescent="0.2">
      <c r="A387" t="s">
        <v>626</v>
      </c>
      <c r="B387" t="s">
        <v>627</v>
      </c>
      <c r="C387" t="s">
        <v>5192</v>
      </c>
      <c r="D387" t="s">
        <v>628</v>
      </c>
      <c r="E387" t="s">
        <v>34</v>
      </c>
      <c r="F387" t="s">
        <v>35</v>
      </c>
      <c r="G387">
        <v>2</v>
      </c>
      <c r="H387" t="s">
        <v>36</v>
      </c>
      <c r="M387" t="s">
        <v>629</v>
      </c>
      <c r="R387" t="s">
        <v>26</v>
      </c>
      <c r="S387" t="s">
        <v>26</v>
      </c>
      <c r="T387">
        <v>2020</v>
      </c>
      <c r="U387">
        <v>0.4</v>
      </c>
      <c r="X387" s="1" t="s">
        <v>2530</v>
      </c>
      <c r="Y387" t="s">
        <v>4518</v>
      </c>
    </row>
    <row r="388" spans="1:25" hidden="1" x14ac:dyDescent="0.2">
      <c r="A388" t="s">
        <v>626</v>
      </c>
      <c r="B388" t="s">
        <v>627</v>
      </c>
      <c r="C388" t="s">
        <v>5192</v>
      </c>
      <c r="D388" t="s">
        <v>628</v>
      </c>
      <c r="E388" t="s">
        <v>53</v>
      </c>
      <c r="F388" t="s">
        <v>207</v>
      </c>
      <c r="G388">
        <v>3</v>
      </c>
      <c r="H388" t="s">
        <v>208</v>
      </c>
      <c r="M388" t="s">
        <v>629</v>
      </c>
      <c r="R388" t="s">
        <v>26</v>
      </c>
      <c r="S388" t="s">
        <v>26</v>
      </c>
      <c r="T388">
        <v>2020</v>
      </c>
      <c r="U388">
        <v>0.4</v>
      </c>
      <c r="X388" s="1" t="s">
        <v>2564</v>
      </c>
      <c r="Y388" t="s">
        <v>27</v>
      </c>
    </row>
    <row r="389" spans="1:25" hidden="1" x14ac:dyDescent="0.2">
      <c r="A389" t="s">
        <v>626</v>
      </c>
      <c r="B389" t="s">
        <v>627</v>
      </c>
      <c r="C389" t="s">
        <v>5192</v>
      </c>
      <c r="D389" t="s">
        <v>628</v>
      </c>
      <c r="E389" t="s">
        <v>31</v>
      </c>
      <c r="F389" t="s">
        <v>32</v>
      </c>
      <c r="G389">
        <v>1</v>
      </c>
      <c r="H389" t="s">
        <v>33</v>
      </c>
      <c r="M389" t="s">
        <v>629</v>
      </c>
      <c r="R389" t="s">
        <v>26</v>
      </c>
      <c r="S389" t="s">
        <v>26</v>
      </c>
      <c r="T389">
        <v>2020</v>
      </c>
      <c r="U389">
        <v>0.4</v>
      </c>
      <c r="X389" s="1" t="s">
        <v>2530</v>
      </c>
      <c r="Y389" t="s">
        <v>4518</v>
      </c>
    </row>
    <row r="390" spans="1:25" hidden="1" x14ac:dyDescent="0.2">
      <c r="A390" t="s">
        <v>630</v>
      </c>
      <c r="B390" s="14" t="s">
        <v>631</v>
      </c>
      <c r="C390" t="s">
        <v>5186</v>
      </c>
      <c r="D390" s="14" t="s">
        <v>632</v>
      </c>
      <c r="E390" t="s">
        <v>56</v>
      </c>
      <c r="F390" t="s">
        <v>135</v>
      </c>
      <c r="G390">
        <v>4</v>
      </c>
      <c r="H390" t="s">
        <v>136</v>
      </c>
      <c r="M390" t="s">
        <v>633</v>
      </c>
      <c r="R390" t="s">
        <v>50</v>
      </c>
      <c r="S390" t="s">
        <v>51</v>
      </c>
      <c r="T390">
        <v>2020</v>
      </c>
      <c r="U390">
        <v>0.7</v>
      </c>
      <c r="X390" s="1" t="s">
        <v>2553</v>
      </c>
      <c r="Y390" t="s">
        <v>52</v>
      </c>
    </row>
    <row r="391" spans="1:25" hidden="1" x14ac:dyDescent="0.2">
      <c r="A391" t="s">
        <v>630</v>
      </c>
      <c r="B391" s="14" t="s">
        <v>631</v>
      </c>
      <c r="C391" t="s">
        <v>5186</v>
      </c>
      <c r="D391" s="14" t="s">
        <v>632</v>
      </c>
      <c r="E391" t="s">
        <v>38</v>
      </c>
      <c r="F391" t="s">
        <v>138</v>
      </c>
      <c r="G391">
        <v>7</v>
      </c>
      <c r="H391" t="s">
        <v>139</v>
      </c>
      <c r="M391" t="s">
        <v>633</v>
      </c>
      <c r="R391" t="s">
        <v>50</v>
      </c>
      <c r="S391" t="s">
        <v>51</v>
      </c>
      <c r="T391">
        <v>2020</v>
      </c>
      <c r="U391">
        <v>0.7</v>
      </c>
      <c r="X391" s="1" t="s">
        <v>2553</v>
      </c>
      <c r="Y391" t="s">
        <v>90</v>
      </c>
    </row>
    <row r="392" spans="1:25" hidden="1" x14ac:dyDescent="0.2">
      <c r="A392" t="s">
        <v>630</v>
      </c>
      <c r="B392" s="14" t="s">
        <v>631</v>
      </c>
      <c r="C392" t="s">
        <v>5186</v>
      </c>
      <c r="D392" s="14" t="s">
        <v>632</v>
      </c>
      <c r="E392" t="s">
        <v>41</v>
      </c>
      <c r="F392" t="s">
        <v>145</v>
      </c>
      <c r="G392">
        <v>8</v>
      </c>
      <c r="H392" t="s">
        <v>146</v>
      </c>
      <c r="M392" t="s">
        <v>633</v>
      </c>
      <c r="R392" t="s">
        <v>50</v>
      </c>
      <c r="S392" t="s">
        <v>51</v>
      </c>
      <c r="T392">
        <v>2020</v>
      </c>
      <c r="U392">
        <v>0.7</v>
      </c>
      <c r="X392" s="1" t="s">
        <v>2555</v>
      </c>
      <c r="Y392" t="s">
        <v>90</v>
      </c>
    </row>
    <row r="393" spans="1:25" hidden="1" x14ac:dyDescent="0.2">
      <c r="A393" t="s">
        <v>630</v>
      </c>
      <c r="B393" s="14" t="s">
        <v>631</v>
      </c>
      <c r="C393" t="s">
        <v>5186</v>
      </c>
      <c r="D393" s="14" t="s">
        <v>632</v>
      </c>
      <c r="E393" t="s">
        <v>66</v>
      </c>
      <c r="F393" t="s">
        <v>143</v>
      </c>
      <c r="G393">
        <v>9</v>
      </c>
      <c r="H393" t="s">
        <v>144</v>
      </c>
      <c r="M393" t="s">
        <v>633</v>
      </c>
      <c r="R393" t="s">
        <v>50</v>
      </c>
      <c r="S393" t="s">
        <v>51</v>
      </c>
      <c r="T393">
        <v>2020</v>
      </c>
      <c r="U393">
        <v>0.7</v>
      </c>
      <c r="X393" s="1" t="s">
        <v>2554</v>
      </c>
      <c r="Y393" t="s">
        <v>90</v>
      </c>
    </row>
    <row r="394" spans="1:25" hidden="1" x14ac:dyDescent="0.2">
      <c r="A394" t="s">
        <v>637</v>
      </c>
      <c r="B394" t="s">
        <v>638</v>
      </c>
      <c r="C394" t="s">
        <v>5192</v>
      </c>
      <c r="D394" t="s">
        <v>639</v>
      </c>
      <c r="E394" t="s">
        <v>34</v>
      </c>
      <c r="F394" t="s">
        <v>35</v>
      </c>
      <c r="G394">
        <v>2</v>
      </c>
      <c r="H394" t="s">
        <v>36</v>
      </c>
      <c r="M394" t="s">
        <v>640</v>
      </c>
      <c r="R394" t="s">
        <v>26</v>
      </c>
      <c r="S394" t="s">
        <v>26</v>
      </c>
      <c r="T394">
        <v>2020</v>
      </c>
      <c r="U394">
        <v>0.19700000000000001</v>
      </c>
      <c r="X394" s="1" t="s">
        <v>2530</v>
      </c>
      <c r="Y394" t="s">
        <v>37</v>
      </c>
    </row>
    <row r="395" spans="1:25" hidden="1" x14ac:dyDescent="0.2">
      <c r="A395" t="s">
        <v>641</v>
      </c>
      <c r="B395" t="s">
        <v>642</v>
      </c>
      <c r="C395" t="s">
        <v>5192</v>
      </c>
      <c r="D395" t="s">
        <v>643</v>
      </c>
      <c r="E395" t="s">
        <v>41</v>
      </c>
      <c r="F395" t="s">
        <v>254</v>
      </c>
      <c r="G395">
        <v>8</v>
      </c>
      <c r="H395" t="s">
        <v>255</v>
      </c>
      <c r="M395" t="s">
        <v>644</v>
      </c>
      <c r="R395" t="s">
        <v>252</v>
      </c>
      <c r="S395" t="s">
        <v>253</v>
      </c>
      <c r="T395">
        <v>2020</v>
      </c>
      <c r="U395">
        <v>0.05</v>
      </c>
      <c r="X395" s="1" t="s">
        <v>2567</v>
      </c>
      <c r="Y395" t="s">
        <v>27</v>
      </c>
    </row>
    <row r="396" spans="1:25" hidden="1" x14ac:dyDescent="0.2">
      <c r="A396" t="s">
        <v>641</v>
      </c>
      <c r="B396" t="s">
        <v>642</v>
      </c>
      <c r="C396" t="s">
        <v>5192</v>
      </c>
      <c r="D396" t="s">
        <v>643</v>
      </c>
      <c r="E396" t="s">
        <v>38</v>
      </c>
      <c r="F396" t="s">
        <v>249</v>
      </c>
      <c r="G396">
        <v>7</v>
      </c>
      <c r="H396" t="s">
        <v>250</v>
      </c>
      <c r="M396" t="s">
        <v>644</v>
      </c>
      <c r="R396" t="s">
        <v>252</v>
      </c>
      <c r="S396" t="s">
        <v>253</v>
      </c>
      <c r="T396">
        <v>2020</v>
      </c>
      <c r="U396">
        <v>0.05</v>
      </c>
      <c r="V396" t="s">
        <v>5928</v>
      </c>
      <c r="X396" s="1" t="s">
        <v>2566</v>
      </c>
      <c r="Y396" t="s">
        <v>123</v>
      </c>
    </row>
    <row r="397" spans="1:25" hidden="1" x14ac:dyDescent="0.2">
      <c r="A397" t="s">
        <v>645</v>
      </c>
      <c r="B397" t="s">
        <v>646</v>
      </c>
      <c r="C397" t="s">
        <v>5198</v>
      </c>
      <c r="D397" t="s">
        <v>647</v>
      </c>
      <c r="E397" t="s">
        <v>34</v>
      </c>
      <c r="F397" t="s">
        <v>128</v>
      </c>
      <c r="G397">
        <v>2</v>
      </c>
      <c r="H397" t="s">
        <v>129</v>
      </c>
      <c r="M397" t="s">
        <v>648</v>
      </c>
      <c r="R397" t="s">
        <v>50</v>
      </c>
      <c r="S397" t="s">
        <v>51</v>
      </c>
      <c r="T397">
        <v>2020</v>
      </c>
      <c r="U397">
        <v>0.23200000000000001</v>
      </c>
      <c r="X397" s="1" t="s">
        <v>2534</v>
      </c>
      <c r="Y397" t="s">
        <v>4516</v>
      </c>
    </row>
    <row r="398" spans="1:25" hidden="1" x14ac:dyDescent="0.2">
      <c r="A398" t="s">
        <v>645</v>
      </c>
      <c r="B398" t="s">
        <v>646</v>
      </c>
      <c r="C398" t="s">
        <v>5198</v>
      </c>
      <c r="D398" t="s">
        <v>647</v>
      </c>
      <c r="E398" t="s">
        <v>53</v>
      </c>
      <c r="F398" t="s">
        <v>54</v>
      </c>
      <c r="G398">
        <v>3</v>
      </c>
      <c r="H398" t="s">
        <v>55</v>
      </c>
      <c r="M398" t="s">
        <v>648</v>
      </c>
      <c r="R398" t="s">
        <v>50</v>
      </c>
      <c r="S398" t="s">
        <v>51</v>
      </c>
      <c r="T398">
        <v>2020</v>
      </c>
      <c r="U398">
        <v>2</v>
      </c>
      <c r="X398" s="1" t="s">
        <v>2534</v>
      </c>
      <c r="Y398" t="s">
        <v>52</v>
      </c>
    </row>
    <row r="399" spans="1:25" hidden="1" x14ac:dyDescent="0.2">
      <c r="A399" t="s">
        <v>645</v>
      </c>
      <c r="B399" t="s">
        <v>646</v>
      </c>
      <c r="C399" t="s">
        <v>5198</v>
      </c>
      <c r="D399" t="s">
        <v>647</v>
      </c>
      <c r="E399" t="s">
        <v>31</v>
      </c>
      <c r="F399" t="s">
        <v>130</v>
      </c>
      <c r="G399">
        <v>1</v>
      </c>
      <c r="H399" t="s">
        <v>131</v>
      </c>
      <c r="M399" t="s">
        <v>648</v>
      </c>
      <c r="R399" t="s">
        <v>50</v>
      </c>
      <c r="S399" t="s">
        <v>51</v>
      </c>
      <c r="T399">
        <v>2020</v>
      </c>
      <c r="U399">
        <v>40</v>
      </c>
      <c r="W399">
        <v>1</v>
      </c>
      <c r="X399" s="1" t="s">
        <v>2552</v>
      </c>
      <c r="Y399" t="s">
        <v>4516</v>
      </c>
    </row>
    <row r="400" spans="1:25" hidden="1" x14ac:dyDescent="0.2">
      <c r="A400" t="s">
        <v>645</v>
      </c>
      <c r="B400" t="s">
        <v>646</v>
      </c>
      <c r="C400" t="s">
        <v>5198</v>
      </c>
      <c r="D400" t="s">
        <v>647</v>
      </c>
      <c r="E400" t="s">
        <v>22</v>
      </c>
      <c r="F400" t="s">
        <v>406</v>
      </c>
      <c r="G400">
        <v>5</v>
      </c>
      <c r="H400" t="s">
        <v>407</v>
      </c>
      <c r="M400" t="s">
        <v>648</v>
      </c>
      <c r="R400" t="s">
        <v>50</v>
      </c>
      <c r="S400" t="s">
        <v>51</v>
      </c>
      <c r="T400">
        <v>2020</v>
      </c>
      <c r="U400">
        <v>1.4</v>
      </c>
      <c r="X400" s="1" t="s">
        <v>2533</v>
      </c>
      <c r="Y400" t="s">
        <v>52</v>
      </c>
    </row>
    <row r="401" spans="1:25" hidden="1" x14ac:dyDescent="0.2">
      <c r="A401" t="s">
        <v>645</v>
      </c>
      <c r="B401" t="s">
        <v>646</v>
      </c>
      <c r="C401" t="s">
        <v>5198</v>
      </c>
      <c r="D401" t="s">
        <v>647</v>
      </c>
      <c r="E401" t="s">
        <v>28</v>
      </c>
      <c r="F401" t="s">
        <v>409</v>
      </c>
      <c r="G401">
        <v>6</v>
      </c>
      <c r="H401" t="s">
        <v>410</v>
      </c>
      <c r="M401" t="s">
        <v>648</v>
      </c>
      <c r="R401" t="s">
        <v>50</v>
      </c>
      <c r="S401" t="s">
        <v>51</v>
      </c>
      <c r="T401">
        <v>2020</v>
      </c>
      <c r="U401">
        <v>1.4</v>
      </c>
      <c r="X401" s="1" t="s">
        <v>2555</v>
      </c>
      <c r="Y401" t="s">
        <v>52</v>
      </c>
    </row>
    <row r="402" spans="1:25" hidden="1" x14ac:dyDescent="0.2">
      <c r="A402" t="s">
        <v>645</v>
      </c>
      <c r="B402" t="s">
        <v>646</v>
      </c>
      <c r="C402" t="s">
        <v>5198</v>
      </c>
      <c r="D402" t="s">
        <v>647</v>
      </c>
      <c r="E402" t="s">
        <v>38</v>
      </c>
      <c r="F402" t="s">
        <v>411</v>
      </c>
      <c r="G402">
        <v>7</v>
      </c>
      <c r="H402" t="s">
        <v>412</v>
      </c>
      <c r="M402" t="s">
        <v>648</v>
      </c>
      <c r="R402" t="s">
        <v>50</v>
      </c>
      <c r="S402" t="s">
        <v>51</v>
      </c>
      <c r="T402">
        <v>2020</v>
      </c>
      <c r="U402">
        <v>1.4</v>
      </c>
      <c r="X402" s="1" t="s">
        <v>2555</v>
      </c>
      <c r="Y402" t="s">
        <v>52</v>
      </c>
    </row>
    <row r="403" spans="1:25" hidden="1" x14ac:dyDescent="0.2">
      <c r="A403" t="s">
        <v>645</v>
      </c>
      <c r="B403" t="s">
        <v>646</v>
      </c>
      <c r="C403" t="s">
        <v>5198</v>
      </c>
      <c r="D403" t="s">
        <v>647</v>
      </c>
      <c r="E403" t="s">
        <v>56</v>
      </c>
      <c r="F403" t="s">
        <v>57</v>
      </c>
      <c r="G403">
        <v>4</v>
      </c>
      <c r="H403" t="s">
        <v>58</v>
      </c>
      <c r="M403" t="s">
        <v>648</v>
      </c>
      <c r="R403" t="s">
        <v>50</v>
      </c>
      <c r="S403" t="s">
        <v>51</v>
      </c>
      <c r="T403">
        <v>2020</v>
      </c>
      <c r="U403">
        <v>1.4</v>
      </c>
      <c r="X403" s="1" t="s">
        <v>2534</v>
      </c>
      <c r="Y403" t="s">
        <v>52</v>
      </c>
    </row>
    <row r="404" spans="1:25" hidden="1" x14ac:dyDescent="0.2">
      <c r="A404" t="s">
        <v>645</v>
      </c>
      <c r="B404" t="s">
        <v>649</v>
      </c>
      <c r="C404" t="s">
        <v>5186</v>
      </c>
      <c r="D404" t="s">
        <v>647</v>
      </c>
      <c r="E404" t="s">
        <v>41</v>
      </c>
      <c r="F404" t="s">
        <v>69</v>
      </c>
      <c r="G404">
        <v>8</v>
      </c>
      <c r="H404" t="s">
        <v>70</v>
      </c>
      <c r="J404">
        <v>1</v>
      </c>
      <c r="M404" t="s">
        <v>648</v>
      </c>
      <c r="R404" t="s">
        <v>50</v>
      </c>
      <c r="S404" t="s">
        <v>51</v>
      </c>
      <c r="T404">
        <v>2020</v>
      </c>
      <c r="U404">
        <v>0.01</v>
      </c>
      <c r="X404" s="1" t="s">
        <v>2538</v>
      </c>
      <c r="Y404" t="s">
        <v>52</v>
      </c>
    </row>
    <row r="405" spans="1:25" hidden="1" x14ac:dyDescent="0.2">
      <c r="A405" t="s">
        <v>645</v>
      </c>
      <c r="B405" t="s">
        <v>649</v>
      </c>
      <c r="C405" t="s">
        <v>5186</v>
      </c>
      <c r="D405" t="s">
        <v>647</v>
      </c>
      <c r="E405" t="s">
        <v>66</v>
      </c>
      <c r="F405" t="s">
        <v>67</v>
      </c>
      <c r="G405">
        <v>9</v>
      </c>
      <c r="H405" t="s">
        <v>68</v>
      </c>
      <c r="J405">
        <v>1</v>
      </c>
      <c r="M405" t="s">
        <v>648</v>
      </c>
      <c r="R405" t="s">
        <v>50</v>
      </c>
      <c r="S405" t="s">
        <v>51</v>
      </c>
      <c r="T405">
        <v>2020</v>
      </c>
      <c r="U405">
        <v>0.01</v>
      </c>
      <c r="X405" s="1" t="s">
        <v>2537</v>
      </c>
      <c r="Y405" t="s">
        <v>52</v>
      </c>
    </row>
    <row r="406" spans="1:25" hidden="1" x14ac:dyDescent="0.2">
      <c r="A406" t="s">
        <v>645</v>
      </c>
      <c r="B406" t="s">
        <v>649</v>
      </c>
      <c r="C406" t="s">
        <v>5186</v>
      </c>
      <c r="D406" t="s">
        <v>647</v>
      </c>
      <c r="E406" t="s">
        <v>63</v>
      </c>
      <c r="F406" t="s">
        <v>64</v>
      </c>
      <c r="G406">
        <v>10</v>
      </c>
      <c r="H406" t="s">
        <v>65</v>
      </c>
      <c r="J406">
        <v>1</v>
      </c>
      <c r="M406" t="s">
        <v>648</v>
      </c>
      <c r="R406" t="s">
        <v>50</v>
      </c>
      <c r="S406" t="s">
        <v>51</v>
      </c>
      <c r="T406">
        <v>2020</v>
      </c>
      <c r="U406">
        <v>0.01</v>
      </c>
      <c r="X406" s="1" t="s">
        <v>2536</v>
      </c>
      <c r="Y406" t="s">
        <v>52</v>
      </c>
    </row>
    <row r="407" spans="1:25" hidden="1" x14ac:dyDescent="0.2">
      <c r="A407" t="s">
        <v>650</v>
      </c>
      <c r="B407" t="s">
        <v>651</v>
      </c>
      <c r="C407" t="s">
        <v>5186</v>
      </c>
      <c r="D407" t="s">
        <v>652</v>
      </c>
      <c r="E407" t="s">
        <v>41</v>
      </c>
      <c r="F407" t="s">
        <v>653</v>
      </c>
      <c r="G407">
        <v>8</v>
      </c>
      <c r="H407" t="s">
        <v>654</v>
      </c>
      <c r="M407" t="s">
        <v>655</v>
      </c>
      <c r="R407" t="s">
        <v>656</v>
      </c>
      <c r="S407" t="s">
        <v>657</v>
      </c>
      <c r="T407">
        <v>2020</v>
      </c>
      <c r="U407">
        <v>2.8E-3</v>
      </c>
      <c r="X407" s="1" t="s">
        <v>2590</v>
      </c>
      <c r="Y407" t="s">
        <v>93</v>
      </c>
    </row>
    <row r="408" spans="1:25" hidden="1" x14ac:dyDescent="0.2">
      <c r="A408" t="s">
        <v>658</v>
      </c>
      <c r="B408" t="s">
        <v>659</v>
      </c>
      <c r="C408" t="s">
        <v>5186</v>
      </c>
      <c r="D408" t="s">
        <v>660</v>
      </c>
      <c r="E408" t="s">
        <v>66</v>
      </c>
      <c r="F408" t="s">
        <v>503</v>
      </c>
      <c r="G408">
        <v>9</v>
      </c>
      <c r="H408" t="s">
        <v>504</v>
      </c>
      <c r="M408" t="s">
        <v>661</v>
      </c>
      <c r="R408" t="s">
        <v>491</v>
      </c>
      <c r="S408" t="s">
        <v>492</v>
      </c>
      <c r="T408">
        <v>2020</v>
      </c>
      <c r="U408">
        <v>0.5</v>
      </c>
      <c r="X408" s="1" t="s">
        <v>2561</v>
      </c>
      <c r="Y408" t="s">
        <v>123</v>
      </c>
    </row>
    <row r="409" spans="1:25" hidden="1" x14ac:dyDescent="0.2">
      <c r="A409" t="s">
        <v>1339</v>
      </c>
      <c r="B409" t="s">
        <v>1340</v>
      </c>
      <c r="C409" t="s">
        <v>5192</v>
      </c>
      <c r="D409" t="s">
        <v>4522</v>
      </c>
      <c r="E409" t="s">
        <v>66</v>
      </c>
      <c r="F409" t="s">
        <v>1328</v>
      </c>
      <c r="G409">
        <v>9</v>
      </c>
      <c r="H409" t="s">
        <v>1329</v>
      </c>
      <c r="M409" t="s">
        <v>1341</v>
      </c>
      <c r="R409" t="s">
        <v>491</v>
      </c>
      <c r="S409" t="s">
        <v>492</v>
      </c>
      <c r="T409">
        <v>2020</v>
      </c>
      <c r="U409">
        <v>0.2</v>
      </c>
      <c r="X409" s="1" t="s">
        <v>2537</v>
      </c>
      <c r="Y409" t="s">
        <v>123</v>
      </c>
    </row>
    <row r="410" spans="1:25" hidden="1" x14ac:dyDescent="0.2">
      <c r="A410" t="s">
        <v>662</v>
      </c>
      <c r="B410" t="s">
        <v>663</v>
      </c>
      <c r="C410" t="s">
        <v>5197</v>
      </c>
      <c r="D410" t="s">
        <v>664</v>
      </c>
      <c r="E410" t="s">
        <v>56</v>
      </c>
      <c r="F410" t="s">
        <v>671</v>
      </c>
      <c r="G410">
        <v>4</v>
      </c>
      <c r="H410" t="s">
        <v>672</v>
      </c>
      <c r="R410" t="s">
        <v>193</v>
      </c>
      <c r="S410" t="s">
        <v>194</v>
      </c>
      <c r="T410">
        <v>2020</v>
      </c>
      <c r="U410" s="4"/>
      <c r="V410" t="s">
        <v>4222</v>
      </c>
      <c r="X410" s="1" t="s">
        <v>2593</v>
      </c>
      <c r="Y410" t="s">
        <v>93</v>
      </c>
    </row>
    <row r="411" spans="1:25" hidden="1" x14ac:dyDescent="0.2">
      <c r="A411" t="s">
        <v>662</v>
      </c>
      <c r="B411" t="s">
        <v>663</v>
      </c>
      <c r="C411" t="s">
        <v>5197</v>
      </c>
      <c r="D411" t="s">
        <v>664</v>
      </c>
      <c r="E411" t="s">
        <v>22</v>
      </c>
      <c r="F411" t="s">
        <v>673</v>
      </c>
      <c r="G411">
        <v>5</v>
      </c>
      <c r="H411" t="s">
        <v>674</v>
      </c>
      <c r="R411" t="s">
        <v>193</v>
      </c>
      <c r="S411" t="s">
        <v>194</v>
      </c>
      <c r="T411">
        <v>2020</v>
      </c>
      <c r="U411" s="4"/>
      <c r="V411" t="s">
        <v>4222</v>
      </c>
      <c r="X411" s="1" t="s">
        <v>2594</v>
      </c>
      <c r="Y411" t="s">
        <v>93</v>
      </c>
    </row>
    <row r="412" spans="1:25" hidden="1" x14ac:dyDescent="0.2">
      <c r="A412" t="s">
        <v>662</v>
      </c>
      <c r="B412" t="s">
        <v>663</v>
      </c>
      <c r="C412" t="s">
        <v>5197</v>
      </c>
      <c r="D412" t="s">
        <v>664</v>
      </c>
      <c r="E412" t="s">
        <v>28</v>
      </c>
      <c r="F412" t="s">
        <v>675</v>
      </c>
      <c r="G412">
        <v>6</v>
      </c>
      <c r="H412" t="s">
        <v>676</v>
      </c>
      <c r="R412" t="s">
        <v>193</v>
      </c>
      <c r="S412" t="s">
        <v>194</v>
      </c>
      <c r="T412">
        <v>2020</v>
      </c>
      <c r="U412" s="4"/>
      <c r="V412" t="s">
        <v>4222</v>
      </c>
      <c r="X412" s="1" t="s">
        <v>2595</v>
      </c>
      <c r="Y412" t="s">
        <v>93</v>
      </c>
    </row>
    <row r="413" spans="1:25" hidden="1" x14ac:dyDescent="0.2">
      <c r="A413" t="s">
        <v>662</v>
      </c>
      <c r="B413" t="s">
        <v>663</v>
      </c>
      <c r="C413" t="s">
        <v>5197</v>
      </c>
      <c r="D413" t="s">
        <v>664</v>
      </c>
      <c r="E413" t="s">
        <v>38</v>
      </c>
      <c r="F413" t="s">
        <v>677</v>
      </c>
      <c r="G413">
        <v>7</v>
      </c>
      <c r="H413" t="s">
        <v>678</v>
      </c>
      <c r="R413" t="s">
        <v>193</v>
      </c>
      <c r="S413" t="s">
        <v>194</v>
      </c>
      <c r="T413">
        <v>2020</v>
      </c>
      <c r="U413" s="4"/>
      <c r="V413" t="s">
        <v>4222</v>
      </c>
      <c r="X413" s="1" t="s">
        <v>2596</v>
      </c>
      <c r="Y413" t="s">
        <v>93</v>
      </c>
    </row>
    <row r="414" spans="1:25" hidden="1" x14ac:dyDescent="0.2">
      <c r="A414" t="s">
        <v>662</v>
      </c>
      <c r="B414" t="s">
        <v>663</v>
      </c>
      <c r="C414" t="s">
        <v>5197</v>
      </c>
      <c r="D414" t="s">
        <v>664</v>
      </c>
      <c r="E414" t="s">
        <v>41</v>
      </c>
      <c r="F414" t="s">
        <v>679</v>
      </c>
      <c r="G414">
        <v>8</v>
      </c>
      <c r="H414" t="s">
        <v>680</v>
      </c>
      <c r="R414" t="s">
        <v>193</v>
      </c>
      <c r="S414" t="s">
        <v>194</v>
      </c>
      <c r="T414">
        <v>2020</v>
      </c>
      <c r="U414" s="4"/>
      <c r="V414" t="s">
        <v>4222</v>
      </c>
      <c r="X414" s="1" t="s">
        <v>2597</v>
      </c>
      <c r="Y414" t="s">
        <v>93</v>
      </c>
    </row>
    <row r="415" spans="1:25" hidden="1" x14ac:dyDescent="0.2">
      <c r="A415" t="s">
        <v>662</v>
      </c>
      <c r="B415" t="s">
        <v>663</v>
      </c>
      <c r="C415" t="s">
        <v>5197</v>
      </c>
      <c r="D415" t="s">
        <v>664</v>
      </c>
      <c r="E415" t="s">
        <v>66</v>
      </c>
      <c r="F415" t="s">
        <v>681</v>
      </c>
      <c r="G415">
        <v>9</v>
      </c>
      <c r="H415" t="s">
        <v>682</v>
      </c>
      <c r="R415" t="s">
        <v>193</v>
      </c>
      <c r="S415" t="s">
        <v>194</v>
      </c>
      <c r="T415">
        <v>2020</v>
      </c>
      <c r="U415" s="4"/>
      <c r="V415" t="s">
        <v>4222</v>
      </c>
      <c r="X415" s="1" t="s">
        <v>2553</v>
      </c>
      <c r="Y415" t="s">
        <v>93</v>
      </c>
    </row>
    <row r="416" spans="1:25" hidden="1" x14ac:dyDescent="0.2">
      <c r="A416" t="s">
        <v>662</v>
      </c>
      <c r="B416" t="s">
        <v>663</v>
      </c>
      <c r="C416" t="s">
        <v>5197</v>
      </c>
      <c r="D416" t="s">
        <v>664</v>
      </c>
      <c r="E416" t="s">
        <v>63</v>
      </c>
      <c r="F416" t="s">
        <v>683</v>
      </c>
      <c r="G416">
        <v>10</v>
      </c>
      <c r="H416" t="s">
        <v>684</v>
      </c>
      <c r="R416" t="s">
        <v>193</v>
      </c>
      <c r="S416" t="s">
        <v>194</v>
      </c>
      <c r="T416">
        <v>2020</v>
      </c>
      <c r="U416" s="4"/>
      <c r="V416" t="s">
        <v>4222</v>
      </c>
      <c r="X416" s="1" t="s">
        <v>2548</v>
      </c>
      <c r="Y416" t="s">
        <v>93</v>
      </c>
    </row>
    <row r="417" spans="1:25" hidden="1" x14ac:dyDescent="0.2">
      <c r="A417" t="s">
        <v>662</v>
      </c>
      <c r="B417" t="s">
        <v>663</v>
      </c>
      <c r="C417" t="s">
        <v>5197</v>
      </c>
      <c r="D417" t="s">
        <v>664</v>
      </c>
      <c r="E417" t="s">
        <v>34</v>
      </c>
      <c r="F417" t="s">
        <v>667</v>
      </c>
      <c r="G417">
        <v>2</v>
      </c>
      <c r="H417" t="s">
        <v>668</v>
      </c>
      <c r="R417" t="s">
        <v>193</v>
      </c>
      <c r="S417" t="s">
        <v>194</v>
      </c>
      <c r="T417">
        <v>2020</v>
      </c>
      <c r="U417" s="4"/>
      <c r="V417" t="s">
        <v>4222</v>
      </c>
      <c r="X417" s="1" t="s">
        <v>2592</v>
      </c>
      <c r="Y417" t="s">
        <v>516</v>
      </c>
    </row>
    <row r="418" spans="1:25" hidden="1" x14ac:dyDescent="0.2">
      <c r="A418" t="s">
        <v>662</v>
      </c>
      <c r="B418" t="s">
        <v>663</v>
      </c>
      <c r="C418" t="s">
        <v>5197</v>
      </c>
      <c r="D418" t="s">
        <v>664</v>
      </c>
      <c r="E418" t="s">
        <v>53</v>
      </c>
      <c r="F418" t="s">
        <v>669</v>
      </c>
      <c r="G418">
        <v>3</v>
      </c>
      <c r="H418" t="s">
        <v>670</v>
      </c>
      <c r="R418" t="s">
        <v>193</v>
      </c>
      <c r="S418" t="s">
        <v>194</v>
      </c>
      <c r="T418">
        <v>2020</v>
      </c>
      <c r="U418" s="4"/>
      <c r="V418" t="s">
        <v>4222</v>
      </c>
      <c r="X418" s="1" t="s">
        <v>2562</v>
      </c>
      <c r="Y418" t="s">
        <v>93</v>
      </c>
    </row>
    <row r="419" spans="1:25" hidden="1" x14ac:dyDescent="0.2">
      <c r="A419" t="s">
        <v>662</v>
      </c>
      <c r="B419" t="s">
        <v>663</v>
      </c>
      <c r="C419" t="s">
        <v>5197</v>
      </c>
      <c r="D419" t="s">
        <v>664</v>
      </c>
      <c r="E419" t="s">
        <v>31</v>
      </c>
      <c r="F419" t="s">
        <v>665</v>
      </c>
      <c r="G419">
        <v>1</v>
      </c>
      <c r="H419" t="s">
        <v>666</v>
      </c>
      <c r="R419" t="s">
        <v>193</v>
      </c>
      <c r="S419" t="s">
        <v>194</v>
      </c>
      <c r="T419">
        <v>2020</v>
      </c>
      <c r="U419" s="4"/>
      <c r="V419" t="s">
        <v>4222</v>
      </c>
      <c r="X419" s="1" t="s">
        <v>2591</v>
      </c>
      <c r="Y419" t="s">
        <v>516</v>
      </c>
    </row>
    <row r="420" spans="1:25" hidden="1" x14ac:dyDescent="0.2">
      <c r="A420" t="s">
        <v>685</v>
      </c>
      <c r="B420" t="s">
        <v>686</v>
      </c>
      <c r="C420" t="s">
        <v>5186</v>
      </c>
      <c r="D420" t="s">
        <v>687</v>
      </c>
      <c r="E420" t="s">
        <v>56</v>
      </c>
      <c r="F420" t="s">
        <v>135</v>
      </c>
      <c r="G420">
        <v>4</v>
      </c>
      <c r="H420" t="s">
        <v>136</v>
      </c>
      <c r="M420" t="s">
        <v>688</v>
      </c>
      <c r="R420" t="s">
        <v>50</v>
      </c>
      <c r="S420" t="s">
        <v>51</v>
      </c>
      <c r="T420">
        <v>2020</v>
      </c>
      <c r="U420">
        <v>15</v>
      </c>
      <c r="X420" s="1" t="s">
        <v>2553</v>
      </c>
      <c r="Y420" t="s">
        <v>52</v>
      </c>
    </row>
    <row r="421" spans="1:25" hidden="1" x14ac:dyDescent="0.2">
      <c r="A421" t="s">
        <v>685</v>
      </c>
      <c r="B421" t="s">
        <v>686</v>
      </c>
      <c r="C421" t="s">
        <v>5186</v>
      </c>
      <c r="D421" t="s">
        <v>687</v>
      </c>
      <c r="E421" t="s">
        <v>38</v>
      </c>
      <c r="F421" t="s">
        <v>138</v>
      </c>
      <c r="G421">
        <v>7</v>
      </c>
      <c r="H421" t="s">
        <v>139</v>
      </c>
      <c r="M421" t="s">
        <v>688</v>
      </c>
      <c r="R421" t="s">
        <v>50</v>
      </c>
      <c r="S421" t="s">
        <v>51</v>
      </c>
      <c r="T421">
        <v>2020</v>
      </c>
      <c r="U421">
        <v>15</v>
      </c>
      <c r="X421" s="1" t="s">
        <v>2553</v>
      </c>
      <c r="Y421" t="s">
        <v>90</v>
      </c>
    </row>
    <row r="422" spans="1:25" hidden="1" x14ac:dyDescent="0.2">
      <c r="A422" t="s">
        <v>685</v>
      </c>
      <c r="B422" t="s">
        <v>686</v>
      </c>
      <c r="C422" t="s">
        <v>5186</v>
      </c>
      <c r="D422" t="s">
        <v>687</v>
      </c>
      <c r="E422" t="s">
        <v>41</v>
      </c>
      <c r="F422" t="s">
        <v>145</v>
      </c>
      <c r="G422">
        <v>8</v>
      </c>
      <c r="H422" t="s">
        <v>146</v>
      </c>
      <c r="M422" t="s">
        <v>688</v>
      </c>
      <c r="R422" t="s">
        <v>50</v>
      </c>
      <c r="S422" t="s">
        <v>51</v>
      </c>
      <c r="T422">
        <v>2020</v>
      </c>
      <c r="U422">
        <v>15</v>
      </c>
      <c r="X422" s="1" t="s">
        <v>2555</v>
      </c>
      <c r="Y422" t="s">
        <v>90</v>
      </c>
    </row>
    <row r="423" spans="1:25" hidden="1" x14ac:dyDescent="0.2">
      <c r="A423" t="s">
        <v>685</v>
      </c>
      <c r="B423" t="s">
        <v>686</v>
      </c>
      <c r="C423" t="s">
        <v>5186</v>
      </c>
      <c r="D423" t="s">
        <v>687</v>
      </c>
      <c r="E423" t="s">
        <v>66</v>
      </c>
      <c r="F423" t="s">
        <v>143</v>
      </c>
      <c r="G423">
        <v>9</v>
      </c>
      <c r="H423" t="s">
        <v>144</v>
      </c>
      <c r="M423" t="s">
        <v>688</v>
      </c>
      <c r="R423" t="s">
        <v>50</v>
      </c>
      <c r="S423" t="s">
        <v>51</v>
      </c>
      <c r="T423">
        <v>2020</v>
      </c>
      <c r="U423">
        <v>15</v>
      </c>
      <c r="X423" s="1" t="s">
        <v>2554</v>
      </c>
      <c r="Y423" t="s">
        <v>90</v>
      </c>
    </row>
    <row r="424" spans="1:25" hidden="1" x14ac:dyDescent="0.2">
      <c r="A424" t="s">
        <v>689</v>
      </c>
      <c r="B424" t="s">
        <v>690</v>
      </c>
      <c r="C424" t="s">
        <v>5192</v>
      </c>
      <c r="D424" t="s">
        <v>691</v>
      </c>
      <c r="E424" t="s">
        <v>53</v>
      </c>
      <c r="F424" t="s">
        <v>207</v>
      </c>
      <c r="G424">
        <v>3</v>
      </c>
      <c r="H424" t="s">
        <v>208</v>
      </c>
      <c r="M424" t="s">
        <v>692</v>
      </c>
      <c r="R424" t="s">
        <v>26</v>
      </c>
      <c r="S424" t="s">
        <v>26</v>
      </c>
      <c r="T424">
        <v>2020</v>
      </c>
      <c r="U424">
        <v>0.05</v>
      </c>
      <c r="X424" s="1" t="s">
        <v>2564</v>
      </c>
      <c r="Y424" t="s">
        <v>27</v>
      </c>
    </row>
    <row r="425" spans="1:25" hidden="1" x14ac:dyDescent="0.2">
      <c r="A425" t="s">
        <v>689</v>
      </c>
      <c r="B425" t="s">
        <v>690</v>
      </c>
      <c r="C425" t="s">
        <v>5192</v>
      </c>
      <c r="D425" t="s">
        <v>691</v>
      </c>
      <c r="E425" t="s">
        <v>56</v>
      </c>
      <c r="F425" t="s">
        <v>334</v>
      </c>
      <c r="G425">
        <v>4</v>
      </c>
      <c r="H425" t="s">
        <v>335</v>
      </c>
      <c r="M425" t="s">
        <v>692</v>
      </c>
      <c r="R425" t="s">
        <v>26</v>
      </c>
      <c r="S425" t="s">
        <v>26</v>
      </c>
      <c r="T425">
        <v>2020</v>
      </c>
      <c r="U425">
        <v>0.05</v>
      </c>
      <c r="X425" s="1" t="s">
        <v>2564</v>
      </c>
      <c r="Y425" t="s">
        <v>27</v>
      </c>
    </row>
    <row r="426" spans="1:25" hidden="1" x14ac:dyDescent="0.2">
      <c r="A426" t="s">
        <v>689</v>
      </c>
      <c r="B426" t="s">
        <v>690</v>
      </c>
      <c r="C426" t="s">
        <v>5192</v>
      </c>
      <c r="D426" t="s">
        <v>691</v>
      </c>
      <c r="E426" t="s">
        <v>22</v>
      </c>
      <c r="F426" t="s">
        <v>331</v>
      </c>
      <c r="G426">
        <v>5</v>
      </c>
      <c r="H426" t="s">
        <v>332</v>
      </c>
      <c r="M426" t="s">
        <v>692</v>
      </c>
      <c r="R426" t="s">
        <v>26</v>
      </c>
      <c r="S426" t="s">
        <v>26</v>
      </c>
      <c r="T426">
        <v>2020</v>
      </c>
      <c r="U426">
        <v>0.05</v>
      </c>
      <c r="X426" s="1" t="s">
        <v>2569</v>
      </c>
      <c r="Y426" t="s">
        <v>27</v>
      </c>
    </row>
    <row r="427" spans="1:25" hidden="1" x14ac:dyDescent="0.2">
      <c r="A427" t="s">
        <v>693</v>
      </c>
      <c r="B427" t="s">
        <v>694</v>
      </c>
      <c r="C427" t="s">
        <v>5193</v>
      </c>
      <c r="D427" t="s">
        <v>695</v>
      </c>
      <c r="E427" t="s">
        <v>53</v>
      </c>
      <c r="F427" t="s">
        <v>700</v>
      </c>
      <c r="G427">
        <v>3</v>
      </c>
      <c r="H427" t="s">
        <v>701</v>
      </c>
      <c r="M427" t="s">
        <v>696</v>
      </c>
      <c r="R427" t="s">
        <v>697</v>
      </c>
      <c r="S427" t="s">
        <v>697</v>
      </c>
      <c r="T427">
        <v>2020</v>
      </c>
      <c r="U427">
        <v>3.8</v>
      </c>
      <c r="X427" s="1" t="s">
        <v>2551</v>
      </c>
      <c r="Y427" t="s">
        <v>27</v>
      </c>
    </row>
    <row r="428" spans="1:25" hidden="1" x14ac:dyDescent="0.2">
      <c r="A428" t="s">
        <v>698</v>
      </c>
      <c r="B428" t="s">
        <v>699</v>
      </c>
      <c r="C428" t="s">
        <v>5191</v>
      </c>
      <c r="D428" t="s">
        <v>695</v>
      </c>
      <c r="E428" t="s">
        <v>53</v>
      </c>
      <c r="F428" t="s">
        <v>700</v>
      </c>
      <c r="G428">
        <v>3</v>
      </c>
      <c r="H428" t="s">
        <v>701</v>
      </c>
      <c r="M428" t="s">
        <v>696</v>
      </c>
      <c r="R428" t="s">
        <v>697</v>
      </c>
      <c r="S428" t="s">
        <v>697</v>
      </c>
      <c r="T428">
        <v>2020</v>
      </c>
      <c r="U428">
        <v>3.8</v>
      </c>
      <c r="X428" s="1" t="s">
        <v>2551</v>
      </c>
      <c r="Y428" t="s">
        <v>27</v>
      </c>
    </row>
    <row r="429" spans="1:25" hidden="1" x14ac:dyDescent="0.2">
      <c r="A429" t="s">
        <v>693</v>
      </c>
      <c r="B429" t="s">
        <v>694</v>
      </c>
      <c r="C429" t="s">
        <v>5193</v>
      </c>
      <c r="D429" t="s">
        <v>695</v>
      </c>
      <c r="E429" t="s">
        <v>34</v>
      </c>
      <c r="F429" t="s">
        <v>113</v>
      </c>
      <c r="G429">
        <v>2</v>
      </c>
      <c r="H429" t="s">
        <v>114</v>
      </c>
      <c r="M429" t="s">
        <v>696</v>
      </c>
      <c r="R429" t="s">
        <v>697</v>
      </c>
      <c r="S429" t="s">
        <v>697</v>
      </c>
      <c r="T429">
        <v>2020</v>
      </c>
      <c r="U429">
        <v>5.8</v>
      </c>
      <c r="X429" s="1" t="s">
        <v>2549</v>
      </c>
      <c r="Y429" t="s">
        <v>4519</v>
      </c>
    </row>
    <row r="430" spans="1:25" hidden="1" x14ac:dyDescent="0.2">
      <c r="A430" t="s">
        <v>698</v>
      </c>
      <c r="B430" t="s">
        <v>699</v>
      </c>
      <c r="C430" t="s">
        <v>5191</v>
      </c>
      <c r="D430" t="s">
        <v>695</v>
      </c>
      <c r="E430" t="s">
        <v>34</v>
      </c>
      <c r="F430" t="s">
        <v>113</v>
      </c>
      <c r="G430">
        <v>2</v>
      </c>
      <c r="H430" t="s">
        <v>114</v>
      </c>
      <c r="M430" t="s">
        <v>696</v>
      </c>
      <c r="R430" t="s">
        <v>697</v>
      </c>
      <c r="S430" t="s">
        <v>697</v>
      </c>
      <c r="T430">
        <v>2020</v>
      </c>
      <c r="U430">
        <v>5.8</v>
      </c>
      <c r="X430" s="1" t="s">
        <v>2549</v>
      </c>
      <c r="Y430" t="s">
        <v>4519</v>
      </c>
    </row>
    <row r="431" spans="1:25" hidden="1" x14ac:dyDescent="0.2">
      <c r="A431" t="s">
        <v>693</v>
      </c>
      <c r="B431" t="s">
        <v>694</v>
      </c>
      <c r="C431" t="s">
        <v>5193</v>
      </c>
      <c r="D431" t="s">
        <v>695</v>
      </c>
      <c r="E431" t="s">
        <v>31</v>
      </c>
      <c r="F431" t="s">
        <v>119</v>
      </c>
      <c r="G431">
        <v>1</v>
      </c>
      <c r="H431" t="s">
        <v>120</v>
      </c>
      <c r="M431" t="s">
        <v>696</v>
      </c>
      <c r="R431" t="s">
        <v>697</v>
      </c>
      <c r="S431" t="s">
        <v>697</v>
      </c>
      <c r="T431">
        <v>2020</v>
      </c>
      <c r="U431">
        <v>12.1</v>
      </c>
      <c r="W431">
        <v>1</v>
      </c>
      <c r="X431" s="1" t="s">
        <v>2550</v>
      </c>
      <c r="Y431" t="s">
        <v>4519</v>
      </c>
    </row>
    <row r="432" spans="1:25" hidden="1" x14ac:dyDescent="0.2">
      <c r="A432" t="s">
        <v>698</v>
      </c>
      <c r="B432" t="s">
        <v>699</v>
      </c>
      <c r="C432" t="s">
        <v>5191</v>
      </c>
      <c r="D432" t="s">
        <v>695</v>
      </c>
      <c r="E432" t="s">
        <v>31</v>
      </c>
      <c r="F432" t="s">
        <v>119</v>
      </c>
      <c r="G432">
        <v>1</v>
      </c>
      <c r="H432" t="s">
        <v>120</v>
      </c>
      <c r="M432" t="s">
        <v>696</v>
      </c>
      <c r="R432" t="s">
        <v>697</v>
      </c>
      <c r="S432" t="s">
        <v>697</v>
      </c>
      <c r="T432">
        <v>2020</v>
      </c>
      <c r="U432">
        <v>12.1</v>
      </c>
      <c r="W432">
        <v>1</v>
      </c>
      <c r="X432" s="1" t="s">
        <v>2550</v>
      </c>
      <c r="Y432" t="s">
        <v>4519</v>
      </c>
    </row>
    <row r="433" spans="1:25" hidden="1" x14ac:dyDescent="0.2">
      <c r="A433" t="s">
        <v>712</v>
      </c>
      <c r="B433" t="s">
        <v>703</v>
      </c>
      <c r="C433" t="s">
        <v>5186</v>
      </c>
      <c r="D433" t="s">
        <v>704</v>
      </c>
      <c r="E433" t="s">
        <v>31</v>
      </c>
      <c r="F433" t="s">
        <v>713</v>
      </c>
      <c r="G433">
        <v>1</v>
      </c>
      <c r="H433" t="s">
        <v>714</v>
      </c>
      <c r="I433">
        <v>1</v>
      </c>
      <c r="L433" t="s">
        <v>702</v>
      </c>
      <c r="M433" t="s">
        <v>715</v>
      </c>
      <c r="N433" t="s">
        <v>707</v>
      </c>
      <c r="R433" t="s">
        <v>708</v>
      </c>
      <c r="S433" t="s">
        <v>709</v>
      </c>
      <c r="T433">
        <v>2020</v>
      </c>
      <c r="U433">
        <v>0.2</v>
      </c>
      <c r="X433" s="1" t="s">
        <v>2583</v>
      </c>
      <c r="Y433" t="s">
        <v>93</v>
      </c>
    </row>
    <row r="434" spans="1:25" hidden="1" x14ac:dyDescent="0.2">
      <c r="A434" t="s">
        <v>702</v>
      </c>
      <c r="B434" t="s">
        <v>703</v>
      </c>
      <c r="C434" t="s">
        <v>5186</v>
      </c>
      <c r="D434" t="s">
        <v>704</v>
      </c>
      <c r="E434" t="s">
        <v>53</v>
      </c>
      <c r="F434" t="s">
        <v>705</v>
      </c>
      <c r="G434">
        <v>3</v>
      </c>
      <c r="H434" t="s">
        <v>706</v>
      </c>
      <c r="M434" t="s">
        <v>707</v>
      </c>
      <c r="R434" t="s">
        <v>708</v>
      </c>
      <c r="S434" t="s">
        <v>709</v>
      </c>
      <c r="T434">
        <v>2020</v>
      </c>
      <c r="U434">
        <v>0.4</v>
      </c>
      <c r="X434" s="1" t="s">
        <v>2583</v>
      </c>
      <c r="Y434" t="s">
        <v>90</v>
      </c>
    </row>
    <row r="435" spans="1:25" hidden="1" x14ac:dyDescent="0.2">
      <c r="A435" t="s">
        <v>702</v>
      </c>
      <c r="B435" t="s">
        <v>703</v>
      </c>
      <c r="C435" t="s">
        <v>5186</v>
      </c>
      <c r="D435" t="s">
        <v>704</v>
      </c>
      <c r="E435" t="s">
        <v>56</v>
      </c>
      <c r="F435" t="s">
        <v>710</v>
      </c>
      <c r="G435">
        <v>4</v>
      </c>
      <c r="H435" t="s">
        <v>711</v>
      </c>
      <c r="M435" t="s">
        <v>707</v>
      </c>
      <c r="R435" t="s">
        <v>708</v>
      </c>
      <c r="S435" t="s">
        <v>709</v>
      </c>
      <c r="T435">
        <v>2020</v>
      </c>
      <c r="U435">
        <v>0.2</v>
      </c>
      <c r="X435" s="1" t="s">
        <v>2583</v>
      </c>
      <c r="Y435" t="s">
        <v>90</v>
      </c>
    </row>
    <row r="436" spans="1:25" hidden="1" x14ac:dyDescent="0.2">
      <c r="A436" t="s">
        <v>702</v>
      </c>
      <c r="B436" t="s">
        <v>703</v>
      </c>
      <c r="C436" t="s">
        <v>5186</v>
      </c>
      <c r="D436" t="s">
        <v>704</v>
      </c>
      <c r="E436" t="s">
        <v>22</v>
      </c>
      <c r="F436" t="s">
        <v>718</v>
      </c>
      <c r="G436">
        <v>5</v>
      </c>
      <c r="H436" t="s">
        <v>719</v>
      </c>
      <c r="M436" t="s">
        <v>707</v>
      </c>
      <c r="R436" t="s">
        <v>708</v>
      </c>
      <c r="S436" t="s">
        <v>709</v>
      </c>
      <c r="T436">
        <v>2020</v>
      </c>
      <c r="U436">
        <v>0.2</v>
      </c>
      <c r="X436" s="1" t="s">
        <v>2598</v>
      </c>
      <c r="Y436" t="s">
        <v>27</v>
      </c>
    </row>
    <row r="437" spans="1:25" hidden="1" x14ac:dyDescent="0.2">
      <c r="A437" t="s">
        <v>702</v>
      </c>
      <c r="B437" t="s">
        <v>703</v>
      </c>
      <c r="C437" t="s">
        <v>5186</v>
      </c>
      <c r="D437" t="s">
        <v>704</v>
      </c>
      <c r="E437" t="s">
        <v>28</v>
      </c>
      <c r="F437" t="s">
        <v>720</v>
      </c>
      <c r="G437">
        <v>6</v>
      </c>
      <c r="H437" t="s">
        <v>721</v>
      </c>
      <c r="M437" t="s">
        <v>707</v>
      </c>
      <c r="R437" t="s">
        <v>708</v>
      </c>
      <c r="S437" t="s">
        <v>709</v>
      </c>
      <c r="T437">
        <v>2020</v>
      </c>
      <c r="U437">
        <v>0.2</v>
      </c>
      <c r="X437" s="1" t="s">
        <v>2598</v>
      </c>
      <c r="Y437" t="s">
        <v>27</v>
      </c>
    </row>
    <row r="438" spans="1:25" hidden="1" x14ac:dyDescent="0.2">
      <c r="A438" t="s">
        <v>702</v>
      </c>
      <c r="B438" t="s">
        <v>703</v>
      </c>
      <c r="C438" t="s">
        <v>5186</v>
      </c>
      <c r="D438" t="s">
        <v>704</v>
      </c>
      <c r="E438" t="s">
        <v>38</v>
      </c>
      <c r="F438" t="s">
        <v>716</v>
      </c>
      <c r="G438">
        <v>7</v>
      </c>
      <c r="H438" t="s">
        <v>717</v>
      </c>
      <c r="M438" t="s">
        <v>707</v>
      </c>
      <c r="R438" t="s">
        <v>708</v>
      </c>
      <c r="S438" t="s">
        <v>709</v>
      </c>
      <c r="T438">
        <v>2020</v>
      </c>
      <c r="U438">
        <v>0.2</v>
      </c>
      <c r="X438" s="1" t="s">
        <v>2543</v>
      </c>
      <c r="Y438" t="s">
        <v>90</v>
      </c>
    </row>
    <row r="439" spans="1:25" hidden="1" x14ac:dyDescent="0.2">
      <c r="A439" t="s">
        <v>729</v>
      </c>
      <c r="B439" t="s">
        <v>723</v>
      </c>
      <c r="C439" t="s">
        <v>5186</v>
      </c>
      <c r="D439" t="s">
        <v>704</v>
      </c>
      <c r="E439" t="s">
        <v>41</v>
      </c>
      <c r="F439" t="s">
        <v>730</v>
      </c>
      <c r="G439">
        <v>8</v>
      </c>
      <c r="H439" t="s">
        <v>731</v>
      </c>
      <c r="I439">
        <v>1</v>
      </c>
      <c r="L439" t="s">
        <v>722</v>
      </c>
      <c r="M439" t="s">
        <v>732</v>
      </c>
      <c r="N439" t="s">
        <v>726</v>
      </c>
      <c r="O439" t="s">
        <v>702</v>
      </c>
      <c r="P439" t="s">
        <v>707</v>
      </c>
      <c r="R439" t="s">
        <v>708</v>
      </c>
      <c r="S439" t="s">
        <v>709</v>
      </c>
      <c r="T439">
        <v>2020</v>
      </c>
      <c r="U439">
        <v>0.1</v>
      </c>
      <c r="V439" t="s">
        <v>5926</v>
      </c>
      <c r="X439" s="1" t="s">
        <v>2599</v>
      </c>
      <c r="Y439" t="s">
        <v>123</v>
      </c>
    </row>
    <row r="440" spans="1:25" hidden="1" x14ac:dyDescent="0.2">
      <c r="A440" t="s">
        <v>733</v>
      </c>
      <c r="B440" t="s">
        <v>734</v>
      </c>
      <c r="C440" t="s">
        <v>5192</v>
      </c>
      <c r="D440" t="s">
        <v>704</v>
      </c>
      <c r="E440" t="s">
        <v>41</v>
      </c>
      <c r="F440" t="s">
        <v>730</v>
      </c>
      <c r="G440">
        <v>8</v>
      </c>
      <c r="H440" t="s">
        <v>731</v>
      </c>
      <c r="I440">
        <v>1</v>
      </c>
      <c r="L440" t="s">
        <v>727</v>
      </c>
      <c r="M440" t="s">
        <v>735</v>
      </c>
      <c r="N440" t="s">
        <v>728</v>
      </c>
      <c r="O440" t="s">
        <v>702</v>
      </c>
      <c r="P440" t="s">
        <v>707</v>
      </c>
      <c r="R440" t="s">
        <v>708</v>
      </c>
      <c r="S440" t="s">
        <v>709</v>
      </c>
      <c r="T440">
        <v>2020</v>
      </c>
      <c r="U440">
        <v>0.1</v>
      </c>
      <c r="V440" t="s">
        <v>5926</v>
      </c>
      <c r="X440" s="1" t="s">
        <v>2599</v>
      </c>
      <c r="Y440" t="s">
        <v>123</v>
      </c>
    </row>
    <row r="441" spans="1:25" hidden="1" x14ac:dyDescent="0.2">
      <c r="A441" t="s">
        <v>729</v>
      </c>
      <c r="B441" t="s">
        <v>723</v>
      </c>
      <c r="C441" t="s">
        <v>5186</v>
      </c>
      <c r="D441" t="s">
        <v>704</v>
      </c>
      <c r="E441" t="s">
        <v>41</v>
      </c>
      <c r="F441" t="s">
        <v>743</v>
      </c>
      <c r="G441">
        <v>8</v>
      </c>
      <c r="H441" t="s">
        <v>744</v>
      </c>
      <c r="I441">
        <v>1</v>
      </c>
      <c r="L441" t="s">
        <v>722</v>
      </c>
      <c r="M441" t="s">
        <v>745</v>
      </c>
      <c r="N441" t="s">
        <v>726</v>
      </c>
      <c r="O441" t="s">
        <v>702</v>
      </c>
      <c r="P441" t="s">
        <v>707</v>
      </c>
      <c r="R441" t="s">
        <v>708</v>
      </c>
      <c r="S441" t="s">
        <v>709</v>
      </c>
      <c r="T441">
        <v>2020</v>
      </c>
      <c r="U441">
        <v>0.1</v>
      </c>
      <c r="V441" t="s">
        <v>5926</v>
      </c>
      <c r="X441" s="1" t="s">
        <v>2624</v>
      </c>
      <c r="Y441" t="s">
        <v>746</v>
      </c>
    </row>
    <row r="442" spans="1:25" hidden="1" x14ac:dyDescent="0.2">
      <c r="A442" t="s">
        <v>733</v>
      </c>
      <c r="B442" t="s">
        <v>734</v>
      </c>
      <c r="C442" t="s">
        <v>5192</v>
      </c>
      <c r="D442" t="s">
        <v>704</v>
      </c>
      <c r="E442" t="s">
        <v>41</v>
      </c>
      <c r="F442" t="s">
        <v>743</v>
      </c>
      <c r="G442">
        <v>8</v>
      </c>
      <c r="H442" t="s">
        <v>744</v>
      </c>
      <c r="I442">
        <v>1</v>
      </c>
      <c r="L442" t="s">
        <v>727</v>
      </c>
      <c r="M442" t="s">
        <v>747</v>
      </c>
      <c r="N442" t="s">
        <v>728</v>
      </c>
      <c r="O442" t="s">
        <v>702</v>
      </c>
      <c r="P442" t="s">
        <v>707</v>
      </c>
      <c r="R442" t="s">
        <v>708</v>
      </c>
      <c r="S442" t="s">
        <v>709</v>
      </c>
      <c r="T442">
        <v>2020</v>
      </c>
      <c r="U442">
        <v>0.1</v>
      </c>
      <c r="V442" t="s">
        <v>5926</v>
      </c>
      <c r="X442" s="1" t="s">
        <v>2624</v>
      </c>
      <c r="Y442" t="s">
        <v>746</v>
      </c>
    </row>
    <row r="443" spans="1:25" hidden="1" x14ac:dyDescent="0.2">
      <c r="A443" t="s">
        <v>736</v>
      </c>
      <c r="B443" t="s">
        <v>5754</v>
      </c>
      <c r="C443" t="s">
        <v>5186</v>
      </c>
      <c r="D443" t="s">
        <v>704</v>
      </c>
      <c r="E443" t="s">
        <v>41</v>
      </c>
      <c r="F443" t="s">
        <v>737</v>
      </c>
      <c r="G443">
        <v>8</v>
      </c>
      <c r="H443" t="s">
        <v>738</v>
      </c>
      <c r="K443" t="s">
        <v>739</v>
      </c>
      <c r="L443" t="s">
        <v>740</v>
      </c>
      <c r="M443" t="s">
        <v>741</v>
      </c>
      <c r="N443" t="s">
        <v>742</v>
      </c>
      <c r="R443" t="s">
        <v>708</v>
      </c>
      <c r="S443" t="s">
        <v>709</v>
      </c>
      <c r="T443">
        <v>2020</v>
      </c>
      <c r="U443">
        <v>0.1</v>
      </c>
      <c r="X443" s="1" t="s">
        <v>2590</v>
      </c>
      <c r="Y443" t="s">
        <v>123</v>
      </c>
    </row>
    <row r="444" spans="1:25" hidden="1" x14ac:dyDescent="0.2">
      <c r="A444" t="s">
        <v>702</v>
      </c>
      <c r="B444" t="s">
        <v>703</v>
      </c>
      <c r="C444" t="s">
        <v>5186</v>
      </c>
      <c r="D444" t="s">
        <v>704</v>
      </c>
      <c r="E444" t="s">
        <v>41</v>
      </c>
      <c r="F444" t="s">
        <v>737</v>
      </c>
      <c r="G444">
        <v>8</v>
      </c>
      <c r="R444" t="s">
        <v>708</v>
      </c>
      <c r="S444" t="s">
        <v>709</v>
      </c>
      <c r="T444">
        <v>2020</v>
      </c>
      <c r="U444">
        <v>0.2</v>
      </c>
      <c r="X444" s="1"/>
      <c r="Y444" t="s">
        <v>5982</v>
      </c>
    </row>
    <row r="445" spans="1:25" hidden="1" x14ac:dyDescent="0.2">
      <c r="A445" t="s">
        <v>722</v>
      </c>
      <c r="B445" t="s">
        <v>723</v>
      </c>
      <c r="C445" t="s">
        <v>5186</v>
      </c>
      <c r="D445" t="s">
        <v>704</v>
      </c>
      <c r="E445" t="s">
        <v>66</v>
      </c>
      <c r="F445" t="s">
        <v>724</v>
      </c>
      <c r="G445">
        <v>9</v>
      </c>
      <c r="H445" t="s">
        <v>725</v>
      </c>
      <c r="M445" t="s">
        <v>726</v>
      </c>
      <c r="O445" t="s">
        <v>702</v>
      </c>
      <c r="P445" t="s">
        <v>707</v>
      </c>
      <c r="R445" t="s">
        <v>708</v>
      </c>
      <c r="S445" t="s">
        <v>709</v>
      </c>
      <c r="T445">
        <v>2020</v>
      </c>
      <c r="U445">
        <v>0.1</v>
      </c>
      <c r="X445" s="1" t="s">
        <v>2537</v>
      </c>
      <c r="Y445" t="s">
        <v>123</v>
      </c>
    </row>
    <row r="446" spans="1:25" hidden="1" x14ac:dyDescent="0.2">
      <c r="A446" t="s">
        <v>727</v>
      </c>
      <c r="B446" t="s">
        <v>734</v>
      </c>
      <c r="C446" t="s">
        <v>5192</v>
      </c>
      <c r="D446" t="s">
        <v>704</v>
      </c>
      <c r="E446" t="s">
        <v>66</v>
      </c>
      <c r="F446" t="s">
        <v>724</v>
      </c>
      <c r="G446">
        <v>9</v>
      </c>
      <c r="H446" t="s">
        <v>725</v>
      </c>
      <c r="M446" t="s">
        <v>728</v>
      </c>
      <c r="O446" t="s">
        <v>702</v>
      </c>
      <c r="P446" t="s">
        <v>707</v>
      </c>
      <c r="R446" t="s">
        <v>708</v>
      </c>
      <c r="S446" t="s">
        <v>709</v>
      </c>
      <c r="T446">
        <v>2020</v>
      </c>
      <c r="U446">
        <v>0.1</v>
      </c>
      <c r="X446" s="1" t="s">
        <v>2537</v>
      </c>
      <c r="Y446" t="s">
        <v>123</v>
      </c>
    </row>
    <row r="447" spans="1:25" hidden="1" x14ac:dyDescent="0.2">
      <c r="A447" t="s">
        <v>702</v>
      </c>
      <c r="B447" t="s">
        <v>703</v>
      </c>
      <c r="C447" t="s">
        <v>5186</v>
      </c>
      <c r="D447" t="s">
        <v>704</v>
      </c>
      <c r="E447" t="s">
        <v>66</v>
      </c>
      <c r="F447" t="s">
        <v>737</v>
      </c>
      <c r="G447">
        <v>9</v>
      </c>
      <c r="Q447"/>
      <c r="R447" t="s">
        <v>708</v>
      </c>
      <c r="S447" t="s">
        <v>709</v>
      </c>
      <c r="T447">
        <v>2020</v>
      </c>
      <c r="U447">
        <v>0.2</v>
      </c>
      <c r="X447" s="1"/>
      <c r="Y447" t="s">
        <v>123</v>
      </c>
    </row>
    <row r="448" spans="1:25" hidden="1" x14ac:dyDescent="0.2">
      <c r="A448" t="s">
        <v>748</v>
      </c>
      <c r="B448" t="s">
        <v>749</v>
      </c>
      <c r="C448" t="s">
        <v>5191</v>
      </c>
      <c r="D448" t="s">
        <v>750</v>
      </c>
      <c r="E448" t="s">
        <v>53</v>
      </c>
      <c r="F448" t="s">
        <v>596</v>
      </c>
      <c r="G448">
        <v>3</v>
      </c>
      <c r="H448" t="s">
        <v>597</v>
      </c>
      <c r="M448" t="s">
        <v>751</v>
      </c>
      <c r="R448" t="s">
        <v>599</v>
      </c>
      <c r="S448" t="s">
        <v>600</v>
      </c>
      <c r="T448">
        <v>2020</v>
      </c>
      <c r="U448">
        <v>2.4</v>
      </c>
      <c r="X448" s="1" t="s">
        <v>2588</v>
      </c>
      <c r="Y448" t="s">
        <v>123</v>
      </c>
    </row>
    <row r="449" spans="1:25" hidden="1" x14ac:dyDescent="0.2">
      <c r="A449" t="s">
        <v>752</v>
      </c>
      <c r="B449" t="s">
        <v>753</v>
      </c>
      <c r="C449" t="s">
        <v>5185</v>
      </c>
      <c r="D449" t="s">
        <v>750</v>
      </c>
      <c r="E449" t="s">
        <v>53</v>
      </c>
      <c r="F449" t="s">
        <v>596</v>
      </c>
      <c r="G449">
        <v>3</v>
      </c>
      <c r="H449" t="s">
        <v>597</v>
      </c>
      <c r="M449" t="s">
        <v>751</v>
      </c>
      <c r="R449" t="s">
        <v>599</v>
      </c>
      <c r="S449" t="s">
        <v>600</v>
      </c>
      <c r="T449">
        <v>2020</v>
      </c>
      <c r="U449">
        <v>2.4</v>
      </c>
      <c r="X449" s="1" t="s">
        <v>2588</v>
      </c>
      <c r="Y449" t="s">
        <v>123</v>
      </c>
    </row>
    <row r="450" spans="1:25" hidden="1" x14ac:dyDescent="0.2">
      <c r="A450" t="s">
        <v>754</v>
      </c>
      <c r="B450" t="s">
        <v>755</v>
      </c>
      <c r="C450" t="s">
        <v>5191</v>
      </c>
      <c r="D450" t="s">
        <v>756</v>
      </c>
      <c r="E450" t="s">
        <v>53</v>
      </c>
      <c r="F450" t="s">
        <v>596</v>
      </c>
      <c r="G450">
        <v>3</v>
      </c>
      <c r="H450" t="s">
        <v>597</v>
      </c>
      <c r="M450" t="s">
        <v>757</v>
      </c>
      <c r="R450" t="s">
        <v>599</v>
      </c>
      <c r="S450" t="s">
        <v>600</v>
      </c>
      <c r="T450">
        <v>2020</v>
      </c>
      <c r="U450">
        <v>1</v>
      </c>
      <c r="X450" s="1" t="s">
        <v>2588</v>
      </c>
      <c r="Y450" t="s">
        <v>123</v>
      </c>
    </row>
    <row r="451" spans="1:25" hidden="1" x14ac:dyDescent="0.2">
      <c r="A451" t="s">
        <v>758</v>
      </c>
      <c r="B451" t="s">
        <v>759</v>
      </c>
      <c r="C451" t="s">
        <v>5185</v>
      </c>
      <c r="D451" t="s">
        <v>756</v>
      </c>
      <c r="E451" t="s">
        <v>53</v>
      </c>
      <c r="F451" t="s">
        <v>596</v>
      </c>
      <c r="G451">
        <v>3</v>
      </c>
      <c r="H451" t="s">
        <v>597</v>
      </c>
      <c r="M451" t="s">
        <v>757</v>
      </c>
      <c r="R451" t="s">
        <v>599</v>
      </c>
      <c r="S451" t="s">
        <v>600</v>
      </c>
      <c r="T451">
        <v>2020</v>
      </c>
      <c r="U451">
        <v>1</v>
      </c>
      <c r="X451" s="1" t="s">
        <v>2588</v>
      </c>
      <c r="Y451" t="s">
        <v>123</v>
      </c>
    </row>
    <row r="452" spans="1:25" hidden="1" x14ac:dyDescent="0.2">
      <c r="A452" t="s">
        <v>760</v>
      </c>
      <c r="B452" t="s">
        <v>761</v>
      </c>
      <c r="C452" t="s">
        <v>5191</v>
      </c>
      <c r="D452" t="s">
        <v>762</v>
      </c>
      <c r="E452" t="s">
        <v>53</v>
      </c>
      <c r="F452" t="s">
        <v>596</v>
      </c>
      <c r="G452">
        <v>3</v>
      </c>
      <c r="H452" t="s">
        <v>597</v>
      </c>
      <c r="M452" t="s">
        <v>763</v>
      </c>
      <c r="R452" t="s">
        <v>599</v>
      </c>
      <c r="S452" t="s">
        <v>600</v>
      </c>
      <c r="T452">
        <v>2020</v>
      </c>
      <c r="U452">
        <v>1.4</v>
      </c>
      <c r="X452" s="1" t="s">
        <v>2588</v>
      </c>
      <c r="Y452" t="s">
        <v>123</v>
      </c>
    </row>
    <row r="453" spans="1:25" hidden="1" x14ac:dyDescent="0.2">
      <c r="A453" t="s">
        <v>764</v>
      </c>
      <c r="B453" t="s">
        <v>765</v>
      </c>
      <c r="C453" t="s">
        <v>5185</v>
      </c>
      <c r="D453" t="s">
        <v>762</v>
      </c>
      <c r="E453" t="s">
        <v>53</v>
      </c>
      <c r="F453" t="s">
        <v>596</v>
      </c>
      <c r="G453">
        <v>3</v>
      </c>
      <c r="H453" t="s">
        <v>597</v>
      </c>
      <c r="M453" t="s">
        <v>763</v>
      </c>
      <c r="R453" t="s">
        <v>599</v>
      </c>
      <c r="S453" t="s">
        <v>600</v>
      </c>
      <c r="T453">
        <v>2020</v>
      </c>
      <c r="U453">
        <v>1.4</v>
      </c>
      <c r="X453" s="1" t="s">
        <v>2588</v>
      </c>
      <c r="Y453" t="s">
        <v>123</v>
      </c>
    </row>
    <row r="454" spans="1:25" hidden="1" x14ac:dyDescent="0.2">
      <c r="A454" t="s">
        <v>766</v>
      </c>
      <c r="B454" t="s">
        <v>767</v>
      </c>
      <c r="C454" t="s">
        <v>5192</v>
      </c>
      <c r="D454" t="s">
        <v>768</v>
      </c>
      <c r="E454" t="s">
        <v>66</v>
      </c>
      <c r="F454" t="s">
        <v>325</v>
      </c>
      <c r="G454">
        <v>9</v>
      </c>
      <c r="H454" t="s">
        <v>326</v>
      </c>
      <c r="M454" t="s">
        <v>769</v>
      </c>
      <c r="R454" t="s">
        <v>26</v>
      </c>
      <c r="S454" t="s">
        <v>26</v>
      </c>
      <c r="T454">
        <v>2020</v>
      </c>
      <c r="U454">
        <v>0.2</v>
      </c>
      <c r="X454" s="1" t="s">
        <v>2560</v>
      </c>
      <c r="Y454" t="s">
        <v>123</v>
      </c>
    </row>
    <row r="455" spans="1:25" hidden="1" x14ac:dyDescent="0.2">
      <c r="A455" t="s">
        <v>770</v>
      </c>
      <c r="B455" t="s">
        <v>771</v>
      </c>
      <c r="C455" t="s">
        <v>5192</v>
      </c>
      <c r="D455" t="s">
        <v>772</v>
      </c>
      <c r="E455" t="s">
        <v>22</v>
      </c>
      <c r="F455" t="s">
        <v>168</v>
      </c>
      <c r="G455">
        <v>5</v>
      </c>
      <c r="H455" t="s">
        <v>169</v>
      </c>
      <c r="M455" t="s">
        <v>773</v>
      </c>
      <c r="R455" t="s">
        <v>26</v>
      </c>
      <c r="S455" t="s">
        <v>26</v>
      </c>
      <c r="T455">
        <v>2020</v>
      </c>
      <c r="U455">
        <v>0.5</v>
      </c>
      <c r="X455" s="1" t="s">
        <v>2558</v>
      </c>
      <c r="Y455" t="s">
        <v>27</v>
      </c>
    </row>
    <row r="456" spans="1:25" hidden="1" x14ac:dyDescent="0.2">
      <c r="A456" t="s">
        <v>774</v>
      </c>
      <c r="B456" t="s">
        <v>775</v>
      </c>
      <c r="C456" t="s">
        <v>5192</v>
      </c>
      <c r="D456" t="s">
        <v>772</v>
      </c>
      <c r="E456" t="s">
        <v>22</v>
      </c>
      <c r="F456" t="s">
        <v>168</v>
      </c>
      <c r="G456">
        <v>5</v>
      </c>
      <c r="H456" t="s">
        <v>169</v>
      </c>
      <c r="M456" t="s">
        <v>776</v>
      </c>
      <c r="R456" t="s">
        <v>26</v>
      </c>
      <c r="S456" t="s">
        <v>26</v>
      </c>
      <c r="T456">
        <v>2020</v>
      </c>
      <c r="U456">
        <v>0.1</v>
      </c>
      <c r="X456" s="1" t="s">
        <v>2558</v>
      </c>
      <c r="Y456" t="s">
        <v>27</v>
      </c>
    </row>
    <row r="457" spans="1:25" hidden="1" x14ac:dyDescent="0.2">
      <c r="A457" t="s">
        <v>777</v>
      </c>
      <c r="B457" t="s">
        <v>778</v>
      </c>
      <c r="C457" t="s">
        <v>5193</v>
      </c>
      <c r="D457" t="s">
        <v>779</v>
      </c>
      <c r="E457" t="s">
        <v>53</v>
      </c>
      <c r="F457" t="s">
        <v>700</v>
      </c>
      <c r="G457">
        <v>3</v>
      </c>
      <c r="H457" t="s">
        <v>701</v>
      </c>
      <c r="M457" t="s">
        <v>780</v>
      </c>
      <c r="R457" t="s">
        <v>697</v>
      </c>
      <c r="S457" t="s">
        <v>697</v>
      </c>
      <c r="T457">
        <v>2020</v>
      </c>
      <c r="U457">
        <v>12.3</v>
      </c>
      <c r="X457" s="1" t="s">
        <v>2551</v>
      </c>
      <c r="Y457" t="s">
        <v>27</v>
      </c>
    </row>
    <row r="458" spans="1:25" hidden="1" x14ac:dyDescent="0.2">
      <c r="A458" t="s">
        <v>781</v>
      </c>
      <c r="B458" t="s">
        <v>782</v>
      </c>
      <c r="C458" t="s">
        <v>5191</v>
      </c>
      <c r="D458" t="s">
        <v>779</v>
      </c>
      <c r="E458" t="s">
        <v>53</v>
      </c>
      <c r="F458" t="s">
        <v>700</v>
      </c>
      <c r="G458">
        <v>3</v>
      </c>
      <c r="H458" t="s">
        <v>701</v>
      </c>
      <c r="M458" t="s">
        <v>780</v>
      </c>
      <c r="R458" t="s">
        <v>697</v>
      </c>
      <c r="S458" t="s">
        <v>697</v>
      </c>
      <c r="T458">
        <v>2020</v>
      </c>
      <c r="U458">
        <v>12.3</v>
      </c>
      <c r="X458" s="1" t="s">
        <v>2551</v>
      </c>
      <c r="Y458" t="s">
        <v>27</v>
      </c>
    </row>
    <row r="459" spans="1:25" hidden="1" x14ac:dyDescent="0.2">
      <c r="A459" t="s">
        <v>777</v>
      </c>
      <c r="B459" t="s">
        <v>778</v>
      </c>
      <c r="C459" t="s">
        <v>5193</v>
      </c>
      <c r="D459" t="s">
        <v>779</v>
      </c>
      <c r="E459" t="s">
        <v>34</v>
      </c>
      <c r="F459" t="s">
        <v>113</v>
      </c>
      <c r="G459">
        <v>2</v>
      </c>
      <c r="H459" t="s">
        <v>114</v>
      </c>
      <c r="M459" t="s">
        <v>780</v>
      </c>
      <c r="R459" t="s">
        <v>697</v>
      </c>
      <c r="S459" t="s">
        <v>697</v>
      </c>
      <c r="T459">
        <v>2020</v>
      </c>
      <c r="U459">
        <v>9.3000000000000007</v>
      </c>
      <c r="X459" s="1" t="s">
        <v>2549</v>
      </c>
      <c r="Y459" t="s">
        <v>4519</v>
      </c>
    </row>
    <row r="460" spans="1:25" hidden="1" x14ac:dyDescent="0.2">
      <c r="A460" t="s">
        <v>781</v>
      </c>
      <c r="B460" t="s">
        <v>782</v>
      </c>
      <c r="C460" t="s">
        <v>5191</v>
      </c>
      <c r="D460" t="s">
        <v>779</v>
      </c>
      <c r="E460" t="s">
        <v>34</v>
      </c>
      <c r="F460" t="s">
        <v>113</v>
      </c>
      <c r="G460">
        <v>2</v>
      </c>
      <c r="H460" t="s">
        <v>114</v>
      </c>
      <c r="M460" t="s">
        <v>780</v>
      </c>
      <c r="R460" t="s">
        <v>697</v>
      </c>
      <c r="S460" t="s">
        <v>697</v>
      </c>
      <c r="T460">
        <v>2020</v>
      </c>
      <c r="U460">
        <v>9.3000000000000007</v>
      </c>
      <c r="X460" s="1" t="s">
        <v>2549</v>
      </c>
      <c r="Y460" t="s">
        <v>4519</v>
      </c>
    </row>
    <row r="461" spans="1:25" hidden="1" x14ac:dyDescent="0.2">
      <c r="A461" t="s">
        <v>777</v>
      </c>
      <c r="B461" t="s">
        <v>778</v>
      </c>
      <c r="C461" t="s">
        <v>5193</v>
      </c>
      <c r="D461" t="s">
        <v>779</v>
      </c>
      <c r="E461" t="s">
        <v>31</v>
      </c>
      <c r="F461" t="s">
        <v>119</v>
      </c>
      <c r="G461">
        <v>1</v>
      </c>
      <c r="H461" t="s">
        <v>120</v>
      </c>
      <c r="M461" t="s">
        <v>780</v>
      </c>
      <c r="R461" t="s">
        <v>697</v>
      </c>
      <c r="S461" t="s">
        <v>697</v>
      </c>
      <c r="T461">
        <v>2020</v>
      </c>
      <c r="U461">
        <v>20.3</v>
      </c>
      <c r="X461" s="1" t="s">
        <v>2550</v>
      </c>
      <c r="Y461" t="s">
        <v>4519</v>
      </c>
    </row>
    <row r="462" spans="1:25" hidden="1" x14ac:dyDescent="0.2">
      <c r="A462" t="s">
        <v>781</v>
      </c>
      <c r="B462" t="s">
        <v>782</v>
      </c>
      <c r="C462" t="s">
        <v>5191</v>
      </c>
      <c r="D462" t="s">
        <v>779</v>
      </c>
      <c r="E462" t="s">
        <v>31</v>
      </c>
      <c r="F462" t="s">
        <v>119</v>
      </c>
      <c r="G462">
        <v>1</v>
      </c>
      <c r="H462" t="s">
        <v>120</v>
      </c>
      <c r="M462" t="s">
        <v>780</v>
      </c>
      <c r="R462" t="s">
        <v>697</v>
      </c>
      <c r="S462" t="s">
        <v>697</v>
      </c>
      <c r="T462">
        <v>2020</v>
      </c>
      <c r="U462">
        <v>20.3</v>
      </c>
      <c r="X462" s="1" t="s">
        <v>2550</v>
      </c>
      <c r="Y462" t="s">
        <v>4519</v>
      </c>
    </row>
    <row r="463" spans="1:25" hidden="1" x14ac:dyDescent="0.2">
      <c r="A463" t="s">
        <v>783</v>
      </c>
      <c r="B463" t="s">
        <v>784</v>
      </c>
      <c r="C463" t="s">
        <v>5186</v>
      </c>
      <c r="D463" t="s">
        <v>785</v>
      </c>
      <c r="E463" t="s">
        <v>56</v>
      </c>
      <c r="F463" t="s">
        <v>135</v>
      </c>
      <c r="G463">
        <v>4</v>
      </c>
      <c r="H463" t="s">
        <v>136</v>
      </c>
      <c r="M463" t="s">
        <v>786</v>
      </c>
      <c r="R463" t="s">
        <v>50</v>
      </c>
      <c r="S463" t="s">
        <v>51</v>
      </c>
      <c r="T463">
        <v>2020</v>
      </c>
      <c r="U463">
        <v>0.5</v>
      </c>
      <c r="X463" s="1" t="s">
        <v>2553</v>
      </c>
      <c r="Y463" t="s">
        <v>52</v>
      </c>
    </row>
    <row r="464" spans="1:25" hidden="1" x14ac:dyDescent="0.2">
      <c r="A464" t="s">
        <v>783</v>
      </c>
      <c r="B464" t="s">
        <v>784</v>
      </c>
      <c r="C464" t="s">
        <v>5186</v>
      </c>
      <c r="D464" t="s">
        <v>785</v>
      </c>
      <c r="E464" t="s">
        <v>38</v>
      </c>
      <c r="F464" t="s">
        <v>138</v>
      </c>
      <c r="G464">
        <v>7</v>
      </c>
      <c r="H464" t="s">
        <v>139</v>
      </c>
      <c r="M464" t="s">
        <v>786</v>
      </c>
      <c r="R464" t="s">
        <v>50</v>
      </c>
      <c r="S464" t="s">
        <v>51</v>
      </c>
      <c r="T464">
        <v>2020</v>
      </c>
      <c r="U464">
        <v>0.5</v>
      </c>
      <c r="X464" s="1" t="s">
        <v>2553</v>
      </c>
      <c r="Y464" t="s">
        <v>90</v>
      </c>
    </row>
    <row r="465" spans="1:25" hidden="1" x14ac:dyDescent="0.2">
      <c r="A465" t="s">
        <v>783</v>
      </c>
      <c r="B465" t="s">
        <v>784</v>
      </c>
      <c r="C465" t="s">
        <v>5186</v>
      </c>
      <c r="D465" t="s">
        <v>785</v>
      </c>
      <c r="E465" t="s">
        <v>41</v>
      </c>
      <c r="F465" t="s">
        <v>145</v>
      </c>
      <c r="G465">
        <v>8</v>
      </c>
      <c r="H465" t="s">
        <v>146</v>
      </c>
      <c r="M465" t="s">
        <v>786</v>
      </c>
      <c r="R465" t="s">
        <v>50</v>
      </c>
      <c r="S465" t="s">
        <v>51</v>
      </c>
      <c r="T465">
        <v>2020</v>
      </c>
      <c r="U465">
        <v>0.5</v>
      </c>
      <c r="X465" s="1" t="s">
        <v>2555</v>
      </c>
      <c r="Y465" t="s">
        <v>90</v>
      </c>
    </row>
    <row r="466" spans="1:25" hidden="1" x14ac:dyDescent="0.2">
      <c r="A466" t="s">
        <v>783</v>
      </c>
      <c r="B466" t="s">
        <v>784</v>
      </c>
      <c r="C466" t="s">
        <v>5186</v>
      </c>
      <c r="D466" t="s">
        <v>785</v>
      </c>
      <c r="E466" t="s">
        <v>66</v>
      </c>
      <c r="F466" t="s">
        <v>143</v>
      </c>
      <c r="G466">
        <v>9</v>
      </c>
      <c r="H466" t="s">
        <v>144</v>
      </c>
      <c r="M466" t="s">
        <v>786</v>
      </c>
      <c r="R466" t="s">
        <v>50</v>
      </c>
      <c r="S466" t="s">
        <v>51</v>
      </c>
      <c r="T466">
        <v>2020</v>
      </c>
      <c r="U466">
        <v>0.5</v>
      </c>
      <c r="X466" s="1" t="s">
        <v>2554</v>
      </c>
      <c r="Y466" t="s">
        <v>90</v>
      </c>
    </row>
    <row r="467" spans="1:25" hidden="1" x14ac:dyDescent="0.2">
      <c r="A467" t="s">
        <v>787</v>
      </c>
      <c r="B467" t="s">
        <v>788</v>
      </c>
      <c r="C467" t="s">
        <v>5200</v>
      </c>
      <c r="D467" t="s">
        <v>789</v>
      </c>
      <c r="E467" t="s">
        <v>31</v>
      </c>
      <c r="F467" t="s">
        <v>497</v>
      </c>
      <c r="G467">
        <v>1</v>
      </c>
      <c r="H467" t="s">
        <v>498</v>
      </c>
      <c r="M467" t="s">
        <v>790</v>
      </c>
      <c r="R467" t="s">
        <v>459</v>
      </c>
      <c r="S467" t="s">
        <v>460</v>
      </c>
      <c r="T467">
        <v>2020</v>
      </c>
      <c r="U467" s="4">
        <f>2.5*SQRT(2)</f>
        <v>3.5355339059327378</v>
      </c>
      <c r="V467" t="s">
        <v>4493</v>
      </c>
      <c r="X467" s="1" t="s">
        <v>2530</v>
      </c>
      <c r="Y467" t="s">
        <v>4520</v>
      </c>
    </row>
    <row r="468" spans="1:25" hidden="1" x14ac:dyDescent="0.2">
      <c r="A468" t="s">
        <v>787</v>
      </c>
      <c r="B468" t="s">
        <v>788</v>
      </c>
      <c r="C468" t="s">
        <v>5200</v>
      </c>
      <c r="D468" t="s">
        <v>789</v>
      </c>
      <c r="E468" t="s">
        <v>34</v>
      </c>
      <c r="F468" t="s">
        <v>461</v>
      </c>
      <c r="G468">
        <v>2</v>
      </c>
      <c r="H468" t="s">
        <v>462</v>
      </c>
      <c r="M468" t="s">
        <v>790</v>
      </c>
      <c r="R468" t="s">
        <v>459</v>
      </c>
      <c r="S468" t="s">
        <v>460</v>
      </c>
      <c r="T468">
        <v>2020</v>
      </c>
      <c r="U468" s="4"/>
      <c r="V468" t="s">
        <v>4524</v>
      </c>
      <c r="W468">
        <v>1</v>
      </c>
      <c r="X468" s="1" t="s">
        <v>2530</v>
      </c>
      <c r="Y468" t="s">
        <v>4520</v>
      </c>
    </row>
    <row r="469" spans="1:25" hidden="1" x14ac:dyDescent="0.2">
      <c r="A469" t="s">
        <v>791</v>
      </c>
      <c r="B469" t="s">
        <v>792</v>
      </c>
      <c r="C469" t="s">
        <v>5185</v>
      </c>
      <c r="D469" t="s">
        <v>793</v>
      </c>
      <c r="E469" t="s">
        <v>53</v>
      </c>
      <c r="F469" t="s">
        <v>794</v>
      </c>
      <c r="G469">
        <v>3</v>
      </c>
      <c r="H469" t="s">
        <v>795</v>
      </c>
      <c r="M469" t="s">
        <v>796</v>
      </c>
      <c r="R469" t="s">
        <v>797</v>
      </c>
      <c r="S469" t="s">
        <v>798</v>
      </c>
      <c r="T469">
        <v>2020</v>
      </c>
      <c r="U469">
        <v>0.7</v>
      </c>
      <c r="X469" s="1" t="s">
        <v>2551</v>
      </c>
      <c r="Y469" t="s">
        <v>27</v>
      </c>
    </row>
    <row r="470" spans="1:25" hidden="1" x14ac:dyDescent="0.2">
      <c r="A470" t="s">
        <v>799</v>
      </c>
      <c r="B470" t="s">
        <v>800</v>
      </c>
      <c r="C470" t="s">
        <v>5185</v>
      </c>
      <c r="D470" t="s">
        <v>793</v>
      </c>
      <c r="E470" t="s">
        <v>53</v>
      </c>
      <c r="F470" t="s">
        <v>794</v>
      </c>
      <c r="G470">
        <v>3</v>
      </c>
      <c r="H470" t="s">
        <v>795</v>
      </c>
      <c r="M470" t="s">
        <v>796</v>
      </c>
      <c r="R470" t="s">
        <v>797</v>
      </c>
      <c r="S470" t="s">
        <v>798</v>
      </c>
      <c r="T470">
        <v>2020</v>
      </c>
      <c r="U470">
        <v>0.7</v>
      </c>
      <c r="X470" s="1" t="s">
        <v>2551</v>
      </c>
      <c r="Y470" t="s">
        <v>27</v>
      </c>
    </row>
    <row r="471" spans="1:25" hidden="1" x14ac:dyDescent="0.2">
      <c r="A471" t="s">
        <v>801</v>
      </c>
      <c r="B471" t="s">
        <v>802</v>
      </c>
      <c r="C471" t="s">
        <v>5186</v>
      </c>
      <c r="D471" t="s">
        <v>803</v>
      </c>
      <c r="E471" t="s">
        <v>53</v>
      </c>
      <c r="F471" t="s">
        <v>705</v>
      </c>
      <c r="G471">
        <v>3</v>
      </c>
      <c r="H471" t="s">
        <v>706</v>
      </c>
      <c r="M471" t="s">
        <v>804</v>
      </c>
      <c r="R471" t="s">
        <v>708</v>
      </c>
      <c r="S471" t="s">
        <v>709</v>
      </c>
      <c r="T471">
        <v>2020</v>
      </c>
      <c r="U471">
        <v>0.3</v>
      </c>
      <c r="X471" s="1" t="s">
        <v>2583</v>
      </c>
      <c r="Y471" t="s">
        <v>90</v>
      </c>
    </row>
    <row r="472" spans="1:25" hidden="1" x14ac:dyDescent="0.2">
      <c r="A472" t="s">
        <v>801</v>
      </c>
      <c r="B472" t="s">
        <v>802</v>
      </c>
      <c r="C472" t="s">
        <v>5186</v>
      </c>
      <c r="D472" t="s">
        <v>803</v>
      </c>
      <c r="E472" t="s">
        <v>41</v>
      </c>
      <c r="F472" t="s">
        <v>811</v>
      </c>
      <c r="G472">
        <v>8</v>
      </c>
      <c r="H472" t="s">
        <v>812</v>
      </c>
      <c r="M472" t="s">
        <v>804</v>
      </c>
      <c r="R472" t="s">
        <v>708</v>
      </c>
      <c r="S472" t="s">
        <v>709</v>
      </c>
      <c r="T472">
        <v>2020</v>
      </c>
      <c r="U472">
        <v>0.1</v>
      </c>
      <c r="X472" s="1" t="s">
        <v>2599</v>
      </c>
      <c r="Y472" t="s">
        <v>123</v>
      </c>
    </row>
    <row r="473" spans="1:25" hidden="1" x14ac:dyDescent="0.2">
      <c r="A473" t="s">
        <v>801</v>
      </c>
      <c r="B473" t="s">
        <v>802</v>
      </c>
      <c r="C473" t="s">
        <v>5186</v>
      </c>
      <c r="D473" t="s">
        <v>803</v>
      </c>
      <c r="E473" t="s">
        <v>66</v>
      </c>
      <c r="F473" t="s">
        <v>724</v>
      </c>
      <c r="G473">
        <v>9</v>
      </c>
      <c r="H473" t="s">
        <v>725</v>
      </c>
      <c r="M473" t="s">
        <v>804</v>
      </c>
      <c r="R473" t="s">
        <v>708</v>
      </c>
      <c r="S473" t="s">
        <v>709</v>
      </c>
      <c r="T473">
        <v>2020</v>
      </c>
      <c r="U473">
        <v>0.1</v>
      </c>
      <c r="X473" s="1" t="s">
        <v>2537</v>
      </c>
      <c r="Y473" t="s">
        <v>123</v>
      </c>
    </row>
    <row r="474" spans="1:25" hidden="1" x14ac:dyDescent="0.2">
      <c r="A474" t="s">
        <v>801</v>
      </c>
      <c r="B474" t="s">
        <v>802</v>
      </c>
      <c r="C474" t="s">
        <v>5186</v>
      </c>
      <c r="D474" t="s">
        <v>803</v>
      </c>
      <c r="E474" t="s">
        <v>56</v>
      </c>
      <c r="F474" t="s">
        <v>710</v>
      </c>
      <c r="G474">
        <v>4</v>
      </c>
      <c r="H474" t="s">
        <v>711</v>
      </c>
      <c r="M474" t="s">
        <v>804</v>
      </c>
      <c r="R474" t="s">
        <v>708</v>
      </c>
      <c r="S474" t="s">
        <v>709</v>
      </c>
      <c r="T474">
        <v>2020</v>
      </c>
      <c r="U474">
        <v>0.2</v>
      </c>
      <c r="X474" s="1" t="s">
        <v>2583</v>
      </c>
      <c r="Y474" t="s">
        <v>90</v>
      </c>
    </row>
    <row r="475" spans="1:25" hidden="1" x14ac:dyDescent="0.2">
      <c r="A475" t="s">
        <v>801</v>
      </c>
      <c r="B475" t="s">
        <v>802</v>
      </c>
      <c r="C475" t="s">
        <v>5186</v>
      </c>
      <c r="D475" t="s">
        <v>803</v>
      </c>
      <c r="E475" t="s">
        <v>22</v>
      </c>
      <c r="F475" t="s">
        <v>718</v>
      </c>
      <c r="G475">
        <v>5</v>
      </c>
      <c r="H475" t="s">
        <v>719</v>
      </c>
      <c r="M475" t="s">
        <v>804</v>
      </c>
      <c r="R475" t="s">
        <v>708</v>
      </c>
      <c r="S475" t="s">
        <v>709</v>
      </c>
      <c r="T475">
        <v>2020</v>
      </c>
      <c r="U475">
        <v>0.2</v>
      </c>
      <c r="X475" s="1" t="s">
        <v>2598</v>
      </c>
      <c r="Y475" t="s">
        <v>27</v>
      </c>
    </row>
    <row r="476" spans="1:25" hidden="1" x14ac:dyDescent="0.2">
      <c r="A476" t="s">
        <v>801</v>
      </c>
      <c r="B476" t="s">
        <v>802</v>
      </c>
      <c r="C476" t="s">
        <v>5186</v>
      </c>
      <c r="D476" t="s">
        <v>803</v>
      </c>
      <c r="E476" t="s">
        <v>28</v>
      </c>
      <c r="F476" t="s">
        <v>720</v>
      </c>
      <c r="G476">
        <v>6</v>
      </c>
      <c r="H476" t="s">
        <v>721</v>
      </c>
      <c r="M476" t="s">
        <v>804</v>
      </c>
      <c r="R476" t="s">
        <v>708</v>
      </c>
      <c r="S476" t="s">
        <v>709</v>
      </c>
      <c r="T476">
        <v>2020</v>
      </c>
      <c r="U476">
        <v>0.1</v>
      </c>
      <c r="X476" s="1" t="s">
        <v>2598</v>
      </c>
      <c r="Y476" t="s">
        <v>27</v>
      </c>
    </row>
    <row r="477" spans="1:25" hidden="1" x14ac:dyDescent="0.2">
      <c r="A477" t="s">
        <v>801</v>
      </c>
      <c r="B477" t="s">
        <v>802</v>
      </c>
      <c r="C477" t="s">
        <v>5186</v>
      </c>
      <c r="D477" t="s">
        <v>803</v>
      </c>
      <c r="E477" t="s">
        <v>38</v>
      </c>
      <c r="F477" t="s">
        <v>716</v>
      </c>
      <c r="G477">
        <v>7</v>
      </c>
      <c r="H477" t="s">
        <v>717</v>
      </c>
      <c r="M477" t="s">
        <v>804</v>
      </c>
      <c r="R477" t="s">
        <v>708</v>
      </c>
      <c r="S477" t="s">
        <v>709</v>
      </c>
      <c r="T477">
        <v>2020</v>
      </c>
      <c r="U477">
        <v>0.1</v>
      </c>
      <c r="X477" s="1" t="s">
        <v>2543</v>
      </c>
      <c r="Y477" t="s">
        <v>90</v>
      </c>
    </row>
    <row r="478" spans="1:25" hidden="1" x14ac:dyDescent="0.2">
      <c r="A478" t="s">
        <v>805</v>
      </c>
      <c r="B478" t="s">
        <v>802</v>
      </c>
      <c r="C478" t="s">
        <v>5186</v>
      </c>
      <c r="D478" t="s">
        <v>803</v>
      </c>
      <c r="E478" t="s">
        <v>31</v>
      </c>
      <c r="F478" t="s">
        <v>713</v>
      </c>
      <c r="G478">
        <v>1</v>
      </c>
      <c r="H478" t="s">
        <v>714</v>
      </c>
      <c r="I478">
        <v>1</v>
      </c>
      <c r="L478" t="s">
        <v>801</v>
      </c>
      <c r="M478" t="s">
        <v>806</v>
      </c>
      <c r="N478" t="s">
        <v>804</v>
      </c>
      <c r="R478" t="s">
        <v>708</v>
      </c>
      <c r="S478" t="s">
        <v>709</v>
      </c>
      <c r="T478">
        <v>2020</v>
      </c>
      <c r="U478">
        <v>0.2</v>
      </c>
      <c r="X478" s="1" t="s">
        <v>2583</v>
      </c>
      <c r="Y478" t="s">
        <v>93</v>
      </c>
    </row>
    <row r="479" spans="1:25" hidden="1" x14ac:dyDescent="0.2">
      <c r="A479" t="s">
        <v>807</v>
      </c>
      <c r="B479" t="s">
        <v>802</v>
      </c>
      <c r="C479" t="s">
        <v>5186</v>
      </c>
      <c r="D479" t="s">
        <v>803</v>
      </c>
      <c r="E479" t="s">
        <v>41</v>
      </c>
      <c r="F479" t="s">
        <v>743</v>
      </c>
      <c r="G479">
        <v>8</v>
      </c>
      <c r="H479" t="s">
        <v>744</v>
      </c>
      <c r="I479">
        <v>1</v>
      </c>
      <c r="L479" t="s">
        <v>801</v>
      </c>
      <c r="M479" t="s">
        <v>809</v>
      </c>
      <c r="N479" t="s">
        <v>804</v>
      </c>
      <c r="R479" t="s">
        <v>708</v>
      </c>
      <c r="S479" t="s">
        <v>709</v>
      </c>
      <c r="T479">
        <v>2020</v>
      </c>
      <c r="U479">
        <v>0.1</v>
      </c>
      <c r="X479" s="1" t="s">
        <v>2624</v>
      </c>
      <c r="Y479" t="s">
        <v>746</v>
      </c>
    </row>
    <row r="480" spans="1:25" hidden="1" x14ac:dyDescent="0.2">
      <c r="A480" t="s">
        <v>807</v>
      </c>
      <c r="B480" t="s">
        <v>5763</v>
      </c>
      <c r="C480" t="s">
        <v>5186</v>
      </c>
      <c r="D480" t="s">
        <v>803</v>
      </c>
      <c r="E480" t="s">
        <v>41</v>
      </c>
      <c r="F480" t="s">
        <v>737</v>
      </c>
      <c r="G480">
        <v>8</v>
      </c>
      <c r="H480" t="s">
        <v>738</v>
      </c>
      <c r="K480" t="s">
        <v>739</v>
      </c>
      <c r="L480" t="s">
        <v>808</v>
      </c>
      <c r="M480" t="s">
        <v>809</v>
      </c>
      <c r="N480" t="s">
        <v>810</v>
      </c>
      <c r="R480" t="s">
        <v>708</v>
      </c>
      <c r="S480" t="s">
        <v>709</v>
      </c>
      <c r="T480">
        <v>2020</v>
      </c>
      <c r="U480">
        <v>0.1</v>
      </c>
      <c r="X480" s="1" t="s">
        <v>2590</v>
      </c>
      <c r="Y480" t="s">
        <v>123</v>
      </c>
    </row>
    <row r="481" spans="1:25" hidden="1" x14ac:dyDescent="0.2">
      <c r="A481" t="s">
        <v>813</v>
      </c>
      <c r="B481" t="s">
        <v>814</v>
      </c>
      <c r="C481" t="s">
        <v>5191</v>
      </c>
      <c r="D481" t="s">
        <v>815</v>
      </c>
      <c r="E481" t="s">
        <v>53</v>
      </c>
      <c r="F481" t="s">
        <v>596</v>
      </c>
      <c r="G481">
        <v>3</v>
      </c>
      <c r="H481" t="s">
        <v>597</v>
      </c>
      <c r="M481" t="s">
        <v>816</v>
      </c>
      <c r="R481" t="s">
        <v>599</v>
      </c>
      <c r="S481" t="s">
        <v>600</v>
      </c>
      <c r="T481">
        <v>2020</v>
      </c>
      <c r="U481">
        <v>0.8</v>
      </c>
      <c r="X481" s="1" t="s">
        <v>2588</v>
      </c>
      <c r="Y481" t="s">
        <v>123</v>
      </c>
    </row>
    <row r="482" spans="1:25" hidden="1" x14ac:dyDescent="0.2">
      <c r="A482" t="s">
        <v>817</v>
      </c>
      <c r="B482" t="s">
        <v>818</v>
      </c>
      <c r="C482" t="s">
        <v>5185</v>
      </c>
      <c r="D482" t="s">
        <v>815</v>
      </c>
      <c r="E482" t="s">
        <v>53</v>
      </c>
      <c r="F482" t="s">
        <v>596</v>
      </c>
      <c r="G482">
        <v>3</v>
      </c>
      <c r="H482" t="s">
        <v>597</v>
      </c>
      <c r="M482" t="s">
        <v>816</v>
      </c>
      <c r="R482" t="s">
        <v>599</v>
      </c>
      <c r="S482" t="s">
        <v>600</v>
      </c>
      <c r="T482">
        <v>2020</v>
      </c>
      <c r="U482">
        <v>0.8</v>
      </c>
      <c r="X482" s="1" t="s">
        <v>2588</v>
      </c>
      <c r="Y482" t="s">
        <v>123</v>
      </c>
    </row>
    <row r="483" spans="1:25" hidden="1" x14ac:dyDescent="0.2">
      <c r="A483" t="s">
        <v>819</v>
      </c>
      <c r="B483" t="s">
        <v>820</v>
      </c>
      <c r="C483" t="s">
        <v>5191</v>
      </c>
      <c r="D483" t="s">
        <v>821</v>
      </c>
      <c r="E483" t="s">
        <v>53</v>
      </c>
      <c r="F483" t="s">
        <v>596</v>
      </c>
      <c r="G483">
        <v>3</v>
      </c>
      <c r="H483" t="s">
        <v>597</v>
      </c>
      <c r="M483" t="s">
        <v>822</v>
      </c>
      <c r="R483" t="s">
        <v>599</v>
      </c>
      <c r="S483" t="s">
        <v>600</v>
      </c>
      <c r="T483">
        <v>2020</v>
      </c>
      <c r="U483">
        <v>1.7</v>
      </c>
      <c r="X483" s="1" t="s">
        <v>2588</v>
      </c>
      <c r="Y483" t="s">
        <v>123</v>
      </c>
    </row>
    <row r="484" spans="1:25" hidden="1" x14ac:dyDescent="0.2">
      <c r="A484" t="s">
        <v>823</v>
      </c>
      <c r="B484" t="s">
        <v>824</v>
      </c>
      <c r="C484" t="s">
        <v>5185</v>
      </c>
      <c r="D484" t="s">
        <v>821</v>
      </c>
      <c r="E484" t="s">
        <v>53</v>
      </c>
      <c r="F484" t="s">
        <v>596</v>
      </c>
      <c r="G484">
        <v>3</v>
      </c>
      <c r="H484" t="s">
        <v>597</v>
      </c>
      <c r="M484" t="s">
        <v>822</v>
      </c>
      <c r="R484" t="s">
        <v>599</v>
      </c>
      <c r="S484" t="s">
        <v>600</v>
      </c>
      <c r="T484">
        <v>2020</v>
      </c>
      <c r="U484">
        <v>1.7</v>
      </c>
      <c r="X484" s="1" t="s">
        <v>2588</v>
      </c>
      <c r="Y484" t="s">
        <v>123</v>
      </c>
    </row>
    <row r="485" spans="1:25" hidden="1" x14ac:dyDescent="0.2">
      <c r="A485" t="s">
        <v>825</v>
      </c>
      <c r="B485" t="s">
        <v>826</v>
      </c>
      <c r="C485" t="s">
        <v>5192</v>
      </c>
      <c r="D485" t="s">
        <v>827</v>
      </c>
      <c r="E485" t="s">
        <v>53</v>
      </c>
      <c r="F485" t="s">
        <v>207</v>
      </c>
      <c r="G485">
        <v>3</v>
      </c>
      <c r="H485" t="s">
        <v>208</v>
      </c>
      <c r="M485" t="s">
        <v>828</v>
      </c>
      <c r="R485" t="s">
        <v>26</v>
      </c>
      <c r="S485" t="s">
        <v>26</v>
      </c>
      <c r="T485">
        <v>2020</v>
      </c>
      <c r="U485">
        <v>0.06</v>
      </c>
      <c r="X485" s="1" t="s">
        <v>2564</v>
      </c>
      <c r="Y485" t="s">
        <v>27</v>
      </c>
    </row>
    <row r="486" spans="1:25" hidden="1" x14ac:dyDescent="0.2">
      <c r="A486" t="s">
        <v>825</v>
      </c>
      <c r="B486" t="s">
        <v>826</v>
      </c>
      <c r="C486" t="s">
        <v>5192</v>
      </c>
      <c r="D486" t="s">
        <v>827</v>
      </c>
      <c r="E486" t="s">
        <v>56</v>
      </c>
      <c r="F486" t="s">
        <v>334</v>
      </c>
      <c r="G486">
        <v>4</v>
      </c>
      <c r="H486" t="s">
        <v>335</v>
      </c>
      <c r="M486" t="s">
        <v>828</v>
      </c>
      <c r="R486" t="s">
        <v>26</v>
      </c>
      <c r="S486" t="s">
        <v>26</v>
      </c>
      <c r="T486">
        <v>2020</v>
      </c>
      <c r="U486">
        <v>0.06</v>
      </c>
      <c r="X486" s="1" t="s">
        <v>2564</v>
      </c>
      <c r="Y486" t="s">
        <v>27</v>
      </c>
    </row>
    <row r="487" spans="1:25" hidden="1" x14ac:dyDescent="0.2">
      <c r="A487" t="s">
        <v>825</v>
      </c>
      <c r="B487" t="s">
        <v>826</v>
      </c>
      <c r="C487" t="s">
        <v>5192</v>
      </c>
      <c r="D487" t="s">
        <v>827</v>
      </c>
      <c r="E487" t="s">
        <v>22</v>
      </c>
      <c r="F487" t="s">
        <v>331</v>
      </c>
      <c r="G487">
        <v>5</v>
      </c>
      <c r="H487" t="s">
        <v>332</v>
      </c>
      <c r="M487" t="s">
        <v>828</v>
      </c>
      <c r="R487" t="s">
        <v>26</v>
      </c>
      <c r="S487" t="s">
        <v>26</v>
      </c>
      <c r="T487">
        <v>2020</v>
      </c>
      <c r="U487">
        <v>0.06</v>
      </c>
      <c r="X487" s="1" t="s">
        <v>2569</v>
      </c>
      <c r="Y487" t="s">
        <v>27</v>
      </c>
    </row>
    <row r="488" spans="1:25" hidden="1" x14ac:dyDescent="0.2">
      <c r="A488" t="s">
        <v>829</v>
      </c>
      <c r="B488" t="s">
        <v>830</v>
      </c>
      <c r="C488" t="s">
        <v>5186</v>
      </c>
      <c r="D488" t="s">
        <v>831</v>
      </c>
      <c r="E488" t="s">
        <v>56</v>
      </c>
      <c r="F488" t="s">
        <v>135</v>
      </c>
      <c r="G488">
        <v>4</v>
      </c>
      <c r="H488" t="s">
        <v>136</v>
      </c>
      <c r="M488" t="s">
        <v>832</v>
      </c>
      <c r="R488" t="s">
        <v>50</v>
      </c>
      <c r="S488" t="s">
        <v>51</v>
      </c>
      <c r="T488">
        <v>2020</v>
      </c>
      <c r="U488">
        <v>11.2</v>
      </c>
      <c r="X488" s="1" t="s">
        <v>2553</v>
      </c>
      <c r="Y488" t="s">
        <v>52</v>
      </c>
    </row>
    <row r="489" spans="1:25" hidden="1" x14ac:dyDescent="0.2">
      <c r="A489" t="s">
        <v>829</v>
      </c>
      <c r="B489" t="s">
        <v>830</v>
      </c>
      <c r="C489" t="s">
        <v>5186</v>
      </c>
      <c r="D489" t="s">
        <v>831</v>
      </c>
      <c r="E489" t="s">
        <v>38</v>
      </c>
      <c r="F489" t="s">
        <v>138</v>
      </c>
      <c r="G489">
        <v>7</v>
      </c>
      <c r="H489" t="s">
        <v>139</v>
      </c>
      <c r="M489" t="s">
        <v>832</v>
      </c>
      <c r="R489" t="s">
        <v>50</v>
      </c>
      <c r="S489" t="s">
        <v>51</v>
      </c>
      <c r="T489">
        <v>2020</v>
      </c>
      <c r="U489">
        <v>11.2</v>
      </c>
      <c r="X489" s="1" t="s">
        <v>2553</v>
      </c>
      <c r="Y489" t="s">
        <v>90</v>
      </c>
    </row>
    <row r="490" spans="1:25" hidden="1" x14ac:dyDescent="0.2">
      <c r="A490" t="s">
        <v>829</v>
      </c>
      <c r="B490" t="s">
        <v>830</v>
      </c>
      <c r="C490" t="s">
        <v>5186</v>
      </c>
      <c r="D490" t="s">
        <v>831</v>
      </c>
      <c r="E490" t="s">
        <v>41</v>
      </c>
      <c r="F490" t="s">
        <v>145</v>
      </c>
      <c r="G490">
        <v>8</v>
      </c>
      <c r="H490" t="s">
        <v>146</v>
      </c>
      <c r="M490" t="s">
        <v>832</v>
      </c>
      <c r="R490" t="s">
        <v>50</v>
      </c>
      <c r="S490" t="s">
        <v>51</v>
      </c>
      <c r="T490">
        <v>2020</v>
      </c>
      <c r="U490">
        <v>11.2</v>
      </c>
      <c r="X490" s="1" t="s">
        <v>2555</v>
      </c>
      <c r="Y490" t="s">
        <v>90</v>
      </c>
    </row>
    <row r="491" spans="1:25" hidden="1" x14ac:dyDescent="0.2">
      <c r="A491" t="s">
        <v>833</v>
      </c>
      <c r="B491" t="s">
        <v>834</v>
      </c>
      <c r="C491" t="s">
        <v>5192</v>
      </c>
      <c r="D491" t="s">
        <v>835</v>
      </c>
      <c r="E491" t="s">
        <v>66</v>
      </c>
      <c r="F491" t="s">
        <v>325</v>
      </c>
      <c r="G491">
        <v>9</v>
      </c>
      <c r="H491" t="s">
        <v>326</v>
      </c>
      <c r="M491" t="s">
        <v>836</v>
      </c>
      <c r="R491" t="s">
        <v>26</v>
      </c>
      <c r="S491" t="s">
        <v>26</v>
      </c>
      <c r="T491">
        <v>2020</v>
      </c>
      <c r="U491">
        <v>0.2</v>
      </c>
      <c r="X491" s="1" t="s">
        <v>2560</v>
      </c>
      <c r="Y491" t="s">
        <v>123</v>
      </c>
    </row>
    <row r="492" spans="1:25" hidden="1" x14ac:dyDescent="0.2">
      <c r="A492" t="s">
        <v>837</v>
      </c>
      <c r="B492" t="s">
        <v>838</v>
      </c>
      <c r="C492" t="s">
        <v>5192</v>
      </c>
      <c r="D492" t="s">
        <v>839</v>
      </c>
      <c r="E492" t="s">
        <v>56</v>
      </c>
      <c r="F492" t="s">
        <v>209</v>
      </c>
      <c r="G492">
        <v>4</v>
      </c>
      <c r="H492" t="s">
        <v>210</v>
      </c>
      <c r="M492" t="s">
        <v>840</v>
      </c>
      <c r="R492" t="s">
        <v>26</v>
      </c>
      <c r="S492" t="s">
        <v>26</v>
      </c>
      <c r="T492">
        <v>2020</v>
      </c>
      <c r="U492">
        <v>0.37</v>
      </c>
      <c r="X492" s="1" t="s">
        <v>2565</v>
      </c>
      <c r="Y492" t="s">
        <v>27</v>
      </c>
    </row>
    <row r="493" spans="1:25" hidden="1" x14ac:dyDescent="0.2">
      <c r="A493" t="s">
        <v>837</v>
      </c>
      <c r="B493" t="s">
        <v>838</v>
      </c>
      <c r="C493" t="s">
        <v>5192</v>
      </c>
      <c r="D493" t="s">
        <v>839</v>
      </c>
      <c r="E493" t="s">
        <v>22</v>
      </c>
      <c r="F493" t="s">
        <v>204</v>
      </c>
      <c r="G493">
        <v>5</v>
      </c>
      <c r="H493" t="s">
        <v>205</v>
      </c>
      <c r="M493" t="s">
        <v>840</v>
      </c>
      <c r="R493" t="s">
        <v>26</v>
      </c>
      <c r="S493" t="s">
        <v>26</v>
      </c>
      <c r="T493">
        <v>2020</v>
      </c>
      <c r="U493">
        <v>0.36</v>
      </c>
      <c r="X493" s="1" t="s">
        <v>2563</v>
      </c>
      <c r="Y493" t="s">
        <v>27</v>
      </c>
    </row>
    <row r="494" spans="1:25" hidden="1" x14ac:dyDescent="0.2">
      <c r="A494" t="s">
        <v>837</v>
      </c>
      <c r="B494" t="s">
        <v>838</v>
      </c>
      <c r="C494" t="s">
        <v>5192</v>
      </c>
      <c r="D494" t="s">
        <v>839</v>
      </c>
      <c r="E494" t="s">
        <v>53</v>
      </c>
      <c r="F494" t="s">
        <v>207</v>
      </c>
      <c r="G494">
        <v>3</v>
      </c>
      <c r="H494" t="s">
        <v>208</v>
      </c>
      <c r="M494" t="s">
        <v>840</v>
      </c>
      <c r="R494" t="s">
        <v>26</v>
      </c>
      <c r="S494" t="s">
        <v>26</v>
      </c>
      <c r="T494">
        <v>2020</v>
      </c>
      <c r="U494">
        <v>0.1</v>
      </c>
      <c r="X494" s="1" t="s">
        <v>2564</v>
      </c>
      <c r="Y494" t="s">
        <v>27</v>
      </c>
    </row>
    <row r="495" spans="1:25" hidden="1" x14ac:dyDescent="0.2">
      <c r="A495" t="s">
        <v>841</v>
      </c>
      <c r="B495" s="4" t="s">
        <v>842</v>
      </c>
      <c r="C495" t="s">
        <v>5186</v>
      </c>
      <c r="D495" s="4" t="s">
        <v>843</v>
      </c>
      <c r="E495" s="4" t="s">
        <v>31</v>
      </c>
      <c r="F495" s="4" t="s">
        <v>497</v>
      </c>
      <c r="G495" s="4">
        <v>1</v>
      </c>
      <c r="H495" s="4" t="s">
        <v>498</v>
      </c>
      <c r="I495" s="4"/>
      <c r="J495" s="4"/>
      <c r="K495" s="4"/>
      <c r="L495" s="4"/>
      <c r="M495" s="4" t="s">
        <v>846</v>
      </c>
      <c r="N495" s="4"/>
      <c r="O495" s="4"/>
      <c r="P495" s="4"/>
      <c r="Q495" s="88"/>
      <c r="R495" s="4" t="s">
        <v>847</v>
      </c>
      <c r="S495" s="4" t="s">
        <v>847</v>
      </c>
      <c r="T495" s="4">
        <v>2020</v>
      </c>
      <c r="U495" s="4">
        <v>0.2</v>
      </c>
      <c r="V495" t="s">
        <v>4523</v>
      </c>
      <c r="X495" s="1" t="s">
        <v>2530</v>
      </c>
      <c r="Y495" t="s">
        <v>4520</v>
      </c>
    </row>
    <row r="496" spans="1:25" hidden="1" x14ac:dyDescent="0.2">
      <c r="A496" t="s">
        <v>841</v>
      </c>
      <c r="B496" s="4" t="s">
        <v>842</v>
      </c>
      <c r="C496" t="s">
        <v>5186</v>
      </c>
      <c r="D496" s="4" t="s">
        <v>843</v>
      </c>
      <c r="E496" s="4" t="s">
        <v>56</v>
      </c>
      <c r="F496" s="4" t="s">
        <v>850</v>
      </c>
      <c r="G496" s="4">
        <v>4</v>
      </c>
      <c r="H496" s="4" t="s">
        <v>851</v>
      </c>
      <c r="I496" s="4"/>
      <c r="J496" s="4"/>
      <c r="K496" s="4"/>
      <c r="L496" s="4"/>
      <c r="M496" s="4" t="s">
        <v>846</v>
      </c>
      <c r="N496" s="4"/>
      <c r="O496" s="4"/>
      <c r="P496" s="4"/>
      <c r="Q496" s="88"/>
      <c r="R496" s="4" t="s">
        <v>847</v>
      </c>
      <c r="S496" s="4" t="s">
        <v>847</v>
      </c>
      <c r="T496" s="4">
        <v>2020</v>
      </c>
      <c r="U496" s="4">
        <v>0.2</v>
      </c>
      <c r="X496" s="1" t="s">
        <v>2564</v>
      </c>
      <c r="Y496" t="s">
        <v>123</v>
      </c>
    </row>
    <row r="497" spans="1:25" hidden="1" x14ac:dyDescent="0.2">
      <c r="A497" t="s">
        <v>841</v>
      </c>
      <c r="B497" s="4" t="s">
        <v>842</v>
      </c>
      <c r="C497" t="s">
        <v>5186</v>
      </c>
      <c r="D497" s="4" t="s">
        <v>843</v>
      </c>
      <c r="E497" s="4" t="s">
        <v>22</v>
      </c>
      <c r="F497" s="4" t="s">
        <v>844</v>
      </c>
      <c r="G497" s="4">
        <v>5</v>
      </c>
      <c r="H497" s="4" t="s">
        <v>845</v>
      </c>
      <c r="I497" s="4"/>
      <c r="J497" s="4"/>
      <c r="K497" s="4"/>
      <c r="L497" s="4"/>
      <c r="M497" s="4" t="s">
        <v>846</v>
      </c>
      <c r="N497" s="4"/>
      <c r="O497" s="4"/>
      <c r="P497" s="4"/>
      <c r="Q497" s="88"/>
      <c r="R497" s="4" t="s">
        <v>847</v>
      </c>
      <c r="S497" s="4" t="s">
        <v>847</v>
      </c>
      <c r="T497" s="4">
        <v>2020</v>
      </c>
      <c r="U497" s="4">
        <v>0.2</v>
      </c>
      <c r="X497" s="1" t="s">
        <v>2600</v>
      </c>
      <c r="Y497" t="s">
        <v>123</v>
      </c>
    </row>
    <row r="498" spans="1:25" hidden="1" x14ac:dyDescent="0.2">
      <c r="A498" t="s">
        <v>841</v>
      </c>
      <c r="B498" s="4" t="s">
        <v>842</v>
      </c>
      <c r="C498" t="s">
        <v>5186</v>
      </c>
      <c r="D498" s="4" t="s">
        <v>843</v>
      </c>
      <c r="E498" s="4" t="s">
        <v>28</v>
      </c>
      <c r="F498" s="4" t="s">
        <v>848</v>
      </c>
      <c r="G498" s="4">
        <v>6</v>
      </c>
      <c r="H498" s="4" t="s">
        <v>849</v>
      </c>
      <c r="I498" s="4"/>
      <c r="J498" s="4"/>
      <c r="K498" s="4"/>
      <c r="L498" s="4"/>
      <c r="M498" s="4" t="s">
        <v>846</v>
      </c>
      <c r="N498" s="4"/>
      <c r="O498" s="4"/>
      <c r="P498" s="4"/>
      <c r="Q498" s="88"/>
      <c r="R498" s="4" t="s">
        <v>847</v>
      </c>
      <c r="S498" s="4" t="s">
        <v>847</v>
      </c>
      <c r="T498" s="4">
        <v>2020</v>
      </c>
      <c r="U498" s="4">
        <v>0.2</v>
      </c>
      <c r="X498" s="1" t="s">
        <v>2601</v>
      </c>
      <c r="Y498" t="s">
        <v>90</v>
      </c>
    </row>
    <row r="499" spans="1:25" hidden="1" x14ac:dyDescent="0.2">
      <c r="A499" t="s">
        <v>841</v>
      </c>
      <c r="B499" s="4" t="s">
        <v>842</v>
      </c>
      <c r="C499" t="s">
        <v>5186</v>
      </c>
      <c r="D499" s="4" t="s">
        <v>843</v>
      </c>
      <c r="E499" s="4" t="s">
        <v>34</v>
      </c>
      <c r="F499" s="4" t="s">
        <v>461</v>
      </c>
      <c r="G499" s="4">
        <v>2</v>
      </c>
      <c r="H499" s="4" t="s">
        <v>462</v>
      </c>
      <c r="I499" s="4"/>
      <c r="J499" s="4"/>
      <c r="K499" s="4"/>
      <c r="L499" s="4"/>
      <c r="M499" s="4" t="s">
        <v>846</v>
      </c>
      <c r="N499" s="4"/>
      <c r="O499" s="4"/>
      <c r="P499" s="4"/>
      <c r="Q499" s="88"/>
      <c r="R499" s="4" t="s">
        <v>847</v>
      </c>
      <c r="S499" s="4" t="s">
        <v>847</v>
      </c>
      <c r="T499" s="4">
        <v>2020</v>
      </c>
      <c r="U499" s="4">
        <v>0.4</v>
      </c>
      <c r="V499" t="s">
        <v>4523</v>
      </c>
      <c r="X499" s="1" t="s">
        <v>2530</v>
      </c>
      <c r="Y499" t="s">
        <v>4520</v>
      </c>
    </row>
    <row r="500" spans="1:25" hidden="1" x14ac:dyDescent="0.2">
      <c r="A500" t="s">
        <v>841</v>
      </c>
      <c r="B500" s="4" t="s">
        <v>842</v>
      </c>
      <c r="C500" t="s">
        <v>5186</v>
      </c>
      <c r="D500" s="4" t="s">
        <v>843</v>
      </c>
      <c r="E500" s="4" t="s">
        <v>53</v>
      </c>
      <c r="F500" s="4" t="s">
        <v>852</v>
      </c>
      <c r="G500" s="4">
        <v>3</v>
      </c>
      <c r="H500" s="4" t="s">
        <v>853</v>
      </c>
      <c r="I500" s="4"/>
      <c r="J500" s="4"/>
      <c r="K500" s="4"/>
      <c r="L500" s="4"/>
      <c r="M500" s="4" t="s">
        <v>846</v>
      </c>
      <c r="N500" s="4"/>
      <c r="O500" s="4"/>
      <c r="P500" s="4"/>
      <c r="Q500" s="88"/>
      <c r="R500" s="4" t="s">
        <v>847</v>
      </c>
      <c r="S500" s="4" t="s">
        <v>847</v>
      </c>
      <c r="T500" s="4">
        <v>2020</v>
      </c>
      <c r="U500" s="4">
        <v>0.2</v>
      </c>
      <c r="V500" t="s">
        <v>4523</v>
      </c>
      <c r="X500" s="1" t="s">
        <v>2571</v>
      </c>
      <c r="Y500" t="s">
        <v>123</v>
      </c>
    </row>
    <row r="501" spans="1:25" hidden="1" x14ac:dyDescent="0.2">
      <c r="A501" t="s">
        <v>854</v>
      </c>
      <c r="B501" t="s">
        <v>855</v>
      </c>
      <c r="C501" t="s">
        <v>5187</v>
      </c>
      <c r="D501" t="s">
        <v>856</v>
      </c>
      <c r="E501" t="s">
        <v>22</v>
      </c>
      <c r="F501" t="s">
        <v>857</v>
      </c>
      <c r="G501">
        <v>5</v>
      </c>
      <c r="H501" t="s">
        <v>858</v>
      </c>
      <c r="M501" t="s">
        <v>859</v>
      </c>
      <c r="R501" t="s">
        <v>193</v>
      </c>
      <c r="S501" t="s">
        <v>194</v>
      </c>
      <c r="T501">
        <v>2020</v>
      </c>
      <c r="U501">
        <v>2.0499999999999998</v>
      </c>
      <c r="X501" s="1" t="s">
        <v>2597</v>
      </c>
      <c r="Y501" t="s">
        <v>93</v>
      </c>
    </row>
    <row r="502" spans="1:25" hidden="1" x14ac:dyDescent="0.2">
      <c r="A502" t="s">
        <v>854</v>
      </c>
      <c r="B502" t="s">
        <v>855</v>
      </c>
      <c r="C502" t="s">
        <v>5187</v>
      </c>
      <c r="D502" t="s">
        <v>856</v>
      </c>
      <c r="E502" t="s">
        <v>28</v>
      </c>
      <c r="F502" t="s">
        <v>860</v>
      </c>
      <c r="G502">
        <v>6</v>
      </c>
      <c r="H502" t="s">
        <v>861</v>
      </c>
      <c r="M502" t="s">
        <v>859</v>
      </c>
      <c r="R502" t="s">
        <v>193</v>
      </c>
      <c r="S502" t="s">
        <v>194</v>
      </c>
      <c r="T502">
        <v>2020</v>
      </c>
      <c r="U502">
        <v>2.0499999999999998</v>
      </c>
      <c r="X502" s="1" t="s">
        <v>2597</v>
      </c>
      <c r="Y502" t="s">
        <v>93</v>
      </c>
    </row>
    <row r="503" spans="1:25" hidden="1" x14ac:dyDescent="0.2">
      <c r="A503" t="s">
        <v>854</v>
      </c>
      <c r="B503" t="s">
        <v>855</v>
      </c>
      <c r="C503" t="s">
        <v>5187</v>
      </c>
      <c r="D503" t="s">
        <v>856</v>
      </c>
      <c r="E503" t="s">
        <v>38</v>
      </c>
      <c r="F503" t="s">
        <v>862</v>
      </c>
      <c r="G503">
        <v>7</v>
      </c>
      <c r="H503" t="s">
        <v>863</v>
      </c>
      <c r="M503" t="s">
        <v>859</v>
      </c>
      <c r="R503" t="s">
        <v>193</v>
      </c>
      <c r="S503" t="s">
        <v>194</v>
      </c>
      <c r="T503">
        <v>2020</v>
      </c>
      <c r="U503">
        <v>2.0499999999999998</v>
      </c>
      <c r="X503" s="1" t="s">
        <v>2602</v>
      </c>
      <c r="Y503" t="s">
        <v>93</v>
      </c>
    </row>
    <row r="504" spans="1:25" hidden="1" x14ac:dyDescent="0.2">
      <c r="A504" t="s">
        <v>854</v>
      </c>
      <c r="B504" t="s">
        <v>855</v>
      </c>
      <c r="C504" t="s">
        <v>5187</v>
      </c>
      <c r="D504" t="s">
        <v>856</v>
      </c>
      <c r="E504" t="s">
        <v>41</v>
      </c>
      <c r="F504" t="s">
        <v>864</v>
      </c>
      <c r="G504">
        <v>8</v>
      </c>
      <c r="H504" t="s">
        <v>865</v>
      </c>
      <c r="M504" t="s">
        <v>859</v>
      </c>
      <c r="R504" t="s">
        <v>193</v>
      </c>
      <c r="S504" t="s">
        <v>194</v>
      </c>
      <c r="T504">
        <v>2020</v>
      </c>
      <c r="U504">
        <v>2.0499999999999998</v>
      </c>
      <c r="X504" s="1" t="s">
        <v>2603</v>
      </c>
      <c r="Y504" t="s">
        <v>93</v>
      </c>
    </row>
    <row r="505" spans="1:25" hidden="1" x14ac:dyDescent="0.2">
      <c r="A505" t="s">
        <v>215</v>
      </c>
      <c r="B505" t="s">
        <v>216</v>
      </c>
      <c r="C505" t="s">
        <v>5186</v>
      </c>
      <c r="D505" t="s">
        <v>4506</v>
      </c>
      <c r="E505" t="s">
        <v>56</v>
      </c>
      <c r="F505" t="s">
        <v>135</v>
      </c>
      <c r="G505">
        <v>4</v>
      </c>
      <c r="H505" t="s">
        <v>136</v>
      </c>
      <c r="M505" t="s">
        <v>217</v>
      </c>
      <c r="R505" t="s">
        <v>50</v>
      </c>
      <c r="S505" t="s">
        <v>51</v>
      </c>
      <c r="T505">
        <v>2020</v>
      </c>
      <c r="U505">
        <v>12.6</v>
      </c>
      <c r="X505" s="1" t="s">
        <v>2553</v>
      </c>
      <c r="Y505" t="s">
        <v>52</v>
      </c>
    </row>
    <row r="506" spans="1:25" hidden="1" x14ac:dyDescent="0.2">
      <c r="A506" t="s">
        <v>215</v>
      </c>
      <c r="B506" t="s">
        <v>216</v>
      </c>
      <c r="C506" t="s">
        <v>5186</v>
      </c>
      <c r="D506" t="s">
        <v>4506</v>
      </c>
      <c r="E506" t="s">
        <v>38</v>
      </c>
      <c r="F506" t="s">
        <v>138</v>
      </c>
      <c r="G506">
        <v>7</v>
      </c>
      <c r="H506" t="s">
        <v>139</v>
      </c>
      <c r="M506" t="s">
        <v>217</v>
      </c>
      <c r="R506" t="s">
        <v>50</v>
      </c>
      <c r="S506" t="s">
        <v>51</v>
      </c>
      <c r="T506">
        <v>2020</v>
      </c>
      <c r="U506">
        <v>12.6</v>
      </c>
      <c r="X506" s="1" t="s">
        <v>2553</v>
      </c>
      <c r="Y506" t="s">
        <v>90</v>
      </c>
    </row>
    <row r="507" spans="1:25" hidden="1" x14ac:dyDescent="0.2">
      <c r="A507" t="s">
        <v>215</v>
      </c>
      <c r="B507" t="s">
        <v>216</v>
      </c>
      <c r="C507" t="s">
        <v>5186</v>
      </c>
      <c r="D507" t="s">
        <v>4506</v>
      </c>
      <c r="E507" t="s">
        <v>41</v>
      </c>
      <c r="F507" t="s">
        <v>145</v>
      </c>
      <c r="G507">
        <v>8</v>
      </c>
      <c r="H507" t="s">
        <v>146</v>
      </c>
      <c r="M507" t="s">
        <v>217</v>
      </c>
      <c r="R507" t="s">
        <v>50</v>
      </c>
      <c r="S507" t="s">
        <v>51</v>
      </c>
      <c r="T507">
        <v>2020</v>
      </c>
      <c r="U507">
        <v>12.6</v>
      </c>
      <c r="X507" s="1" t="s">
        <v>2555</v>
      </c>
      <c r="Y507" t="s">
        <v>90</v>
      </c>
    </row>
    <row r="508" spans="1:25" hidden="1" x14ac:dyDescent="0.2">
      <c r="A508" t="s">
        <v>215</v>
      </c>
      <c r="B508" t="s">
        <v>216</v>
      </c>
      <c r="C508" t="s">
        <v>5186</v>
      </c>
      <c r="D508" t="s">
        <v>4506</v>
      </c>
      <c r="E508" t="s">
        <v>66</v>
      </c>
      <c r="F508" t="s">
        <v>143</v>
      </c>
      <c r="G508">
        <v>9</v>
      </c>
      <c r="H508" t="s">
        <v>144</v>
      </c>
      <c r="M508" t="s">
        <v>217</v>
      </c>
      <c r="R508" t="s">
        <v>50</v>
      </c>
      <c r="S508" t="s">
        <v>51</v>
      </c>
      <c r="T508">
        <v>2020</v>
      </c>
      <c r="U508">
        <v>12.6</v>
      </c>
      <c r="X508" s="1" t="s">
        <v>2554</v>
      </c>
      <c r="Y508" t="s">
        <v>90</v>
      </c>
    </row>
    <row r="509" spans="1:25" hidden="1" x14ac:dyDescent="0.2">
      <c r="A509" t="s">
        <v>866</v>
      </c>
      <c r="B509" t="s">
        <v>867</v>
      </c>
      <c r="C509" t="s">
        <v>5192</v>
      </c>
      <c r="D509" t="s">
        <v>868</v>
      </c>
      <c r="E509" t="s">
        <v>38</v>
      </c>
      <c r="F509" t="s">
        <v>869</v>
      </c>
      <c r="G509">
        <v>7</v>
      </c>
      <c r="H509" t="s">
        <v>870</v>
      </c>
      <c r="M509" t="s">
        <v>871</v>
      </c>
      <c r="R509" t="s">
        <v>419</v>
      </c>
      <c r="S509" t="s">
        <v>419</v>
      </c>
      <c r="T509">
        <v>2020</v>
      </c>
      <c r="U509">
        <v>0.16</v>
      </c>
      <c r="X509" s="1" t="s">
        <v>2528</v>
      </c>
      <c r="Y509" t="s">
        <v>93</v>
      </c>
    </row>
    <row r="510" spans="1:25" hidden="1" x14ac:dyDescent="0.2">
      <c r="A510" t="s">
        <v>866</v>
      </c>
      <c r="B510" t="s">
        <v>867</v>
      </c>
      <c r="C510" t="s">
        <v>5192</v>
      </c>
      <c r="D510" t="s">
        <v>868</v>
      </c>
      <c r="E510" t="s">
        <v>41</v>
      </c>
      <c r="F510" t="s">
        <v>875</v>
      </c>
      <c r="G510">
        <v>8</v>
      </c>
      <c r="H510" t="s">
        <v>876</v>
      </c>
      <c r="M510" t="s">
        <v>871</v>
      </c>
      <c r="R510" t="s">
        <v>419</v>
      </c>
      <c r="S510" t="s">
        <v>419</v>
      </c>
      <c r="T510">
        <v>2020</v>
      </c>
      <c r="U510">
        <v>0.16</v>
      </c>
      <c r="X510" s="1" t="s">
        <v>2576</v>
      </c>
      <c r="Y510" t="s">
        <v>874</v>
      </c>
    </row>
    <row r="511" spans="1:25" hidden="1" x14ac:dyDescent="0.2">
      <c r="A511" t="s">
        <v>866</v>
      </c>
      <c r="B511" t="s">
        <v>867</v>
      </c>
      <c r="C511" t="s">
        <v>5192</v>
      </c>
      <c r="D511" t="s">
        <v>868</v>
      </c>
      <c r="E511" t="s">
        <v>66</v>
      </c>
      <c r="F511" t="s">
        <v>872</v>
      </c>
      <c r="G511">
        <v>9</v>
      </c>
      <c r="H511" t="s">
        <v>873</v>
      </c>
      <c r="M511" t="s">
        <v>871</v>
      </c>
      <c r="R511" t="s">
        <v>419</v>
      </c>
      <c r="S511" t="s">
        <v>419</v>
      </c>
      <c r="T511">
        <v>2020</v>
      </c>
      <c r="U511">
        <v>0.16</v>
      </c>
      <c r="X511" s="1" t="s">
        <v>2575</v>
      </c>
      <c r="Y511" t="s">
        <v>874</v>
      </c>
    </row>
    <row r="512" spans="1:25" hidden="1" x14ac:dyDescent="0.2">
      <c r="A512" t="s">
        <v>866</v>
      </c>
      <c r="B512" t="s">
        <v>867</v>
      </c>
      <c r="C512" t="s">
        <v>5192</v>
      </c>
      <c r="D512" t="s">
        <v>868</v>
      </c>
      <c r="E512" t="s">
        <v>63</v>
      </c>
      <c r="F512" t="s">
        <v>877</v>
      </c>
      <c r="G512">
        <v>10</v>
      </c>
      <c r="H512" t="s">
        <v>878</v>
      </c>
      <c r="M512" t="s">
        <v>871</v>
      </c>
      <c r="R512" t="s">
        <v>419</v>
      </c>
      <c r="S512" t="s">
        <v>419</v>
      </c>
      <c r="T512">
        <v>2020</v>
      </c>
      <c r="U512">
        <v>6.4000000000000001E-2</v>
      </c>
      <c r="X512" s="1" t="s">
        <v>2604</v>
      </c>
      <c r="Y512" t="s">
        <v>93</v>
      </c>
    </row>
    <row r="513" spans="1:25" hidden="1" x14ac:dyDescent="0.2">
      <c r="A513" t="s">
        <v>879</v>
      </c>
      <c r="B513" t="s">
        <v>880</v>
      </c>
      <c r="C513" t="s">
        <v>5186</v>
      </c>
      <c r="D513" t="s">
        <v>881</v>
      </c>
      <c r="E513" t="s">
        <v>66</v>
      </c>
      <c r="F513" t="s">
        <v>184</v>
      </c>
      <c r="G513">
        <v>9</v>
      </c>
      <c r="H513" t="s">
        <v>185</v>
      </c>
      <c r="M513" t="s">
        <v>882</v>
      </c>
      <c r="R513" t="s">
        <v>187</v>
      </c>
      <c r="S513" t="s">
        <v>187</v>
      </c>
      <c r="T513">
        <v>2020</v>
      </c>
      <c r="U513">
        <v>1</v>
      </c>
      <c r="X513" s="1" t="s">
        <v>2561</v>
      </c>
      <c r="Y513" t="s">
        <v>90</v>
      </c>
    </row>
    <row r="514" spans="1:25" hidden="1" x14ac:dyDescent="0.2">
      <c r="A514" t="s">
        <v>883</v>
      </c>
      <c r="B514" t="s">
        <v>884</v>
      </c>
      <c r="C514" t="s">
        <v>5192</v>
      </c>
      <c r="D514" t="s">
        <v>885</v>
      </c>
      <c r="E514" t="s">
        <v>38</v>
      </c>
      <c r="F514" t="s">
        <v>869</v>
      </c>
      <c r="G514">
        <v>7</v>
      </c>
      <c r="H514" t="s">
        <v>870</v>
      </c>
      <c r="M514" t="s">
        <v>886</v>
      </c>
      <c r="R514" t="s">
        <v>419</v>
      </c>
      <c r="S514" t="s">
        <v>419</v>
      </c>
      <c r="T514">
        <v>2020</v>
      </c>
      <c r="U514">
        <v>0.12</v>
      </c>
      <c r="X514" s="1" t="s">
        <v>2528</v>
      </c>
      <c r="Y514" t="s">
        <v>93</v>
      </c>
    </row>
    <row r="515" spans="1:25" hidden="1" x14ac:dyDescent="0.2">
      <c r="A515" t="s">
        <v>883</v>
      </c>
      <c r="B515" t="s">
        <v>884</v>
      </c>
      <c r="C515" t="s">
        <v>5192</v>
      </c>
      <c r="D515" t="s">
        <v>885</v>
      </c>
      <c r="E515" t="s">
        <v>41</v>
      </c>
      <c r="F515" t="s">
        <v>875</v>
      </c>
      <c r="G515">
        <v>8</v>
      </c>
      <c r="H515" t="s">
        <v>876</v>
      </c>
      <c r="M515" t="s">
        <v>886</v>
      </c>
      <c r="R515" t="s">
        <v>419</v>
      </c>
      <c r="S515" t="s">
        <v>419</v>
      </c>
      <c r="T515">
        <v>2020</v>
      </c>
      <c r="U515">
        <v>0.12</v>
      </c>
      <c r="X515" s="1" t="s">
        <v>2576</v>
      </c>
      <c r="Y515" t="s">
        <v>874</v>
      </c>
    </row>
    <row r="516" spans="1:25" hidden="1" x14ac:dyDescent="0.2">
      <c r="A516" t="s">
        <v>883</v>
      </c>
      <c r="B516" t="s">
        <v>884</v>
      </c>
      <c r="C516" t="s">
        <v>5192</v>
      </c>
      <c r="D516" t="s">
        <v>885</v>
      </c>
      <c r="E516" t="s">
        <v>66</v>
      </c>
      <c r="F516" t="s">
        <v>887</v>
      </c>
      <c r="G516">
        <v>9</v>
      </c>
      <c r="H516" t="s">
        <v>873</v>
      </c>
      <c r="M516" t="s">
        <v>886</v>
      </c>
      <c r="R516" t="s">
        <v>419</v>
      </c>
      <c r="S516" t="s">
        <v>419</v>
      </c>
      <c r="T516">
        <v>2020</v>
      </c>
      <c r="U516">
        <v>0.12</v>
      </c>
      <c r="X516" s="1" t="s">
        <v>2575</v>
      </c>
      <c r="Y516" t="s">
        <v>874</v>
      </c>
    </row>
    <row r="517" spans="1:25" hidden="1" x14ac:dyDescent="0.2">
      <c r="A517" t="s">
        <v>883</v>
      </c>
      <c r="B517" t="s">
        <v>884</v>
      </c>
      <c r="C517" t="s">
        <v>5192</v>
      </c>
      <c r="D517" t="s">
        <v>885</v>
      </c>
      <c r="E517" t="s">
        <v>63</v>
      </c>
      <c r="F517" t="s">
        <v>877</v>
      </c>
      <c r="G517">
        <v>10</v>
      </c>
      <c r="H517" t="s">
        <v>878</v>
      </c>
      <c r="M517" t="s">
        <v>886</v>
      </c>
      <c r="R517" t="s">
        <v>419</v>
      </c>
      <c r="S517" t="s">
        <v>419</v>
      </c>
      <c r="T517">
        <v>2020</v>
      </c>
      <c r="U517">
        <v>0.26</v>
      </c>
      <c r="X517" s="1" t="s">
        <v>2604</v>
      </c>
      <c r="Y517" t="s">
        <v>93</v>
      </c>
    </row>
    <row r="518" spans="1:25" hidden="1" x14ac:dyDescent="0.2">
      <c r="A518" t="s">
        <v>888</v>
      </c>
      <c r="B518" t="s">
        <v>889</v>
      </c>
      <c r="C518" t="s">
        <v>5186</v>
      </c>
      <c r="D518" t="s">
        <v>890</v>
      </c>
      <c r="E518" t="s">
        <v>31</v>
      </c>
      <c r="F518" t="s">
        <v>497</v>
      </c>
      <c r="G518">
        <v>1</v>
      </c>
      <c r="H518" t="s">
        <v>498</v>
      </c>
      <c r="M518" t="s">
        <v>891</v>
      </c>
      <c r="R518" t="s">
        <v>491</v>
      </c>
      <c r="S518" t="s">
        <v>492</v>
      </c>
      <c r="T518">
        <v>2020</v>
      </c>
      <c r="U518">
        <v>0.79200000000000004</v>
      </c>
      <c r="V518" t="s">
        <v>4523</v>
      </c>
      <c r="X518" s="1" t="s">
        <v>2530</v>
      </c>
      <c r="Y518" t="s">
        <v>4520</v>
      </c>
    </row>
    <row r="519" spans="1:25" hidden="1" x14ac:dyDescent="0.2">
      <c r="A519" t="s">
        <v>888</v>
      </c>
      <c r="B519" t="s">
        <v>889</v>
      </c>
      <c r="C519" t="s">
        <v>5186</v>
      </c>
      <c r="D519" t="s">
        <v>890</v>
      </c>
      <c r="E519" t="s">
        <v>53</v>
      </c>
      <c r="F519" t="s">
        <v>499</v>
      </c>
      <c r="G519">
        <v>3</v>
      </c>
      <c r="H519" t="s">
        <v>500</v>
      </c>
      <c r="M519" t="s">
        <v>891</v>
      </c>
      <c r="R519" t="s">
        <v>491</v>
      </c>
      <c r="S519" t="s">
        <v>492</v>
      </c>
      <c r="T519">
        <v>2020</v>
      </c>
      <c r="U519">
        <v>0.26400000000000001</v>
      </c>
      <c r="X519" s="1" t="s">
        <v>2585</v>
      </c>
      <c r="Y519" t="s">
        <v>123</v>
      </c>
    </row>
    <row r="520" spans="1:25" hidden="1" x14ac:dyDescent="0.2">
      <c r="A520" t="s">
        <v>888</v>
      </c>
      <c r="B520" t="s">
        <v>889</v>
      </c>
      <c r="C520" t="s">
        <v>5186</v>
      </c>
      <c r="D520" t="s">
        <v>890</v>
      </c>
      <c r="E520" t="s">
        <v>56</v>
      </c>
      <c r="F520" t="s">
        <v>501</v>
      </c>
      <c r="G520">
        <v>4</v>
      </c>
      <c r="H520" t="s">
        <v>502</v>
      </c>
      <c r="M520" t="s">
        <v>891</v>
      </c>
      <c r="R520" t="s">
        <v>491</v>
      </c>
      <c r="S520" t="s">
        <v>492</v>
      </c>
      <c r="T520">
        <v>2020</v>
      </c>
      <c r="U520">
        <v>0.52800000000000002</v>
      </c>
      <c r="X520" s="1" t="s">
        <v>2586</v>
      </c>
      <c r="Y520" t="s">
        <v>123</v>
      </c>
    </row>
    <row r="521" spans="1:25" hidden="1" x14ac:dyDescent="0.2">
      <c r="A521" t="s">
        <v>888</v>
      </c>
      <c r="B521" t="s">
        <v>889</v>
      </c>
      <c r="C521" t="s">
        <v>5186</v>
      </c>
      <c r="D521" t="s">
        <v>890</v>
      </c>
      <c r="E521" t="s">
        <v>22</v>
      </c>
      <c r="F521" t="s">
        <v>495</v>
      </c>
      <c r="G521">
        <v>5</v>
      </c>
      <c r="H521" t="s">
        <v>496</v>
      </c>
      <c r="M521" t="s">
        <v>891</v>
      </c>
      <c r="R521" t="s">
        <v>491</v>
      </c>
      <c r="S521" t="s">
        <v>492</v>
      </c>
      <c r="T521">
        <v>2020</v>
      </c>
      <c r="U521">
        <v>0.46200000000000002</v>
      </c>
      <c r="X521" s="1" t="s">
        <v>2584</v>
      </c>
      <c r="Y521" t="s">
        <v>123</v>
      </c>
    </row>
    <row r="522" spans="1:25" hidden="1" x14ac:dyDescent="0.2">
      <c r="A522" t="s">
        <v>888</v>
      </c>
      <c r="B522" t="s">
        <v>889</v>
      </c>
      <c r="C522" t="s">
        <v>5186</v>
      </c>
      <c r="D522" t="s">
        <v>890</v>
      </c>
      <c r="E522" t="s">
        <v>28</v>
      </c>
      <c r="F522" t="s">
        <v>488</v>
      </c>
      <c r="G522">
        <v>6</v>
      </c>
      <c r="H522" t="s">
        <v>489</v>
      </c>
      <c r="M522" t="s">
        <v>891</v>
      </c>
      <c r="R522" t="s">
        <v>491</v>
      </c>
      <c r="S522" t="s">
        <v>492</v>
      </c>
      <c r="T522">
        <v>2020</v>
      </c>
      <c r="U522">
        <v>0.39600000000000002</v>
      </c>
      <c r="X522" s="1" t="s">
        <v>2583</v>
      </c>
      <c r="Y522" t="s">
        <v>123</v>
      </c>
    </row>
    <row r="523" spans="1:25" hidden="1" x14ac:dyDescent="0.2">
      <c r="A523" t="s">
        <v>888</v>
      </c>
      <c r="B523" t="s">
        <v>889</v>
      </c>
      <c r="C523" t="s">
        <v>5186</v>
      </c>
      <c r="D523" t="s">
        <v>890</v>
      </c>
      <c r="E523" t="s">
        <v>38</v>
      </c>
      <c r="F523" t="s">
        <v>493</v>
      </c>
      <c r="G523">
        <v>7</v>
      </c>
      <c r="H523" t="s">
        <v>494</v>
      </c>
      <c r="M523" t="s">
        <v>891</v>
      </c>
      <c r="R523" t="s">
        <v>491</v>
      </c>
      <c r="S523" t="s">
        <v>492</v>
      </c>
      <c r="T523">
        <v>2020</v>
      </c>
      <c r="U523">
        <v>0.6</v>
      </c>
      <c r="X523" s="1" t="s">
        <v>2543</v>
      </c>
      <c r="Y523" t="s">
        <v>90</v>
      </c>
    </row>
    <row r="524" spans="1:25" hidden="1" x14ac:dyDescent="0.2">
      <c r="A524" t="s">
        <v>888</v>
      </c>
      <c r="B524" t="s">
        <v>889</v>
      </c>
      <c r="C524" t="s">
        <v>5186</v>
      </c>
      <c r="D524" t="s">
        <v>890</v>
      </c>
      <c r="E524" t="s">
        <v>41</v>
      </c>
      <c r="F524" t="s">
        <v>505</v>
      </c>
      <c r="G524">
        <v>8</v>
      </c>
      <c r="H524" t="s">
        <v>506</v>
      </c>
      <c r="M524" t="s">
        <v>891</v>
      </c>
      <c r="R524" t="s">
        <v>491</v>
      </c>
      <c r="S524" t="s">
        <v>492</v>
      </c>
      <c r="T524">
        <v>2020</v>
      </c>
      <c r="U524">
        <v>1.2</v>
      </c>
      <c r="X524" s="1" t="s">
        <v>2580</v>
      </c>
      <c r="Y524" t="s">
        <v>123</v>
      </c>
    </row>
    <row r="525" spans="1:25" hidden="1" x14ac:dyDescent="0.2">
      <c r="A525" t="s">
        <v>888</v>
      </c>
      <c r="B525" t="s">
        <v>889</v>
      </c>
      <c r="C525" t="s">
        <v>5186</v>
      </c>
      <c r="D525" t="s">
        <v>890</v>
      </c>
      <c r="E525" t="s">
        <v>66</v>
      </c>
      <c r="F525" t="s">
        <v>503</v>
      </c>
      <c r="G525">
        <v>9</v>
      </c>
      <c r="H525" t="s">
        <v>504</v>
      </c>
      <c r="M525" t="s">
        <v>891</v>
      </c>
      <c r="R525" t="s">
        <v>491</v>
      </c>
      <c r="S525" t="s">
        <v>492</v>
      </c>
      <c r="T525">
        <v>2020</v>
      </c>
      <c r="U525">
        <v>1.2</v>
      </c>
      <c r="X525" s="1" t="s">
        <v>2561</v>
      </c>
      <c r="Y525" t="s">
        <v>123</v>
      </c>
    </row>
    <row r="526" spans="1:25" hidden="1" x14ac:dyDescent="0.2">
      <c r="A526" t="s">
        <v>888</v>
      </c>
      <c r="B526" t="s">
        <v>889</v>
      </c>
      <c r="C526" t="s">
        <v>5186</v>
      </c>
      <c r="D526" t="s">
        <v>890</v>
      </c>
      <c r="E526" t="s">
        <v>34</v>
      </c>
      <c r="F526" t="s">
        <v>461</v>
      </c>
      <c r="G526">
        <v>2</v>
      </c>
      <c r="H526" t="s">
        <v>462</v>
      </c>
      <c r="M526" t="s">
        <v>891</v>
      </c>
      <c r="R526" t="s">
        <v>491</v>
      </c>
      <c r="S526" t="s">
        <v>492</v>
      </c>
      <c r="T526">
        <v>2020</v>
      </c>
      <c r="U526">
        <v>0.59399999999999997</v>
      </c>
      <c r="V526" t="s">
        <v>4523</v>
      </c>
      <c r="X526" s="1" t="s">
        <v>2530</v>
      </c>
      <c r="Y526" t="s">
        <v>4520</v>
      </c>
    </row>
    <row r="527" spans="1:25" hidden="1" x14ac:dyDescent="0.2">
      <c r="A527" t="s">
        <v>892</v>
      </c>
      <c r="B527" t="s">
        <v>893</v>
      </c>
      <c r="C527" t="s">
        <v>5186</v>
      </c>
      <c r="D527" t="s">
        <v>894</v>
      </c>
      <c r="E527" t="s">
        <v>56</v>
      </c>
      <c r="F527" t="s">
        <v>135</v>
      </c>
      <c r="G527">
        <v>4</v>
      </c>
      <c r="H527" t="s">
        <v>136</v>
      </c>
      <c r="M527" t="s">
        <v>895</v>
      </c>
      <c r="R527" t="s">
        <v>50</v>
      </c>
      <c r="S527" t="s">
        <v>51</v>
      </c>
      <c r="T527">
        <v>2020</v>
      </c>
      <c r="U527">
        <v>13</v>
      </c>
      <c r="X527" s="1" t="s">
        <v>2553</v>
      </c>
      <c r="Y527" t="s">
        <v>52</v>
      </c>
    </row>
    <row r="528" spans="1:25" hidden="1" x14ac:dyDescent="0.2">
      <c r="A528" t="s">
        <v>892</v>
      </c>
      <c r="B528" t="s">
        <v>893</v>
      </c>
      <c r="C528" t="s">
        <v>5186</v>
      </c>
      <c r="D528" t="s">
        <v>894</v>
      </c>
      <c r="E528" t="s">
        <v>38</v>
      </c>
      <c r="F528" t="s">
        <v>138</v>
      </c>
      <c r="G528">
        <v>7</v>
      </c>
      <c r="H528" t="s">
        <v>139</v>
      </c>
      <c r="M528" t="s">
        <v>895</v>
      </c>
      <c r="R528" t="s">
        <v>50</v>
      </c>
      <c r="S528" t="s">
        <v>51</v>
      </c>
      <c r="T528">
        <v>2020</v>
      </c>
      <c r="U528">
        <v>13</v>
      </c>
      <c r="X528" s="1" t="s">
        <v>2553</v>
      </c>
      <c r="Y528" t="s">
        <v>90</v>
      </c>
    </row>
    <row r="529" spans="1:25" hidden="1" x14ac:dyDescent="0.2">
      <c r="A529" t="s">
        <v>892</v>
      </c>
      <c r="B529" t="s">
        <v>893</v>
      </c>
      <c r="C529" t="s">
        <v>5186</v>
      </c>
      <c r="D529" t="s">
        <v>894</v>
      </c>
      <c r="E529" t="s">
        <v>41</v>
      </c>
      <c r="F529" t="s">
        <v>145</v>
      </c>
      <c r="G529">
        <v>8</v>
      </c>
      <c r="H529" t="s">
        <v>146</v>
      </c>
      <c r="M529" t="s">
        <v>895</v>
      </c>
      <c r="R529" t="s">
        <v>50</v>
      </c>
      <c r="S529" t="s">
        <v>51</v>
      </c>
      <c r="T529">
        <v>2020</v>
      </c>
      <c r="U529">
        <v>13</v>
      </c>
      <c r="X529" s="1" t="s">
        <v>2555</v>
      </c>
      <c r="Y529" t="s">
        <v>90</v>
      </c>
    </row>
    <row r="530" spans="1:25" hidden="1" x14ac:dyDescent="0.2">
      <c r="A530" t="s">
        <v>892</v>
      </c>
      <c r="B530" t="s">
        <v>893</v>
      </c>
      <c r="C530" t="s">
        <v>5186</v>
      </c>
      <c r="D530" t="s">
        <v>894</v>
      </c>
      <c r="E530" t="s">
        <v>66</v>
      </c>
      <c r="F530" t="s">
        <v>143</v>
      </c>
      <c r="G530">
        <v>9</v>
      </c>
      <c r="H530" t="s">
        <v>144</v>
      </c>
      <c r="M530" t="s">
        <v>895</v>
      </c>
      <c r="R530" t="s">
        <v>50</v>
      </c>
      <c r="S530" t="s">
        <v>51</v>
      </c>
      <c r="T530">
        <v>2020</v>
      </c>
      <c r="U530">
        <v>13</v>
      </c>
      <c r="X530" s="1" t="s">
        <v>2554</v>
      </c>
      <c r="Y530" t="s">
        <v>90</v>
      </c>
    </row>
    <row r="531" spans="1:25" hidden="1" x14ac:dyDescent="0.2">
      <c r="A531" t="s">
        <v>900</v>
      </c>
      <c r="B531" t="s">
        <v>897</v>
      </c>
      <c r="C531" t="s">
        <v>5186</v>
      </c>
      <c r="D531" t="s">
        <v>898</v>
      </c>
      <c r="E531" t="s">
        <v>31</v>
      </c>
      <c r="F531" t="s">
        <v>713</v>
      </c>
      <c r="G531">
        <v>1</v>
      </c>
      <c r="H531" t="s">
        <v>714</v>
      </c>
      <c r="I531">
        <v>1</v>
      </c>
      <c r="L531" t="s">
        <v>896</v>
      </c>
      <c r="M531" t="s">
        <v>901</v>
      </c>
      <c r="N531" t="s">
        <v>899</v>
      </c>
      <c r="R531" t="s">
        <v>708</v>
      </c>
      <c r="S531" t="s">
        <v>709</v>
      </c>
      <c r="T531">
        <v>2020</v>
      </c>
      <c r="U531">
        <v>0.17399999999999999</v>
      </c>
      <c r="X531" s="1" t="s">
        <v>2583</v>
      </c>
      <c r="Y531" t="s">
        <v>93</v>
      </c>
    </row>
    <row r="532" spans="1:25" hidden="1" x14ac:dyDescent="0.2">
      <c r="A532" t="s">
        <v>896</v>
      </c>
      <c r="B532" t="s">
        <v>897</v>
      </c>
      <c r="C532" t="s">
        <v>5186</v>
      </c>
      <c r="D532" t="s">
        <v>898</v>
      </c>
      <c r="E532" t="s">
        <v>53</v>
      </c>
      <c r="F532" t="s">
        <v>705</v>
      </c>
      <c r="G532">
        <v>3</v>
      </c>
      <c r="H532" t="s">
        <v>706</v>
      </c>
      <c r="M532" t="s">
        <v>899</v>
      </c>
      <c r="R532" t="s">
        <v>708</v>
      </c>
      <c r="S532" t="s">
        <v>709</v>
      </c>
      <c r="T532">
        <v>2020</v>
      </c>
      <c r="U532">
        <v>0.52300000000000002</v>
      </c>
      <c r="X532" s="1" t="s">
        <v>2583</v>
      </c>
      <c r="Y532" t="s">
        <v>90</v>
      </c>
    </row>
    <row r="533" spans="1:25" hidden="1" x14ac:dyDescent="0.2">
      <c r="A533" t="s">
        <v>896</v>
      </c>
      <c r="B533" t="s">
        <v>897</v>
      </c>
      <c r="C533" t="s">
        <v>5186</v>
      </c>
      <c r="D533" t="s">
        <v>898</v>
      </c>
      <c r="E533" t="s">
        <v>41</v>
      </c>
      <c r="F533" t="s">
        <v>811</v>
      </c>
      <c r="G533">
        <v>8</v>
      </c>
      <c r="H533" t="s">
        <v>812</v>
      </c>
      <c r="M533" t="s">
        <v>899</v>
      </c>
      <c r="R533" t="s">
        <v>708</v>
      </c>
      <c r="S533" t="s">
        <v>709</v>
      </c>
      <c r="T533">
        <v>2020</v>
      </c>
      <c r="U533">
        <v>0.1</v>
      </c>
      <c r="X533" s="1" t="s">
        <v>2599</v>
      </c>
      <c r="Y533" t="s">
        <v>123</v>
      </c>
    </row>
    <row r="534" spans="1:25" hidden="1" x14ac:dyDescent="0.2">
      <c r="A534" t="s">
        <v>896</v>
      </c>
      <c r="B534" t="s">
        <v>897</v>
      </c>
      <c r="C534" t="s">
        <v>5186</v>
      </c>
      <c r="D534" t="s">
        <v>898</v>
      </c>
      <c r="E534" t="s">
        <v>66</v>
      </c>
      <c r="F534" t="s">
        <v>724</v>
      </c>
      <c r="G534">
        <v>9</v>
      </c>
      <c r="H534" t="s">
        <v>725</v>
      </c>
      <c r="M534" t="s">
        <v>899</v>
      </c>
      <c r="R534" t="s">
        <v>708</v>
      </c>
      <c r="S534" t="s">
        <v>709</v>
      </c>
      <c r="T534">
        <v>2020</v>
      </c>
      <c r="U534">
        <v>0.1</v>
      </c>
      <c r="X534" s="1" t="s">
        <v>2537</v>
      </c>
      <c r="Y534" t="s">
        <v>123</v>
      </c>
    </row>
    <row r="535" spans="1:25" hidden="1" x14ac:dyDescent="0.2">
      <c r="A535" t="s">
        <v>896</v>
      </c>
      <c r="B535" t="s">
        <v>897</v>
      </c>
      <c r="C535" t="s">
        <v>5186</v>
      </c>
      <c r="D535" t="s">
        <v>898</v>
      </c>
      <c r="E535" t="s">
        <v>56</v>
      </c>
      <c r="F535" t="s">
        <v>710</v>
      </c>
      <c r="G535">
        <v>4</v>
      </c>
      <c r="H535" t="s">
        <v>711</v>
      </c>
      <c r="M535" t="s">
        <v>899</v>
      </c>
      <c r="R535" t="s">
        <v>708</v>
      </c>
      <c r="S535" t="s">
        <v>709</v>
      </c>
      <c r="T535">
        <v>2020</v>
      </c>
      <c r="U535">
        <v>0.17399999999999999</v>
      </c>
      <c r="X535" s="1" t="s">
        <v>2583</v>
      </c>
      <c r="Y535" t="s">
        <v>90</v>
      </c>
    </row>
    <row r="536" spans="1:25" hidden="1" x14ac:dyDescent="0.2">
      <c r="A536" t="s">
        <v>896</v>
      </c>
      <c r="B536" t="s">
        <v>897</v>
      </c>
      <c r="C536" t="s">
        <v>5186</v>
      </c>
      <c r="D536" t="s">
        <v>898</v>
      </c>
      <c r="E536" t="s">
        <v>22</v>
      </c>
      <c r="F536" t="s">
        <v>718</v>
      </c>
      <c r="G536">
        <v>5</v>
      </c>
      <c r="H536" t="s">
        <v>719</v>
      </c>
      <c r="M536" t="s">
        <v>899</v>
      </c>
      <c r="R536" t="s">
        <v>708</v>
      </c>
      <c r="S536" t="s">
        <v>709</v>
      </c>
      <c r="T536">
        <v>2020</v>
      </c>
      <c r="U536">
        <v>0.17399999999999999</v>
      </c>
      <c r="X536" s="1" t="s">
        <v>2598</v>
      </c>
      <c r="Y536" t="s">
        <v>27</v>
      </c>
    </row>
    <row r="537" spans="1:25" hidden="1" x14ac:dyDescent="0.2">
      <c r="A537" t="s">
        <v>896</v>
      </c>
      <c r="B537" t="s">
        <v>897</v>
      </c>
      <c r="C537" t="s">
        <v>5186</v>
      </c>
      <c r="D537" t="s">
        <v>898</v>
      </c>
      <c r="E537" t="s">
        <v>28</v>
      </c>
      <c r="F537" t="s">
        <v>720</v>
      </c>
      <c r="G537">
        <v>6</v>
      </c>
      <c r="H537" t="s">
        <v>721</v>
      </c>
      <c r="M537" t="s">
        <v>899</v>
      </c>
      <c r="R537" t="s">
        <v>708</v>
      </c>
      <c r="S537" t="s">
        <v>709</v>
      </c>
      <c r="T537">
        <v>2020</v>
      </c>
      <c r="U537">
        <v>8.6999999999999994E-2</v>
      </c>
      <c r="X537" s="1" t="s">
        <v>2598</v>
      </c>
      <c r="Y537" t="s">
        <v>27</v>
      </c>
    </row>
    <row r="538" spans="1:25" hidden="1" x14ac:dyDescent="0.2">
      <c r="A538" t="s">
        <v>896</v>
      </c>
      <c r="B538" t="s">
        <v>897</v>
      </c>
      <c r="C538" t="s">
        <v>5186</v>
      </c>
      <c r="D538" t="s">
        <v>898</v>
      </c>
      <c r="E538" t="s">
        <v>38</v>
      </c>
      <c r="F538" t="s">
        <v>716</v>
      </c>
      <c r="G538">
        <v>7</v>
      </c>
      <c r="H538" t="s">
        <v>717</v>
      </c>
      <c r="M538" t="s">
        <v>899</v>
      </c>
      <c r="R538" t="s">
        <v>708</v>
      </c>
      <c r="S538" t="s">
        <v>709</v>
      </c>
      <c r="T538">
        <v>2020</v>
      </c>
      <c r="U538">
        <v>8.6999999999999994E-2</v>
      </c>
      <c r="X538" s="1" t="s">
        <v>2543</v>
      </c>
      <c r="Y538" t="s">
        <v>90</v>
      </c>
    </row>
    <row r="539" spans="1:25" hidden="1" x14ac:dyDescent="0.2">
      <c r="A539" t="s">
        <v>902</v>
      </c>
      <c r="B539" t="s">
        <v>897</v>
      </c>
      <c r="C539" t="s">
        <v>5186</v>
      </c>
      <c r="D539" t="s">
        <v>898</v>
      </c>
      <c r="E539" t="s">
        <v>41</v>
      </c>
      <c r="F539" t="s">
        <v>743</v>
      </c>
      <c r="G539">
        <v>8</v>
      </c>
      <c r="H539" t="s">
        <v>744</v>
      </c>
      <c r="I539">
        <v>1</v>
      </c>
      <c r="L539" t="s">
        <v>896</v>
      </c>
      <c r="M539" t="s">
        <v>903</v>
      </c>
      <c r="N539" t="s">
        <v>899</v>
      </c>
      <c r="R539" t="s">
        <v>708</v>
      </c>
      <c r="S539" t="s">
        <v>709</v>
      </c>
      <c r="T539">
        <v>2020</v>
      </c>
      <c r="U539">
        <v>0.1</v>
      </c>
      <c r="X539" s="1" t="s">
        <v>2624</v>
      </c>
      <c r="Y539" t="s">
        <v>746</v>
      </c>
    </row>
    <row r="540" spans="1:25" hidden="1" x14ac:dyDescent="0.2">
      <c r="A540" t="s">
        <v>904</v>
      </c>
      <c r="B540" t="s">
        <v>905</v>
      </c>
      <c r="C540" t="s">
        <v>5185</v>
      </c>
      <c r="D540" t="s">
        <v>906</v>
      </c>
      <c r="E540" t="s">
        <v>53</v>
      </c>
      <c r="F540" t="s">
        <v>121</v>
      </c>
      <c r="G540">
        <v>3</v>
      </c>
      <c r="H540" t="s">
        <v>122</v>
      </c>
      <c r="M540" t="s">
        <v>907</v>
      </c>
      <c r="R540" t="s">
        <v>26</v>
      </c>
      <c r="S540" t="s">
        <v>26</v>
      </c>
      <c r="T540">
        <v>2020</v>
      </c>
      <c r="U540">
        <v>7.8</v>
      </c>
      <c r="X540" s="1" t="s">
        <v>2551</v>
      </c>
      <c r="Y540" t="s">
        <v>123</v>
      </c>
    </row>
    <row r="541" spans="1:25" hidden="1" x14ac:dyDescent="0.2">
      <c r="A541" t="s">
        <v>908</v>
      </c>
      <c r="B541" t="s">
        <v>909</v>
      </c>
      <c r="C541" t="s">
        <v>5185</v>
      </c>
      <c r="D541" t="s">
        <v>906</v>
      </c>
      <c r="E541" t="s">
        <v>53</v>
      </c>
      <c r="F541" t="s">
        <v>121</v>
      </c>
      <c r="G541">
        <v>3</v>
      </c>
      <c r="H541" t="s">
        <v>122</v>
      </c>
      <c r="M541" t="s">
        <v>907</v>
      </c>
      <c r="R541" t="s">
        <v>26</v>
      </c>
      <c r="S541" t="s">
        <v>26</v>
      </c>
      <c r="T541">
        <v>2020</v>
      </c>
      <c r="U541">
        <v>7.8</v>
      </c>
      <c r="X541" s="1" t="s">
        <v>2551</v>
      </c>
      <c r="Y541" t="s">
        <v>123</v>
      </c>
    </row>
    <row r="542" spans="1:25" hidden="1" x14ac:dyDescent="0.2">
      <c r="A542" t="s">
        <v>904</v>
      </c>
      <c r="B542" t="s">
        <v>905</v>
      </c>
      <c r="C542" t="s">
        <v>5185</v>
      </c>
      <c r="D542" t="s">
        <v>906</v>
      </c>
      <c r="E542" t="s">
        <v>34</v>
      </c>
      <c r="F542" t="s">
        <v>113</v>
      </c>
      <c r="G542">
        <v>2</v>
      </c>
      <c r="H542" t="s">
        <v>114</v>
      </c>
      <c r="M542" t="s">
        <v>907</v>
      </c>
      <c r="R542" t="s">
        <v>26</v>
      </c>
      <c r="S542" t="s">
        <v>26</v>
      </c>
      <c r="T542">
        <v>2020</v>
      </c>
      <c r="U542">
        <v>10.5</v>
      </c>
      <c r="X542" s="1" t="s">
        <v>2549</v>
      </c>
      <c r="Y542" t="s">
        <v>4519</v>
      </c>
    </row>
    <row r="543" spans="1:25" hidden="1" x14ac:dyDescent="0.2">
      <c r="A543" t="s">
        <v>908</v>
      </c>
      <c r="B543" t="s">
        <v>909</v>
      </c>
      <c r="C543" t="s">
        <v>5185</v>
      </c>
      <c r="D543" t="s">
        <v>906</v>
      </c>
      <c r="E543" t="s">
        <v>34</v>
      </c>
      <c r="F543" t="s">
        <v>113</v>
      </c>
      <c r="G543">
        <v>2</v>
      </c>
      <c r="H543" t="s">
        <v>114</v>
      </c>
      <c r="M543" t="s">
        <v>907</v>
      </c>
      <c r="R543" t="s">
        <v>26</v>
      </c>
      <c r="S543" t="s">
        <v>26</v>
      </c>
      <c r="T543">
        <v>2020</v>
      </c>
      <c r="U543">
        <v>10.5</v>
      </c>
      <c r="X543" s="1" t="s">
        <v>2549</v>
      </c>
      <c r="Y543" t="s">
        <v>4519</v>
      </c>
    </row>
    <row r="544" spans="1:25" hidden="1" x14ac:dyDescent="0.2">
      <c r="A544" t="s">
        <v>904</v>
      </c>
      <c r="B544" t="s">
        <v>905</v>
      </c>
      <c r="C544" t="s">
        <v>5185</v>
      </c>
      <c r="D544" t="s">
        <v>906</v>
      </c>
      <c r="E544" t="s">
        <v>31</v>
      </c>
      <c r="F544" t="s">
        <v>119</v>
      </c>
      <c r="G544">
        <v>1</v>
      </c>
      <c r="H544" t="s">
        <v>120</v>
      </c>
      <c r="M544" t="s">
        <v>907</v>
      </c>
      <c r="R544" t="s">
        <v>26</v>
      </c>
      <c r="S544" t="s">
        <v>26</v>
      </c>
      <c r="T544">
        <v>2020</v>
      </c>
      <c r="U544">
        <v>14.6</v>
      </c>
      <c r="X544" s="1" t="s">
        <v>2550</v>
      </c>
      <c r="Y544" t="s">
        <v>4519</v>
      </c>
    </row>
    <row r="545" spans="1:25" hidden="1" x14ac:dyDescent="0.2">
      <c r="A545" t="s">
        <v>908</v>
      </c>
      <c r="B545" t="s">
        <v>909</v>
      </c>
      <c r="C545" t="s">
        <v>5185</v>
      </c>
      <c r="D545" t="s">
        <v>906</v>
      </c>
      <c r="E545" t="s">
        <v>31</v>
      </c>
      <c r="F545" t="s">
        <v>119</v>
      </c>
      <c r="G545">
        <v>1</v>
      </c>
      <c r="H545" t="s">
        <v>120</v>
      </c>
      <c r="M545" t="s">
        <v>907</v>
      </c>
      <c r="R545" t="s">
        <v>26</v>
      </c>
      <c r="S545" t="s">
        <v>26</v>
      </c>
      <c r="T545">
        <v>2020</v>
      </c>
      <c r="U545">
        <v>14.6</v>
      </c>
      <c r="X545" s="1" t="s">
        <v>2550</v>
      </c>
      <c r="Y545" t="s">
        <v>4519</v>
      </c>
    </row>
    <row r="546" spans="1:25" hidden="1" x14ac:dyDescent="0.2">
      <c r="A546" t="s">
        <v>910</v>
      </c>
      <c r="B546" t="s">
        <v>911</v>
      </c>
      <c r="C546" t="s">
        <v>5200</v>
      </c>
      <c r="D546" t="s">
        <v>912</v>
      </c>
      <c r="E546" t="s">
        <v>53</v>
      </c>
      <c r="F546" t="s">
        <v>456</v>
      </c>
      <c r="G546">
        <v>3</v>
      </c>
      <c r="H546" t="s">
        <v>457</v>
      </c>
      <c r="M546" t="s">
        <v>913</v>
      </c>
      <c r="R546" t="s">
        <v>459</v>
      </c>
      <c r="S546" t="s">
        <v>460</v>
      </c>
      <c r="T546">
        <v>2020</v>
      </c>
      <c r="U546">
        <v>5</v>
      </c>
      <c r="X546" s="1" t="s">
        <v>2577</v>
      </c>
      <c r="Y546" t="s">
        <v>123</v>
      </c>
    </row>
    <row r="547" spans="1:25" hidden="1" x14ac:dyDescent="0.2">
      <c r="A547" t="s">
        <v>910</v>
      </c>
      <c r="B547" t="s">
        <v>911</v>
      </c>
      <c r="C547" t="s">
        <v>5200</v>
      </c>
      <c r="D547" t="s">
        <v>912</v>
      </c>
      <c r="E547" t="s">
        <v>56</v>
      </c>
      <c r="F547" t="s">
        <v>464</v>
      </c>
      <c r="G547">
        <v>4</v>
      </c>
      <c r="H547" t="s">
        <v>465</v>
      </c>
      <c r="M547" t="s">
        <v>913</v>
      </c>
      <c r="R547" t="s">
        <v>459</v>
      </c>
      <c r="S547" t="s">
        <v>460</v>
      </c>
      <c r="T547">
        <v>2020</v>
      </c>
      <c r="U547">
        <v>5</v>
      </c>
      <c r="X547" s="1" t="s">
        <v>2578</v>
      </c>
      <c r="Y547" t="s">
        <v>123</v>
      </c>
    </row>
    <row r="548" spans="1:25" hidden="1" x14ac:dyDescent="0.2">
      <c r="A548" t="s">
        <v>910</v>
      </c>
      <c r="B548" t="s">
        <v>911</v>
      </c>
      <c r="C548" t="s">
        <v>5200</v>
      </c>
      <c r="D548" t="s">
        <v>912</v>
      </c>
      <c r="E548" t="s">
        <v>22</v>
      </c>
      <c r="F548" t="s">
        <v>466</v>
      </c>
      <c r="G548">
        <v>5</v>
      </c>
      <c r="H548" t="s">
        <v>467</v>
      </c>
      <c r="M548" t="s">
        <v>913</v>
      </c>
      <c r="R548" t="s">
        <v>459</v>
      </c>
      <c r="S548" t="s">
        <v>460</v>
      </c>
      <c r="T548">
        <v>2020</v>
      </c>
      <c r="U548">
        <v>5</v>
      </c>
      <c r="X548" s="1" t="s">
        <v>2547</v>
      </c>
      <c r="Y548" t="s">
        <v>123</v>
      </c>
    </row>
    <row r="549" spans="1:25" hidden="1" x14ac:dyDescent="0.2">
      <c r="A549" t="s">
        <v>910</v>
      </c>
      <c r="B549" t="s">
        <v>911</v>
      </c>
      <c r="C549" t="s">
        <v>5200</v>
      </c>
      <c r="D549" t="s">
        <v>912</v>
      </c>
      <c r="E549" t="s">
        <v>28</v>
      </c>
      <c r="F549" t="s">
        <v>474</v>
      </c>
      <c r="G549">
        <v>6</v>
      </c>
      <c r="H549" t="s">
        <v>475</v>
      </c>
      <c r="M549" t="s">
        <v>913</v>
      </c>
      <c r="R549" t="s">
        <v>459</v>
      </c>
      <c r="S549" t="s">
        <v>460</v>
      </c>
      <c r="T549">
        <v>2020</v>
      </c>
      <c r="U549">
        <v>10</v>
      </c>
      <c r="X549" s="1" t="s">
        <v>2581</v>
      </c>
      <c r="Y549" t="s">
        <v>123</v>
      </c>
    </row>
    <row r="550" spans="1:25" hidden="1" x14ac:dyDescent="0.2">
      <c r="A550" t="s">
        <v>910</v>
      </c>
      <c r="B550" t="s">
        <v>911</v>
      </c>
      <c r="C550" t="s">
        <v>5200</v>
      </c>
      <c r="D550" t="s">
        <v>912</v>
      </c>
      <c r="E550" t="s">
        <v>38</v>
      </c>
      <c r="F550" t="s">
        <v>468</v>
      </c>
      <c r="G550">
        <v>7</v>
      </c>
      <c r="H550" t="s">
        <v>469</v>
      </c>
      <c r="M550" t="s">
        <v>913</v>
      </c>
      <c r="R550" t="s">
        <v>459</v>
      </c>
      <c r="S550" t="s">
        <v>460</v>
      </c>
      <c r="T550">
        <v>2020</v>
      </c>
      <c r="U550">
        <v>10</v>
      </c>
      <c r="X550" s="1" t="s">
        <v>2543</v>
      </c>
      <c r="Y550" t="s">
        <v>90</v>
      </c>
    </row>
    <row r="551" spans="1:25" hidden="1" x14ac:dyDescent="0.2">
      <c r="A551" t="s">
        <v>910</v>
      </c>
      <c r="B551" t="s">
        <v>911</v>
      </c>
      <c r="C551" t="s">
        <v>5200</v>
      </c>
      <c r="D551" t="s">
        <v>912</v>
      </c>
      <c r="E551" t="s">
        <v>41</v>
      </c>
      <c r="F551" t="s">
        <v>472</v>
      </c>
      <c r="G551">
        <v>8</v>
      </c>
      <c r="H551" t="s">
        <v>473</v>
      </c>
      <c r="M551" t="s">
        <v>913</v>
      </c>
      <c r="R551" t="s">
        <v>459</v>
      </c>
      <c r="S551" t="s">
        <v>460</v>
      </c>
      <c r="T551">
        <v>2020</v>
      </c>
      <c r="U551">
        <v>9</v>
      </c>
      <c r="X551" s="1" t="s">
        <v>2580</v>
      </c>
      <c r="Y551" t="s">
        <v>90</v>
      </c>
    </row>
    <row r="552" spans="1:25" hidden="1" x14ac:dyDescent="0.2">
      <c r="A552" t="s">
        <v>910</v>
      </c>
      <c r="B552" t="s">
        <v>911</v>
      </c>
      <c r="C552" t="s">
        <v>5200</v>
      </c>
      <c r="D552" t="s">
        <v>912</v>
      </c>
      <c r="E552" t="s">
        <v>66</v>
      </c>
      <c r="F552" t="s">
        <v>470</v>
      </c>
      <c r="G552">
        <v>9</v>
      </c>
      <c r="H552" t="s">
        <v>471</v>
      </c>
      <c r="M552" t="s">
        <v>913</v>
      </c>
      <c r="R552" t="s">
        <v>459</v>
      </c>
      <c r="S552" t="s">
        <v>460</v>
      </c>
      <c r="T552">
        <v>2020</v>
      </c>
      <c r="U552">
        <v>9</v>
      </c>
      <c r="X552" s="1" t="s">
        <v>2579</v>
      </c>
      <c r="Y552" t="s">
        <v>90</v>
      </c>
    </row>
    <row r="553" spans="1:25" hidden="1" x14ac:dyDescent="0.2">
      <c r="A553" t="s">
        <v>910</v>
      </c>
      <c r="B553" t="s">
        <v>911</v>
      </c>
      <c r="C553" t="s">
        <v>5200</v>
      </c>
      <c r="D553" t="s">
        <v>912</v>
      </c>
      <c r="E553" t="s">
        <v>34</v>
      </c>
      <c r="F553" t="s">
        <v>461</v>
      </c>
      <c r="G553">
        <v>2</v>
      </c>
      <c r="H553" t="s">
        <v>462</v>
      </c>
      <c r="M553" t="s">
        <v>913</v>
      </c>
      <c r="R553" t="s">
        <v>459</v>
      </c>
      <c r="S553" t="s">
        <v>460</v>
      </c>
      <c r="T553">
        <v>2020</v>
      </c>
      <c r="U553">
        <v>3.5</v>
      </c>
      <c r="V553" t="s">
        <v>4523</v>
      </c>
      <c r="X553" s="1" t="s">
        <v>2530</v>
      </c>
      <c r="Y553" t="s">
        <v>463</v>
      </c>
    </row>
    <row r="554" spans="1:25" hidden="1" x14ac:dyDescent="0.2">
      <c r="A554" t="s">
        <v>914</v>
      </c>
      <c r="B554" t="s">
        <v>915</v>
      </c>
      <c r="C554" t="s">
        <v>5190</v>
      </c>
      <c r="D554" t="s">
        <v>916</v>
      </c>
      <c r="E554" t="s">
        <v>41</v>
      </c>
      <c r="F554" t="s">
        <v>221</v>
      </c>
      <c r="G554">
        <v>8</v>
      </c>
      <c r="H554" t="s">
        <v>222</v>
      </c>
      <c r="M554" t="s">
        <v>917</v>
      </c>
      <c r="R554" t="s">
        <v>187</v>
      </c>
      <c r="S554" t="s">
        <v>187</v>
      </c>
      <c r="T554">
        <v>2020</v>
      </c>
      <c r="U554">
        <v>12.6</v>
      </c>
      <c r="X554" s="1" t="s">
        <v>2553</v>
      </c>
      <c r="Y554" t="s">
        <v>90</v>
      </c>
    </row>
    <row r="555" spans="1:25" hidden="1" x14ac:dyDescent="0.2">
      <c r="A555" t="s">
        <v>918</v>
      </c>
      <c r="B555" t="s">
        <v>919</v>
      </c>
      <c r="C555" t="s">
        <v>5200</v>
      </c>
      <c r="D555" t="s">
        <v>920</v>
      </c>
      <c r="E555" t="s">
        <v>53</v>
      </c>
      <c r="F555" t="s">
        <v>456</v>
      </c>
      <c r="G555">
        <v>3</v>
      </c>
      <c r="H555" t="s">
        <v>457</v>
      </c>
      <c r="M555" t="s">
        <v>921</v>
      </c>
      <c r="R555" t="s">
        <v>459</v>
      </c>
      <c r="S555" t="s">
        <v>460</v>
      </c>
      <c r="T555">
        <v>2020</v>
      </c>
      <c r="U555">
        <v>5</v>
      </c>
      <c r="X555" s="1" t="s">
        <v>2577</v>
      </c>
      <c r="Y555" t="s">
        <v>123</v>
      </c>
    </row>
    <row r="556" spans="1:25" hidden="1" x14ac:dyDescent="0.2">
      <c r="A556" t="s">
        <v>918</v>
      </c>
      <c r="B556" t="s">
        <v>919</v>
      </c>
      <c r="C556" t="s">
        <v>5200</v>
      </c>
      <c r="D556" t="s">
        <v>920</v>
      </c>
      <c r="E556" t="s">
        <v>56</v>
      </c>
      <c r="F556" t="s">
        <v>464</v>
      </c>
      <c r="G556">
        <v>4</v>
      </c>
      <c r="H556" t="s">
        <v>465</v>
      </c>
      <c r="M556" t="s">
        <v>921</v>
      </c>
      <c r="R556" t="s">
        <v>459</v>
      </c>
      <c r="S556" t="s">
        <v>460</v>
      </c>
      <c r="T556">
        <v>2020</v>
      </c>
      <c r="U556">
        <v>5</v>
      </c>
      <c r="X556" s="1" t="s">
        <v>2578</v>
      </c>
      <c r="Y556" t="s">
        <v>123</v>
      </c>
    </row>
    <row r="557" spans="1:25" hidden="1" x14ac:dyDescent="0.2">
      <c r="A557" t="s">
        <v>918</v>
      </c>
      <c r="B557" t="s">
        <v>919</v>
      </c>
      <c r="C557" t="s">
        <v>5200</v>
      </c>
      <c r="D557" t="s">
        <v>920</v>
      </c>
      <c r="E557" t="s">
        <v>22</v>
      </c>
      <c r="F557" t="s">
        <v>466</v>
      </c>
      <c r="G557">
        <v>5</v>
      </c>
      <c r="H557" t="s">
        <v>467</v>
      </c>
      <c r="M557" t="s">
        <v>921</v>
      </c>
      <c r="R557" t="s">
        <v>459</v>
      </c>
      <c r="S557" t="s">
        <v>460</v>
      </c>
      <c r="T557">
        <v>2020</v>
      </c>
      <c r="U557">
        <v>5</v>
      </c>
      <c r="X557" s="1" t="s">
        <v>2547</v>
      </c>
      <c r="Y557" t="s">
        <v>123</v>
      </c>
    </row>
    <row r="558" spans="1:25" hidden="1" x14ac:dyDescent="0.2">
      <c r="A558" t="s">
        <v>918</v>
      </c>
      <c r="B558" t="s">
        <v>919</v>
      </c>
      <c r="C558" t="s">
        <v>5200</v>
      </c>
      <c r="D558" t="s">
        <v>920</v>
      </c>
      <c r="E558" t="s">
        <v>28</v>
      </c>
      <c r="F558" t="s">
        <v>474</v>
      </c>
      <c r="G558">
        <v>6</v>
      </c>
      <c r="H558" t="s">
        <v>475</v>
      </c>
      <c r="M558" t="s">
        <v>921</v>
      </c>
      <c r="R558" t="s">
        <v>459</v>
      </c>
      <c r="S558" t="s">
        <v>460</v>
      </c>
      <c r="T558">
        <v>2020</v>
      </c>
      <c r="U558">
        <v>10</v>
      </c>
      <c r="X558" s="1" t="s">
        <v>2581</v>
      </c>
      <c r="Y558" t="s">
        <v>123</v>
      </c>
    </row>
    <row r="559" spans="1:25" hidden="1" x14ac:dyDescent="0.2">
      <c r="A559" t="s">
        <v>918</v>
      </c>
      <c r="B559" t="s">
        <v>919</v>
      </c>
      <c r="C559" t="s">
        <v>5200</v>
      </c>
      <c r="D559" t="s">
        <v>920</v>
      </c>
      <c r="E559" t="s">
        <v>38</v>
      </c>
      <c r="F559" t="s">
        <v>468</v>
      </c>
      <c r="G559">
        <v>7</v>
      </c>
      <c r="H559" t="s">
        <v>469</v>
      </c>
      <c r="M559" t="s">
        <v>921</v>
      </c>
      <c r="R559" t="s">
        <v>459</v>
      </c>
      <c r="S559" t="s">
        <v>460</v>
      </c>
      <c r="T559">
        <v>2020</v>
      </c>
      <c r="U559">
        <v>10</v>
      </c>
      <c r="X559" s="1" t="s">
        <v>2543</v>
      </c>
      <c r="Y559" t="s">
        <v>90</v>
      </c>
    </row>
    <row r="560" spans="1:25" hidden="1" x14ac:dyDescent="0.2">
      <c r="A560" t="s">
        <v>918</v>
      </c>
      <c r="B560" t="s">
        <v>919</v>
      </c>
      <c r="C560" t="s">
        <v>5200</v>
      </c>
      <c r="D560" t="s">
        <v>920</v>
      </c>
      <c r="E560" t="s">
        <v>41</v>
      </c>
      <c r="F560" t="s">
        <v>472</v>
      </c>
      <c r="G560">
        <v>8</v>
      </c>
      <c r="H560" t="s">
        <v>473</v>
      </c>
      <c r="M560" t="s">
        <v>921</v>
      </c>
      <c r="R560" t="s">
        <v>459</v>
      </c>
      <c r="S560" t="s">
        <v>460</v>
      </c>
      <c r="T560">
        <v>2020</v>
      </c>
      <c r="U560">
        <v>8</v>
      </c>
      <c r="X560" s="1" t="s">
        <v>2580</v>
      </c>
      <c r="Y560" t="s">
        <v>90</v>
      </c>
    </row>
    <row r="561" spans="1:25" hidden="1" x14ac:dyDescent="0.2">
      <c r="A561" t="s">
        <v>918</v>
      </c>
      <c r="B561" t="s">
        <v>919</v>
      </c>
      <c r="C561" t="s">
        <v>5200</v>
      </c>
      <c r="D561" t="s">
        <v>920</v>
      </c>
      <c r="E561" t="s">
        <v>66</v>
      </c>
      <c r="F561" t="s">
        <v>470</v>
      </c>
      <c r="G561">
        <v>9</v>
      </c>
      <c r="H561" t="s">
        <v>471</v>
      </c>
      <c r="M561" t="s">
        <v>921</v>
      </c>
      <c r="R561" t="s">
        <v>459</v>
      </c>
      <c r="S561" t="s">
        <v>460</v>
      </c>
      <c r="T561">
        <v>2020</v>
      </c>
      <c r="U561">
        <v>8</v>
      </c>
      <c r="X561" s="1" t="s">
        <v>2579</v>
      </c>
      <c r="Y561" t="s">
        <v>90</v>
      </c>
    </row>
    <row r="562" spans="1:25" hidden="1" x14ac:dyDescent="0.2">
      <c r="A562" t="s">
        <v>918</v>
      </c>
      <c r="B562" t="s">
        <v>919</v>
      </c>
      <c r="C562" t="s">
        <v>5200</v>
      </c>
      <c r="D562" t="s">
        <v>920</v>
      </c>
      <c r="E562" t="s">
        <v>34</v>
      </c>
      <c r="F562" t="s">
        <v>461</v>
      </c>
      <c r="G562">
        <v>2</v>
      </c>
      <c r="H562" t="s">
        <v>462</v>
      </c>
      <c r="M562" t="s">
        <v>921</v>
      </c>
      <c r="R562" t="s">
        <v>459</v>
      </c>
      <c r="S562" t="s">
        <v>460</v>
      </c>
      <c r="T562">
        <v>2020</v>
      </c>
      <c r="U562" s="4">
        <v>2</v>
      </c>
      <c r="V562" t="s">
        <v>4523</v>
      </c>
      <c r="X562" s="1" t="s">
        <v>2530</v>
      </c>
      <c r="Y562" t="s">
        <v>463</v>
      </c>
    </row>
    <row r="563" spans="1:25" hidden="1" x14ac:dyDescent="0.2">
      <c r="A563" t="s">
        <v>922</v>
      </c>
      <c r="B563" t="s">
        <v>923</v>
      </c>
      <c r="C563" t="s">
        <v>5192</v>
      </c>
      <c r="D563" t="s">
        <v>924</v>
      </c>
      <c r="E563" t="s">
        <v>31</v>
      </c>
      <c r="F563" t="s">
        <v>32</v>
      </c>
      <c r="G563">
        <v>1</v>
      </c>
      <c r="H563" t="s">
        <v>33</v>
      </c>
      <c r="M563" t="s">
        <v>925</v>
      </c>
      <c r="R563" t="s">
        <v>26</v>
      </c>
      <c r="S563" t="s">
        <v>26</v>
      </c>
      <c r="T563">
        <v>2020</v>
      </c>
      <c r="U563">
        <v>0.09</v>
      </c>
      <c r="V563" t="s">
        <v>4523</v>
      </c>
      <c r="X563" s="1" t="s">
        <v>2530</v>
      </c>
      <c r="Y563" t="s">
        <v>4518</v>
      </c>
    </row>
    <row r="564" spans="1:25" hidden="1" x14ac:dyDescent="0.2">
      <c r="A564" t="s">
        <v>922</v>
      </c>
      <c r="B564" t="s">
        <v>923</v>
      </c>
      <c r="C564" t="s">
        <v>5192</v>
      </c>
      <c r="D564" t="s">
        <v>924</v>
      </c>
      <c r="E564" t="s">
        <v>53</v>
      </c>
      <c r="F564" t="s">
        <v>79</v>
      </c>
      <c r="G564">
        <v>3</v>
      </c>
      <c r="H564" t="s">
        <v>80</v>
      </c>
      <c r="M564" t="s">
        <v>925</v>
      </c>
      <c r="R564" t="s">
        <v>26</v>
      </c>
      <c r="S564" t="s">
        <v>26</v>
      </c>
      <c r="T564">
        <v>2020</v>
      </c>
      <c r="U564">
        <v>0.2</v>
      </c>
      <c r="X564" s="1" t="s">
        <v>2541</v>
      </c>
      <c r="Y564" t="s">
        <v>27</v>
      </c>
    </row>
    <row r="565" spans="1:25" hidden="1" x14ac:dyDescent="0.2">
      <c r="A565" t="s">
        <v>922</v>
      </c>
      <c r="B565" t="s">
        <v>923</v>
      </c>
      <c r="C565" t="s">
        <v>5192</v>
      </c>
      <c r="D565" t="s">
        <v>924</v>
      </c>
      <c r="E565" t="s">
        <v>56</v>
      </c>
      <c r="F565" t="s">
        <v>81</v>
      </c>
      <c r="G565">
        <v>4</v>
      </c>
      <c r="H565" t="s">
        <v>82</v>
      </c>
      <c r="M565" t="s">
        <v>925</v>
      </c>
      <c r="R565" t="s">
        <v>26</v>
      </c>
      <c r="S565" t="s">
        <v>26</v>
      </c>
      <c r="T565">
        <v>2020</v>
      </c>
      <c r="U565">
        <v>0.56000000000000005</v>
      </c>
      <c r="X565" s="1" t="s">
        <v>2542</v>
      </c>
      <c r="Y565" t="s">
        <v>27</v>
      </c>
    </row>
    <row r="566" spans="1:25" hidden="1" x14ac:dyDescent="0.2">
      <c r="A566" t="s">
        <v>922</v>
      </c>
      <c r="B566" t="s">
        <v>923</v>
      </c>
      <c r="C566" t="s">
        <v>5192</v>
      </c>
      <c r="D566" t="s">
        <v>924</v>
      </c>
      <c r="E566" t="s">
        <v>22</v>
      </c>
      <c r="F566" t="s">
        <v>77</v>
      </c>
      <c r="G566">
        <v>5</v>
      </c>
      <c r="H566" t="s">
        <v>78</v>
      </c>
      <c r="M566" t="s">
        <v>925</v>
      </c>
      <c r="R566" t="s">
        <v>26</v>
      </c>
      <c r="S566" t="s">
        <v>26</v>
      </c>
      <c r="T566">
        <v>2020</v>
      </c>
      <c r="U566">
        <v>0.56000000000000005</v>
      </c>
      <c r="X566" s="1" t="s">
        <v>2540</v>
      </c>
      <c r="Y566" t="s">
        <v>27</v>
      </c>
    </row>
    <row r="567" spans="1:25" hidden="1" x14ac:dyDescent="0.2">
      <c r="A567" t="s">
        <v>922</v>
      </c>
      <c r="B567" t="s">
        <v>923</v>
      </c>
      <c r="C567" t="s">
        <v>5192</v>
      </c>
      <c r="D567" t="s">
        <v>924</v>
      </c>
      <c r="E567" t="s">
        <v>38</v>
      </c>
      <c r="F567" t="s">
        <v>74</v>
      </c>
      <c r="G567">
        <v>7</v>
      </c>
      <c r="H567" t="s">
        <v>75</v>
      </c>
      <c r="M567" t="s">
        <v>925</v>
      </c>
      <c r="R567" t="s">
        <v>26</v>
      </c>
      <c r="S567" t="s">
        <v>26</v>
      </c>
      <c r="T567">
        <v>2020</v>
      </c>
      <c r="U567">
        <v>0.1</v>
      </c>
      <c r="X567" s="1" t="s">
        <v>2539</v>
      </c>
      <c r="Y567" t="s">
        <v>27</v>
      </c>
    </row>
    <row r="568" spans="1:25" hidden="1" x14ac:dyDescent="0.2">
      <c r="A568" t="s">
        <v>922</v>
      </c>
      <c r="B568" t="s">
        <v>923</v>
      </c>
      <c r="C568" t="s">
        <v>5192</v>
      </c>
      <c r="D568" t="s">
        <v>924</v>
      </c>
      <c r="E568" t="s">
        <v>34</v>
      </c>
      <c r="F568" t="s">
        <v>35</v>
      </c>
      <c r="G568">
        <v>2</v>
      </c>
      <c r="H568" t="s">
        <v>36</v>
      </c>
      <c r="M568" t="s">
        <v>925</v>
      </c>
      <c r="R568" t="s">
        <v>26</v>
      </c>
      <c r="S568" t="s">
        <v>26</v>
      </c>
      <c r="T568">
        <v>2020</v>
      </c>
      <c r="U568">
        <v>0.1</v>
      </c>
      <c r="V568" t="s">
        <v>4523</v>
      </c>
      <c r="X568" s="1" t="s">
        <v>2530</v>
      </c>
      <c r="Y568" t="s">
        <v>4518</v>
      </c>
    </row>
    <row r="569" spans="1:25" hidden="1" x14ac:dyDescent="0.2">
      <c r="A569" t="s">
        <v>926</v>
      </c>
      <c r="B569" t="s">
        <v>927</v>
      </c>
      <c r="C569" t="s">
        <v>5186</v>
      </c>
      <c r="D569" t="s">
        <v>928</v>
      </c>
      <c r="E569" t="s">
        <v>31</v>
      </c>
      <c r="F569" t="s">
        <v>497</v>
      </c>
      <c r="G569">
        <v>1</v>
      </c>
      <c r="H569" t="s">
        <v>498</v>
      </c>
      <c r="M569" t="s">
        <v>929</v>
      </c>
      <c r="R569" t="s">
        <v>491</v>
      </c>
      <c r="S569" t="s">
        <v>492</v>
      </c>
      <c r="T569">
        <v>2020</v>
      </c>
      <c r="U569">
        <v>0.57999999999999996</v>
      </c>
      <c r="V569" t="s">
        <v>4523</v>
      </c>
      <c r="X569" s="1" t="s">
        <v>2530</v>
      </c>
      <c r="Y569" t="s">
        <v>4520</v>
      </c>
    </row>
    <row r="570" spans="1:25" hidden="1" x14ac:dyDescent="0.2">
      <c r="A570" t="s">
        <v>926</v>
      </c>
      <c r="B570" t="s">
        <v>927</v>
      </c>
      <c r="C570" t="s">
        <v>5186</v>
      </c>
      <c r="D570" t="s">
        <v>928</v>
      </c>
      <c r="E570" t="s">
        <v>53</v>
      </c>
      <c r="F570" t="s">
        <v>499</v>
      </c>
      <c r="G570">
        <v>3</v>
      </c>
      <c r="H570" t="s">
        <v>500</v>
      </c>
      <c r="M570" t="s">
        <v>929</v>
      </c>
      <c r="R570" t="s">
        <v>491</v>
      </c>
      <c r="S570" t="s">
        <v>492</v>
      </c>
      <c r="T570">
        <v>2020</v>
      </c>
      <c r="U570">
        <v>7.0000000000000007E-2</v>
      </c>
      <c r="X570" s="1" t="s">
        <v>2585</v>
      </c>
      <c r="Y570" t="s">
        <v>123</v>
      </c>
    </row>
    <row r="571" spans="1:25" hidden="1" x14ac:dyDescent="0.2">
      <c r="A571" t="s">
        <v>926</v>
      </c>
      <c r="B571" t="s">
        <v>927</v>
      </c>
      <c r="C571" t="s">
        <v>5186</v>
      </c>
      <c r="D571" t="s">
        <v>928</v>
      </c>
      <c r="E571" t="s">
        <v>56</v>
      </c>
      <c r="F571" t="s">
        <v>501</v>
      </c>
      <c r="G571">
        <v>4</v>
      </c>
      <c r="H571" t="s">
        <v>502</v>
      </c>
      <c r="M571" t="s">
        <v>929</v>
      </c>
      <c r="R571" t="s">
        <v>491</v>
      </c>
      <c r="S571" t="s">
        <v>492</v>
      </c>
      <c r="T571">
        <v>2020</v>
      </c>
      <c r="U571">
        <v>0.22</v>
      </c>
      <c r="X571" s="1" t="s">
        <v>2586</v>
      </c>
      <c r="Y571" t="s">
        <v>123</v>
      </c>
    </row>
    <row r="572" spans="1:25" hidden="1" x14ac:dyDescent="0.2">
      <c r="A572" t="s">
        <v>926</v>
      </c>
      <c r="B572" t="s">
        <v>927</v>
      </c>
      <c r="C572" t="s">
        <v>5186</v>
      </c>
      <c r="D572" t="s">
        <v>928</v>
      </c>
      <c r="E572" t="s">
        <v>22</v>
      </c>
      <c r="F572" t="s">
        <v>495</v>
      </c>
      <c r="G572">
        <v>5</v>
      </c>
      <c r="H572" t="s">
        <v>496</v>
      </c>
      <c r="M572" t="s">
        <v>929</v>
      </c>
      <c r="R572" t="s">
        <v>491</v>
      </c>
      <c r="S572" t="s">
        <v>492</v>
      </c>
      <c r="T572">
        <v>2020</v>
      </c>
      <c r="U572">
        <v>0.22</v>
      </c>
      <c r="X572" s="1" t="s">
        <v>2584</v>
      </c>
      <c r="Y572" t="s">
        <v>123</v>
      </c>
    </row>
    <row r="573" spans="1:25" hidden="1" x14ac:dyDescent="0.2">
      <c r="A573" t="s">
        <v>926</v>
      </c>
      <c r="B573" t="s">
        <v>927</v>
      </c>
      <c r="C573" t="s">
        <v>5186</v>
      </c>
      <c r="D573" t="s">
        <v>928</v>
      </c>
      <c r="E573" t="s">
        <v>28</v>
      </c>
      <c r="F573" t="s">
        <v>488</v>
      </c>
      <c r="G573">
        <v>6</v>
      </c>
      <c r="H573" t="s">
        <v>489</v>
      </c>
      <c r="M573" t="s">
        <v>929</v>
      </c>
      <c r="R573" t="s">
        <v>491</v>
      </c>
      <c r="S573" t="s">
        <v>492</v>
      </c>
      <c r="T573">
        <v>2020</v>
      </c>
      <c r="U573">
        <v>0.22</v>
      </c>
      <c r="X573" s="1" t="s">
        <v>2583</v>
      </c>
      <c r="Y573" t="s">
        <v>123</v>
      </c>
    </row>
    <row r="574" spans="1:25" hidden="1" x14ac:dyDescent="0.2">
      <c r="A574" t="s">
        <v>926</v>
      </c>
      <c r="B574" t="s">
        <v>927</v>
      </c>
      <c r="C574" t="s">
        <v>5186</v>
      </c>
      <c r="D574" t="s">
        <v>928</v>
      </c>
      <c r="E574" t="s">
        <v>38</v>
      </c>
      <c r="F574" t="s">
        <v>493</v>
      </c>
      <c r="G574">
        <v>7</v>
      </c>
      <c r="H574" t="s">
        <v>494</v>
      </c>
      <c r="M574" t="s">
        <v>929</v>
      </c>
      <c r="R574" t="s">
        <v>491</v>
      </c>
      <c r="S574" t="s">
        <v>492</v>
      </c>
      <c r="T574">
        <v>2020</v>
      </c>
      <c r="U574">
        <v>0.3</v>
      </c>
      <c r="X574" s="1" t="s">
        <v>2543</v>
      </c>
      <c r="Y574" t="s">
        <v>90</v>
      </c>
    </row>
    <row r="575" spans="1:25" hidden="1" x14ac:dyDescent="0.2">
      <c r="A575" t="s">
        <v>926</v>
      </c>
      <c r="B575" t="s">
        <v>927</v>
      </c>
      <c r="C575" t="s">
        <v>5186</v>
      </c>
      <c r="D575" t="s">
        <v>928</v>
      </c>
      <c r="E575" t="s">
        <v>41</v>
      </c>
      <c r="F575" t="s">
        <v>505</v>
      </c>
      <c r="G575">
        <v>8</v>
      </c>
      <c r="H575" t="s">
        <v>506</v>
      </c>
      <c r="M575" t="s">
        <v>929</v>
      </c>
      <c r="R575" t="s">
        <v>491</v>
      </c>
      <c r="S575" t="s">
        <v>492</v>
      </c>
      <c r="T575">
        <v>2020</v>
      </c>
      <c r="U575">
        <v>0.3</v>
      </c>
      <c r="X575" s="1" t="s">
        <v>2580</v>
      </c>
      <c r="Y575" t="s">
        <v>123</v>
      </c>
    </row>
    <row r="576" spans="1:25" hidden="1" x14ac:dyDescent="0.2">
      <c r="A576" t="s">
        <v>926</v>
      </c>
      <c r="B576" t="s">
        <v>927</v>
      </c>
      <c r="C576" t="s">
        <v>5186</v>
      </c>
      <c r="D576" t="s">
        <v>928</v>
      </c>
      <c r="E576" t="s">
        <v>66</v>
      </c>
      <c r="F576" t="s">
        <v>503</v>
      </c>
      <c r="G576">
        <v>9</v>
      </c>
      <c r="H576" t="s">
        <v>504</v>
      </c>
      <c r="M576" t="s">
        <v>929</v>
      </c>
      <c r="R576" t="s">
        <v>491</v>
      </c>
      <c r="S576" t="s">
        <v>492</v>
      </c>
      <c r="T576">
        <v>2020</v>
      </c>
      <c r="U576">
        <v>0.3</v>
      </c>
      <c r="X576" s="1" t="s">
        <v>2561</v>
      </c>
      <c r="Y576" t="s">
        <v>123</v>
      </c>
    </row>
    <row r="577" spans="1:25" hidden="1" x14ac:dyDescent="0.2">
      <c r="A577" t="s">
        <v>926</v>
      </c>
      <c r="B577" t="s">
        <v>927</v>
      </c>
      <c r="C577" t="s">
        <v>5186</v>
      </c>
      <c r="D577" t="s">
        <v>928</v>
      </c>
      <c r="E577" t="s">
        <v>34</v>
      </c>
      <c r="F577" t="s">
        <v>461</v>
      </c>
      <c r="G577">
        <v>2</v>
      </c>
      <c r="H577" t="s">
        <v>462</v>
      </c>
      <c r="M577" t="s">
        <v>929</v>
      </c>
      <c r="R577" t="s">
        <v>491</v>
      </c>
      <c r="S577" t="s">
        <v>492</v>
      </c>
      <c r="T577">
        <v>2020</v>
      </c>
      <c r="U577">
        <v>0.22</v>
      </c>
      <c r="V577" t="s">
        <v>4523</v>
      </c>
      <c r="X577" s="1" t="s">
        <v>2530</v>
      </c>
      <c r="Y577" t="s">
        <v>4520</v>
      </c>
    </row>
    <row r="578" spans="1:25" hidden="1" x14ac:dyDescent="0.2">
      <c r="A578" t="s">
        <v>930</v>
      </c>
      <c r="B578" t="s">
        <v>931</v>
      </c>
      <c r="C578" t="s">
        <v>5186</v>
      </c>
      <c r="D578" t="s">
        <v>932</v>
      </c>
      <c r="E578" t="s">
        <v>66</v>
      </c>
      <c r="F578" t="s">
        <v>184</v>
      </c>
      <c r="G578">
        <v>9</v>
      </c>
      <c r="H578" t="s">
        <v>185</v>
      </c>
      <c r="M578" t="s">
        <v>933</v>
      </c>
      <c r="R578" t="s">
        <v>187</v>
      </c>
      <c r="S578" t="s">
        <v>187</v>
      </c>
      <c r="T578">
        <v>2020</v>
      </c>
      <c r="U578">
        <v>0.64</v>
      </c>
      <c r="X578" s="1" t="s">
        <v>2561</v>
      </c>
      <c r="Y578" t="s">
        <v>90</v>
      </c>
    </row>
    <row r="579" spans="1:25" hidden="1" x14ac:dyDescent="0.2">
      <c r="A579" t="s">
        <v>934</v>
      </c>
      <c r="B579" t="s">
        <v>935</v>
      </c>
      <c r="C579" t="s">
        <v>5190</v>
      </c>
      <c r="D579" t="s">
        <v>936</v>
      </c>
      <c r="E579" t="s">
        <v>41</v>
      </c>
      <c r="F579" t="s">
        <v>221</v>
      </c>
      <c r="G579">
        <v>8</v>
      </c>
      <c r="H579" t="s">
        <v>222</v>
      </c>
      <c r="M579" t="s">
        <v>937</v>
      </c>
      <c r="R579" t="s">
        <v>187</v>
      </c>
      <c r="S579" t="s">
        <v>187</v>
      </c>
      <c r="T579">
        <v>2020</v>
      </c>
      <c r="U579">
        <v>0.62</v>
      </c>
      <c r="X579" s="1" t="s">
        <v>2553</v>
      </c>
      <c r="Y579" t="s">
        <v>90</v>
      </c>
    </row>
    <row r="580" spans="1:25" hidden="1" x14ac:dyDescent="0.2">
      <c r="A580" t="s">
        <v>938</v>
      </c>
      <c r="B580" t="s">
        <v>939</v>
      </c>
      <c r="C580" t="s">
        <v>5192</v>
      </c>
      <c r="D580" t="s">
        <v>940</v>
      </c>
      <c r="E580" t="s">
        <v>41</v>
      </c>
      <c r="F580" t="s">
        <v>254</v>
      </c>
      <c r="G580">
        <v>8</v>
      </c>
      <c r="H580" t="s">
        <v>255</v>
      </c>
      <c r="M580" t="s">
        <v>941</v>
      </c>
      <c r="R580" t="s">
        <v>252</v>
      </c>
      <c r="S580" t="s">
        <v>253</v>
      </c>
      <c r="T580">
        <v>2020</v>
      </c>
      <c r="U580">
        <v>0.05</v>
      </c>
      <c r="X580" s="1" t="s">
        <v>2567</v>
      </c>
      <c r="Y580" t="s">
        <v>27</v>
      </c>
    </row>
    <row r="581" spans="1:25" hidden="1" x14ac:dyDescent="0.2">
      <c r="A581" t="s">
        <v>942</v>
      </c>
      <c r="B581" t="s">
        <v>943</v>
      </c>
      <c r="C581" t="s">
        <v>5186</v>
      </c>
      <c r="D581" t="s">
        <v>944</v>
      </c>
      <c r="E581" t="s">
        <v>56</v>
      </c>
      <c r="F581" t="s">
        <v>501</v>
      </c>
      <c r="G581">
        <v>4</v>
      </c>
      <c r="H581" t="s">
        <v>502</v>
      </c>
      <c r="M581" t="s">
        <v>945</v>
      </c>
      <c r="R581" t="s">
        <v>491</v>
      </c>
      <c r="S581" t="s">
        <v>492</v>
      </c>
      <c r="T581">
        <v>2020</v>
      </c>
      <c r="U581">
        <v>0.6</v>
      </c>
      <c r="X581" s="1" t="s">
        <v>2586</v>
      </c>
      <c r="Y581" t="s">
        <v>123</v>
      </c>
    </row>
    <row r="582" spans="1:25" hidden="1" x14ac:dyDescent="0.2">
      <c r="A582" t="s">
        <v>942</v>
      </c>
      <c r="B582" t="s">
        <v>943</v>
      </c>
      <c r="C582" t="s">
        <v>5186</v>
      </c>
      <c r="D582" t="s">
        <v>944</v>
      </c>
      <c r="E582" t="s">
        <v>22</v>
      </c>
      <c r="F582" t="s">
        <v>495</v>
      </c>
      <c r="G582">
        <v>5</v>
      </c>
      <c r="H582" t="s">
        <v>496</v>
      </c>
      <c r="M582" t="s">
        <v>945</v>
      </c>
      <c r="R582" t="s">
        <v>491</v>
      </c>
      <c r="S582" t="s">
        <v>492</v>
      </c>
      <c r="T582">
        <v>2020</v>
      </c>
      <c r="U582">
        <v>0.5</v>
      </c>
      <c r="X582" s="1" t="s">
        <v>2584</v>
      </c>
      <c r="Y582" t="s">
        <v>123</v>
      </c>
    </row>
    <row r="583" spans="1:25" hidden="1" x14ac:dyDescent="0.2">
      <c r="A583" t="s">
        <v>942</v>
      </c>
      <c r="B583" t="s">
        <v>943</v>
      </c>
      <c r="C583" t="s">
        <v>5186</v>
      </c>
      <c r="D583" t="s">
        <v>944</v>
      </c>
      <c r="E583" t="s">
        <v>28</v>
      </c>
      <c r="F583" t="s">
        <v>488</v>
      </c>
      <c r="G583">
        <v>6</v>
      </c>
      <c r="H583" t="s">
        <v>489</v>
      </c>
      <c r="M583" t="s">
        <v>945</v>
      </c>
      <c r="R583" t="s">
        <v>491</v>
      </c>
      <c r="S583" t="s">
        <v>492</v>
      </c>
      <c r="T583">
        <v>2020</v>
      </c>
      <c r="U583">
        <v>0.2</v>
      </c>
      <c r="X583" s="1" t="s">
        <v>2583</v>
      </c>
      <c r="Y583" t="s">
        <v>123</v>
      </c>
    </row>
    <row r="584" spans="1:25" hidden="1" x14ac:dyDescent="0.2">
      <c r="A584" t="s">
        <v>942</v>
      </c>
      <c r="B584" t="s">
        <v>943</v>
      </c>
      <c r="C584" t="s">
        <v>5186</v>
      </c>
      <c r="D584" t="s">
        <v>944</v>
      </c>
      <c r="E584" t="s">
        <v>38</v>
      </c>
      <c r="F584" t="s">
        <v>493</v>
      </c>
      <c r="G584">
        <v>7</v>
      </c>
      <c r="H584" t="s">
        <v>494</v>
      </c>
      <c r="M584" t="s">
        <v>945</v>
      </c>
      <c r="R584" t="s">
        <v>491</v>
      </c>
      <c r="S584" t="s">
        <v>492</v>
      </c>
      <c r="T584">
        <v>2020</v>
      </c>
      <c r="U584">
        <v>0.2</v>
      </c>
      <c r="X584" s="1" t="s">
        <v>2543</v>
      </c>
      <c r="Y584" t="s">
        <v>90</v>
      </c>
    </row>
    <row r="585" spans="1:25" hidden="1" x14ac:dyDescent="0.2">
      <c r="A585" t="s">
        <v>942</v>
      </c>
      <c r="B585" t="s">
        <v>943</v>
      </c>
      <c r="C585" t="s">
        <v>5186</v>
      </c>
      <c r="D585" t="s">
        <v>944</v>
      </c>
      <c r="E585" t="s">
        <v>41</v>
      </c>
      <c r="F585" t="s">
        <v>505</v>
      </c>
      <c r="G585">
        <v>8</v>
      </c>
      <c r="H585" t="s">
        <v>506</v>
      </c>
      <c r="M585" t="s">
        <v>945</v>
      </c>
      <c r="R585" t="s">
        <v>491</v>
      </c>
      <c r="S585" t="s">
        <v>492</v>
      </c>
      <c r="T585">
        <v>2020</v>
      </c>
      <c r="U585">
        <v>0.2</v>
      </c>
      <c r="X585" s="1" t="s">
        <v>2580</v>
      </c>
      <c r="Y585" t="s">
        <v>123</v>
      </c>
    </row>
    <row r="586" spans="1:25" hidden="1" x14ac:dyDescent="0.2">
      <c r="A586" t="s">
        <v>942</v>
      </c>
      <c r="B586" t="s">
        <v>943</v>
      </c>
      <c r="C586" t="s">
        <v>5186</v>
      </c>
      <c r="D586" t="s">
        <v>944</v>
      </c>
      <c r="E586" t="s">
        <v>66</v>
      </c>
      <c r="F586" t="s">
        <v>503</v>
      </c>
      <c r="G586">
        <v>9</v>
      </c>
      <c r="H586" t="s">
        <v>504</v>
      </c>
      <c r="M586" t="s">
        <v>945</v>
      </c>
      <c r="R586" t="s">
        <v>491</v>
      </c>
      <c r="S586" t="s">
        <v>492</v>
      </c>
      <c r="T586">
        <v>2020</v>
      </c>
      <c r="U586">
        <v>0.2</v>
      </c>
      <c r="X586" s="1" t="s">
        <v>2561</v>
      </c>
      <c r="Y586" t="s">
        <v>123</v>
      </c>
    </row>
    <row r="587" spans="1:25" hidden="1" x14ac:dyDescent="0.2">
      <c r="A587" t="s">
        <v>946</v>
      </c>
      <c r="B587" t="s">
        <v>5752</v>
      </c>
      <c r="C587" t="s">
        <v>5186</v>
      </c>
      <c r="D587" t="s">
        <v>947</v>
      </c>
      <c r="E587" t="s">
        <v>41</v>
      </c>
      <c r="F587" t="s">
        <v>737</v>
      </c>
      <c r="G587">
        <v>8</v>
      </c>
      <c r="H587" t="s">
        <v>738</v>
      </c>
      <c r="K587" t="s">
        <v>739</v>
      </c>
      <c r="L587" t="s">
        <v>948</v>
      </c>
      <c r="M587" t="s">
        <v>949</v>
      </c>
      <c r="N587" t="s">
        <v>950</v>
      </c>
      <c r="R587" t="s">
        <v>708</v>
      </c>
      <c r="S587" t="s">
        <v>709</v>
      </c>
      <c r="T587">
        <v>2020</v>
      </c>
      <c r="U587">
        <v>0.1</v>
      </c>
      <c r="X587" s="1" t="s">
        <v>2590</v>
      </c>
      <c r="Y587" t="s">
        <v>123</v>
      </c>
    </row>
    <row r="588" spans="1:25" hidden="1" x14ac:dyDescent="0.2">
      <c r="A588" t="s">
        <v>951</v>
      </c>
      <c r="B588" t="s">
        <v>952</v>
      </c>
      <c r="C588" t="s">
        <v>5186</v>
      </c>
      <c r="D588" t="s">
        <v>953</v>
      </c>
      <c r="E588" t="s">
        <v>56</v>
      </c>
      <c r="F588" t="s">
        <v>135</v>
      </c>
      <c r="G588">
        <v>4</v>
      </c>
      <c r="H588" t="s">
        <v>136</v>
      </c>
      <c r="M588" t="s">
        <v>954</v>
      </c>
      <c r="R588" t="s">
        <v>50</v>
      </c>
      <c r="S588" t="s">
        <v>51</v>
      </c>
      <c r="T588">
        <v>2020</v>
      </c>
      <c r="U588">
        <v>8</v>
      </c>
      <c r="X588" s="1" t="s">
        <v>2553</v>
      </c>
      <c r="Y588" t="s">
        <v>52</v>
      </c>
    </row>
    <row r="589" spans="1:25" hidden="1" x14ac:dyDescent="0.2">
      <c r="A589" t="s">
        <v>951</v>
      </c>
      <c r="B589" t="s">
        <v>952</v>
      </c>
      <c r="C589" t="s">
        <v>5186</v>
      </c>
      <c r="D589" t="s">
        <v>953</v>
      </c>
      <c r="E589" t="s">
        <v>38</v>
      </c>
      <c r="F589" t="s">
        <v>138</v>
      </c>
      <c r="G589">
        <v>7</v>
      </c>
      <c r="H589" t="s">
        <v>139</v>
      </c>
      <c r="M589" t="s">
        <v>954</v>
      </c>
      <c r="R589" t="s">
        <v>50</v>
      </c>
      <c r="S589" t="s">
        <v>51</v>
      </c>
      <c r="T589">
        <v>2020</v>
      </c>
      <c r="U589">
        <v>8</v>
      </c>
      <c r="X589" s="1" t="s">
        <v>2553</v>
      </c>
      <c r="Y589" t="s">
        <v>90</v>
      </c>
    </row>
    <row r="590" spans="1:25" hidden="1" x14ac:dyDescent="0.2">
      <c r="A590" t="s">
        <v>951</v>
      </c>
      <c r="B590" t="s">
        <v>952</v>
      </c>
      <c r="C590" t="s">
        <v>5186</v>
      </c>
      <c r="D590" t="s">
        <v>953</v>
      </c>
      <c r="E590" t="s">
        <v>41</v>
      </c>
      <c r="F590" t="s">
        <v>145</v>
      </c>
      <c r="G590">
        <v>8</v>
      </c>
      <c r="H590" t="s">
        <v>146</v>
      </c>
      <c r="M590" t="s">
        <v>954</v>
      </c>
      <c r="R590" t="s">
        <v>50</v>
      </c>
      <c r="S590" t="s">
        <v>51</v>
      </c>
      <c r="T590">
        <v>2020</v>
      </c>
      <c r="U590">
        <v>8</v>
      </c>
      <c r="X590" s="1" t="s">
        <v>2555</v>
      </c>
      <c r="Y590" t="s">
        <v>90</v>
      </c>
    </row>
    <row r="591" spans="1:25" hidden="1" x14ac:dyDescent="0.2">
      <c r="A591" t="s">
        <v>951</v>
      </c>
      <c r="B591" t="s">
        <v>952</v>
      </c>
      <c r="C591" t="s">
        <v>5186</v>
      </c>
      <c r="D591" t="s">
        <v>953</v>
      </c>
      <c r="E591" t="s">
        <v>66</v>
      </c>
      <c r="F591" t="s">
        <v>143</v>
      </c>
      <c r="G591">
        <v>9</v>
      </c>
      <c r="H591" t="s">
        <v>144</v>
      </c>
      <c r="M591" t="s">
        <v>954</v>
      </c>
      <c r="R591" t="s">
        <v>50</v>
      </c>
      <c r="S591" t="s">
        <v>51</v>
      </c>
      <c r="T591">
        <v>2020</v>
      </c>
      <c r="U591">
        <v>8</v>
      </c>
      <c r="X591" s="1" t="s">
        <v>2554</v>
      </c>
      <c r="Y591" t="s">
        <v>90</v>
      </c>
    </row>
    <row r="592" spans="1:25" hidden="1" x14ac:dyDescent="0.2">
      <c r="A592" t="s">
        <v>955</v>
      </c>
      <c r="B592" t="s">
        <v>956</v>
      </c>
      <c r="C592" t="s">
        <v>5185</v>
      </c>
      <c r="D592" t="s">
        <v>957</v>
      </c>
      <c r="E592" t="s">
        <v>53</v>
      </c>
      <c r="F592" t="s">
        <v>121</v>
      </c>
      <c r="G592">
        <v>3</v>
      </c>
      <c r="H592" t="s">
        <v>122</v>
      </c>
      <c r="M592" t="s">
        <v>958</v>
      </c>
      <c r="R592" t="s">
        <v>26</v>
      </c>
      <c r="S592" t="s">
        <v>26</v>
      </c>
      <c r="T592">
        <v>2020</v>
      </c>
      <c r="U592">
        <v>7.8</v>
      </c>
      <c r="X592" s="1" t="s">
        <v>2551</v>
      </c>
      <c r="Y592" t="s">
        <v>123</v>
      </c>
    </row>
    <row r="593" spans="1:25" hidden="1" x14ac:dyDescent="0.2">
      <c r="A593" t="s">
        <v>959</v>
      </c>
      <c r="B593" t="s">
        <v>960</v>
      </c>
      <c r="C593" t="s">
        <v>5185</v>
      </c>
      <c r="D593" t="s">
        <v>957</v>
      </c>
      <c r="E593" t="s">
        <v>53</v>
      </c>
      <c r="F593" t="s">
        <v>121</v>
      </c>
      <c r="G593">
        <v>3</v>
      </c>
      <c r="H593" t="s">
        <v>122</v>
      </c>
      <c r="M593" t="s">
        <v>958</v>
      </c>
      <c r="R593" t="s">
        <v>26</v>
      </c>
      <c r="S593" t="s">
        <v>26</v>
      </c>
      <c r="T593">
        <v>2020</v>
      </c>
      <c r="U593">
        <v>7.8</v>
      </c>
      <c r="X593" s="1" t="s">
        <v>2551</v>
      </c>
      <c r="Y593" t="s">
        <v>123</v>
      </c>
    </row>
    <row r="594" spans="1:25" hidden="1" x14ac:dyDescent="0.2">
      <c r="A594" t="s">
        <v>955</v>
      </c>
      <c r="B594" t="s">
        <v>956</v>
      </c>
      <c r="C594" t="s">
        <v>5185</v>
      </c>
      <c r="D594" t="s">
        <v>957</v>
      </c>
      <c r="E594" t="s">
        <v>34</v>
      </c>
      <c r="F594" t="s">
        <v>113</v>
      </c>
      <c r="G594">
        <v>2</v>
      </c>
      <c r="H594" t="s">
        <v>114</v>
      </c>
      <c r="M594" t="s">
        <v>958</v>
      </c>
      <c r="R594" t="s">
        <v>26</v>
      </c>
      <c r="S594" t="s">
        <v>26</v>
      </c>
      <c r="T594">
        <v>2020</v>
      </c>
      <c r="U594">
        <v>10.5</v>
      </c>
      <c r="X594" s="1" t="s">
        <v>2549</v>
      </c>
      <c r="Y594" t="s">
        <v>4519</v>
      </c>
    </row>
    <row r="595" spans="1:25" hidden="1" x14ac:dyDescent="0.2">
      <c r="A595" t="s">
        <v>959</v>
      </c>
      <c r="B595" t="s">
        <v>960</v>
      </c>
      <c r="C595" t="s">
        <v>5185</v>
      </c>
      <c r="D595" t="s">
        <v>957</v>
      </c>
      <c r="E595" t="s">
        <v>34</v>
      </c>
      <c r="F595" t="s">
        <v>113</v>
      </c>
      <c r="G595">
        <v>2</v>
      </c>
      <c r="H595" t="s">
        <v>114</v>
      </c>
      <c r="M595" t="s">
        <v>958</v>
      </c>
      <c r="R595" t="s">
        <v>26</v>
      </c>
      <c r="S595" t="s">
        <v>26</v>
      </c>
      <c r="T595">
        <v>2020</v>
      </c>
      <c r="U595">
        <v>10.5</v>
      </c>
      <c r="X595" s="1" t="s">
        <v>2549</v>
      </c>
      <c r="Y595" t="s">
        <v>4519</v>
      </c>
    </row>
    <row r="596" spans="1:25" hidden="1" x14ac:dyDescent="0.2">
      <c r="A596" t="s">
        <v>955</v>
      </c>
      <c r="B596" t="s">
        <v>956</v>
      </c>
      <c r="C596" t="s">
        <v>5185</v>
      </c>
      <c r="D596" t="s">
        <v>957</v>
      </c>
      <c r="E596" t="s">
        <v>31</v>
      </c>
      <c r="F596" t="s">
        <v>119</v>
      </c>
      <c r="G596">
        <v>1</v>
      </c>
      <c r="H596" t="s">
        <v>120</v>
      </c>
      <c r="M596" t="s">
        <v>958</v>
      </c>
      <c r="R596" t="s">
        <v>26</v>
      </c>
      <c r="S596" t="s">
        <v>26</v>
      </c>
      <c r="T596">
        <v>2020</v>
      </c>
      <c r="U596">
        <v>14.5</v>
      </c>
      <c r="X596" s="1" t="s">
        <v>2550</v>
      </c>
      <c r="Y596" t="s">
        <v>4519</v>
      </c>
    </row>
    <row r="597" spans="1:25" hidden="1" x14ac:dyDescent="0.2">
      <c r="A597" t="s">
        <v>959</v>
      </c>
      <c r="B597" t="s">
        <v>960</v>
      </c>
      <c r="C597" t="s">
        <v>5185</v>
      </c>
      <c r="D597" t="s">
        <v>957</v>
      </c>
      <c r="E597" t="s">
        <v>31</v>
      </c>
      <c r="F597" t="s">
        <v>119</v>
      </c>
      <c r="G597">
        <v>1</v>
      </c>
      <c r="H597" t="s">
        <v>120</v>
      </c>
      <c r="M597" t="s">
        <v>958</v>
      </c>
      <c r="R597" t="s">
        <v>26</v>
      </c>
      <c r="S597" t="s">
        <v>26</v>
      </c>
      <c r="T597">
        <v>2020</v>
      </c>
      <c r="U597">
        <v>14.5</v>
      </c>
      <c r="X597" s="1" t="s">
        <v>2550</v>
      </c>
      <c r="Y597" t="s">
        <v>4519</v>
      </c>
    </row>
    <row r="598" spans="1:25" hidden="1" x14ac:dyDescent="0.2">
      <c r="A598" t="s">
        <v>961</v>
      </c>
      <c r="B598" t="s">
        <v>962</v>
      </c>
      <c r="C598" t="s">
        <v>5192</v>
      </c>
      <c r="D598" t="s">
        <v>963</v>
      </c>
      <c r="E598" t="s">
        <v>41</v>
      </c>
      <c r="F598" t="s">
        <v>254</v>
      </c>
      <c r="G598">
        <v>8</v>
      </c>
      <c r="H598" t="s">
        <v>255</v>
      </c>
      <c r="M598" t="s">
        <v>964</v>
      </c>
      <c r="R598" t="s">
        <v>252</v>
      </c>
      <c r="S598" t="s">
        <v>253</v>
      </c>
      <c r="T598">
        <v>2020</v>
      </c>
      <c r="U598">
        <v>0.05</v>
      </c>
      <c r="X598" s="1" t="s">
        <v>2567</v>
      </c>
      <c r="Y598" t="s">
        <v>27</v>
      </c>
    </row>
    <row r="599" spans="1:25" hidden="1" x14ac:dyDescent="0.2">
      <c r="A599" t="s">
        <v>961</v>
      </c>
      <c r="B599" t="s">
        <v>962</v>
      </c>
      <c r="C599" t="s">
        <v>5192</v>
      </c>
      <c r="D599" t="s">
        <v>963</v>
      </c>
      <c r="E599" t="s">
        <v>38</v>
      </c>
      <c r="F599" t="s">
        <v>249</v>
      </c>
      <c r="G599">
        <v>7</v>
      </c>
      <c r="H599" t="s">
        <v>250</v>
      </c>
      <c r="M599" t="s">
        <v>964</v>
      </c>
      <c r="R599" t="s">
        <v>252</v>
      </c>
      <c r="S599" t="s">
        <v>253</v>
      </c>
      <c r="T599">
        <v>2020</v>
      </c>
      <c r="U599">
        <v>0.05</v>
      </c>
      <c r="V599" t="s">
        <v>5928</v>
      </c>
      <c r="X599" s="1" t="s">
        <v>2566</v>
      </c>
      <c r="Y599" t="s">
        <v>123</v>
      </c>
    </row>
    <row r="600" spans="1:25" hidden="1" x14ac:dyDescent="0.2">
      <c r="A600" t="s">
        <v>965</v>
      </c>
      <c r="B600" t="s">
        <v>966</v>
      </c>
      <c r="C600" t="s">
        <v>5189</v>
      </c>
      <c r="D600" t="s">
        <v>967</v>
      </c>
      <c r="E600" t="s">
        <v>53</v>
      </c>
      <c r="F600" t="s">
        <v>191</v>
      </c>
      <c r="G600">
        <v>3</v>
      </c>
      <c r="H600" t="s">
        <v>192</v>
      </c>
      <c r="R600" t="s">
        <v>193</v>
      </c>
      <c r="S600" t="s">
        <v>194</v>
      </c>
      <c r="T600">
        <v>2020</v>
      </c>
      <c r="U600" s="4">
        <f>0.21*SQRT(2)</f>
        <v>0.29698484809834996</v>
      </c>
      <c r="V600" t="s">
        <v>4493</v>
      </c>
      <c r="X600" s="1" t="s">
        <v>2562</v>
      </c>
      <c r="Y600" t="s">
        <v>93</v>
      </c>
    </row>
    <row r="601" spans="1:25" hidden="1" x14ac:dyDescent="0.2">
      <c r="A601" t="s">
        <v>968</v>
      </c>
      <c r="B601" t="s">
        <v>969</v>
      </c>
      <c r="C601" t="s">
        <v>5192</v>
      </c>
      <c r="D601" t="s">
        <v>970</v>
      </c>
      <c r="E601" t="s">
        <v>22</v>
      </c>
      <c r="F601" t="s">
        <v>23</v>
      </c>
      <c r="G601">
        <v>5</v>
      </c>
      <c r="H601" t="s">
        <v>24</v>
      </c>
      <c r="M601" t="s">
        <v>971</v>
      </c>
      <c r="R601" t="s">
        <v>26</v>
      </c>
      <c r="S601" t="s">
        <v>26</v>
      </c>
      <c r="T601">
        <v>2020</v>
      </c>
      <c r="U601">
        <v>0.1</v>
      </c>
      <c r="X601" s="1" t="s">
        <v>2528</v>
      </c>
      <c r="Y601" t="s">
        <v>27</v>
      </c>
    </row>
    <row r="602" spans="1:25" hidden="1" x14ac:dyDescent="0.2">
      <c r="A602" t="s">
        <v>968</v>
      </c>
      <c r="B602" t="s">
        <v>969</v>
      </c>
      <c r="C602" t="s">
        <v>5192</v>
      </c>
      <c r="D602" t="s">
        <v>970</v>
      </c>
      <c r="E602" t="s">
        <v>28</v>
      </c>
      <c r="F602" t="s">
        <v>29</v>
      </c>
      <c r="G602">
        <v>6</v>
      </c>
      <c r="H602" t="s">
        <v>30</v>
      </c>
      <c r="M602" t="s">
        <v>971</v>
      </c>
      <c r="R602" t="s">
        <v>26</v>
      </c>
      <c r="S602" t="s">
        <v>26</v>
      </c>
      <c r="T602">
        <v>2020</v>
      </c>
      <c r="U602">
        <v>0.1</v>
      </c>
      <c r="X602" s="1" t="s">
        <v>2529</v>
      </c>
      <c r="Y602" t="s">
        <v>27</v>
      </c>
    </row>
    <row r="603" spans="1:25" hidden="1" x14ac:dyDescent="0.2">
      <c r="A603" t="s">
        <v>968</v>
      </c>
      <c r="B603" t="s">
        <v>969</v>
      </c>
      <c r="C603" t="s">
        <v>5192</v>
      </c>
      <c r="D603" t="s">
        <v>970</v>
      </c>
      <c r="E603" t="s">
        <v>38</v>
      </c>
      <c r="F603" t="s">
        <v>39</v>
      </c>
      <c r="G603">
        <v>7</v>
      </c>
      <c r="H603" t="s">
        <v>40</v>
      </c>
      <c r="M603" t="s">
        <v>971</v>
      </c>
      <c r="R603" t="s">
        <v>26</v>
      </c>
      <c r="S603" t="s">
        <v>26</v>
      </c>
      <c r="T603">
        <v>2020</v>
      </c>
      <c r="U603">
        <v>0.1</v>
      </c>
      <c r="X603" s="1" t="s">
        <v>2531</v>
      </c>
      <c r="Y603" t="s">
        <v>27</v>
      </c>
    </row>
    <row r="604" spans="1:25" hidden="1" x14ac:dyDescent="0.2">
      <c r="A604" t="s">
        <v>968</v>
      </c>
      <c r="B604" t="s">
        <v>969</v>
      </c>
      <c r="C604" t="s">
        <v>5192</v>
      </c>
      <c r="D604" t="s">
        <v>970</v>
      </c>
      <c r="E604" t="s">
        <v>41</v>
      </c>
      <c r="F604" t="s">
        <v>42</v>
      </c>
      <c r="G604">
        <v>8</v>
      </c>
      <c r="H604" t="s">
        <v>43</v>
      </c>
      <c r="M604" t="s">
        <v>971</v>
      </c>
      <c r="R604" t="s">
        <v>26</v>
      </c>
      <c r="S604" t="s">
        <v>26</v>
      </c>
      <c r="T604">
        <v>2020</v>
      </c>
      <c r="U604">
        <v>0.1</v>
      </c>
      <c r="X604" s="1" t="s">
        <v>2532</v>
      </c>
      <c r="Y604" t="s">
        <v>27</v>
      </c>
    </row>
    <row r="605" spans="1:25" hidden="1" x14ac:dyDescent="0.2">
      <c r="A605" t="s">
        <v>972</v>
      </c>
      <c r="B605" t="s">
        <v>969</v>
      </c>
      <c r="C605" t="s">
        <v>5192</v>
      </c>
      <c r="D605" t="s">
        <v>970</v>
      </c>
      <c r="E605" t="s">
        <v>34</v>
      </c>
      <c r="F605" t="s">
        <v>35</v>
      </c>
      <c r="G605">
        <v>2</v>
      </c>
      <c r="H605" t="s">
        <v>36</v>
      </c>
      <c r="I605">
        <v>1</v>
      </c>
      <c r="L605" t="s">
        <v>968</v>
      </c>
      <c r="M605" t="s">
        <v>973</v>
      </c>
      <c r="N605" t="s">
        <v>971</v>
      </c>
      <c r="R605" t="s">
        <v>26</v>
      </c>
      <c r="S605" t="s">
        <v>26</v>
      </c>
      <c r="T605">
        <v>2020</v>
      </c>
      <c r="U605" s="4">
        <v>0.7</v>
      </c>
      <c r="X605" s="1" t="s">
        <v>2530</v>
      </c>
      <c r="Y605" t="s">
        <v>4518</v>
      </c>
    </row>
    <row r="606" spans="1:25" hidden="1" x14ac:dyDescent="0.2">
      <c r="A606" t="s">
        <v>972</v>
      </c>
      <c r="B606" t="s">
        <v>969</v>
      </c>
      <c r="C606" t="s">
        <v>5192</v>
      </c>
      <c r="D606" t="s">
        <v>970</v>
      </c>
      <c r="E606" t="s">
        <v>31</v>
      </c>
      <c r="F606" t="s">
        <v>32</v>
      </c>
      <c r="G606">
        <v>1</v>
      </c>
      <c r="H606" t="s">
        <v>33</v>
      </c>
      <c r="I606">
        <v>1</v>
      </c>
      <c r="L606" t="s">
        <v>968</v>
      </c>
      <c r="M606" t="s">
        <v>973</v>
      </c>
      <c r="N606" t="s">
        <v>971</v>
      </c>
      <c r="R606" t="s">
        <v>26</v>
      </c>
      <c r="S606" t="s">
        <v>26</v>
      </c>
      <c r="T606">
        <v>2020</v>
      </c>
      <c r="U606" s="4">
        <v>7.2</v>
      </c>
      <c r="W606">
        <v>1</v>
      </c>
      <c r="X606" s="1" t="s">
        <v>2530</v>
      </c>
      <c r="Y606" t="s">
        <v>4518</v>
      </c>
    </row>
    <row r="607" spans="1:25" hidden="1" x14ac:dyDescent="0.2">
      <c r="A607" t="s">
        <v>974</v>
      </c>
      <c r="B607" t="s">
        <v>975</v>
      </c>
      <c r="C607" t="s">
        <v>5186</v>
      </c>
      <c r="D607" t="s">
        <v>976</v>
      </c>
      <c r="E607" t="s">
        <v>31</v>
      </c>
      <c r="F607" t="s">
        <v>497</v>
      </c>
      <c r="G607">
        <v>1</v>
      </c>
      <c r="H607" t="s">
        <v>498</v>
      </c>
      <c r="M607" t="s">
        <v>977</v>
      </c>
      <c r="R607" t="s">
        <v>491</v>
      </c>
      <c r="S607" t="s">
        <v>492</v>
      </c>
      <c r="T607">
        <v>2020</v>
      </c>
      <c r="U607">
        <v>1.23</v>
      </c>
      <c r="V607" t="s">
        <v>4523</v>
      </c>
      <c r="X607" s="1" t="s">
        <v>2530</v>
      </c>
      <c r="Y607" t="s">
        <v>4520</v>
      </c>
    </row>
    <row r="608" spans="1:25" hidden="1" x14ac:dyDescent="0.2">
      <c r="A608" t="s">
        <v>974</v>
      </c>
      <c r="B608" t="s">
        <v>975</v>
      </c>
      <c r="C608" t="s">
        <v>5186</v>
      </c>
      <c r="D608" t="s">
        <v>976</v>
      </c>
      <c r="E608" t="s">
        <v>53</v>
      </c>
      <c r="F608" t="s">
        <v>499</v>
      </c>
      <c r="G608">
        <v>3</v>
      </c>
      <c r="H608" t="s">
        <v>500</v>
      </c>
      <c r="M608" t="s">
        <v>977</v>
      </c>
      <c r="R608" t="s">
        <v>491</v>
      </c>
      <c r="S608" t="s">
        <v>492</v>
      </c>
      <c r="T608">
        <v>2020</v>
      </c>
      <c r="U608">
        <v>1.54</v>
      </c>
      <c r="X608" s="1" t="s">
        <v>2585</v>
      </c>
      <c r="Y608" t="s">
        <v>123</v>
      </c>
    </row>
    <row r="609" spans="1:25" hidden="1" x14ac:dyDescent="0.2">
      <c r="A609" t="s">
        <v>974</v>
      </c>
      <c r="B609" t="s">
        <v>975</v>
      </c>
      <c r="C609" t="s">
        <v>5186</v>
      </c>
      <c r="D609" t="s">
        <v>976</v>
      </c>
      <c r="E609" t="s">
        <v>56</v>
      </c>
      <c r="F609" t="s">
        <v>501</v>
      </c>
      <c r="G609">
        <v>4</v>
      </c>
      <c r="H609" t="s">
        <v>502</v>
      </c>
      <c r="M609" t="s">
        <v>977</v>
      </c>
      <c r="R609" t="s">
        <v>491</v>
      </c>
      <c r="S609" t="s">
        <v>492</v>
      </c>
      <c r="T609">
        <v>2020</v>
      </c>
      <c r="U609">
        <v>1.23</v>
      </c>
      <c r="X609" s="1" t="s">
        <v>2586</v>
      </c>
      <c r="Y609" t="s">
        <v>123</v>
      </c>
    </row>
    <row r="610" spans="1:25" hidden="1" x14ac:dyDescent="0.2">
      <c r="A610" t="s">
        <v>974</v>
      </c>
      <c r="B610" t="s">
        <v>975</v>
      </c>
      <c r="C610" t="s">
        <v>5186</v>
      </c>
      <c r="D610" t="s">
        <v>976</v>
      </c>
      <c r="E610" t="s">
        <v>22</v>
      </c>
      <c r="F610" t="s">
        <v>495</v>
      </c>
      <c r="G610">
        <v>5</v>
      </c>
      <c r="H610" t="s">
        <v>496</v>
      </c>
      <c r="M610" t="s">
        <v>977</v>
      </c>
      <c r="R610" t="s">
        <v>491</v>
      </c>
      <c r="S610" t="s">
        <v>492</v>
      </c>
      <c r="T610">
        <v>2020</v>
      </c>
      <c r="U610">
        <v>1.23</v>
      </c>
      <c r="X610" s="1" t="s">
        <v>2584</v>
      </c>
      <c r="Y610" t="s">
        <v>123</v>
      </c>
    </row>
    <row r="611" spans="1:25" hidden="1" x14ac:dyDescent="0.2">
      <c r="A611" t="s">
        <v>974</v>
      </c>
      <c r="B611" t="s">
        <v>975</v>
      </c>
      <c r="C611" t="s">
        <v>5186</v>
      </c>
      <c r="D611" t="s">
        <v>976</v>
      </c>
      <c r="E611" t="s">
        <v>28</v>
      </c>
      <c r="F611" t="s">
        <v>488</v>
      </c>
      <c r="G611">
        <v>6</v>
      </c>
      <c r="H611" t="s">
        <v>489</v>
      </c>
      <c r="M611" t="s">
        <v>977</v>
      </c>
      <c r="R611" t="s">
        <v>491</v>
      </c>
      <c r="S611" t="s">
        <v>492</v>
      </c>
      <c r="T611">
        <v>2020</v>
      </c>
      <c r="U611">
        <v>0.77</v>
      </c>
      <c r="X611" s="1" t="s">
        <v>2583</v>
      </c>
      <c r="Y611" t="s">
        <v>123</v>
      </c>
    </row>
    <row r="612" spans="1:25" hidden="1" x14ac:dyDescent="0.2">
      <c r="A612" t="s">
        <v>974</v>
      </c>
      <c r="B612" t="s">
        <v>975</v>
      </c>
      <c r="C612" t="s">
        <v>5186</v>
      </c>
      <c r="D612" t="s">
        <v>976</v>
      </c>
      <c r="E612" t="s">
        <v>38</v>
      </c>
      <c r="F612" t="s">
        <v>493</v>
      </c>
      <c r="G612">
        <v>7</v>
      </c>
      <c r="H612" t="s">
        <v>494</v>
      </c>
      <c r="M612" t="s">
        <v>977</v>
      </c>
      <c r="R612" t="s">
        <v>491</v>
      </c>
      <c r="S612" t="s">
        <v>492</v>
      </c>
      <c r="T612">
        <v>2020</v>
      </c>
      <c r="U612">
        <v>0.6</v>
      </c>
      <c r="X612" s="1" t="s">
        <v>2543</v>
      </c>
      <c r="Y612" t="s">
        <v>90</v>
      </c>
    </row>
    <row r="613" spans="1:25" hidden="1" x14ac:dyDescent="0.2">
      <c r="A613" t="s">
        <v>974</v>
      </c>
      <c r="B613" t="s">
        <v>975</v>
      </c>
      <c r="C613" t="s">
        <v>5186</v>
      </c>
      <c r="D613" t="s">
        <v>976</v>
      </c>
      <c r="E613" t="s">
        <v>41</v>
      </c>
      <c r="F613" t="s">
        <v>505</v>
      </c>
      <c r="G613">
        <v>8</v>
      </c>
      <c r="H613" t="s">
        <v>506</v>
      </c>
      <c r="M613" t="s">
        <v>977</v>
      </c>
      <c r="R613" t="s">
        <v>491</v>
      </c>
      <c r="S613" t="s">
        <v>492</v>
      </c>
      <c r="T613">
        <v>2020</v>
      </c>
      <c r="U613">
        <v>0.9</v>
      </c>
      <c r="X613" s="1" t="s">
        <v>2580</v>
      </c>
      <c r="Y613" t="s">
        <v>123</v>
      </c>
    </row>
    <row r="614" spans="1:25" hidden="1" x14ac:dyDescent="0.2">
      <c r="A614" t="s">
        <v>974</v>
      </c>
      <c r="B614" t="s">
        <v>975</v>
      </c>
      <c r="C614" t="s">
        <v>5186</v>
      </c>
      <c r="D614" t="s">
        <v>976</v>
      </c>
      <c r="E614" t="s">
        <v>66</v>
      </c>
      <c r="F614" t="s">
        <v>503</v>
      </c>
      <c r="G614">
        <v>9</v>
      </c>
      <c r="H614" t="s">
        <v>504</v>
      </c>
      <c r="M614" t="s">
        <v>977</v>
      </c>
      <c r="R614" t="s">
        <v>491</v>
      </c>
      <c r="S614" t="s">
        <v>492</v>
      </c>
      <c r="T614">
        <v>2020</v>
      </c>
      <c r="U614">
        <v>0.9</v>
      </c>
      <c r="X614" s="1" t="s">
        <v>2561</v>
      </c>
      <c r="Y614" t="s">
        <v>123</v>
      </c>
    </row>
    <row r="615" spans="1:25" hidden="1" x14ac:dyDescent="0.2">
      <c r="A615" t="s">
        <v>974</v>
      </c>
      <c r="B615" t="s">
        <v>975</v>
      </c>
      <c r="C615" t="s">
        <v>5186</v>
      </c>
      <c r="D615" t="s">
        <v>976</v>
      </c>
      <c r="E615" t="s">
        <v>34</v>
      </c>
      <c r="F615" t="s">
        <v>461</v>
      </c>
      <c r="G615">
        <v>2</v>
      </c>
      <c r="H615" t="s">
        <v>462</v>
      </c>
      <c r="M615" t="s">
        <v>977</v>
      </c>
      <c r="R615" t="s">
        <v>491</v>
      </c>
      <c r="S615" t="s">
        <v>492</v>
      </c>
      <c r="T615">
        <v>2020</v>
      </c>
      <c r="U615">
        <v>1.23</v>
      </c>
      <c r="V615" t="s">
        <v>4523</v>
      </c>
      <c r="X615" s="1" t="s">
        <v>2530</v>
      </c>
      <c r="Y615" t="s">
        <v>4520</v>
      </c>
    </row>
    <row r="616" spans="1:25" hidden="1" x14ac:dyDescent="0.2">
      <c r="A616" t="s">
        <v>982</v>
      </c>
      <c r="B616" t="s">
        <v>979</v>
      </c>
      <c r="C616" t="s">
        <v>5186</v>
      </c>
      <c r="D616" t="s">
        <v>980</v>
      </c>
      <c r="E616" t="s">
        <v>31</v>
      </c>
      <c r="F616" t="s">
        <v>713</v>
      </c>
      <c r="G616">
        <v>1</v>
      </c>
      <c r="H616" t="s">
        <v>714</v>
      </c>
      <c r="I616">
        <v>1</v>
      </c>
      <c r="L616" t="s">
        <v>978</v>
      </c>
      <c r="M616" t="s">
        <v>983</v>
      </c>
      <c r="N616" t="s">
        <v>981</v>
      </c>
      <c r="R616" t="s">
        <v>708</v>
      </c>
      <c r="S616" t="s">
        <v>709</v>
      </c>
      <c r="T616">
        <v>2020</v>
      </c>
      <c r="U616" s="4">
        <v>0.2</v>
      </c>
      <c r="X616" s="1" t="s">
        <v>2583</v>
      </c>
      <c r="Y616" t="s">
        <v>93</v>
      </c>
    </row>
    <row r="617" spans="1:25" hidden="1" x14ac:dyDescent="0.2">
      <c r="A617" t="s">
        <v>978</v>
      </c>
      <c r="B617" t="s">
        <v>979</v>
      </c>
      <c r="C617" t="s">
        <v>5186</v>
      </c>
      <c r="D617" t="s">
        <v>980</v>
      </c>
      <c r="E617" t="s">
        <v>53</v>
      </c>
      <c r="F617" t="s">
        <v>705</v>
      </c>
      <c r="G617">
        <v>3</v>
      </c>
      <c r="H617" t="s">
        <v>706</v>
      </c>
      <c r="M617" t="s">
        <v>981</v>
      </c>
      <c r="R617" t="s">
        <v>708</v>
      </c>
      <c r="S617" t="s">
        <v>709</v>
      </c>
      <c r="T617">
        <v>2020</v>
      </c>
      <c r="U617">
        <v>0.4</v>
      </c>
      <c r="X617" s="1" t="s">
        <v>2583</v>
      </c>
      <c r="Y617" t="s">
        <v>90</v>
      </c>
    </row>
    <row r="618" spans="1:25" hidden="1" x14ac:dyDescent="0.2">
      <c r="A618" t="s">
        <v>978</v>
      </c>
      <c r="B618" t="s">
        <v>979</v>
      </c>
      <c r="C618" t="s">
        <v>5186</v>
      </c>
      <c r="D618" t="s">
        <v>980</v>
      </c>
      <c r="E618" t="s">
        <v>56</v>
      </c>
      <c r="F618" t="s">
        <v>710</v>
      </c>
      <c r="G618">
        <v>4</v>
      </c>
      <c r="H618" t="s">
        <v>711</v>
      </c>
      <c r="M618" t="s">
        <v>981</v>
      </c>
      <c r="R618" t="s">
        <v>708</v>
      </c>
      <c r="S618" t="s">
        <v>709</v>
      </c>
      <c r="T618">
        <v>2020</v>
      </c>
      <c r="U618">
        <v>0.2</v>
      </c>
      <c r="X618" s="1" t="s">
        <v>2583</v>
      </c>
      <c r="Y618" t="s">
        <v>90</v>
      </c>
    </row>
    <row r="619" spans="1:25" hidden="1" x14ac:dyDescent="0.2">
      <c r="A619" t="s">
        <v>978</v>
      </c>
      <c r="B619" t="s">
        <v>979</v>
      </c>
      <c r="C619" t="s">
        <v>5186</v>
      </c>
      <c r="D619" t="s">
        <v>980</v>
      </c>
      <c r="E619" t="s">
        <v>22</v>
      </c>
      <c r="F619" t="s">
        <v>718</v>
      </c>
      <c r="G619">
        <v>5</v>
      </c>
      <c r="H619" t="s">
        <v>719</v>
      </c>
      <c r="M619" t="s">
        <v>981</v>
      </c>
      <c r="R619" t="s">
        <v>708</v>
      </c>
      <c r="S619" t="s">
        <v>709</v>
      </c>
      <c r="T619">
        <v>2020</v>
      </c>
      <c r="U619">
        <v>0.2</v>
      </c>
      <c r="X619" s="1" t="s">
        <v>2598</v>
      </c>
      <c r="Y619" t="s">
        <v>27</v>
      </c>
    </row>
    <row r="620" spans="1:25" hidden="1" x14ac:dyDescent="0.2">
      <c r="A620" t="s">
        <v>978</v>
      </c>
      <c r="B620" t="s">
        <v>979</v>
      </c>
      <c r="C620" t="s">
        <v>5186</v>
      </c>
      <c r="D620" t="s">
        <v>980</v>
      </c>
      <c r="E620" t="s">
        <v>28</v>
      </c>
      <c r="F620" t="s">
        <v>720</v>
      </c>
      <c r="G620">
        <v>6</v>
      </c>
      <c r="H620" t="s">
        <v>721</v>
      </c>
      <c r="M620" t="s">
        <v>981</v>
      </c>
      <c r="R620" t="s">
        <v>708</v>
      </c>
      <c r="S620" t="s">
        <v>709</v>
      </c>
      <c r="T620">
        <v>2020</v>
      </c>
      <c r="U620">
        <v>0.1</v>
      </c>
      <c r="X620" s="1" t="s">
        <v>2598</v>
      </c>
      <c r="Y620" t="s">
        <v>27</v>
      </c>
    </row>
    <row r="621" spans="1:25" hidden="1" x14ac:dyDescent="0.2">
      <c r="A621" t="s">
        <v>978</v>
      </c>
      <c r="B621" t="s">
        <v>979</v>
      </c>
      <c r="C621" t="s">
        <v>5186</v>
      </c>
      <c r="D621" t="s">
        <v>980</v>
      </c>
      <c r="E621" t="s">
        <v>38</v>
      </c>
      <c r="F621" t="s">
        <v>716</v>
      </c>
      <c r="G621">
        <v>7</v>
      </c>
      <c r="H621" t="s">
        <v>717</v>
      </c>
      <c r="M621" t="s">
        <v>981</v>
      </c>
      <c r="R621" t="s">
        <v>708</v>
      </c>
      <c r="S621" t="s">
        <v>709</v>
      </c>
      <c r="T621">
        <v>2020</v>
      </c>
      <c r="U621">
        <v>0.1</v>
      </c>
      <c r="X621" s="1" t="s">
        <v>2543</v>
      </c>
      <c r="Y621" t="s">
        <v>90</v>
      </c>
    </row>
    <row r="622" spans="1:25" hidden="1" x14ac:dyDescent="0.2">
      <c r="A622" t="s">
        <v>984</v>
      </c>
      <c r="B622" t="s">
        <v>979</v>
      </c>
      <c r="C622" t="s">
        <v>5186</v>
      </c>
      <c r="D622" t="s">
        <v>980</v>
      </c>
      <c r="E622" t="s">
        <v>41</v>
      </c>
      <c r="F622" t="s">
        <v>743</v>
      </c>
      <c r="G622">
        <v>8</v>
      </c>
      <c r="H622" t="s">
        <v>744</v>
      </c>
      <c r="I622">
        <v>1</v>
      </c>
      <c r="L622" t="s">
        <v>978</v>
      </c>
      <c r="M622" t="s">
        <v>985</v>
      </c>
      <c r="N622" t="s">
        <v>981</v>
      </c>
      <c r="R622" t="s">
        <v>708</v>
      </c>
      <c r="S622" t="s">
        <v>709</v>
      </c>
      <c r="T622">
        <v>2020</v>
      </c>
      <c r="U622" s="4">
        <v>0.1</v>
      </c>
      <c r="X622" s="1" t="s">
        <v>2624</v>
      </c>
      <c r="Y622" t="s">
        <v>746</v>
      </c>
    </row>
    <row r="623" spans="1:25" hidden="1" x14ac:dyDescent="0.2">
      <c r="A623" t="s">
        <v>986</v>
      </c>
      <c r="B623" t="s">
        <v>987</v>
      </c>
      <c r="C623" t="s">
        <v>5192</v>
      </c>
      <c r="D623" t="s">
        <v>988</v>
      </c>
      <c r="E623" t="s">
        <v>41</v>
      </c>
      <c r="F623" t="s">
        <v>254</v>
      </c>
      <c r="G623">
        <v>8</v>
      </c>
      <c r="H623" t="s">
        <v>255</v>
      </c>
      <c r="M623" t="s">
        <v>989</v>
      </c>
      <c r="R623" t="s">
        <v>252</v>
      </c>
      <c r="S623" t="s">
        <v>253</v>
      </c>
      <c r="T623">
        <v>2020</v>
      </c>
      <c r="U623">
        <v>0.8</v>
      </c>
      <c r="X623" s="1" t="s">
        <v>2567</v>
      </c>
      <c r="Y623" t="s">
        <v>27</v>
      </c>
    </row>
    <row r="624" spans="1:25" hidden="1" x14ac:dyDescent="0.2">
      <c r="A624" t="s">
        <v>986</v>
      </c>
      <c r="B624" t="s">
        <v>987</v>
      </c>
      <c r="C624" t="s">
        <v>5192</v>
      </c>
      <c r="D624" t="s">
        <v>988</v>
      </c>
      <c r="E624" t="s">
        <v>38</v>
      </c>
      <c r="F624" t="s">
        <v>249</v>
      </c>
      <c r="G624">
        <v>7</v>
      </c>
      <c r="H624" t="s">
        <v>250</v>
      </c>
      <c r="M624" t="s">
        <v>989</v>
      </c>
      <c r="R624" t="s">
        <v>252</v>
      </c>
      <c r="S624" t="s">
        <v>253</v>
      </c>
      <c r="T624">
        <v>2020</v>
      </c>
      <c r="U624">
        <v>0.1</v>
      </c>
      <c r="V624" t="s">
        <v>5928</v>
      </c>
      <c r="X624" s="1" t="s">
        <v>2566</v>
      </c>
      <c r="Y624" t="s">
        <v>123</v>
      </c>
    </row>
    <row r="625" spans="1:25" hidden="1" x14ac:dyDescent="0.2">
      <c r="A625" t="s">
        <v>990</v>
      </c>
      <c r="B625" t="s">
        <v>991</v>
      </c>
      <c r="C625" t="s">
        <v>5192</v>
      </c>
      <c r="D625" t="s">
        <v>992</v>
      </c>
      <c r="E625" t="s">
        <v>56</v>
      </c>
      <c r="F625" t="s">
        <v>209</v>
      </c>
      <c r="G625">
        <v>4</v>
      </c>
      <c r="H625" t="s">
        <v>210</v>
      </c>
      <c r="M625" t="s">
        <v>993</v>
      </c>
      <c r="R625" t="s">
        <v>26</v>
      </c>
      <c r="S625" t="s">
        <v>26</v>
      </c>
      <c r="T625">
        <v>2020</v>
      </c>
      <c r="U625">
        <v>0.25</v>
      </c>
      <c r="X625" s="1" t="s">
        <v>2565</v>
      </c>
      <c r="Y625" t="s">
        <v>27</v>
      </c>
    </row>
    <row r="626" spans="1:25" hidden="1" x14ac:dyDescent="0.2">
      <c r="A626" t="s">
        <v>990</v>
      </c>
      <c r="B626" t="s">
        <v>991</v>
      </c>
      <c r="C626" t="s">
        <v>5192</v>
      </c>
      <c r="D626" t="s">
        <v>992</v>
      </c>
      <c r="E626" t="s">
        <v>22</v>
      </c>
      <c r="F626" t="s">
        <v>204</v>
      </c>
      <c r="G626">
        <v>5</v>
      </c>
      <c r="H626" t="s">
        <v>205</v>
      </c>
      <c r="M626" t="s">
        <v>993</v>
      </c>
      <c r="R626" t="s">
        <v>26</v>
      </c>
      <c r="S626" t="s">
        <v>26</v>
      </c>
      <c r="T626">
        <v>2020</v>
      </c>
      <c r="U626">
        <v>0.27</v>
      </c>
      <c r="X626" s="1" t="s">
        <v>2563</v>
      </c>
      <c r="Y626" t="s">
        <v>27</v>
      </c>
    </row>
    <row r="627" spans="1:25" hidden="1" x14ac:dyDescent="0.2">
      <c r="A627" t="s">
        <v>990</v>
      </c>
      <c r="B627" t="s">
        <v>991</v>
      </c>
      <c r="C627" t="s">
        <v>5192</v>
      </c>
      <c r="D627" t="s">
        <v>992</v>
      </c>
      <c r="E627" t="s">
        <v>53</v>
      </c>
      <c r="F627" t="s">
        <v>207</v>
      </c>
      <c r="G627">
        <v>3</v>
      </c>
      <c r="H627" t="s">
        <v>208</v>
      </c>
      <c r="M627" t="s">
        <v>993</v>
      </c>
      <c r="R627" t="s">
        <v>26</v>
      </c>
      <c r="S627" t="s">
        <v>26</v>
      </c>
      <c r="T627">
        <v>2020</v>
      </c>
      <c r="U627">
        <v>0.1</v>
      </c>
      <c r="X627" s="1" t="s">
        <v>2564</v>
      </c>
      <c r="Y627" t="s">
        <v>27</v>
      </c>
    </row>
    <row r="628" spans="1:25" hidden="1" x14ac:dyDescent="0.2">
      <c r="A628" t="s">
        <v>994</v>
      </c>
      <c r="B628" t="s">
        <v>5758</v>
      </c>
      <c r="C628" t="s">
        <v>5186</v>
      </c>
      <c r="D628" t="s">
        <v>995</v>
      </c>
      <c r="E628" t="s">
        <v>41</v>
      </c>
      <c r="F628" t="s">
        <v>737</v>
      </c>
      <c r="G628">
        <v>8</v>
      </c>
      <c r="H628" t="s">
        <v>738</v>
      </c>
      <c r="K628" t="s">
        <v>739</v>
      </c>
      <c r="L628" t="s">
        <v>996</v>
      </c>
      <c r="M628" t="s">
        <v>997</v>
      </c>
      <c r="N628" t="s">
        <v>998</v>
      </c>
      <c r="R628" t="s">
        <v>708</v>
      </c>
      <c r="S628" t="s">
        <v>709</v>
      </c>
      <c r="T628">
        <v>2020</v>
      </c>
      <c r="U628">
        <v>0.1</v>
      </c>
      <c r="X628" s="1" t="s">
        <v>2590</v>
      </c>
      <c r="Y628" t="s">
        <v>123</v>
      </c>
    </row>
    <row r="629" spans="1:25" hidden="1" x14ac:dyDescent="0.2">
      <c r="A629" t="s">
        <v>1003</v>
      </c>
      <c r="B629" t="s">
        <v>1000</v>
      </c>
      <c r="C629" t="s">
        <v>5186</v>
      </c>
      <c r="D629" t="s">
        <v>1001</v>
      </c>
      <c r="E629" t="s">
        <v>31</v>
      </c>
      <c r="F629" t="s">
        <v>713</v>
      </c>
      <c r="G629">
        <v>1</v>
      </c>
      <c r="H629" t="s">
        <v>714</v>
      </c>
      <c r="I629">
        <v>1</v>
      </c>
      <c r="L629" t="s">
        <v>999</v>
      </c>
      <c r="M629" t="s">
        <v>1004</v>
      </c>
      <c r="N629" t="s">
        <v>1002</v>
      </c>
      <c r="R629" t="s">
        <v>708</v>
      </c>
      <c r="S629" t="s">
        <v>709</v>
      </c>
      <c r="T629">
        <v>2020</v>
      </c>
      <c r="U629">
        <v>0.2</v>
      </c>
      <c r="X629" s="1" t="s">
        <v>2583</v>
      </c>
      <c r="Y629" t="s">
        <v>93</v>
      </c>
    </row>
    <row r="630" spans="1:25" hidden="1" x14ac:dyDescent="0.2">
      <c r="A630" t="s">
        <v>999</v>
      </c>
      <c r="B630" t="s">
        <v>1000</v>
      </c>
      <c r="C630" t="s">
        <v>5186</v>
      </c>
      <c r="D630" t="s">
        <v>1001</v>
      </c>
      <c r="E630" t="s">
        <v>53</v>
      </c>
      <c r="F630" t="s">
        <v>705</v>
      </c>
      <c r="G630">
        <v>3</v>
      </c>
      <c r="H630" t="s">
        <v>706</v>
      </c>
      <c r="M630" t="s">
        <v>1002</v>
      </c>
      <c r="R630" t="s">
        <v>708</v>
      </c>
      <c r="S630" t="s">
        <v>709</v>
      </c>
      <c r="T630">
        <v>2020</v>
      </c>
      <c r="U630">
        <v>1</v>
      </c>
      <c r="X630" s="1" t="s">
        <v>2583</v>
      </c>
      <c r="Y630" t="s">
        <v>90</v>
      </c>
    </row>
    <row r="631" spans="1:25" hidden="1" x14ac:dyDescent="0.2">
      <c r="A631" t="s">
        <v>999</v>
      </c>
      <c r="B631" t="s">
        <v>1000</v>
      </c>
      <c r="C631" t="s">
        <v>5186</v>
      </c>
      <c r="D631" t="s">
        <v>1001</v>
      </c>
      <c r="E631" t="s">
        <v>41</v>
      </c>
      <c r="F631" t="s">
        <v>811</v>
      </c>
      <c r="G631">
        <v>8</v>
      </c>
      <c r="H631" t="s">
        <v>812</v>
      </c>
      <c r="M631" t="s">
        <v>1002</v>
      </c>
      <c r="R631" t="s">
        <v>708</v>
      </c>
      <c r="S631" t="s">
        <v>709</v>
      </c>
      <c r="T631">
        <v>2020</v>
      </c>
      <c r="U631">
        <v>0.1</v>
      </c>
      <c r="X631" s="1" t="s">
        <v>2599</v>
      </c>
      <c r="Y631" t="s">
        <v>123</v>
      </c>
    </row>
    <row r="632" spans="1:25" hidden="1" x14ac:dyDescent="0.2">
      <c r="A632" t="s">
        <v>999</v>
      </c>
      <c r="B632" t="s">
        <v>1000</v>
      </c>
      <c r="C632" t="s">
        <v>5186</v>
      </c>
      <c r="D632" t="s">
        <v>1001</v>
      </c>
      <c r="E632" t="s">
        <v>66</v>
      </c>
      <c r="F632" t="s">
        <v>724</v>
      </c>
      <c r="G632">
        <v>9</v>
      </c>
      <c r="H632" t="s">
        <v>725</v>
      </c>
      <c r="M632" t="s">
        <v>1002</v>
      </c>
      <c r="R632" t="s">
        <v>708</v>
      </c>
      <c r="S632" t="s">
        <v>709</v>
      </c>
      <c r="T632">
        <v>2020</v>
      </c>
      <c r="U632">
        <v>0.1</v>
      </c>
      <c r="X632" s="1" t="s">
        <v>2537</v>
      </c>
      <c r="Y632" t="s">
        <v>123</v>
      </c>
    </row>
    <row r="633" spans="1:25" hidden="1" x14ac:dyDescent="0.2">
      <c r="A633" t="s">
        <v>999</v>
      </c>
      <c r="B633" t="s">
        <v>1000</v>
      </c>
      <c r="C633" t="s">
        <v>5186</v>
      </c>
      <c r="D633" t="s">
        <v>1001</v>
      </c>
      <c r="E633" t="s">
        <v>56</v>
      </c>
      <c r="F633" t="s">
        <v>710</v>
      </c>
      <c r="G633">
        <v>4</v>
      </c>
      <c r="H633" t="s">
        <v>711</v>
      </c>
      <c r="M633" t="s">
        <v>1002</v>
      </c>
      <c r="R633" t="s">
        <v>708</v>
      </c>
      <c r="S633" t="s">
        <v>709</v>
      </c>
      <c r="T633">
        <v>2020</v>
      </c>
      <c r="U633">
        <v>0.2</v>
      </c>
      <c r="X633" s="1" t="s">
        <v>2583</v>
      </c>
      <c r="Y633" t="s">
        <v>90</v>
      </c>
    </row>
    <row r="634" spans="1:25" hidden="1" x14ac:dyDescent="0.2">
      <c r="A634" t="s">
        <v>999</v>
      </c>
      <c r="B634" t="s">
        <v>1000</v>
      </c>
      <c r="C634" t="s">
        <v>5186</v>
      </c>
      <c r="D634" t="s">
        <v>1001</v>
      </c>
      <c r="E634" t="s">
        <v>22</v>
      </c>
      <c r="F634" t="s">
        <v>718</v>
      </c>
      <c r="G634">
        <v>5</v>
      </c>
      <c r="H634" t="s">
        <v>719</v>
      </c>
      <c r="M634" t="s">
        <v>1002</v>
      </c>
      <c r="R634" t="s">
        <v>708</v>
      </c>
      <c r="S634" t="s">
        <v>709</v>
      </c>
      <c r="T634">
        <v>2020</v>
      </c>
      <c r="U634">
        <v>0.2</v>
      </c>
      <c r="X634" s="1" t="s">
        <v>2598</v>
      </c>
      <c r="Y634" t="s">
        <v>27</v>
      </c>
    </row>
    <row r="635" spans="1:25" hidden="1" x14ac:dyDescent="0.2">
      <c r="A635" t="s">
        <v>999</v>
      </c>
      <c r="B635" t="s">
        <v>1000</v>
      </c>
      <c r="C635" t="s">
        <v>5186</v>
      </c>
      <c r="D635" t="s">
        <v>1001</v>
      </c>
      <c r="E635" t="s">
        <v>28</v>
      </c>
      <c r="F635" t="s">
        <v>720</v>
      </c>
      <c r="G635">
        <v>6</v>
      </c>
      <c r="H635" t="s">
        <v>721</v>
      </c>
      <c r="M635" t="s">
        <v>1002</v>
      </c>
      <c r="R635" t="s">
        <v>708</v>
      </c>
      <c r="S635" t="s">
        <v>709</v>
      </c>
      <c r="T635">
        <v>2020</v>
      </c>
      <c r="U635">
        <v>0.1</v>
      </c>
      <c r="X635" s="1" t="s">
        <v>2598</v>
      </c>
      <c r="Y635" t="s">
        <v>27</v>
      </c>
    </row>
    <row r="636" spans="1:25" hidden="1" x14ac:dyDescent="0.2">
      <c r="A636" t="s">
        <v>999</v>
      </c>
      <c r="B636" t="s">
        <v>1000</v>
      </c>
      <c r="C636" t="s">
        <v>5186</v>
      </c>
      <c r="D636" t="s">
        <v>1001</v>
      </c>
      <c r="E636" t="s">
        <v>38</v>
      </c>
      <c r="F636" t="s">
        <v>716</v>
      </c>
      <c r="G636">
        <v>7</v>
      </c>
      <c r="H636" t="s">
        <v>717</v>
      </c>
      <c r="M636" t="s">
        <v>1002</v>
      </c>
      <c r="R636" t="s">
        <v>708</v>
      </c>
      <c r="S636" t="s">
        <v>709</v>
      </c>
      <c r="T636">
        <v>2020</v>
      </c>
      <c r="U636">
        <v>0.1</v>
      </c>
      <c r="X636" s="1" t="s">
        <v>2543</v>
      </c>
      <c r="Y636" t="s">
        <v>90</v>
      </c>
    </row>
    <row r="637" spans="1:25" hidden="1" x14ac:dyDescent="0.2">
      <c r="A637" t="s">
        <v>1005</v>
      </c>
      <c r="B637" t="s">
        <v>1000</v>
      </c>
      <c r="C637" t="s">
        <v>5186</v>
      </c>
      <c r="D637" t="s">
        <v>1001</v>
      </c>
      <c r="E637" t="s">
        <v>41</v>
      </c>
      <c r="F637" t="s">
        <v>743</v>
      </c>
      <c r="G637">
        <v>8</v>
      </c>
      <c r="H637" t="s">
        <v>744</v>
      </c>
      <c r="I637">
        <v>1</v>
      </c>
      <c r="L637" t="s">
        <v>999</v>
      </c>
      <c r="M637" t="s">
        <v>1006</v>
      </c>
      <c r="N637" t="s">
        <v>1002</v>
      </c>
      <c r="R637" t="s">
        <v>708</v>
      </c>
      <c r="S637" t="s">
        <v>709</v>
      </c>
      <c r="T637">
        <v>2020</v>
      </c>
      <c r="U637">
        <v>0.1</v>
      </c>
      <c r="X637" s="1" t="s">
        <v>2624</v>
      </c>
      <c r="Y637" t="s">
        <v>746</v>
      </c>
    </row>
    <row r="638" spans="1:25" hidden="1" x14ac:dyDescent="0.2">
      <c r="A638" t="s">
        <v>1007</v>
      </c>
      <c r="B638" t="s">
        <v>1008</v>
      </c>
      <c r="C638" t="s">
        <v>5186</v>
      </c>
      <c r="D638" t="s">
        <v>1009</v>
      </c>
      <c r="E638" t="s">
        <v>53</v>
      </c>
      <c r="F638" t="s">
        <v>499</v>
      </c>
      <c r="G638">
        <v>3</v>
      </c>
      <c r="H638" t="s">
        <v>500</v>
      </c>
      <c r="M638" t="s">
        <v>1010</v>
      </c>
      <c r="R638" t="s">
        <v>491</v>
      </c>
      <c r="S638" t="s">
        <v>492</v>
      </c>
      <c r="T638">
        <v>2020</v>
      </c>
      <c r="U638">
        <v>0.3</v>
      </c>
      <c r="X638" s="1" t="s">
        <v>2585</v>
      </c>
      <c r="Y638" t="s">
        <v>123</v>
      </c>
    </row>
    <row r="639" spans="1:25" hidden="1" x14ac:dyDescent="0.2">
      <c r="A639" t="s">
        <v>1007</v>
      </c>
      <c r="B639" t="s">
        <v>1008</v>
      </c>
      <c r="C639" t="s">
        <v>5186</v>
      </c>
      <c r="D639" t="s">
        <v>1009</v>
      </c>
      <c r="E639" t="s">
        <v>56</v>
      </c>
      <c r="F639" t="s">
        <v>501</v>
      </c>
      <c r="G639">
        <v>4</v>
      </c>
      <c r="H639" t="s">
        <v>502</v>
      </c>
      <c r="M639" t="s">
        <v>1010</v>
      </c>
      <c r="R639" t="s">
        <v>491</v>
      </c>
      <c r="S639" t="s">
        <v>492</v>
      </c>
      <c r="T639">
        <v>2020</v>
      </c>
      <c r="U639">
        <v>0.3</v>
      </c>
      <c r="X639" s="1" t="s">
        <v>2586</v>
      </c>
      <c r="Y639" t="s">
        <v>123</v>
      </c>
    </row>
    <row r="640" spans="1:25" hidden="1" x14ac:dyDescent="0.2">
      <c r="A640" t="s">
        <v>1007</v>
      </c>
      <c r="B640" t="s">
        <v>1008</v>
      </c>
      <c r="C640" t="s">
        <v>5186</v>
      </c>
      <c r="D640" t="s">
        <v>1009</v>
      </c>
      <c r="E640" t="s">
        <v>22</v>
      </c>
      <c r="F640" t="s">
        <v>495</v>
      </c>
      <c r="G640">
        <v>5</v>
      </c>
      <c r="H640" t="s">
        <v>496</v>
      </c>
      <c r="M640" t="s">
        <v>1010</v>
      </c>
      <c r="R640" t="s">
        <v>491</v>
      </c>
      <c r="S640" t="s">
        <v>492</v>
      </c>
      <c r="T640">
        <v>2020</v>
      </c>
      <c r="U640">
        <v>0.3</v>
      </c>
      <c r="X640" s="1" t="s">
        <v>2584</v>
      </c>
      <c r="Y640" t="s">
        <v>123</v>
      </c>
    </row>
    <row r="641" spans="1:25" hidden="1" x14ac:dyDescent="0.2">
      <c r="A641" t="s">
        <v>1007</v>
      </c>
      <c r="B641" t="s">
        <v>1008</v>
      </c>
      <c r="C641" t="s">
        <v>5186</v>
      </c>
      <c r="D641" t="s">
        <v>1009</v>
      </c>
      <c r="E641" t="s">
        <v>28</v>
      </c>
      <c r="F641" t="s">
        <v>488</v>
      </c>
      <c r="G641">
        <v>6</v>
      </c>
      <c r="H641" t="s">
        <v>489</v>
      </c>
      <c r="M641" t="s">
        <v>1010</v>
      </c>
      <c r="R641" t="s">
        <v>491</v>
      </c>
      <c r="S641" t="s">
        <v>492</v>
      </c>
      <c r="T641">
        <v>2020</v>
      </c>
      <c r="U641">
        <v>0.2</v>
      </c>
      <c r="X641" s="1" t="s">
        <v>2583</v>
      </c>
      <c r="Y641" t="s">
        <v>123</v>
      </c>
    </row>
    <row r="642" spans="1:25" hidden="1" x14ac:dyDescent="0.2">
      <c r="A642" t="s">
        <v>1007</v>
      </c>
      <c r="B642" t="s">
        <v>1008</v>
      </c>
      <c r="C642" t="s">
        <v>5186</v>
      </c>
      <c r="D642" t="s">
        <v>1009</v>
      </c>
      <c r="E642" t="s">
        <v>38</v>
      </c>
      <c r="F642" t="s">
        <v>493</v>
      </c>
      <c r="G642">
        <v>7</v>
      </c>
      <c r="H642" t="s">
        <v>494</v>
      </c>
      <c r="M642" t="s">
        <v>1010</v>
      </c>
      <c r="R642" t="s">
        <v>491</v>
      </c>
      <c r="S642" t="s">
        <v>492</v>
      </c>
      <c r="T642">
        <v>2020</v>
      </c>
      <c r="U642">
        <v>0.2</v>
      </c>
      <c r="X642" s="1" t="s">
        <v>2543</v>
      </c>
      <c r="Y642" t="s">
        <v>90</v>
      </c>
    </row>
    <row r="643" spans="1:25" hidden="1" x14ac:dyDescent="0.2">
      <c r="A643" t="s">
        <v>1007</v>
      </c>
      <c r="B643" t="s">
        <v>1008</v>
      </c>
      <c r="C643" t="s">
        <v>5186</v>
      </c>
      <c r="D643" t="s">
        <v>1009</v>
      </c>
      <c r="E643" t="s">
        <v>41</v>
      </c>
      <c r="F643" t="s">
        <v>505</v>
      </c>
      <c r="G643">
        <v>8</v>
      </c>
      <c r="H643" t="s">
        <v>506</v>
      </c>
      <c r="M643" t="s">
        <v>1010</v>
      </c>
      <c r="R643" t="s">
        <v>491</v>
      </c>
      <c r="S643" t="s">
        <v>492</v>
      </c>
      <c r="T643">
        <v>2020</v>
      </c>
      <c r="U643">
        <v>0.8</v>
      </c>
      <c r="X643" s="1" t="s">
        <v>2580</v>
      </c>
      <c r="Y643" t="s">
        <v>123</v>
      </c>
    </row>
    <row r="644" spans="1:25" hidden="1" x14ac:dyDescent="0.2">
      <c r="A644" t="s">
        <v>1007</v>
      </c>
      <c r="B644" t="s">
        <v>1008</v>
      </c>
      <c r="C644" t="s">
        <v>5186</v>
      </c>
      <c r="D644" t="s">
        <v>1009</v>
      </c>
      <c r="E644" t="s">
        <v>66</v>
      </c>
      <c r="F644" t="s">
        <v>503</v>
      </c>
      <c r="G644">
        <v>9</v>
      </c>
      <c r="H644" t="s">
        <v>504</v>
      </c>
      <c r="M644" t="s">
        <v>1010</v>
      </c>
      <c r="R644" t="s">
        <v>491</v>
      </c>
      <c r="S644" t="s">
        <v>492</v>
      </c>
      <c r="T644">
        <v>2020</v>
      </c>
      <c r="U644">
        <v>0.8</v>
      </c>
      <c r="X644" s="1" t="s">
        <v>2561</v>
      </c>
      <c r="Y644" t="s">
        <v>123</v>
      </c>
    </row>
    <row r="645" spans="1:25" hidden="1" x14ac:dyDescent="0.2">
      <c r="A645" t="s">
        <v>1007</v>
      </c>
      <c r="B645" t="s">
        <v>1008</v>
      </c>
      <c r="C645" t="s">
        <v>5186</v>
      </c>
      <c r="D645" t="s">
        <v>1009</v>
      </c>
      <c r="E645" t="s">
        <v>34</v>
      </c>
      <c r="F645" t="s">
        <v>461</v>
      </c>
      <c r="G645">
        <v>2</v>
      </c>
      <c r="H645" t="s">
        <v>462</v>
      </c>
      <c r="M645" t="s">
        <v>1010</v>
      </c>
      <c r="R645" t="s">
        <v>491</v>
      </c>
      <c r="S645" t="s">
        <v>492</v>
      </c>
      <c r="T645">
        <v>2020</v>
      </c>
      <c r="U645">
        <v>1</v>
      </c>
      <c r="V645" t="s">
        <v>4523</v>
      </c>
      <c r="X645" s="1" t="s">
        <v>2530</v>
      </c>
      <c r="Y645" t="s">
        <v>463</v>
      </c>
    </row>
    <row r="646" spans="1:25" hidden="1" x14ac:dyDescent="0.2">
      <c r="A646" t="s">
        <v>1011</v>
      </c>
      <c r="B646" t="s">
        <v>1012</v>
      </c>
      <c r="C646" t="s">
        <v>5185</v>
      </c>
      <c r="D646" t="s">
        <v>1013</v>
      </c>
      <c r="E646" t="s">
        <v>53</v>
      </c>
      <c r="F646" t="s">
        <v>121</v>
      </c>
      <c r="G646">
        <v>3</v>
      </c>
      <c r="H646" t="s">
        <v>122</v>
      </c>
      <c r="M646" t="s">
        <v>1014</v>
      </c>
      <c r="R646" t="s">
        <v>26</v>
      </c>
      <c r="S646" t="s">
        <v>26</v>
      </c>
      <c r="T646">
        <v>2020</v>
      </c>
      <c r="U646">
        <v>7.8</v>
      </c>
      <c r="X646" s="1" t="s">
        <v>2551</v>
      </c>
      <c r="Y646" t="s">
        <v>123</v>
      </c>
    </row>
    <row r="647" spans="1:25" hidden="1" x14ac:dyDescent="0.2">
      <c r="A647" t="s">
        <v>1015</v>
      </c>
      <c r="B647" t="s">
        <v>1016</v>
      </c>
      <c r="C647" t="s">
        <v>5185</v>
      </c>
      <c r="D647" t="s">
        <v>1013</v>
      </c>
      <c r="E647" t="s">
        <v>53</v>
      </c>
      <c r="F647" t="s">
        <v>121</v>
      </c>
      <c r="G647">
        <v>3</v>
      </c>
      <c r="H647" t="s">
        <v>122</v>
      </c>
      <c r="M647" t="s">
        <v>1014</v>
      </c>
      <c r="R647" t="s">
        <v>26</v>
      </c>
      <c r="S647" t="s">
        <v>26</v>
      </c>
      <c r="T647">
        <v>2020</v>
      </c>
      <c r="U647">
        <v>7.8</v>
      </c>
      <c r="X647" s="1" t="s">
        <v>2551</v>
      </c>
      <c r="Y647" t="s">
        <v>123</v>
      </c>
    </row>
    <row r="648" spans="1:25" hidden="1" x14ac:dyDescent="0.2">
      <c r="A648" t="s">
        <v>1011</v>
      </c>
      <c r="B648" t="s">
        <v>1012</v>
      </c>
      <c r="C648" t="s">
        <v>5185</v>
      </c>
      <c r="D648" t="s">
        <v>1013</v>
      </c>
      <c r="E648" t="s">
        <v>34</v>
      </c>
      <c r="F648" t="s">
        <v>113</v>
      </c>
      <c r="G648">
        <v>2</v>
      </c>
      <c r="H648" t="s">
        <v>114</v>
      </c>
      <c r="M648" t="s">
        <v>1014</v>
      </c>
      <c r="R648" t="s">
        <v>26</v>
      </c>
      <c r="S648" t="s">
        <v>26</v>
      </c>
      <c r="T648">
        <v>2020</v>
      </c>
      <c r="U648">
        <v>5.94</v>
      </c>
      <c r="X648" s="1" t="s">
        <v>2549</v>
      </c>
      <c r="Y648" t="s">
        <v>4519</v>
      </c>
    </row>
    <row r="649" spans="1:25" hidden="1" x14ac:dyDescent="0.2">
      <c r="A649" t="s">
        <v>1015</v>
      </c>
      <c r="B649" t="s">
        <v>1016</v>
      </c>
      <c r="C649" t="s">
        <v>5185</v>
      </c>
      <c r="D649" t="s">
        <v>1013</v>
      </c>
      <c r="E649" t="s">
        <v>34</v>
      </c>
      <c r="F649" t="s">
        <v>113</v>
      </c>
      <c r="G649">
        <v>2</v>
      </c>
      <c r="H649" t="s">
        <v>114</v>
      </c>
      <c r="M649" t="s">
        <v>1014</v>
      </c>
      <c r="R649" t="s">
        <v>26</v>
      </c>
      <c r="S649" t="s">
        <v>26</v>
      </c>
      <c r="T649">
        <v>2020</v>
      </c>
      <c r="U649">
        <v>5.94</v>
      </c>
      <c r="X649" s="1" t="s">
        <v>2549</v>
      </c>
      <c r="Y649" t="s">
        <v>4519</v>
      </c>
    </row>
    <row r="650" spans="1:25" hidden="1" x14ac:dyDescent="0.2">
      <c r="A650" t="s">
        <v>1017</v>
      </c>
      <c r="B650" t="s">
        <v>1018</v>
      </c>
      <c r="C650" t="s">
        <v>5185</v>
      </c>
      <c r="D650" t="s">
        <v>1019</v>
      </c>
      <c r="E650" t="s">
        <v>53</v>
      </c>
      <c r="F650" t="s">
        <v>700</v>
      </c>
      <c r="G650">
        <v>3</v>
      </c>
      <c r="H650" t="s">
        <v>701</v>
      </c>
      <c r="M650" t="s">
        <v>1020</v>
      </c>
      <c r="R650" t="s">
        <v>797</v>
      </c>
      <c r="S650" t="s">
        <v>798</v>
      </c>
      <c r="T650">
        <v>2020</v>
      </c>
      <c r="U650">
        <v>0.6</v>
      </c>
      <c r="X650" s="1" t="s">
        <v>2551</v>
      </c>
      <c r="Y650" t="s">
        <v>27</v>
      </c>
    </row>
    <row r="651" spans="1:25" hidden="1" x14ac:dyDescent="0.2">
      <c r="A651" t="s">
        <v>1021</v>
      </c>
      <c r="B651" t="s">
        <v>1022</v>
      </c>
      <c r="C651" t="s">
        <v>5185</v>
      </c>
      <c r="D651" t="s">
        <v>1019</v>
      </c>
      <c r="E651" t="s">
        <v>53</v>
      </c>
      <c r="F651" t="s">
        <v>700</v>
      </c>
      <c r="G651">
        <v>3</v>
      </c>
      <c r="H651" t="s">
        <v>701</v>
      </c>
      <c r="M651" t="s">
        <v>1020</v>
      </c>
      <c r="R651" t="s">
        <v>797</v>
      </c>
      <c r="S651" t="s">
        <v>798</v>
      </c>
      <c r="T651">
        <v>2020</v>
      </c>
      <c r="U651">
        <v>0.6</v>
      </c>
      <c r="X651" s="1" t="s">
        <v>2551</v>
      </c>
      <c r="Y651" t="s">
        <v>27</v>
      </c>
    </row>
    <row r="652" spans="1:25" hidden="1" x14ac:dyDescent="0.2">
      <c r="A652" t="s">
        <v>1017</v>
      </c>
      <c r="B652" t="s">
        <v>1018</v>
      </c>
      <c r="C652" t="s">
        <v>5185</v>
      </c>
      <c r="D652" t="s">
        <v>1019</v>
      </c>
      <c r="E652" t="s">
        <v>34</v>
      </c>
      <c r="F652" t="s">
        <v>113</v>
      </c>
      <c r="G652">
        <v>2</v>
      </c>
      <c r="H652" t="s">
        <v>114</v>
      </c>
      <c r="M652" t="s">
        <v>1020</v>
      </c>
      <c r="R652" t="s">
        <v>797</v>
      </c>
      <c r="S652" t="s">
        <v>798</v>
      </c>
      <c r="T652">
        <v>2020</v>
      </c>
      <c r="U652">
        <v>10.5</v>
      </c>
      <c r="W652">
        <v>1</v>
      </c>
      <c r="X652" s="1" t="s">
        <v>2549</v>
      </c>
      <c r="Y652" t="s">
        <v>4519</v>
      </c>
    </row>
    <row r="653" spans="1:25" hidden="1" x14ac:dyDescent="0.2">
      <c r="A653" t="s">
        <v>1021</v>
      </c>
      <c r="B653" t="s">
        <v>1022</v>
      </c>
      <c r="C653" t="s">
        <v>5185</v>
      </c>
      <c r="D653" t="s">
        <v>1019</v>
      </c>
      <c r="E653" t="s">
        <v>34</v>
      </c>
      <c r="F653" t="s">
        <v>113</v>
      </c>
      <c r="G653">
        <v>2</v>
      </c>
      <c r="H653" t="s">
        <v>114</v>
      </c>
      <c r="M653" t="s">
        <v>1020</v>
      </c>
      <c r="R653" t="s">
        <v>797</v>
      </c>
      <c r="S653" t="s">
        <v>798</v>
      </c>
      <c r="T653">
        <v>2020</v>
      </c>
      <c r="U653">
        <v>10.5</v>
      </c>
      <c r="W653">
        <v>1</v>
      </c>
      <c r="X653" s="1" t="s">
        <v>2549</v>
      </c>
      <c r="Y653" t="s">
        <v>4519</v>
      </c>
    </row>
    <row r="654" spans="1:25" hidden="1" x14ac:dyDescent="0.2">
      <c r="A654" t="s">
        <v>1017</v>
      </c>
      <c r="B654" t="s">
        <v>1018</v>
      </c>
      <c r="C654" t="s">
        <v>5185</v>
      </c>
      <c r="D654" t="s">
        <v>1019</v>
      </c>
      <c r="E654" t="s">
        <v>31</v>
      </c>
      <c r="F654" t="s">
        <v>119</v>
      </c>
      <c r="G654">
        <v>1</v>
      </c>
      <c r="H654" t="s">
        <v>120</v>
      </c>
      <c r="M654" t="s">
        <v>1020</v>
      </c>
      <c r="R654" t="s">
        <v>797</v>
      </c>
      <c r="S654" t="s">
        <v>798</v>
      </c>
      <c r="T654">
        <v>2020</v>
      </c>
      <c r="U654">
        <v>12.5</v>
      </c>
      <c r="W654">
        <v>1</v>
      </c>
      <c r="X654" s="1" t="s">
        <v>2550</v>
      </c>
      <c r="Y654" t="s">
        <v>4519</v>
      </c>
    </row>
    <row r="655" spans="1:25" hidden="1" x14ac:dyDescent="0.2">
      <c r="A655" t="s">
        <v>1021</v>
      </c>
      <c r="B655" t="s">
        <v>1022</v>
      </c>
      <c r="C655" t="s">
        <v>5185</v>
      </c>
      <c r="D655" t="s">
        <v>1019</v>
      </c>
      <c r="E655" t="s">
        <v>31</v>
      </c>
      <c r="F655" t="s">
        <v>119</v>
      </c>
      <c r="G655">
        <v>1</v>
      </c>
      <c r="H655" t="s">
        <v>120</v>
      </c>
      <c r="M655" t="s">
        <v>1020</v>
      </c>
      <c r="R655" t="s">
        <v>797</v>
      </c>
      <c r="S655" t="s">
        <v>798</v>
      </c>
      <c r="T655">
        <v>2020</v>
      </c>
      <c r="U655">
        <v>12.5</v>
      </c>
      <c r="W655">
        <v>1</v>
      </c>
      <c r="X655" s="1" t="s">
        <v>2550</v>
      </c>
      <c r="Y655" t="s">
        <v>4519</v>
      </c>
    </row>
    <row r="656" spans="1:25" hidden="1" x14ac:dyDescent="0.2">
      <c r="A656" t="s">
        <v>1023</v>
      </c>
      <c r="B656" t="s">
        <v>1024</v>
      </c>
      <c r="C656" t="s">
        <v>5185</v>
      </c>
      <c r="D656" t="s">
        <v>1025</v>
      </c>
      <c r="E656" t="s">
        <v>53</v>
      </c>
      <c r="F656" t="s">
        <v>121</v>
      </c>
      <c r="G656">
        <v>3</v>
      </c>
      <c r="H656" t="s">
        <v>122</v>
      </c>
      <c r="M656" t="s">
        <v>1026</v>
      </c>
      <c r="R656" t="s">
        <v>26</v>
      </c>
      <c r="S656" t="s">
        <v>26</v>
      </c>
      <c r="T656">
        <v>2020</v>
      </c>
      <c r="U656">
        <v>7.8</v>
      </c>
      <c r="X656" s="1" t="s">
        <v>2551</v>
      </c>
      <c r="Y656" t="s">
        <v>123</v>
      </c>
    </row>
    <row r="657" spans="1:25" hidden="1" x14ac:dyDescent="0.2">
      <c r="A657" t="s">
        <v>1027</v>
      </c>
      <c r="B657" t="s">
        <v>1028</v>
      </c>
      <c r="C657" t="s">
        <v>5185</v>
      </c>
      <c r="D657" t="s">
        <v>1025</v>
      </c>
      <c r="E657" t="s">
        <v>53</v>
      </c>
      <c r="F657" t="s">
        <v>121</v>
      </c>
      <c r="G657">
        <v>3</v>
      </c>
      <c r="H657" t="s">
        <v>122</v>
      </c>
      <c r="M657" t="s">
        <v>1026</v>
      </c>
      <c r="R657" t="s">
        <v>26</v>
      </c>
      <c r="S657" t="s">
        <v>26</v>
      </c>
      <c r="T657">
        <v>2020</v>
      </c>
      <c r="U657">
        <v>7.8</v>
      </c>
      <c r="X657" s="1" t="s">
        <v>2551</v>
      </c>
      <c r="Y657" t="s">
        <v>123</v>
      </c>
    </row>
    <row r="658" spans="1:25" hidden="1" x14ac:dyDescent="0.2">
      <c r="A658" t="s">
        <v>1023</v>
      </c>
      <c r="B658" t="s">
        <v>1024</v>
      </c>
      <c r="C658" t="s">
        <v>5185</v>
      </c>
      <c r="D658" t="s">
        <v>1025</v>
      </c>
      <c r="E658" t="s">
        <v>34</v>
      </c>
      <c r="F658" t="s">
        <v>113</v>
      </c>
      <c r="G658">
        <v>2</v>
      </c>
      <c r="H658" t="s">
        <v>114</v>
      </c>
      <c r="M658" t="s">
        <v>1026</v>
      </c>
      <c r="R658" t="s">
        <v>26</v>
      </c>
      <c r="S658" t="s">
        <v>26</v>
      </c>
      <c r="T658">
        <v>2020</v>
      </c>
      <c r="U658">
        <v>6.76</v>
      </c>
      <c r="X658" s="1" t="s">
        <v>2549</v>
      </c>
      <c r="Y658" t="s">
        <v>4519</v>
      </c>
    </row>
    <row r="659" spans="1:25" hidden="1" x14ac:dyDescent="0.2">
      <c r="A659" t="s">
        <v>1027</v>
      </c>
      <c r="B659" t="s">
        <v>1028</v>
      </c>
      <c r="C659" t="s">
        <v>5185</v>
      </c>
      <c r="D659" t="s">
        <v>1025</v>
      </c>
      <c r="E659" t="s">
        <v>34</v>
      </c>
      <c r="F659" t="s">
        <v>113</v>
      </c>
      <c r="G659">
        <v>2</v>
      </c>
      <c r="H659" t="s">
        <v>114</v>
      </c>
      <c r="M659" t="s">
        <v>1026</v>
      </c>
      <c r="R659" t="s">
        <v>26</v>
      </c>
      <c r="S659" t="s">
        <v>26</v>
      </c>
      <c r="T659">
        <v>2020</v>
      </c>
      <c r="U659">
        <v>6.76</v>
      </c>
      <c r="X659" s="1" t="s">
        <v>2549</v>
      </c>
      <c r="Y659" t="s">
        <v>4519</v>
      </c>
    </row>
    <row r="660" spans="1:25" hidden="1" x14ac:dyDescent="0.2">
      <c r="A660" t="s">
        <v>1029</v>
      </c>
      <c r="B660" t="s">
        <v>1028</v>
      </c>
      <c r="C660" t="s">
        <v>5185</v>
      </c>
      <c r="D660" t="s">
        <v>1025</v>
      </c>
      <c r="E660" t="s">
        <v>31</v>
      </c>
      <c r="F660" t="s">
        <v>119</v>
      </c>
      <c r="G660">
        <v>1</v>
      </c>
      <c r="H660" t="s">
        <v>120</v>
      </c>
      <c r="I660">
        <v>1</v>
      </c>
      <c r="L660" t="s">
        <v>1027</v>
      </c>
      <c r="M660" t="s">
        <v>1026</v>
      </c>
      <c r="R660" t="s">
        <v>26</v>
      </c>
      <c r="S660" t="s">
        <v>26</v>
      </c>
      <c r="T660">
        <v>2020</v>
      </c>
      <c r="U660">
        <v>9.36</v>
      </c>
      <c r="X660" s="1" t="s">
        <v>2550</v>
      </c>
      <c r="Y660" t="s">
        <v>4519</v>
      </c>
    </row>
    <row r="661" spans="1:25" hidden="1" x14ac:dyDescent="0.2">
      <c r="A661" t="s">
        <v>1030</v>
      </c>
      <c r="B661" t="s">
        <v>1024</v>
      </c>
      <c r="C661" t="s">
        <v>5185</v>
      </c>
      <c r="D661" t="s">
        <v>1025</v>
      </c>
      <c r="E661" t="s">
        <v>31</v>
      </c>
      <c r="F661" t="s">
        <v>119</v>
      </c>
      <c r="G661">
        <v>1</v>
      </c>
      <c r="H661" t="s">
        <v>120</v>
      </c>
      <c r="I661">
        <v>1</v>
      </c>
      <c r="L661" t="s">
        <v>1023</v>
      </c>
      <c r="M661" t="s">
        <v>1026</v>
      </c>
      <c r="R661" t="s">
        <v>26</v>
      </c>
      <c r="S661" t="s">
        <v>26</v>
      </c>
      <c r="T661">
        <v>2020</v>
      </c>
      <c r="U661">
        <v>9.36</v>
      </c>
      <c r="X661" s="1" t="s">
        <v>2550</v>
      </c>
      <c r="Y661" t="s">
        <v>4519</v>
      </c>
    </row>
    <row r="662" spans="1:25" hidden="1" x14ac:dyDescent="0.2">
      <c r="A662" t="s">
        <v>1031</v>
      </c>
      <c r="B662" t="s">
        <v>1032</v>
      </c>
      <c r="C662" t="s">
        <v>5185</v>
      </c>
      <c r="D662" t="s">
        <v>1033</v>
      </c>
      <c r="E662" t="s">
        <v>53</v>
      </c>
      <c r="F662" t="s">
        <v>700</v>
      </c>
      <c r="G662">
        <v>3</v>
      </c>
      <c r="H662" t="s">
        <v>701</v>
      </c>
      <c r="M662" t="s">
        <v>1034</v>
      </c>
      <c r="R662" t="s">
        <v>797</v>
      </c>
      <c r="S662" t="s">
        <v>798</v>
      </c>
      <c r="T662">
        <v>2020</v>
      </c>
      <c r="U662">
        <v>0.8</v>
      </c>
      <c r="X662" s="1" t="s">
        <v>2551</v>
      </c>
      <c r="Y662" t="s">
        <v>27</v>
      </c>
    </row>
    <row r="663" spans="1:25" hidden="1" x14ac:dyDescent="0.2">
      <c r="A663" t="s">
        <v>1035</v>
      </c>
      <c r="B663" t="s">
        <v>1036</v>
      </c>
      <c r="C663" t="s">
        <v>5185</v>
      </c>
      <c r="D663" t="s">
        <v>1033</v>
      </c>
      <c r="E663" t="s">
        <v>53</v>
      </c>
      <c r="F663" t="s">
        <v>700</v>
      </c>
      <c r="G663">
        <v>3</v>
      </c>
      <c r="H663" t="s">
        <v>701</v>
      </c>
      <c r="M663" t="s">
        <v>1034</v>
      </c>
      <c r="R663" t="s">
        <v>797</v>
      </c>
      <c r="S663" t="s">
        <v>798</v>
      </c>
      <c r="T663">
        <v>2020</v>
      </c>
      <c r="U663">
        <v>0.8</v>
      </c>
      <c r="X663" s="1" t="s">
        <v>2551</v>
      </c>
      <c r="Y663" t="s">
        <v>27</v>
      </c>
    </row>
    <row r="664" spans="1:25" hidden="1" x14ac:dyDescent="0.2">
      <c r="A664" t="s">
        <v>1031</v>
      </c>
      <c r="B664" t="s">
        <v>1032</v>
      </c>
      <c r="C664" t="s">
        <v>5185</v>
      </c>
      <c r="D664" t="s">
        <v>1033</v>
      </c>
      <c r="E664" t="s">
        <v>34</v>
      </c>
      <c r="F664" t="s">
        <v>113</v>
      </c>
      <c r="G664">
        <v>2</v>
      </c>
      <c r="H664" t="s">
        <v>114</v>
      </c>
      <c r="M664" t="s">
        <v>1034</v>
      </c>
      <c r="R664" t="s">
        <v>797</v>
      </c>
      <c r="S664" t="s">
        <v>798</v>
      </c>
      <c r="T664">
        <v>2020</v>
      </c>
      <c r="U664">
        <v>12.4</v>
      </c>
      <c r="W664">
        <v>1</v>
      </c>
      <c r="X664" s="1" t="s">
        <v>2549</v>
      </c>
      <c r="Y664" t="s">
        <v>4519</v>
      </c>
    </row>
    <row r="665" spans="1:25" hidden="1" x14ac:dyDescent="0.2">
      <c r="A665" t="s">
        <v>1035</v>
      </c>
      <c r="B665" t="s">
        <v>1036</v>
      </c>
      <c r="C665" t="s">
        <v>5185</v>
      </c>
      <c r="D665" t="s">
        <v>1033</v>
      </c>
      <c r="E665" t="s">
        <v>34</v>
      </c>
      <c r="F665" t="s">
        <v>113</v>
      </c>
      <c r="G665">
        <v>2</v>
      </c>
      <c r="H665" t="s">
        <v>114</v>
      </c>
      <c r="M665" t="s">
        <v>1034</v>
      </c>
      <c r="R665" t="s">
        <v>797</v>
      </c>
      <c r="S665" t="s">
        <v>798</v>
      </c>
      <c r="T665">
        <v>2020</v>
      </c>
      <c r="U665">
        <v>12.4</v>
      </c>
      <c r="W665">
        <v>1</v>
      </c>
      <c r="X665" s="1" t="s">
        <v>2549</v>
      </c>
      <c r="Y665" t="s">
        <v>4519</v>
      </c>
    </row>
    <row r="666" spans="1:25" hidden="1" x14ac:dyDescent="0.2">
      <c r="A666" t="s">
        <v>1031</v>
      </c>
      <c r="B666" t="s">
        <v>1032</v>
      </c>
      <c r="C666" t="s">
        <v>5185</v>
      </c>
      <c r="D666" t="s">
        <v>1033</v>
      </c>
      <c r="E666" t="s">
        <v>31</v>
      </c>
      <c r="F666" t="s">
        <v>119</v>
      </c>
      <c r="G666">
        <v>1</v>
      </c>
      <c r="H666" t="s">
        <v>120</v>
      </c>
      <c r="M666" t="s">
        <v>1034</v>
      </c>
      <c r="R666" t="s">
        <v>797</v>
      </c>
      <c r="S666" t="s">
        <v>798</v>
      </c>
      <c r="T666">
        <v>2020</v>
      </c>
      <c r="U666">
        <v>12.4</v>
      </c>
      <c r="W666">
        <v>1</v>
      </c>
      <c r="X666" s="1" t="s">
        <v>2550</v>
      </c>
      <c r="Y666" t="s">
        <v>4519</v>
      </c>
    </row>
    <row r="667" spans="1:25" hidden="1" x14ac:dyDescent="0.2">
      <c r="A667" t="s">
        <v>1035</v>
      </c>
      <c r="B667" t="s">
        <v>1036</v>
      </c>
      <c r="C667" t="s">
        <v>5185</v>
      </c>
      <c r="D667" t="s">
        <v>1033</v>
      </c>
      <c r="E667" t="s">
        <v>31</v>
      </c>
      <c r="F667" t="s">
        <v>119</v>
      </c>
      <c r="G667">
        <v>1</v>
      </c>
      <c r="H667" t="s">
        <v>120</v>
      </c>
      <c r="M667" t="s">
        <v>1034</v>
      </c>
      <c r="R667" t="s">
        <v>797</v>
      </c>
      <c r="S667" t="s">
        <v>798</v>
      </c>
      <c r="T667">
        <v>2020</v>
      </c>
      <c r="U667">
        <v>12.4</v>
      </c>
      <c r="W667">
        <v>1</v>
      </c>
      <c r="X667" s="1" t="s">
        <v>2550</v>
      </c>
      <c r="Y667" t="s">
        <v>4519</v>
      </c>
    </row>
    <row r="668" spans="1:25" hidden="1" x14ac:dyDescent="0.2">
      <c r="A668" t="s">
        <v>1037</v>
      </c>
      <c r="B668" t="s">
        <v>1038</v>
      </c>
      <c r="C668" t="s">
        <v>5185</v>
      </c>
      <c r="D668" t="s">
        <v>1039</v>
      </c>
      <c r="E668" t="s">
        <v>53</v>
      </c>
      <c r="F668" t="s">
        <v>700</v>
      </c>
      <c r="G668">
        <v>3</v>
      </c>
      <c r="H668" t="s">
        <v>701</v>
      </c>
      <c r="M668" t="s">
        <v>1040</v>
      </c>
      <c r="R668" t="s">
        <v>797</v>
      </c>
      <c r="S668" t="s">
        <v>798</v>
      </c>
      <c r="T668">
        <v>2020</v>
      </c>
      <c r="U668">
        <v>0.4</v>
      </c>
      <c r="X668" s="1" t="s">
        <v>2551</v>
      </c>
      <c r="Y668" t="s">
        <v>27</v>
      </c>
    </row>
    <row r="669" spans="1:25" hidden="1" x14ac:dyDescent="0.2">
      <c r="A669" t="s">
        <v>1041</v>
      </c>
      <c r="B669" t="s">
        <v>1042</v>
      </c>
      <c r="C669" t="s">
        <v>5185</v>
      </c>
      <c r="D669" t="s">
        <v>1039</v>
      </c>
      <c r="E669" t="s">
        <v>53</v>
      </c>
      <c r="F669" t="s">
        <v>700</v>
      </c>
      <c r="G669">
        <v>3</v>
      </c>
      <c r="H669" t="s">
        <v>701</v>
      </c>
      <c r="M669" t="s">
        <v>1040</v>
      </c>
      <c r="R669" t="s">
        <v>797</v>
      </c>
      <c r="S669" t="s">
        <v>798</v>
      </c>
      <c r="T669">
        <v>2020</v>
      </c>
      <c r="U669">
        <v>0.4</v>
      </c>
      <c r="X669" s="1" t="s">
        <v>2551</v>
      </c>
      <c r="Y669" t="s">
        <v>27</v>
      </c>
    </row>
    <row r="670" spans="1:25" hidden="1" x14ac:dyDescent="0.2">
      <c r="A670" t="s">
        <v>1037</v>
      </c>
      <c r="B670" t="s">
        <v>1038</v>
      </c>
      <c r="C670" t="s">
        <v>5185</v>
      </c>
      <c r="D670" t="s">
        <v>1039</v>
      </c>
      <c r="E670" t="s">
        <v>34</v>
      </c>
      <c r="F670" t="s">
        <v>113</v>
      </c>
      <c r="G670">
        <v>2</v>
      </c>
      <c r="H670" t="s">
        <v>114</v>
      </c>
      <c r="M670" t="s">
        <v>1040</v>
      </c>
      <c r="R670" t="s">
        <v>797</v>
      </c>
      <c r="S670" t="s">
        <v>798</v>
      </c>
      <c r="T670">
        <v>2020</v>
      </c>
      <c r="U670">
        <v>10.5</v>
      </c>
      <c r="W670">
        <v>1</v>
      </c>
      <c r="X670" s="1" t="s">
        <v>2549</v>
      </c>
      <c r="Y670" t="s">
        <v>4519</v>
      </c>
    </row>
    <row r="671" spans="1:25" hidden="1" x14ac:dyDescent="0.2">
      <c r="A671" t="s">
        <v>1041</v>
      </c>
      <c r="B671" t="s">
        <v>1042</v>
      </c>
      <c r="C671" t="s">
        <v>5185</v>
      </c>
      <c r="D671" t="s">
        <v>1039</v>
      </c>
      <c r="E671" t="s">
        <v>34</v>
      </c>
      <c r="F671" t="s">
        <v>113</v>
      </c>
      <c r="G671">
        <v>2</v>
      </c>
      <c r="H671" t="s">
        <v>114</v>
      </c>
      <c r="M671" t="s">
        <v>1040</v>
      </c>
      <c r="R671" t="s">
        <v>797</v>
      </c>
      <c r="S671" t="s">
        <v>798</v>
      </c>
      <c r="T671">
        <v>2020</v>
      </c>
      <c r="U671">
        <v>10.5</v>
      </c>
      <c r="W671">
        <v>1</v>
      </c>
      <c r="X671" s="1" t="s">
        <v>2549</v>
      </c>
      <c r="Y671" t="s">
        <v>4519</v>
      </c>
    </row>
    <row r="672" spans="1:25" hidden="1" x14ac:dyDescent="0.2">
      <c r="A672" t="s">
        <v>1037</v>
      </c>
      <c r="B672" t="s">
        <v>1038</v>
      </c>
      <c r="C672" t="s">
        <v>5185</v>
      </c>
      <c r="D672" t="s">
        <v>1039</v>
      </c>
      <c r="E672" t="s">
        <v>31</v>
      </c>
      <c r="F672" t="s">
        <v>119</v>
      </c>
      <c r="G672">
        <v>1</v>
      </c>
      <c r="H672" t="s">
        <v>120</v>
      </c>
      <c r="M672" t="s">
        <v>1040</v>
      </c>
      <c r="R672" t="s">
        <v>797</v>
      </c>
      <c r="S672" t="s">
        <v>798</v>
      </c>
      <c r="T672">
        <v>2020</v>
      </c>
      <c r="U672">
        <v>12.4</v>
      </c>
      <c r="W672">
        <v>1</v>
      </c>
      <c r="X672" s="1" t="s">
        <v>2550</v>
      </c>
      <c r="Y672" t="s">
        <v>4519</v>
      </c>
    </row>
    <row r="673" spans="1:25" hidden="1" x14ac:dyDescent="0.2">
      <c r="A673" t="s">
        <v>1041</v>
      </c>
      <c r="B673" t="s">
        <v>1042</v>
      </c>
      <c r="C673" t="s">
        <v>5185</v>
      </c>
      <c r="D673" t="s">
        <v>1039</v>
      </c>
      <c r="E673" t="s">
        <v>31</v>
      </c>
      <c r="F673" t="s">
        <v>119</v>
      </c>
      <c r="G673">
        <v>1</v>
      </c>
      <c r="H673" t="s">
        <v>120</v>
      </c>
      <c r="M673" t="s">
        <v>1040</v>
      </c>
      <c r="R673" t="s">
        <v>797</v>
      </c>
      <c r="S673" t="s">
        <v>798</v>
      </c>
      <c r="T673">
        <v>2020</v>
      </c>
      <c r="U673">
        <v>12.4</v>
      </c>
      <c r="W673">
        <v>1</v>
      </c>
      <c r="X673" s="1" t="s">
        <v>2550</v>
      </c>
      <c r="Y673" t="s">
        <v>4519</v>
      </c>
    </row>
    <row r="674" spans="1:25" hidden="1" x14ac:dyDescent="0.2">
      <c r="A674" t="s">
        <v>1043</v>
      </c>
      <c r="B674" t="s">
        <v>1044</v>
      </c>
      <c r="C674" t="s">
        <v>5193</v>
      </c>
      <c r="D674" t="s">
        <v>1045</v>
      </c>
      <c r="E674" t="s">
        <v>53</v>
      </c>
      <c r="F674" t="s">
        <v>700</v>
      </c>
      <c r="G674">
        <v>3</v>
      </c>
      <c r="H674" t="s">
        <v>701</v>
      </c>
      <c r="M674" t="s">
        <v>1046</v>
      </c>
      <c r="R674" t="s">
        <v>697</v>
      </c>
      <c r="S674" t="s">
        <v>697</v>
      </c>
      <c r="T674">
        <v>2020</v>
      </c>
      <c r="U674">
        <v>218</v>
      </c>
      <c r="X674" s="1" t="s">
        <v>2551</v>
      </c>
      <c r="Y674" t="s">
        <v>27</v>
      </c>
    </row>
    <row r="675" spans="1:25" hidden="1" x14ac:dyDescent="0.2">
      <c r="A675" t="s">
        <v>1047</v>
      </c>
      <c r="B675" t="s">
        <v>1048</v>
      </c>
      <c r="C675" t="s">
        <v>5191</v>
      </c>
      <c r="D675" t="s">
        <v>1045</v>
      </c>
      <c r="E675" t="s">
        <v>53</v>
      </c>
      <c r="F675" t="s">
        <v>700</v>
      </c>
      <c r="G675">
        <v>3</v>
      </c>
      <c r="H675" t="s">
        <v>701</v>
      </c>
      <c r="M675" t="s">
        <v>1046</v>
      </c>
      <c r="R675" t="s">
        <v>697</v>
      </c>
      <c r="S675" t="s">
        <v>697</v>
      </c>
      <c r="T675">
        <v>2020</v>
      </c>
      <c r="U675">
        <v>218</v>
      </c>
      <c r="X675" s="1" t="s">
        <v>2551</v>
      </c>
      <c r="Y675" t="s">
        <v>27</v>
      </c>
    </row>
    <row r="676" spans="1:25" hidden="1" x14ac:dyDescent="0.2">
      <c r="A676" t="s">
        <v>1043</v>
      </c>
      <c r="B676" t="s">
        <v>1044</v>
      </c>
      <c r="C676" t="s">
        <v>5193</v>
      </c>
      <c r="D676" t="s">
        <v>1045</v>
      </c>
      <c r="E676" t="s">
        <v>34</v>
      </c>
      <c r="F676" t="s">
        <v>113</v>
      </c>
      <c r="G676">
        <v>2</v>
      </c>
      <c r="H676" t="s">
        <v>114</v>
      </c>
      <c r="M676" t="s">
        <v>1046</v>
      </c>
      <c r="R676" t="s">
        <v>697</v>
      </c>
      <c r="S676" t="s">
        <v>697</v>
      </c>
      <c r="T676">
        <v>2020</v>
      </c>
      <c r="U676">
        <v>319</v>
      </c>
      <c r="X676" s="1" t="s">
        <v>2549</v>
      </c>
      <c r="Y676" t="s">
        <v>4519</v>
      </c>
    </row>
    <row r="677" spans="1:25" hidden="1" x14ac:dyDescent="0.2">
      <c r="A677" t="s">
        <v>1047</v>
      </c>
      <c r="B677" t="s">
        <v>1048</v>
      </c>
      <c r="C677" t="s">
        <v>5191</v>
      </c>
      <c r="D677" t="s">
        <v>1045</v>
      </c>
      <c r="E677" t="s">
        <v>34</v>
      </c>
      <c r="F677" t="s">
        <v>113</v>
      </c>
      <c r="G677">
        <v>2</v>
      </c>
      <c r="H677" t="s">
        <v>114</v>
      </c>
      <c r="M677" t="s">
        <v>1046</v>
      </c>
      <c r="R677" t="s">
        <v>697</v>
      </c>
      <c r="S677" t="s">
        <v>697</v>
      </c>
      <c r="T677">
        <v>2020</v>
      </c>
      <c r="U677">
        <v>319</v>
      </c>
      <c r="X677" s="1" t="s">
        <v>2549</v>
      </c>
      <c r="Y677" t="s">
        <v>4519</v>
      </c>
    </row>
    <row r="678" spans="1:25" hidden="1" x14ac:dyDescent="0.2">
      <c r="A678" t="s">
        <v>1043</v>
      </c>
      <c r="B678" t="s">
        <v>1044</v>
      </c>
      <c r="C678" t="s">
        <v>5193</v>
      </c>
      <c r="D678" t="s">
        <v>1045</v>
      </c>
      <c r="E678" t="s">
        <v>31</v>
      </c>
      <c r="F678" t="s">
        <v>119</v>
      </c>
      <c r="G678">
        <v>1</v>
      </c>
      <c r="H678" t="s">
        <v>120</v>
      </c>
      <c r="M678" t="s">
        <v>1046</v>
      </c>
      <c r="R678" t="s">
        <v>697</v>
      </c>
      <c r="S678" t="s">
        <v>697</v>
      </c>
      <c r="T678">
        <v>2020</v>
      </c>
      <c r="U678">
        <v>329</v>
      </c>
      <c r="X678" s="1" t="s">
        <v>2550</v>
      </c>
      <c r="Y678" t="s">
        <v>4519</v>
      </c>
    </row>
    <row r="679" spans="1:25" hidden="1" x14ac:dyDescent="0.2">
      <c r="A679" t="s">
        <v>1047</v>
      </c>
      <c r="B679" t="s">
        <v>1048</v>
      </c>
      <c r="C679" t="s">
        <v>5191</v>
      </c>
      <c r="D679" t="s">
        <v>1045</v>
      </c>
      <c r="E679" t="s">
        <v>31</v>
      </c>
      <c r="F679" t="s">
        <v>119</v>
      </c>
      <c r="G679">
        <v>1</v>
      </c>
      <c r="H679" t="s">
        <v>120</v>
      </c>
      <c r="M679" t="s">
        <v>1046</v>
      </c>
      <c r="R679" t="s">
        <v>697</v>
      </c>
      <c r="S679" t="s">
        <v>697</v>
      </c>
      <c r="T679">
        <v>2020</v>
      </c>
      <c r="U679">
        <v>329</v>
      </c>
      <c r="X679" s="1" t="s">
        <v>2550</v>
      </c>
      <c r="Y679" t="s">
        <v>4519</v>
      </c>
    </row>
    <row r="680" spans="1:25" hidden="1" x14ac:dyDescent="0.2">
      <c r="A680" t="s">
        <v>1049</v>
      </c>
      <c r="B680" t="s">
        <v>1050</v>
      </c>
      <c r="C680" t="s">
        <v>5185</v>
      </c>
      <c r="D680" t="s">
        <v>1051</v>
      </c>
      <c r="E680" t="s">
        <v>53</v>
      </c>
      <c r="F680" t="s">
        <v>700</v>
      </c>
      <c r="G680">
        <v>3</v>
      </c>
      <c r="H680" t="s">
        <v>701</v>
      </c>
      <c r="M680" t="s">
        <v>1052</v>
      </c>
      <c r="R680" t="s">
        <v>797</v>
      </c>
      <c r="S680" t="s">
        <v>798</v>
      </c>
      <c r="T680">
        <v>2020</v>
      </c>
      <c r="U680">
        <v>0.8</v>
      </c>
      <c r="X680" s="1" t="s">
        <v>2551</v>
      </c>
      <c r="Y680" t="s">
        <v>27</v>
      </c>
    </row>
    <row r="681" spans="1:25" hidden="1" x14ac:dyDescent="0.2">
      <c r="A681" t="s">
        <v>1053</v>
      </c>
      <c r="B681" t="s">
        <v>1054</v>
      </c>
      <c r="C681" t="s">
        <v>5185</v>
      </c>
      <c r="D681" t="s">
        <v>1051</v>
      </c>
      <c r="E681" t="s">
        <v>53</v>
      </c>
      <c r="F681" t="s">
        <v>700</v>
      </c>
      <c r="G681">
        <v>3</v>
      </c>
      <c r="H681" t="s">
        <v>701</v>
      </c>
      <c r="M681" t="s">
        <v>1052</v>
      </c>
      <c r="R681" t="s">
        <v>797</v>
      </c>
      <c r="S681" t="s">
        <v>798</v>
      </c>
      <c r="T681">
        <v>2020</v>
      </c>
      <c r="U681">
        <v>0.8</v>
      </c>
      <c r="X681" s="1" t="s">
        <v>2551</v>
      </c>
      <c r="Y681" t="s">
        <v>27</v>
      </c>
    </row>
    <row r="682" spans="1:25" hidden="1" x14ac:dyDescent="0.2">
      <c r="A682" t="s">
        <v>1049</v>
      </c>
      <c r="B682" t="s">
        <v>1050</v>
      </c>
      <c r="C682" t="s">
        <v>5185</v>
      </c>
      <c r="D682" t="s">
        <v>1051</v>
      </c>
      <c r="E682" t="s">
        <v>34</v>
      </c>
      <c r="F682" t="s">
        <v>113</v>
      </c>
      <c r="G682">
        <v>2</v>
      </c>
      <c r="H682" t="s">
        <v>114</v>
      </c>
      <c r="M682" t="s">
        <v>1052</v>
      </c>
      <c r="R682" t="s">
        <v>797</v>
      </c>
      <c r="S682" t="s">
        <v>798</v>
      </c>
      <c r="T682">
        <v>2020</v>
      </c>
      <c r="U682">
        <v>10.5</v>
      </c>
      <c r="W682">
        <v>1</v>
      </c>
      <c r="X682" s="1" t="s">
        <v>2549</v>
      </c>
      <c r="Y682" t="s">
        <v>4519</v>
      </c>
    </row>
    <row r="683" spans="1:25" hidden="1" x14ac:dyDescent="0.2">
      <c r="A683" t="s">
        <v>1053</v>
      </c>
      <c r="B683" t="s">
        <v>1054</v>
      </c>
      <c r="C683" t="s">
        <v>5185</v>
      </c>
      <c r="D683" t="s">
        <v>1051</v>
      </c>
      <c r="E683" t="s">
        <v>34</v>
      </c>
      <c r="F683" t="s">
        <v>113</v>
      </c>
      <c r="G683">
        <v>2</v>
      </c>
      <c r="H683" t="s">
        <v>114</v>
      </c>
      <c r="M683" t="s">
        <v>1052</v>
      </c>
      <c r="R683" t="s">
        <v>797</v>
      </c>
      <c r="S683" t="s">
        <v>798</v>
      </c>
      <c r="T683">
        <v>2020</v>
      </c>
      <c r="U683">
        <v>10.5</v>
      </c>
      <c r="W683">
        <v>1</v>
      </c>
      <c r="X683" s="1" t="s">
        <v>2549</v>
      </c>
      <c r="Y683" t="s">
        <v>4519</v>
      </c>
    </row>
    <row r="684" spans="1:25" hidden="1" x14ac:dyDescent="0.2">
      <c r="A684" t="s">
        <v>1049</v>
      </c>
      <c r="B684" t="s">
        <v>1050</v>
      </c>
      <c r="C684" t="s">
        <v>5185</v>
      </c>
      <c r="D684" t="s">
        <v>1051</v>
      </c>
      <c r="E684" t="s">
        <v>31</v>
      </c>
      <c r="F684" t="s">
        <v>119</v>
      </c>
      <c r="G684">
        <v>1</v>
      </c>
      <c r="H684" t="s">
        <v>120</v>
      </c>
      <c r="M684" t="s">
        <v>1052</v>
      </c>
      <c r="R684" t="s">
        <v>797</v>
      </c>
      <c r="S684" t="s">
        <v>798</v>
      </c>
      <c r="T684">
        <v>2020</v>
      </c>
      <c r="U684">
        <v>12.4</v>
      </c>
      <c r="W684">
        <v>1</v>
      </c>
      <c r="X684" s="1" t="s">
        <v>2550</v>
      </c>
      <c r="Y684" t="s">
        <v>4519</v>
      </c>
    </row>
    <row r="685" spans="1:25" hidden="1" x14ac:dyDescent="0.2">
      <c r="A685" t="s">
        <v>1053</v>
      </c>
      <c r="B685" t="s">
        <v>1054</v>
      </c>
      <c r="C685" t="s">
        <v>5185</v>
      </c>
      <c r="D685" t="s">
        <v>1051</v>
      </c>
      <c r="E685" t="s">
        <v>31</v>
      </c>
      <c r="F685" t="s">
        <v>119</v>
      </c>
      <c r="G685">
        <v>1</v>
      </c>
      <c r="H685" t="s">
        <v>120</v>
      </c>
      <c r="M685" t="s">
        <v>1052</v>
      </c>
      <c r="R685" t="s">
        <v>797</v>
      </c>
      <c r="S685" t="s">
        <v>798</v>
      </c>
      <c r="T685">
        <v>2020</v>
      </c>
      <c r="U685">
        <v>12.4</v>
      </c>
      <c r="W685">
        <v>1</v>
      </c>
      <c r="X685" s="1" t="s">
        <v>2550</v>
      </c>
      <c r="Y685" t="s">
        <v>4519</v>
      </c>
    </row>
    <row r="686" spans="1:25" hidden="1" x14ac:dyDescent="0.2">
      <c r="A686" t="s">
        <v>1055</v>
      </c>
      <c r="B686" t="s">
        <v>1056</v>
      </c>
      <c r="C686" t="s">
        <v>5193</v>
      </c>
      <c r="D686" t="s">
        <v>1057</v>
      </c>
      <c r="E686" t="s">
        <v>53</v>
      </c>
      <c r="F686" t="s">
        <v>700</v>
      </c>
      <c r="G686">
        <v>3</v>
      </c>
      <c r="H686" t="s">
        <v>701</v>
      </c>
      <c r="M686" t="s">
        <v>1058</v>
      </c>
      <c r="R686" t="s">
        <v>797</v>
      </c>
      <c r="S686" t="s">
        <v>798</v>
      </c>
      <c r="T686">
        <v>2020</v>
      </c>
      <c r="U686">
        <v>15.9</v>
      </c>
      <c r="X686" s="1" t="s">
        <v>2551</v>
      </c>
      <c r="Y686" t="s">
        <v>27</v>
      </c>
    </row>
    <row r="687" spans="1:25" hidden="1" x14ac:dyDescent="0.2">
      <c r="A687" t="s">
        <v>1059</v>
      </c>
      <c r="B687" t="s">
        <v>1060</v>
      </c>
      <c r="C687" t="s">
        <v>5191</v>
      </c>
      <c r="D687" t="s">
        <v>1057</v>
      </c>
      <c r="E687" t="s">
        <v>53</v>
      </c>
      <c r="F687" t="s">
        <v>700</v>
      </c>
      <c r="G687">
        <v>3</v>
      </c>
      <c r="H687" t="s">
        <v>701</v>
      </c>
      <c r="M687" t="s">
        <v>1058</v>
      </c>
      <c r="R687" t="s">
        <v>797</v>
      </c>
      <c r="S687" t="s">
        <v>798</v>
      </c>
      <c r="T687">
        <v>2020</v>
      </c>
      <c r="U687">
        <v>15.9</v>
      </c>
      <c r="X687" s="1" t="s">
        <v>2551</v>
      </c>
      <c r="Y687" t="s">
        <v>27</v>
      </c>
    </row>
    <row r="688" spans="1:25" hidden="1" x14ac:dyDescent="0.2">
      <c r="A688" t="s">
        <v>1055</v>
      </c>
      <c r="B688" t="s">
        <v>1056</v>
      </c>
      <c r="C688" t="s">
        <v>5193</v>
      </c>
      <c r="D688" t="s">
        <v>1057</v>
      </c>
      <c r="E688" t="s">
        <v>34</v>
      </c>
      <c r="F688" t="s">
        <v>113</v>
      </c>
      <c r="G688">
        <v>2</v>
      </c>
      <c r="H688" t="s">
        <v>114</v>
      </c>
      <c r="M688" t="s">
        <v>1058</v>
      </c>
      <c r="R688" t="s">
        <v>797</v>
      </c>
      <c r="S688" t="s">
        <v>798</v>
      </c>
      <c r="T688">
        <v>2020</v>
      </c>
      <c r="U688">
        <v>11</v>
      </c>
      <c r="X688" s="1" t="s">
        <v>2549</v>
      </c>
      <c r="Y688" t="s">
        <v>4519</v>
      </c>
    </row>
    <row r="689" spans="1:25" hidden="1" x14ac:dyDescent="0.2">
      <c r="A689" t="s">
        <v>1059</v>
      </c>
      <c r="B689" t="s">
        <v>1060</v>
      </c>
      <c r="C689" t="s">
        <v>5191</v>
      </c>
      <c r="D689" t="s">
        <v>1057</v>
      </c>
      <c r="E689" t="s">
        <v>34</v>
      </c>
      <c r="F689" t="s">
        <v>113</v>
      </c>
      <c r="G689">
        <v>2</v>
      </c>
      <c r="H689" t="s">
        <v>114</v>
      </c>
      <c r="M689" t="s">
        <v>1058</v>
      </c>
      <c r="R689" t="s">
        <v>797</v>
      </c>
      <c r="S689" t="s">
        <v>798</v>
      </c>
      <c r="T689">
        <v>2020</v>
      </c>
      <c r="U689">
        <v>11</v>
      </c>
      <c r="X689" s="1" t="s">
        <v>2549</v>
      </c>
      <c r="Y689" t="s">
        <v>4519</v>
      </c>
    </row>
    <row r="690" spans="1:25" hidden="1" x14ac:dyDescent="0.2">
      <c r="A690" t="s">
        <v>1055</v>
      </c>
      <c r="B690" t="s">
        <v>1056</v>
      </c>
      <c r="C690" t="s">
        <v>5193</v>
      </c>
      <c r="D690" t="s">
        <v>1057</v>
      </c>
      <c r="E690" t="s">
        <v>31</v>
      </c>
      <c r="F690" t="s">
        <v>119</v>
      </c>
      <c r="G690">
        <v>1</v>
      </c>
      <c r="H690" t="s">
        <v>120</v>
      </c>
      <c r="M690" t="s">
        <v>1058</v>
      </c>
      <c r="R690" t="s">
        <v>797</v>
      </c>
      <c r="S690" t="s">
        <v>798</v>
      </c>
      <c r="T690">
        <v>2020</v>
      </c>
      <c r="U690">
        <v>27</v>
      </c>
      <c r="W690">
        <v>1</v>
      </c>
      <c r="X690" s="1" t="s">
        <v>2550</v>
      </c>
      <c r="Y690" t="s">
        <v>4519</v>
      </c>
    </row>
    <row r="691" spans="1:25" hidden="1" x14ac:dyDescent="0.2">
      <c r="A691" t="s">
        <v>1059</v>
      </c>
      <c r="B691" t="s">
        <v>1060</v>
      </c>
      <c r="C691" t="s">
        <v>5191</v>
      </c>
      <c r="D691" t="s">
        <v>1057</v>
      </c>
      <c r="E691" t="s">
        <v>31</v>
      </c>
      <c r="F691" t="s">
        <v>119</v>
      </c>
      <c r="G691">
        <v>1</v>
      </c>
      <c r="H691" t="s">
        <v>120</v>
      </c>
      <c r="M691" t="s">
        <v>1058</v>
      </c>
      <c r="R691" t="s">
        <v>797</v>
      </c>
      <c r="S691" t="s">
        <v>798</v>
      </c>
      <c r="T691">
        <v>2020</v>
      </c>
      <c r="U691">
        <v>27</v>
      </c>
      <c r="W691">
        <v>1</v>
      </c>
      <c r="X691" s="1" t="s">
        <v>2550</v>
      </c>
      <c r="Y691" t="s">
        <v>4519</v>
      </c>
    </row>
    <row r="692" spans="1:25" hidden="1" x14ac:dyDescent="0.2">
      <c r="A692" t="s">
        <v>1061</v>
      </c>
      <c r="B692" t="s">
        <v>1062</v>
      </c>
      <c r="C692" t="s">
        <v>5186</v>
      </c>
      <c r="D692" t="s">
        <v>1063</v>
      </c>
      <c r="E692" t="s">
        <v>56</v>
      </c>
      <c r="F692" t="s">
        <v>135</v>
      </c>
      <c r="G692">
        <v>4</v>
      </c>
      <c r="H692" t="s">
        <v>136</v>
      </c>
      <c r="M692" t="s">
        <v>1064</v>
      </c>
      <c r="R692" t="s">
        <v>50</v>
      </c>
      <c r="S692" t="s">
        <v>51</v>
      </c>
      <c r="T692">
        <v>2020</v>
      </c>
      <c r="U692">
        <v>2</v>
      </c>
      <c r="X692" s="1" t="s">
        <v>2553</v>
      </c>
      <c r="Y692" t="s">
        <v>52</v>
      </c>
    </row>
    <row r="693" spans="1:25" hidden="1" x14ac:dyDescent="0.2">
      <c r="A693" t="s">
        <v>1061</v>
      </c>
      <c r="B693" t="s">
        <v>1062</v>
      </c>
      <c r="C693" t="s">
        <v>5186</v>
      </c>
      <c r="D693" t="s">
        <v>1063</v>
      </c>
      <c r="E693" t="s">
        <v>38</v>
      </c>
      <c r="F693" t="s">
        <v>138</v>
      </c>
      <c r="G693">
        <v>7</v>
      </c>
      <c r="H693" t="s">
        <v>139</v>
      </c>
      <c r="M693" t="s">
        <v>1064</v>
      </c>
      <c r="R693" t="s">
        <v>50</v>
      </c>
      <c r="S693" t="s">
        <v>51</v>
      </c>
      <c r="T693">
        <v>2020</v>
      </c>
      <c r="U693">
        <v>2</v>
      </c>
      <c r="X693" s="1" t="s">
        <v>2553</v>
      </c>
      <c r="Y693" t="s">
        <v>90</v>
      </c>
    </row>
    <row r="694" spans="1:25" hidden="1" x14ac:dyDescent="0.2">
      <c r="A694" t="s">
        <v>1061</v>
      </c>
      <c r="B694" t="s">
        <v>1062</v>
      </c>
      <c r="C694" t="s">
        <v>5186</v>
      </c>
      <c r="D694" t="s">
        <v>1063</v>
      </c>
      <c r="E694" t="s">
        <v>41</v>
      </c>
      <c r="F694" t="s">
        <v>145</v>
      </c>
      <c r="G694">
        <v>8</v>
      </c>
      <c r="H694" t="s">
        <v>146</v>
      </c>
      <c r="M694" t="s">
        <v>1064</v>
      </c>
      <c r="R694" t="s">
        <v>50</v>
      </c>
      <c r="S694" t="s">
        <v>51</v>
      </c>
      <c r="T694">
        <v>2020</v>
      </c>
      <c r="U694">
        <v>3</v>
      </c>
      <c r="X694" s="1" t="s">
        <v>2555</v>
      </c>
      <c r="Y694" t="s">
        <v>90</v>
      </c>
    </row>
    <row r="695" spans="1:25" hidden="1" x14ac:dyDescent="0.2">
      <c r="A695" t="s">
        <v>1061</v>
      </c>
      <c r="B695" t="s">
        <v>1062</v>
      </c>
      <c r="C695" t="s">
        <v>5186</v>
      </c>
      <c r="D695" t="s">
        <v>1063</v>
      </c>
      <c r="E695" t="s">
        <v>66</v>
      </c>
      <c r="F695" t="s">
        <v>143</v>
      </c>
      <c r="G695">
        <v>9</v>
      </c>
      <c r="H695" t="s">
        <v>144</v>
      </c>
      <c r="M695" t="s">
        <v>1064</v>
      </c>
      <c r="R695" t="s">
        <v>50</v>
      </c>
      <c r="S695" t="s">
        <v>51</v>
      </c>
      <c r="T695">
        <v>2020</v>
      </c>
      <c r="U695">
        <v>3</v>
      </c>
      <c r="X695" s="1" t="s">
        <v>2554</v>
      </c>
      <c r="Y695" t="s">
        <v>90</v>
      </c>
    </row>
    <row r="696" spans="1:25" x14ac:dyDescent="0.2">
      <c r="A696" t="s">
        <v>1069</v>
      </c>
      <c r="B696" t="s">
        <v>1066</v>
      </c>
      <c r="C696" t="s">
        <v>5186</v>
      </c>
      <c r="D696" t="s">
        <v>1067</v>
      </c>
      <c r="E696" t="s">
        <v>31</v>
      </c>
      <c r="F696" t="s">
        <v>713</v>
      </c>
      <c r="G696">
        <v>1</v>
      </c>
      <c r="H696" t="s">
        <v>714</v>
      </c>
      <c r="I696">
        <v>1</v>
      </c>
      <c r="L696" t="s">
        <v>1065</v>
      </c>
      <c r="M696" t="s">
        <v>1070</v>
      </c>
      <c r="N696" t="s">
        <v>1068</v>
      </c>
      <c r="R696" t="s">
        <v>708</v>
      </c>
      <c r="S696" t="s">
        <v>709</v>
      </c>
      <c r="T696">
        <v>2020</v>
      </c>
      <c r="U696">
        <v>0.1</v>
      </c>
      <c r="X696" s="1" t="s">
        <v>2583</v>
      </c>
      <c r="Y696" t="s">
        <v>93</v>
      </c>
    </row>
    <row r="697" spans="1:25" x14ac:dyDescent="0.2">
      <c r="A697" t="s">
        <v>1065</v>
      </c>
      <c r="B697" t="s">
        <v>1066</v>
      </c>
      <c r="C697" t="s">
        <v>5186</v>
      </c>
      <c r="D697" t="s">
        <v>1067</v>
      </c>
      <c r="E697" t="s">
        <v>53</v>
      </c>
      <c r="F697" t="s">
        <v>705</v>
      </c>
      <c r="G697">
        <v>3</v>
      </c>
      <c r="H697" t="s">
        <v>706</v>
      </c>
      <c r="M697" t="s">
        <v>1068</v>
      </c>
      <c r="R697" t="s">
        <v>708</v>
      </c>
      <c r="S697" t="s">
        <v>709</v>
      </c>
      <c r="T697">
        <v>2020</v>
      </c>
      <c r="U697">
        <v>0.2</v>
      </c>
      <c r="X697" s="1" t="s">
        <v>2583</v>
      </c>
      <c r="Y697" t="s">
        <v>90</v>
      </c>
    </row>
    <row r="698" spans="1:25" x14ac:dyDescent="0.2">
      <c r="A698" t="s">
        <v>1065</v>
      </c>
      <c r="B698" t="s">
        <v>1066</v>
      </c>
      <c r="C698" t="s">
        <v>5186</v>
      </c>
      <c r="D698" t="s">
        <v>1067</v>
      </c>
      <c r="E698" t="s">
        <v>56</v>
      </c>
      <c r="F698" t="s">
        <v>710</v>
      </c>
      <c r="G698">
        <v>4</v>
      </c>
      <c r="H698" t="s">
        <v>711</v>
      </c>
      <c r="M698" t="s">
        <v>1068</v>
      </c>
      <c r="R698" t="s">
        <v>708</v>
      </c>
      <c r="S698" t="s">
        <v>709</v>
      </c>
      <c r="T698">
        <v>2020</v>
      </c>
      <c r="U698">
        <v>0.1</v>
      </c>
      <c r="X698" s="1" t="s">
        <v>2583</v>
      </c>
      <c r="Y698" t="s">
        <v>90</v>
      </c>
    </row>
    <row r="699" spans="1:25" x14ac:dyDescent="0.2">
      <c r="A699" t="s">
        <v>1065</v>
      </c>
      <c r="B699" t="s">
        <v>1066</v>
      </c>
      <c r="C699" t="s">
        <v>5186</v>
      </c>
      <c r="D699" t="s">
        <v>1067</v>
      </c>
      <c r="E699" t="s">
        <v>22</v>
      </c>
      <c r="F699" t="s">
        <v>718</v>
      </c>
      <c r="G699">
        <v>5</v>
      </c>
      <c r="H699" t="s">
        <v>719</v>
      </c>
      <c r="M699" t="s">
        <v>1068</v>
      </c>
      <c r="R699" t="s">
        <v>708</v>
      </c>
      <c r="S699" t="s">
        <v>709</v>
      </c>
      <c r="T699">
        <v>2020</v>
      </c>
      <c r="U699">
        <v>0.1</v>
      </c>
      <c r="X699" s="1" t="s">
        <v>2598</v>
      </c>
      <c r="Y699" t="s">
        <v>27</v>
      </c>
    </row>
    <row r="700" spans="1:25" x14ac:dyDescent="0.2">
      <c r="A700" t="s">
        <v>1065</v>
      </c>
      <c r="B700" t="s">
        <v>1066</v>
      </c>
      <c r="C700" t="s">
        <v>5186</v>
      </c>
      <c r="D700" t="s">
        <v>1067</v>
      </c>
      <c r="E700" t="s">
        <v>28</v>
      </c>
      <c r="F700" t="s">
        <v>720</v>
      </c>
      <c r="G700">
        <v>6</v>
      </c>
      <c r="H700" t="s">
        <v>721</v>
      </c>
      <c r="M700" t="s">
        <v>1068</v>
      </c>
      <c r="R700" t="s">
        <v>708</v>
      </c>
      <c r="S700" t="s">
        <v>709</v>
      </c>
      <c r="T700">
        <v>2020</v>
      </c>
      <c r="U700">
        <v>0.1</v>
      </c>
      <c r="X700" s="1" t="s">
        <v>2598</v>
      </c>
      <c r="Y700" t="s">
        <v>27</v>
      </c>
    </row>
    <row r="701" spans="1:25" x14ac:dyDescent="0.2">
      <c r="A701" t="s">
        <v>1065</v>
      </c>
      <c r="B701" t="s">
        <v>1066</v>
      </c>
      <c r="C701" t="s">
        <v>5186</v>
      </c>
      <c r="D701" t="s">
        <v>1067</v>
      </c>
      <c r="E701" t="s">
        <v>38</v>
      </c>
      <c r="F701" t="s">
        <v>716</v>
      </c>
      <c r="G701">
        <v>7</v>
      </c>
      <c r="H701" t="s">
        <v>717</v>
      </c>
      <c r="M701" t="s">
        <v>1068</v>
      </c>
      <c r="R701" t="s">
        <v>708</v>
      </c>
      <c r="S701" t="s">
        <v>709</v>
      </c>
      <c r="T701">
        <v>2020</v>
      </c>
      <c r="U701">
        <v>0.1</v>
      </c>
      <c r="X701" s="1" t="s">
        <v>2543</v>
      </c>
      <c r="Y701" t="s">
        <v>90</v>
      </c>
    </row>
    <row r="702" spans="1:25" x14ac:dyDescent="0.2">
      <c r="A702" t="s">
        <v>1076</v>
      </c>
      <c r="B702" t="s">
        <v>1077</v>
      </c>
      <c r="C702" t="s">
        <v>5192</v>
      </c>
      <c r="D702" t="s">
        <v>1067</v>
      </c>
      <c r="E702" t="s">
        <v>41</v>
      </c>
      <c r="F702" t="s">
        <v>730</v>
      </c>
      <c r="G702">
        <v>8</v>
      </c>
      <c r="H702" t="s">
        <v>731</v>
      </c>
      <c r="I702">
        <v>1</v>
      </c>
      <c r="L702" t="s">
        <v>1071</v>
      </c>
      <c r="M702" t="s">
        <v>1078</v>
      </c>
      <c r="N702" t="s">
        <v>1072</v>
      </c>
      <c r="O702" t="s">
        <v>1065</v>
      </c>
      <c r="P702" t="s">
        <v>1068</v>
      </c>
      <c r="R702" t="s">
        <v>708</v>
      </c>
      <c r="S702" t="s">
        <v>709</v>
      </c>
      <c r="T702">
        <v>2020</v>
      </c>
      <c r="U702">
        <v>0.1</v>
      </c>
      <c r="V702" t="s">
        <v>5926</v>
      </c>
      <c r="X702" s="1" t="s">
        <v>2599</v>
      </c>
      <c r="Y702" t="s">
        <v>123</v>
      </c>
    </row>
    <row r="703" spans="1:25" x14ac:dyDescent="0.2">
      <c r="A703" t="s">
        <v>1076</v>
      </c>
      <c r="B703" t="s">
        <v>1077</v>
      </c>
      <c r="C703" t="s">
        <v>5192</v>
      </c>
      <c r="D703" t="s">
        <v>1067</v>
      </c>
      <c r="E703" t="s">
        <v>41</v>
      </c>
      <c r="F703" t="s">
        <v>743</v>
      </c>
      <c r="G703">
        <v>8</v>
      </c>
      <c r="H703" t="s">
        <v>744</v>
      </c>
      <c r="I703">
        <v>1</v>
      </c>
      <c r="L703" t="s">
        <v>1071</v>
      </c>
      <c r="M703" t="s">
        <v>1085</v>
      </c>
      <c r="N703" t="s">
        <v>1072</v>
      </c>
      <c r="O703" t="s">
        <v>1065</v>
      </c>
      <c r="P703" t="s">
        <v>1068</v>
      </c>
      <c r="R703" t="s">
        <v>708</v>
      </c>
      <c r="S703" t="s">
        <v>709</v>
      </c>
      <c r="T703">
        <v>2020</v>
      </c>
      <c r="U703">
        <v>0.1</v>
      </c>
      <c r="V703" t="s">
        <v>5926</v>
      </c>
      <c r="X703" s="1" t="s">
        <v>2624</v>
      </c>
      <c r="Y703" t="s">
        <v>746</v>
      </c>
    </row>
    <row r="704" spans="1:25" x14ac:dyDescent="0.2">
      <c r="A704" t="s">
        <v>1079</v>
      </c>
      <c r="B704" t="s">
        <v>1074</v>
      </c>
      <c r="C704" t="s">
        <v>5192</v>
      </c>
      <c r="D704" t="s">
        <v>1067</v>
      </c>
      <c r="E704" t="s">
        <v>41</v>
      </c>
      <c r="F704" t="s">
        <v>730</v>
      </c>
      <c r="G704">
        <v>8</v>
      </c>
      <c r="H704" t="s">
        <v>731</v>
      </c>
      <c r="I704">
        <v>1</v>
      </c>
      <c r="L704" t="s">
        <v>1073</v>
      </c>
      <c r="M704" t="s">
        <v>1080</v>
      </c>
      <c r="N704" t="s">
        <v>1075</v>
      </c>
      <c r="O704" t="s">
        <v>1065</v>
      </c>
      <c r="P704" t="s">
        <v>1068</v>
      </c>
      <c r="R704" t="s">
        <v>708</v>
      </c>
      <c r="S704" t="s">
        <v>709</v>
      </c>
      <c r="T704">
        <v>2020</v>
      </c>
      <c r="U704">
        <v>0.1</v>
      </c>
      <c r="V704" t="s">
        <v>5926</v>
      </c>
      <c r="X704" s="1" t="s">
        <v>2599</v>
      </c>
      <c r="Y704" t="s">
        <v>123</v>
      </c>
    </row>
    <row r="705" spans="1:25" x14ac:dyDescent="0.2">
      <c r="A705" t="s">
        <v>1081</v>
      </c>
      <c r="B705" t="s">
        <v>5749</v>
      </c>
      <c r="C705" t="s">
        <v>5186</v>
      </c>
      <c r="D705" t="s">
        <v>1067</v>
      </c>
      <c r="E705" t="s">
        <v>41</v>
      </c>
      <c r="F705" t="s">
        <v>737</v>
      </c>
      <c r="G705">
        <v>8</v>
      </c>
      <c r="H705" t="s">
        <v>738</v>
      </c>
      <c r="K705" t="s">
        <v>739</v>
      </c>
      <c r="L705" t="s">
        <v>1082</v>
      </c>
      <c r="M705" t="s">
        <v>1083</v>
      </c>
      <c r="N705" t="s">
        <v>1084</v>
      </c>
      <c r="R705" t="s">
        <v>708</v>
      </c>
      <c r="S705" t="s">
        <v>709</v>
      </c>
      <c r="T705">
        <v>2020</v>
      </c>
      <c r="U705">
        <v>0.1</v>
      </c>
      <c r="X705" s="1" t="s">
        <v>2590</v>
      </c>
      <c r="Y705" t="s">
        <v>123</v>
      </c>
    </row>
    <row r="706" spans="1:25" x14ac:dyDescent="0.2">
      <c r="A706" t="s">
        <v>1079</v>
      </c>
      <c r="B706" t="s">
        <v>1074</v>
      </c>
      <c r="C706" t="s">
        <v>5192</v>
      </c>
      <c r="D706" t="s">
        <v>1067</v>
      </c>
      <c r="E706" t="s">
        <v>41</v>
      </c>
      <c r="F706" t="s">
        <v>743</v>
      </c>
      <c r="G706">
        <v>8</v>
      </c>
      <c r="H706" t="s">
        <v>744</v>
      </c>
      <c r="I706">
        <v>1</v>
      </c>
      <c r="L706" t="s">
        <v>1073</v>
      </c>
      <c r="M706" t="s">
        <v>1086</v>
      </c>
      <c r="N706" t="s">
        <v>1075</v>
      </c>
      <c r="O706" t="s">
        <v>1065</v>
      </c>
      <c r="P706" t="s">
        <v>1068</v>
      </c>
      <c r="R706" t="s">
        <v>708</v>
      </c>
      <c r="S706" t="s">
        <v>709</v>
      </c>
      <c r="T706">
        <v>2020</v>
      </c>
      <c r="U706">
        <v>0.1</v>
      </c>
      <c r="X706" s="1" t="s">
        <v>2624</v>
      </c>
      <c r="Y706" t="s">
        <v>746</v>
      </c>
    </row>
    <row r="707" spans="1:25" x14ac:dyDescent="0.2">
      <c r="A707" t="s">
        <v>1065</v>
      </c>
      <c r="B707" t="s">
        <v>1066</v>
      </c>
      <c r="C707" t="s">
        <v>5186</v>
      </c>
      <c r="D707" t="s">
        <v>1067</v>
      </c>
      <c r="E707" t="s">
        <v>38</v>
      </c>
      <c r="F707" t="s">
        <v>716</v>
      </c>
      <c r="G707">
        <v>8</v>
      </c>
      <c r="R707" t="s">
        <v>708</v>
      </c>
      <c r="S707" t="s">
        <v>709</v>
      </c>
      <c r="T707">
        <v>2020</v>
      </c>
      <c r="U707">
        <v>0.1</v>
      </c>
      <c r="X707" s="1"/>
      <c r="Y707" t="s">
        <v>5983</v>
      </c>
    </row>
    <row r="708" spans="1:25" x14ac:dyDescent="0.2">
      <c r="A708" t="s">
        <v>1071</v>
      </c>
      <c r="B708" t="s">
        <v>1077</v>
      </c>
      <c r="C708" t="s">
        <v>5192</v>
      </c>
      <c r="D708" t="s">
        <v>1067</v>
      </c>
      <c r="E708" t="s">
        <v>66</v>
      </c>
      <c r="F708" t="s">
        <v>724</v>
      </c>
      <c r="G708">
        <v>9</v>
      </c>
      <c r="H708" t="s">
        <v>725</v>
      </c>
      <c r="M708" t="s">
        <v>1072</v>
      </c>
      <c r="O708" t="s">
        <v>1065</v>
      </c>
      <c r="P708" t="s">
        <v>1068</v>
      </c>
      <c r="R708" t="s">
        <v>708</v>
      </c>
      <c r="S708" t="s">
        <v>709</v>
      </c>
      <c r="T708">
        <v>2020</v>
      </c>
      <c r="U708">
        <v>0.1</v>
      </c>
      <c r="X708" s="1" t="s">
        <v>2537</v>
      </c>
      <c r="Y708" t="s">
        <v>123</v>
      </c>
    </row>
    <row r="709" spans="1:25" x14ac:dyDescent="0.2">
      <c r="A709" t="s">
        <v>1073</v>
      </c>
      <c r="B709" t="s">
        <v>1074</v>
      </c>
      <c r="C709" t="s">
        <v>5192</v>
      </c>
      <c r="D709" t="s">
        <v>1067</v>
      </c>
      <c r="E709" t="s">
        <v>66</v>
      </c>
      <c r="F709" t="s">
        <v>724</v>
      </c>
      <c r="G709">
        <v>9</v>
      </c>
      <c r="H709" t="s">
        <v>725</v>
      </c>
      <c r="M709" t="s">
        <v>1075</v>
      </c>
      <c r="O709" t="s">
        <v>1065</v>
      </c>
      <c r="P709" t="s">
        <v>1068</v>
      </c>
      <c r="R709" t="s">
        <v>708</v>
      </c>
      <c r="S709" t="s">
        <v>709</v>
      </c>
      <c r="T709">
        <v>2020</v>
      </c>
      <c r="U709">
        <v>0.1</v>
      </c>
      <c r="X709" s="1" t="s">
        <v>2537</v>
      </c>
      <c r="Y709" t="s">
        <v>123</v>
      </c>
    </row>
    <row r="710" spans="1:25" x14ac:dyDescent="0.2">
      <c r="A710" t="s">
        <v>1065</v>
      </c>
      <c r="B710" t="s">
        <v>1066</v>
      </c>
      <c r="C710" t="s">
        <v>5186</v>
      </c>
      <c r="D710" t="s">
        <v>1067</v>
      </c>
      <c r="E710" t="s">
        <v>66</v>
      </c>
      <c r="F710" t="s">
        <v>724</v>
      </c>
      <c r="G710">
        <v>9</v>
      </c>
      <c r="Q710"/>
      <c r="R710" t="s">
        <v>708</v>
      </c>
      <c r="S710" t="s">
        <v>709</v>
      </c>
      <c r="T710">
        <v>2020</v>
      </c>
      <c r="U710">
        <v>0.2</v>
      </c>
      <c r="X710" s="1"/>
      <c r="Y710" t="s">
        <v>123</v>
      </c>
    </row>
    <row r="711" spans="1:25" hidden="1" x14ac:dyDescent="0.2">
      <c r="A711" t="s">
        <v>1091</v>
      </c>
      <c r="B711" t="s">
        <v>1088</v>
      </c>
      <c r="C711" t="s">
        <v>5186</v>
      </c>
      <c r="D711" t="s">
        <v>1089</v>
      </c>
      <c r="E711" t="s">
        <v>31</v>
      </c>
      <c r="F711" t="s">
        <v>713</v>
      </c>
      <c r="G711">
        <v>1</v>
      </c>
      <c r="H711" t="s">
        <v>714</v>
      </c>
      <c r="I711">
        <v>1</v>
      </c>
      <c r="L711" t="s">
        <v>1087</v>
      </c>
      <c r="M711" t="s">
        <v>1092</v>
      </c>
      <c r="N711" t="s">
        <v>1090</v>
      </c>
      <c r="R711" t="s">
        <v>708</v>
      </c>
      <c r="S711" t="s">
        <v>709</v>
      </c>
      <c r="T711">
        <v>2020</v>
      </c>
      <c r="U711">
        <v>0.2</v>
      </c>
      <c r="X711" s="1" t="s">
        <v>2583</v>
      </c>
      <c r="Y711" t="s">
        <v>93</v>
      </c>
    </row>
    <row r="712" spans="1:25" hidden="1" x14ac:dyDescent="0.2">
      <c r="A712" t="s">
        <v>1087</v>
      </c>
      <c r="B712" t="s">
        <v>1088</v>
      </c>
      <c r="C712" t="s">
        <v>5186</v>
      </c>
      <c r="D712" t="s">
        <v>1089</v>
      </c>
      <c r="E712" t="s">
        <v>53</v>
      </c>
      <c r="F712" t="s">
        <v>705</v>
      </c>
      <c r="G712">
        <v>3</v>
      </c>
      <c r="H712" t="s">
        <v>706</v>
      </c>
      <c r="M712" t="s">
        <v>1090</v>
      </c>
      <c r="R712" t="s">
        <v>708</v>
      </c>
      <c r="S712" t="s">
        <v>709</v>
      </c>
      <c r="T712">
        <v>2020</v>
      </c>
      <c r="U712">
        <v>0.3</v>
      </c>
      <c r="X712" s="1" t="s">
        <v>2583</v>
      </c>
      <c r="Y712" t="s">
        <v>90</v>
      </c>
    </row>
    <row r="713" spans="1:25" hidden="1" x14ac:dyDescent="0.2">
      <c r="A713" t="s">
        <v>1087</v>
      </c>
      <c r="B713" t="s">
        <v>1088</v>
      </c>
      <c r="C713" t="s">
        <v>5186</v>
      </c>
      <c r="D713" t="s">
        <v>1089</v>
      </c>
      <c r="E713" t="s">
        <v>41</v>
      </c>
      <c r="F713" t="s">
        <v>811</v>
      </c>
      <c r="G713">
        <v>8</v>
      </c>
      <c r="H713" t="s">
        <v>812</v>
      </c>
      <c r="M713" t="s">
        <v>1090</v>
      </c>
      <c r="R713" t="s">
        <v>708</v>
      </c>
      <c r="S713" t="s">
        <v>709</v>
      </c>
      <c r="T713">
        <v>2020</v>
      </c>
      <c r="U713">
        <v>0.1</v>
      </c>
      <c r="X713" s="1" t="s">
        <v>2599</v>
      </c>
      <c r="Y713" t="s">
        <v>123</v>
      </c>
    </row>
    <row r="714" spans="1:25" hidden="1" x14ac:dyDescent="0.2">
      <c r="A714" t="s">
        <v>1087</v>
      </c>
      <c r="B714" t="s">
        <v>1088</v>
      </c>
      <c r="C714" t="s">
        <v>5186</v>
      </c>
      <c r="D714" t="s">
        <v>1089</v>
      </c>
      <c r="E714" t="s">
        <v>66</v>
      </c>
      <c r="F714" t="s">
        <v>724</v>
      </c>
      <c r="G714">
        <v>9</v>
      </c>
      <c r="H714" t="s">
        <v>725</v>
      </c>
      <c r="M714" t="s">
        <v>1090</v>
      </c>
      <c r="R714" t="s">
        <v>708</v>
      </c>
      <c r="S714" t="s">
        <v>709</v>
      </c>
      <c r="T714">
        <v>2020</v>
      </c>
      <c r="U714">
        <v>0.1</v>
      </c>
      <c r="X714" s="1" t="s">
        <v>2537</v>
      </c>
      <c r="Y714" t="s">
        <v>123</v>
      </c>
    </row>
    <row r="715" spans="1:25" hidden="1" x14ac:dyDescent="0.2">
      <c r="A715" t="s">
        <v>1087</v>
      </c>
      <c r="B715" t="s">
        <v>1088</v>
      </c>
      <c r="C715" t="s">
        <v>5186</v>
      </c>
      <c r="D715" t="s">
        <v>1089</v>
      </c>
      <c r="E715" t="s">
        <v>56</v>
      </c>
      <c r="F715" t="s">
        <v>710</v>
      </c>
      <c r="G715">
        <v>4</v>
      </c>
      <c r="H715" t="s">
        <v>711</v>
      </c>
      <c r="M715" t="s">
        <v>1090</v>
      </c>
      <c r="R715" t="s">
        <v>708</v>
      </c>
      <c r="S715" t="s">
        <v>709</v>
      </c>
      <c r="T715">
        <v>2020</v>
      </c>
      <c r="U715">
        <v>0.2</v>
      </c>
      <c r="X715" s="1" t="s">
        <v>2583</v>
      </c>
      <c r="Y715" t="s">
        <v>90</v>
      </c>
    </row>
    <row r="716" spans="1:25" hidden="1" x14ac:dyDescent="0.2">
      <c r="A716" t="s">
        <v>1087</v>
      </c>
      <c r="B716" t="s">
        <v>1088</v>
      </c>
      <c r="C716" t="s">
        <v>5186</v>
      </c>
      <c r="D716" t="s">
        <v>1089</v>
      </c>
      <c r="E716" t="s">
        <v>22</v>
      </c>
      <c r="F716" t="s">
        <v>718</v>
      </c>
      <c r="G716">
        <v>5</v>
      </c>
      <c r="H716" t="s">
        <v>719</v>
      </c>
      <c r="M716" t="s">
        <v>1090</v>
      </c>
      <c r="R716" t="s">
        <v>708</v>
      </c>
      <c r="S716" t="s">
        <v>709</v>
      </c>
      <c r="T716">
        <v>2020</v>
      </c>
      <c r="U716">
        <v>0.2</v>
      </c>
      <c r="X716" s="1" t="s">
        <v>2598</v>
      </c>
      <c r="Y716" t="s">
        <v>27</v>
      </c>
    </row>
    <row r="717" spans="1:25" hidden="1" x14ac:dyDescent="0.2">
      <c r="A717" t="s">
        <v>1087</v>
      </c>
      <c r="B717" t="s">
        <v>1088</v>
      </c>
      <c r="C717" t="s">
        <v>5186</v>
      </c>
      <c r="D717" t="s">
        <v>1089</v>
      </c>
      <c r="E717" t="s">
        <v>28</v>
      </c>
      <c r="F717" t="s">
        <v>720</v>
      </c>
      <c r="G717">
        <v>6</v>
      </c>
      <c r="H717" t="s">
        <v>721</v>
      </c>
      <c r="M717" t="s">
        <v>1090</v>
      </c>
      <c r="R717" t="s">
        <v>708</v>
      </c>
      <c r="S717" t="s">
        <v>709</v>
      </c>
      <c r="T717">
        <v>2020</v>
      </c>
      <c r="U717">
        <v>0.1</v>
      </c>
      <c r="X717" s="1" t="s">
        <v>2598</v>
      </c>
      <c r="Y717" t="s">
        <v>27</v>
      </c>
    </row>
    <row r="718" spans="1:25" hidden="1" x14ac:dyDescent="0.2">
      <c r="A718" t="s">
        <v>1087</v>
      </c>
      <c r="B718" t="s">
        <v>1088</v>
      </c>
      <c r="C718" t="s">
        <v>5186</v>
      </c>
      <c r="D718" t="s">
        <v>1089</v>
      </c>
      <c r="E718" t="s">
        <v>38</v>
      </c>
      <c r="F718" t="s">
        <v>716</v>
      </c>
      <c r="G718">
        <v>7</v>
      </c>
      <c r="H718" t="s">
        <v>717</v>
      </c>
      <c r="M718" t="s">
        <v>1090</v>
      </c>
      <c r="R718" t="s">
        <v>708</v>
      </c>
      <c r="S718" t="s">
        <v>709</v>
      </c>
      <c r="T718">
        <v>2020</v>
      </c>
      <c r="U718">
        <v>0.1</v>
      </c>
      <c r="X718" s="1" t="s">
        <v>2543</v>
      </c>
      <c r="Y718" t="s">
        <v>90</v>
      </c>
    </row>
    <row r="719" spans="1:25" hidden="1" x14ac:dyDescent="0.2">
      <c r="A719" t="s">
        <v>1093</v>
      </c>
      <c r="B719" t="s">
        <v>1088</v>
      </c>
      <c r="C719" t="s">
        <v>5186</v>
      </c>
      <c r="D719" t="s">
        <v>1089</v>
      </c>
      <c r="E719" t="s">
        <v>41</v>
      </c>
      <c r="F719" t="s">
        <v>743</v>
      </c>
      <c r="G719">
        <v>8</v>
      </c>
      <c r="H719" t="s">
        <v>744</v>
      </c>
      <c r="I719">
        <v>1</v>
      </c>
      <c r="L719" t="s">
        <v>1087</v>
      </c>
      <c r="M719" t="s">
        <v>1095</v>
      </c>
      <c r="N719" t="s">
        <v>1090</v>
      </c>
      <c r="R719" t="s">
        <v>708</v>
      </c>
      <c r="S719" t="s">
        <v>709</v>
      </c>
      <c r="T719">
        <v>2020</v>
      </c>
      <c r="U719">
        <v>0.1</v>
      </c>
      <c r="X719" s="1" t="s">
        <v>2624</v>
      </c>
      <c r="Y719" t="s">
        <v>746</v>
      </c>
    </row>
    <row r="720" spans="1:25" hidden="1" x14ac:dyDescent="0.2">
      <c r="A720" t="s">
        <v>1093</v>
      </c>
      <c r="B720" t="s">
        <v>5757</v>
      </c>
      <c r="C720" t="s">
        <v>5186</v>
      </c>
      <c r="D720" t="s">
        <v>1089</v>
      </c>
      <c r="E720" t="s">
        <v>41</v>
      </c>
      <c r="F720" t="s">
        <v>737</v>
      </c>
      <c r="G720">
        <v>8</v>
      </c>
      <c r="H720" t="s">
        <v>738</v>
      </c>
      <c r="K720" t="s">
        <v>739</v>
      </c>
      <c r="L720" t="s">
        <v>1094</v>
      </c>
      <c r="M720" t="s">
        <v>1095</v>
      </c>
      <c r="N720" t="s">
        <v>1096</v>
      </c>
      <c r="R720" t="s">
        <v>708</v>
      </c>
      <c r="S720" t="s">
        <v>709</v>
      </c>
      <c r="T720">
        <v>2020</v>
      </c>
      <c r="U720">
        <v>0.1</v>
      </c>
      <c r="X720" s="1" t="s">
        <v>2590</v>
      </c>
      <c r="Y720" t="s">
        <v>123</v>
      </c>
    </row>
    <row r="721" spans="1:25" hidden="1" x14ac:dyDescent="0.2">
      <c r="A721" t="s">
        <v>1097</v>
      </c>
      <c r="B721" t="s">
        <v>1098</v>
      </c>
      <c r="C721" t="s">
        <v>5186</v>
      </c>
      <c r="D721" t="s">
        <v>1099</v>
      </c>
      <c r="E721" t="s">
        <v>56</v>
      </c>
      <c r="F721" t="s">
        <v>363</v>
      </c>
      <c r="G721">
        <v>4</v>
      </c>
      <c r="H721" t="s">
        <v>364</v>
      </c>
      <c r="M721" t="s">
        <v>1100</v>
      </c>
      <c r="R721" t="s">
        <v>177</v>
      </c>
      <c r="S721" t="s">
        <v>178</v>
      </c>
      <c r="T721">
        <v>2020</v>
      </c>
      <c r="U721">
        <v>2.2999999999999998</v>
      </c>
      <c r="X721" s="1" t="s">
        <v>2571</v>
      </c>
      <c r="Y721" t="s">
        <v>123</v>
      </c>
    </row>
    <row r="722" spans="1:25" hidden="1" x14ac:dyDescent="0.2">
      <c r="A722" t="s">
        <v>1097</v>
      </c>
      <c r="B722" t="s">
        <v>1098</v>
      </c>
      <c r="C722" t="s">
        <v>5186</v>
      </c>
      <c r="D722" t="s">
        <v>1099</v>
      </c>
      <c r="E722" t="s">
        <v>22</v>
      </c>
      <c r="F722" t="s">
        <v>356</v>
      </c>
      <c r="G722">
        <v>5</v>
      </c>
      <c r="H722" t="s">
        <v>357</v>
      </c>
      <c r="M722" t="s">
        <v>1100</v>
      </c>
      <c r="R722" t="s">
        <v>177</v>
      </c>
      <c r="S722" t="s">
        <v>178</v>
      </c>
      <c r="T722">
        <v>2020</v>
      </c>
      <c r="U722">
        <v>2.2999999999999998</v>
      </c>
      <c r="X722" s="1" t="s">
        <v>2569</v>
      </c>
      <c r="Y722" t="s">
        <v>123</v>
      </c>
    </row>
    <row r="723" spans="1:25" hidden="1" x14ac:dyDescent="0.2">
      <c r="A723" t="s">
        <v>1097</v>
      </c>
      <c r="B723" t="s">
        <v>1098</v>
      </c>
      <c r="C723" t="s">
        <v>5186</v>
      </c>
      <c r="D723" t="s">
        <v>1099</v>
      </c>
      <c r="E723" t="s">
        <v>28</v>
      </c>
      <c r="F723" t="s">
        <v>361</v>
      </c>
      <c r="G723">
        <v>6</v>
      </c>
      <c r="H723" t="s">
        <v>362</v>
      </c>
      <c r="M723" t="s">
        <v>1100</v>
      </c>
      <c r="R723" t="s">
        <v>177</v>
      </c>
      <c r="S723" t="s">
        <v>178</v>
      </c>
      <c r="T723">
        <v>2020</v>
      </c>
      <c r="U723">
        <v>2.2999999999999998</v>
      </c>
      <c r="X723" s="1" t="s">
        <v>2570</v>
      </c>
      <c r="Y723" t="s">
        <v>123</v>
      </c>
    </row>
    <row r="724" spans="1:25" hidden="1" x14ac:dyDescent="0.2">
      <c r="A724" t="s">
        <v>1097</v>
      </c>
      <c r="B724" t="s">
        <v>1098</v>
      </c>
      <c r="C724" t="s">
        <v>5186</v>
      </c>
      <c r="D724" t="s">
        <v>1099</v>
      </c>
      <c r="E724" t="s">
        <v>38</v>
      </c>
      <c r="F724" t="s">
        <v>359</v>
      </c>
      <c r="G724">
        <v>7</v>
      </c>
      <c r="H724" t="s">
        <v>360</v>
      </c>
      <c r="M724" t="s">
        <v>1100</v>
      </c>
      <c r="R724" t="s">
        <v>177</v>
      </c>
      <c r="S724" t="s">
        <v>178</v>
      </c>
      <c r="T724">
        <v>2020</v>
      </c>
      <c r="U724">
        <v>2.2999999999999998</v>
      </c>
      <c r="X724" s="1" t="s">
        <v>2543</v>
      </c>
      <c r="Y724" t="s">
        <v>90</v>
      </c>
    </row>
    <row r="725" spans="1:25" hidden="1" x14ac:dyDescent="0.2">
      <c r="A725" t="s">
        <v>1097</v>
      </c>
      <c r="B725" t="s">
        <v>1098</v>
      </c>
      <c r="C725" t="s">
        <v>5186</v>
      </c>
      <c r="D725" t="s">
        <v>1099</v>
      </c>
      <c r="E725" t="s">
        <v>41</v>
      </c>
      <c r="F725" t="s">
        <v>174</v>
      </c>
      <c r="G725">
        <v>8</v>
      </c>
      <c r="H725" t="s">
        <v>175</v>
      </c>
      <c r="M725" t="s">
        <v>1100</v>
      </c>
      <c r="R725" t="s">
        <v>177</v>
      </c>
      <c r="S725" t="s">
        <v>178</v>
      </c>
      <c r="T725">
        <v>2020</v>
      </c>
      <c r="U725">
        <v>1.7</v>
      </c>
      <c r="X725" s="1" t="s">
        <v>2559</v>
      </c>
      <c r="Y725" t="s">
        <v>123</v>
      </c>
    </row>
    <row r="726" spans="1:25" hidden="1" x14ac:dyDescent="0.2">
      <c r="A726" t="s">
        <v>1097</v>
      </c>
      <c r="B726" t="s">
        <v>1098</v>
      </c>
      <c r="C726" t="s">
        <v>5186</v>
      </c>
      <c r="D726" t="s">
        <v>1099</v>
      </c>
      <c r="E726" t="s">
        <v>66</v>
      </c>
      <c r="F726" t="s">
        <v>179</v>
      </c>
      <c r="G726">
        <v>9</v>
      </c>
      <c r="H726" t="s">
        <v>180</v>
      </c>
      <c r="M726" t="s">
        <v>1100</v>
      </c>
      <c r="R726" t="s">
        <v>177</v>
      </c>
      <c r="S726" t="s">
        <v>178</v>
      </c>
      <c r="T726">
        <v>2020</v>
      </c>
      <c r="U726">
        <v>1.7</v>
      </c>
      <c r="X726" s="1" t="s">
        <v>2560</v>
      </c>
      <c r="Y726" t="s">
        <v>123</v>
      </c>
    </row>
    <row r="727" spans="1:25" hidden="1" x14ac:dyDescent="0.2">
      <c r="A727" t="s">
        <v>1101</v>
      </c>
      <c r="B727" t="s">
        <v>1098</v>
      </c>
      <c r="C727" t="s">
        <v>5186</v>
      </c>
      <c r="D727" t="s">
        <v>1099</v>
      </c>
      <c r="E727" t="s">
        <v>53</v>
      </c>
      <c r="F727" t="s">
        <v>483</v>
      </c>
      <c r="G727">
        <v>3</v>
      </c>
      <c r="H727" t="s">
        <v>484</v>
      </c>
      <c r="I727">
        <v>1</v>
      </c>
      <c r="L727" t="s">
        <v>1097</v>
      </c>
      <c r="M727" t="s">
        <v>1100</v>
      </c>
      <c r="R727" t="s">
        <v>177</v>
      </c>
      <c r="S727" t="s">
        <v>178</v>
      </c>
      <c r="T727">
        <v>2020</v>
      </c>
      <c r="U727">
        <v>2.27</v>
      </c>
      <c r="X727" s="1" t="s">
        <v>2582</v>
      </c>
      <c r="Y727" t="s">
        <v>27</v>
      </c>
    </row>
    <row r="728" spans="1:25" hidden="1" x14ac:dyDescent="0.2">
      <c r="A728" t="s">
        <v>1108</v>
      </c>
      <c r="B728" t="s">
        <v>1109</v>
      </c>
      <c r="C728" t="s">
        <v>5186</v>
      </c>
      <c r="D728" t="s">
        <v>1104</v>
      </c>
      <c r="E728" t="s">
        <v>41</v>
      </c>
      <c r="F728" t="s">
        <v>1110</v>
      </c>
      <c r="G728">
        <v>8</v>
      </c>
      <c r="H728" t="s">
        <v>1111</v>
      </c>
      <c r="K728" t="s">
        <v>1112</v>
      </c>
      <c r="M728" t="s">
        <v>1113</v>
      </c>
      <c r="R728" t="s">
        <v>656</v>
      </c>
      <c r="S728" t="s">
        <v>657</v>
      </c>
      <c r="T728">
        <v>2020</v>
      </c>
      <c r="U728">
        <v>1.4999999999999999E-2</v>
      </c>
      <c r="X728" s="1" t="s">
        <v>2602</v>
      </c>
      <c r="Y728" t="s">
        <v>93</v>
      </c>
    </row>
    <row r="729" spans="1:25" hidden="1" x14ac:dyDescent="0.2">
      <c r="A729" t="s">
        <v>1108</v>
      </c>
      <c r="B729" t="s">
        <v>1109</v>
      </c>
      <c r="C729" t="s">
        <v>5186</v>
      </c>
      <c r="D729" t="s">
        <v>1104</v>
      </c>
      <c r="E729" t="s">
        <v>66</v>
      </c>
      <c r="F729" t="s">
        <v>1114</v>
      </c>
      <c r="G729">
        <v>9</v>
      </c>
      <c r="H729" t="s">
        <v>1115</v>
      </c>
      <c r="K729" t="s">
        <v>1112</v>
      </c>
      <c r="M729" t="s">
        <v>1113</v>
      </c>
      <c r="R729" t="s">
        <v>656</v>
      </c>
      <c r="S729" t="s">
        <v>657</v>
      </c>
      <c r="T729">
        <v>2020</v>
      </c>
      <c r="U729">
        <v>1.4999999999999999E-2</v>
      </c>
      <c r="X729" s="1" t="s">
        <v>2590</v>
      </c>
      <c r="Y729" t="s">
        <v>93</v>
      </c>
    </row>
    <row r="730" spans="1:25" hidden="1" x14ac:dyDescent="0.2">
      <c r="A730" t="s">
        <v>1108</v>
      </c>
      <c r="B730" t="s">
        <v>1109</v>
      </c>
      <c r="C730" t="s">
        <v>5186</v>
      </c>
      <c r="D730" t="s">
        <v>1104</v>
      </c>
      <c r="E730" t="s">
        <v>63</v>
      </c>
      <c r="F730" t="s">
        <v>1116</v>
      </c>
      <c r="G730">
        <v>10</v>
      </c>
      <c r="H730" t="s">
        <v>1117</v>
      </c>
      <c r="K730" t="s">
        <v>1112</v>
      </c>
      <c r="M730" t="s">
        <v>1113</v>
      </c>
      <c r="R730" t="s">
        <v>656</v>
      </c>
      <c r="S730" t="s">
        <v>657</v>
      </c>
      <c r="T730">
        <v>2020</v>
      </c>
      <c r="U730">
        <v>1.4999999999999999E-2</v>
      </c>
      <c r="X730" s="1" t="s">
        <v>2605</v>
      </c>
      <c r="Y730" t="s">
        <v>93</v>
      </c>
    </row>
    <row r="731" spans="1:25" hidden="1" x14ac:dyDescent="0.2">
      <c r="A731" t="s">
        <v>1102</v>
      </c>
      <c r="B731" t="s">
        <v>1103</v>
      </c>
      <c r="C731" t="s">
        <v>5186</v>
      </c>
      <c r="D731" t="s">
        <v>1104</v>
      </c>
      <c r="E731" t="s">
        <v>41</v>
      </c>
      <c r="F731" t="s">
        <v>1118</v>
      </c>
      <c r="G731">
        <v>8</v>
      </c>
      <c r="H731" t="s">
        <v>1119</v>
      </c>
      <c r="M731" t="s">
        <v>1107</v>
      </c>
      <c r="R731" t="s">
        <v>656</v>
      </c>
      <c r="S731" t="s">
        <v>657</v>
      </c>
      <c r="T731">
        <v>2020</v>
      </c>
      <c r="U731">
        <v>0.03</v>
      </c>
      <c r="X731" s="1" t="s">
        <v>2606</v>
      </c>
      <c r="Y731" t="s">
        <v>90</v>
      </c>
    </row>
    <row r="732" spans="1:25" hidden="1" x14ac:dyDescent="0.2">
      <c r="A732" t="s">
        <v>1102</v>
      </c>
      <c r="B732" t="s">
        <v>1103</v>
      </c>
      <c r="C732" t="s">
        <v>5186</v>
      </c>
      <c r="D732" t="s">
        <v>1104</v>
      </c>
      <c r="E732" t="s">
        <v>66</v>
      </c>
      <c r="F732" t="s">
        <v>1105</v>
      </c>
      <c r="G732">
        <v>9</v>
      </c>
      <c r="H732" t="s">
        <v>1106</v>
      </c>
      <c r="M732" t="s">
        <v>1107</v>
      </c>
      <c r="R732" t="s">
        <v>656</v>
      </c>
      <c r="S732" t="s">
        <v>657</v>
      </c>
      <c r="T732">
        <v>2020</v>
      </c>
      <c r="U732">
        <v>0.03</v>
      </c>
      <c r="X732" s="1" t="s">
        <v>2531</v>
      </c>
      <c r="Y732" t="s">
        <v>90</v>
      </c>
    </row>
    <row r="733" spans="1:25" hidden="1" x14ac:dyDescent="0.2">
      <c r="A733" t="s">
        <v>1120</v>
      </c>
      <c r="B733" t="s">
        <v>1121</v>
      </c>
      <c r="C733" t="s">
        <v>5185</v>
      </c>
      <c r="D733" t="s">
        <v>1122</v>
      </c>
      <c r="E733" t="s">
        <v>53</v>
      </c>
      <c r="F733" t="s">
        <v>794</v>
      </c>
      <c r="G733">
        <v>3</v>
      </c>
      <c r="H733" t="s">
        <v>795</v>
      </c>
      <c r="M733" t="s">
        <v>1123</v>
      </c>
      <c r="R733" t="s">
        <v>797</v>
      </c>
      <c r="S733" t="s">
        <v>798</v>
      </c>
      <c r="T733">
        <v>2020</v>
      </c>
      <c r="U733">
        <v>1.1000000000000001</v>
      </c>
      <c r="X733" s="1" t="s">
        <v>2551</v>
      </c>
      <c r="Y733" t="s">
        <v>27</v>
      </c>
    </row>
    <row r="734" spans="1:25" hidden="1" x14ac:dyDescent="0.2">
      <c r="A734" t="s">
        <v>1124</v>
      </c>
      <c r="B734" t="s">
        <v>1125</v>
      </c>
      <c r="C734" t="s">
        <v>5185</v>
      </c>
      <c r="D734" t="s">
        <v>1122</v>
      </c>
      <c r="E734" t="s">
        <v>53</v>
      </c>
      <c r="F734" t="s">
        <v>794</v>
      </c>
      <c r="G734">
        <v>3</v>
      </c>
      <c r="H734" t="s">
        <v>795</v>
      </c>
      <c r="M734" t="s">
        <v>1123</v>
      </c>
      <c r="R734" t="s">
        <v>797</v>
      </c>
      <c r="S734" t="s">
        <v>798</v>
      </c>
      <c r="T734">
        <v>2020</v>
      </c>
      <c r="U734">
        <v>1.1000000000000001</v>
      </c>
      <c r="X734" s="1" t="s">
        <v>2551</v>
      </c>
      <c r="Y734" t="s">
        <v>27</v>
      </c>
    </row>
    <row r="735" spans="1:25" hidden="1" x14ac:dyDescent="0.2">
      <c r="A735" t="s">
        <v>1120</v>
      </c>
      <c r="B735" t="s">
        <v>1121</v>
      </c>
      <c r="C735" t="s">
        <v>5185</v>
      </c>
      <c r="D735" t="s">
        <v>1122</v>
      </c>
      <c r="E735" t="s">
        <v>34</v>
      </c>
      <c r="F735" t="s">
        <v>113</v>
      </c>
      <c r="G735">
        <v>2</v>
      </c>
      <c r="H735" t="s">
        <v>114</v>
      </c>
      <c r="M735" t="s">
        <v>1123</v>
      </c>
      <c r="R735" t="s">
        <v>797</v>
      </c>
      <c r="S735" t="s">
        <v>798</v>
      </c>
      <c r="T735">
        <v>2020</v>
      </c>
      <c r="U735">
        <v>10.5</v>
      </c>
      <c r="W735">
        <v>1</v>
      </c>
      <c r="X735" s="1" t="s">
        <v>2549</v>
      </c>
      <c r="Y735" t="s">
        <v>4519</v>
      </c>
    </row>
    <row r="736" spans="1:25" hidden="1" x14ac:dyDescent="0.2">
      <c r="A736" t="s">
        <v>1124</v>
      </c>
      <c r="B736" t="s">
        <v>1125</v>
      </c>
      <c r="C736" t="s">
        <v>5185</v>
      </c>
      <c r="D736" t="s">
        <v>1122</v>
      </c>
      <c r="E736" t="s">
        <v>34</v>
      </c>
      <c r="F736" t="s">
        <v>113</v>
      </c>
      <c r="G736">
        <v>2</v>
      </c>
      <c r="H736" t="s">
        <v>114</v>
      </c>
      <c r="M736" t="s">
        <v>1123</v>
      </c>
      <c r="R736" t="s">
        <v>797</v>
      </c>
      <c r="S736" t="s">
        <v>798</v>
      </c>
      <c r="T736">
        <v>2020</v>
      </c>
      <c r="U736">
        <v>10.5</v>
      </c>
      <c r="W736">
        <v>1</v>
      </c>
      <c r="X736" s="1" t="s">
        <v>2549</v>
      </c>
      <c r="Y736" t="s">
        <v>4519</v>
      </c>
    </row>
    <row r="737" spans="1:25" hidden="1" x14ac:dyDescent="0.2">
      <c r="A737" t="s">
        <v>1120</v>
      </c>
      <c r="B737" t="s">
        <v>1121</v>
      </c>
      <c r="C737" t="s">
        <v>5185</v>
      </c>
      <c r="D737" t="s">
        <v>1122</v>
      </c>
      <c r="E737" t="s">
        <v>31</v>
      </c>
      <c r="F737" t="s">
        <v>119</v>
      </c>
      <c r="G737">
        <v>1</v>
      </c>
      <c r="H737" t="s">
        <v>120</v>
      </c>
      <c r="M737" t="s">
        <v>1123</v>
      </c>
      <c r="R737" t="s">
        <v>797</v>
      </c>
      <c r="S737" t="s">
        <v>798</v>
      </c>
      <c r="T737">
        <v>2020</v>
      </c>
      <c r="U737">
        <v>55.6</v>
      </c>
      <c r="W737">
        <v>1</v>
      </c>
      <c r="X737" s="1" t="s">
        <v>2550</v>
      </c>
      <c r="Y737" t="s">
        <v>4519</v>
      </c>
    </row>
    <row r="738" spans="1:25" hidden="1" x14ac:dyDescent="0.2">
      <c r="A738" t="s">
        <v>1124</v>
      </c>
      <c r="B738" t="s">
        <v>1125</v>
      </c>
      <c r="C738" t="s">
        <v>5185</v>
      </c>
      <c r="D738" t="s">
        <v>1122</v>
      </c>
      <c r="E738" t="s">
        <v>31</v>
      </c>
      <c r="F738" t="s">
        <v>119</v>
      </c>
      <c r="G738">
        <v>1</v>
      </c>
      <c r="H738" t="s">
        <v>120</v>
      </c>
      <c r="M738" t="s">
        <v>1123</v>
      </c>
      <c r="R738" t="s">
        <v>797</v>
      </c>
      <c r="S738" t="s">
        <v>798</v>
      </c>
      <c r="T738">
        <v>2020</v>
      </c>
      <c r="U738">
        <v>55.6</v>
      </c>
      <c r="W738">
        <v>1</v>
      </c>
      <c r="X738" s="1" t="s">
        <v>2550</v>
      </c>
      <c r="Y738" t="s">
        <v>4519</v>
      </c>
    </row>
    <row r="739" spans="1:25" hidden="1" x14ac:dyDescent="0.2">
      <c r="A739" t="s">
        <v>1126</v>
      </c>
      <c r="B739" t="s">
        <v>1127</v>
      </c>
      <c r="C739" t="s">
        <v>5185</v>
      </c>
      <c r="D739" t="s">
        <v>1128</v>
      </c>
      <c r="E739" t="s">
        <v>34</v>
      </c>
      <c r="F739" t="s">
        <v>113</v>
      </c>
      <c r="G739">
        <v>2</v>
      </c>
      <c r="H739" t="s">
        <v>114</v>
      </c>
      <c r="M739" t="s">
        <v>1129</v>
      </c>
      <c r="R739" t="s">
        <v>797</v>
      </c>
      <c r="S739" t="s">
        <v>798</v>
      </c>
      <c r="T739">
        <v>2020</v>
      </c>
      <c r="U739">
        <v>10.5</v>
      </c>
      <c r="W739">
        <v>1</v>
      </c>
      <c r="X739" s="1" t="s">
        <v>2549</v>
      </c>
      <c r="Y739" t="s">
        <v>4519</v>
      </c>
    </row>
    <row r="740" spans="1:25" hidden="1" x14ac:dyDescent="0.2">
      <c r="A740" t="s">
        <v>1130</v>
      </c>
      <c r="B740" t="s">
        <v>1131</v>
      </c>
      <c r="C740" t="s">
        <v>5185</v>
      </c>
      <c r="D740" t="s">
        <v>1128</v>
      </c>
      <c r="E740" t="s">
        <v>34</v>
      </c>
      <c r="F740" t="s">
        <v>113</v>
      </c>
      <c r="G740">
        <v>2</v>
      </c>
      <c r="H740" t="s">
        <v>114</v>
      </c>
      <c r="M740" t="s">
        <v>1129</v>
      </c>
      <c r="R740" t="s">
        <v>797</v>
      </c>
      <c r="S740" t="s">
        <v>798</v>
      </c>
      <c r="T740">
        <v>2020</v>
      </c>
      <c r="U740">
        <v>10.5</v>
      </c>
      <c r="W740">
        <v>1</v>
      </c>
      <c r="X740" s="1" t="s">
        <v>2549</v>
      </c>
      <c r="Y740" t="s">
        <v>4519</v>
      </c>
    </row>
    <row r="741" spans="1:25" hidden="1" x14ac:dyDescent="0.2">
      <c r="A741" t="s">
        <v>1126</v>
      </c>
      <c r="B741" t="s">
        <v>1127</v>
      </c>
      <c r="C741" t="s">
        <v>5185</v>
      </c>
      <c r="D741" t="s">
        <v>1128</v>
      </c>
      <c r="E741" t="s">
        <v>31</v>
      </c>
      <c r="F741" t="s">
        <v>119</v>
      </c>
      <c r="G741">
        <v>1</v>
      </c>
      <c r="H741" t="s">
        <v>120</v>
      </c>
      <c r="M741" t="s">
        <v>1129</v>
      </c>
      <c r="R741" t="s">
        <v>797</v>
      </c>
      <c r="S741" t="s">
        <v>798</v>
      </c>
      <c r="T741">
        <v>2020</v>
      </c>
      <c r="U741">
        <v>41.1</v>
      </c>
      <c r="W741">
        <v>1</v>
      </c>
      <c r="X741" s="1" t="s">
        <v>2550</v>
      </c>
      <c r="Y741" t="s">
        <v>4519</v>
      </c>
    </row>
    <row r="742" spans="1:25" hidden="1" x14ac:dyDescent="0.2">
      <c r="A742" t="s">
        <v>1130</v>
      </c>
      <c r="B742" t="s">
        <v>1131</v>
      </c>
      <c r="C742" t="s">
        <v>5185</v>
      </c>
      <c r="D742" t="s">
        <v>1128</v>
      </c>
      <c r="E742" t="s">
        <v>31</v>
      </c>
      <c r="F742" t="s">
        <v>119</v>
      </c>
      <c r="G742">
        <v>1</v>
      </c>
      <c r="H742" t="s">
        <v>120</v>
      </c>
      <c r="M742" t="s">
        <v>1129</v>
      </c>
      <c r="R742" t="s">
        <v>797</v>
      </c>
      <c r="S742" t="s">
        <v>798</v>
      </c>
      <c r="T742">
        <v>2020</v>
      </c>
      <c r="U742">
        <v>41.1</v>
      </c>
      <c r="W742">
        <v>1</v>
      </c>
      <c r="X742" s="1" t="s">
        <v>2550</v>
      </c>
      <c r="Y742" t="s">
        <v>4519</v>
      </c>
    </row>
    <row r="743" spans="1:25" hidden="1" x14ac:dyDescent="0.2">
      <c r="A743" t="s">
        <v>1126</v>
      </c>
      <c r="B743" t="s">
        <v>1132</v>
      </c>
      <c r="C743" t="s">
        <v>5185</v>
      </c>
      <c r="D743" t="s">
        <v>1133</v>
      </c>
      <c r="E743" t="s">
        <v>53</v>
      </c>
      <c r="F743" t="s">
        <v>794</v>
      </c>
      <c r="G743">
        <v>3</v>
      </c>
      <c r="H743" t="s">
        <v>795</v>
      </c>
      <c r="M743" t="s">
        <v>1129</v>
      </c>
      <c r="R743" t="s">
        <v>797</v>
      </c>
      <c r="S743" t="s">
        <v>798</v>
      </c>
      <c r="T743">
        <v>2020</v>
      </c>
      <c r="U743">
        <v>0.4</v>
      </c>
      <c r="X743" s="1" t="s">
        <v>2551</v>
      </c>
      <c r="Y743" t="s">
        <v>27</v>
      </c>
    </row>
    <row r="744" spans="1:25" hidden="1" x14ac:dyDescent="0.2">
      <c r="A744" t="s">
        <v>1130</v>
      </c>
      <c r="B744" t="s">
        <v>1134</v>
      </c>
      <c r="C744" t="s">
        <v>5185</v>
      </c>
      <c r="D744" t="s">
        <v>1133</v>
      </c>
      <c r="E744" t="s">
        <v>53</v>
      </c>
      <c r="F744" t="s">
        <v>794</v>
      </c>
      <c r="G744">
        <v>3</v>
      </c>
      <c r="H744" t="s">
        <v>795</v>
      </c>
      <c r="M744" t="s">
        <v>1129</v>
      </c>
      <c r="R744" t="s">
        <v>797</v>
      </c>
      <c r="S744" t="s">
        <v>798</v>
      </c>
      <c r="T744">
        <v>2020</v>
      </c>
      <c r="U744">
        <v>0.4</v>
      </c>
      <c r="X744" s="1" t="s">
        <v>2551</v>
      </c>
      <c r="Y744" t="s">
        <v>27</v>
      </c>
    </row>
    <row r="745" spans="1:25" hidden="1" x14ac:dyDescent="0.2">
      <c r="A745" t="s">
        <v>1135</v>
      </c>
      <c r="B745" t="s">
        <v>1136</v>
      </c>
      <c r="C745" t="s">
        <v>5185</v>
      </c>
      <c r="D745" t="s">
        <v>1137</v>
      </c>
      <c r="E745" t="s">
        <v>53</v>
      </c>
      <c r="F745" t="s">
        <v>794</v>
      </c>
      <c r="G745">
        <v>3</v>
      </c>
      <c r="H745" t="s">
        <v>795</v>
      </c>
      <c r="M745" t="s">
        <v>1138</v>
      </c>
      <c r="R745" t="s">
        <v>797</v>
      </c>
      <c r="S745" t="s">
        <v>798</v>
      </c>
      <c r="T745">
        <v>2020</v>
      </c>
      <c r="U745">
        <v>0.4</v>
      </c>
      <c r="X745" s="1" t="s">
        <v>2551</v>
      </c>
      <c r="Y745" t="s">
        <v>27</v>
      </c>
    </row>
    <row r="746" spans="1:25" hidden="1" x14ac:dyDescent="0.2">
      <c r="A746" t="s">
        <v>1139</v>
      </c>
      <c r="B746" t="s">
        <v>1140</v>
      </c>
      <c r="C746" t="s">
        <v>5185</v>
      </c>
      <c r="D746" t="s">
        <v>1137</v>
      </c>
      <c r="E746" t="s">
        <v>53</v>
      </c>
      <c r="F746" t="s">
        <v>794</v>
      </c>
      <c r="G746">
        <v>3</v>
      </c>
      <c r="H746" t="s">
        <v>795</v>
      </c>
      <c r="M746" t="s">
        <v>1138</v>
      </c>
      <c r="R746" t="s">
        <v>797</v>
      </c>
      <c r="S746" t="s">
        <v>798</v>
      </c>
      <c r="T746">
        <v>2020</v>
      </c>
      <c r="U746">
        <v>0.4</v>
      </c>
      <c r="X746" s="1" t="s">
        <v>2551</v>
      </c>
      <c r="Y746" t="s">
        <v>27</v>
      </c>
    </row>
    <row r="747" spans="1:25" hidden="1" x14ac:dyDescent="0.2">
      <c r="A747" t="s">
        <v>1135</v>
      </c>
      <c r="B747" t="s">
        <v>1136</v>
      </c>
      <c r="C747" t="s">
        <v>5185</v>
      </c>
      <c r="D747" t="s">
        <v>1137</v>
      </c>
      <c r="E747" t="s">
        <v>34</v>
      </c>
      <c r="F747" t="s">
        <v>113</v>
      </c>
      <c r="G747">
        <v>2</v>
      </c>
      <c r="H747" t="s">
        <v>114</v>
      </c>
      <c r="M747" t="s">
        <v>1138</v>
      </c>
      <c r="R747" t="s">
        <v>797</v>
      </c>
      <c r="S747" t="s">
        <v>798</v>
      </c>
      <c r="T747">
        <v>2020</v>
      </c>
      <c r="U747">
        <v>10.5</v>
      </c>
      <c r="W747">
        <v>1</v>
      </c>
      <c r="X747" s="1" t="s">
        <v>2549</v>
      </c>
      <c r="Y747" t="s">
        <v>4519</v>
      </c>
    </row>
    <row r="748" spans="1:25" hidden="1" x14ac:dyDescent="0.2">
      <c r="A748" t="s">
        <v>1139</v>
      </c>
      <c r="B748" t="s">
        <v>1140</v>
      </c>
      <c r="C748" t="s">
        <v>5185</v>
      </c>
      <c r="D748" t="s">
        <v>1137</v>
      </c>
      <c r="E748" t="s">
        <v>34</v>
      </c>
      <c r="F748" t="s">
        <v>113</v>
      </c>
      <c r="G748">
        <v>2</v>
      </c>
      <c r="H748" t="s">
        <v>114</v>
      </c>
      <c r="M748" t="s">
        <v>1138</v>
      </c>
      <c r="R748" t="s">
        <v>797</v>
      </c>
      <c r="S748" t="s">
        <v>798</v>
      </c>
      <c r="T748">
        <v>2020</v>
      </c>
      <c r="U748">
        <v>10.5</v>
      </c>
      <c r="W748">
        <v>1</v>
      </c>
      <c r="X748" s="1" t="s">
        <v>2549</v>
      </c>
      <c r="Y748" t="s">
        <v>4519</v>
      </c>
    </row>
    <row r="749" spans="1:25" hidden="1" x14ac:dyDescent="0.2">
      <c r="A749" t="s">
        <v>1135</v>
      </c>
      <c r="B749" t="s">
        <v>1136</v>
      </c>
      <c r="C749" t="s">
        <v>5185</v>
      </c>
      <c r="D749" t="s">
        <v>1137</v>
      </c>
      <c r="E749" t="s">
        <v>31</v>
      </c>
      <c r="F749" t="s">
        <v>119</v>
      </c>
      <c r="G749">
        <v>1</v>
      </c>
      <c r="H749" t="s">
        <v>120</v>
      </c>
      <c r="M749" t="s">
        <v>1138</v>
      </c>
      <c r="R749" t="s">
        <v>797</v>
      </c>
      <c r="S749" t="s">
        <v>798</v>
      </c>
      <c r="T749">
        <v>2020</v>
      </c>
      <c r="U749">
        <v>28.2</v>
      </c>
      <c r="W749">
        <v>1</v>
      </c>
      <c r="X749" s="1" t="s">
        <v>2550</v>
      </c>
      <c r="Y749" t="s">
        <v>4519</v>
      </c>
    </row>
    <row r="750" spans="1:25" hidden="1" x14ac:dyDescent="0.2">
      <c r="A750" t="s">
        <v>1139</v>
      </c>
      <c r="B750" t="s">
        <v>1140</v>
      </c>
      <c r="C750" t="s">
        <v>5185</v>
      </c>
      <c r="D750" t="s">
        <v>1137</v>
      </c>
      <c r="E750" t="s">
        <v>31</v>
      </c>
      <c r="F750" t="s">
        <v>119</v>
      </c>
      <c r="G750">
        <v>1</v>
      </c>
      <c r="H750" t="s">
        <v>120</v>
      </c>
      <c r="M750" t="s">
        <v>1138</v>
      </c>
      <c r="R750" t="s">
        <v>797</v>
      </c>
      <c r="S750" t="s">
        <v>798</v>
      </c>
      <c r="T750">
        <v>2020</v>
      </c>
      <c r="U750">
        <v>28.2</v>
      </c>
      <c r="W750">
        <v>1</v>
      </c>
      <c r="X750" s="1" t="s">
        <v>2550</v>
      </c>
      <c r="Y750" t="s">
        <v>4519</v>
      </c>
    </row>
    <row r="751" spans="1:25" hidden="1" x14ac:dyDescent="0.2">
      <c r="A751" t="s">
        <v>1141</v>
      </c>
      <c r="B751" t="s">
        <v>1142</v>
      </c>
      <c r="C751" t="s">
        <v>5185</v>
      </c>
      <c r="D751" t="s">
        <v>1143</v>
      </c>
      <c r="E751" t="s">
        <v>53</v>
      </c>
      <c r="F751" t="s">
        <v>794</v>
      </c>
      <c r="G751">
        <v>3</v>
      </c>
      <c r="H751" t="s">
        <v>795</v>
      </c>
      <c r="M751" t="s">
        <v>1144</v>
      </c>
      <c r="R751" t="s">
        <v>797</v>
      </c>
      <c r="S751" t="s">
        <v>798</v>
      </c>
      <c r="T751">
        <v>2020</v>
      </c>
      <c r="U751">
        <v>0.4</v>
      </c>
      <c r="X751" s="1" t="s">
        <v>2551</v>
      </c>
      <c r="Y751" t="s">
        <v>27</v>
      </c>
    </row>
    <row r="752" spans="1:25" hidden="1" x14ac:dyDescent="0.2">
      <c r="A752" t="s">
        <v>1145</v>
      </c>
      <c r="B752" t="s">
        <v>1146</v>
      </c>
      <c r="C752" t="s">
        <v>5185</v>
      </c>
      <c r="D752" t="s">
        <v>1143</v>
      </c>
      <c r="E752" t="s">
        <v>53</v>
      </c>
      <c r="F752" t="s">
        <v>794</v>
      </c>
      <c r="G752">
        <v>3</v>
      </c>
      <c r="H752" t="s">
        <v>795</v>
      </c>
      <c r="M752" t="s">
        <v>1144</v>
      </c>
      <c r="R752" t="s">
        <v>797</v>
      </c>
      <c r="S752" t="s">
        <v>798</v>
      </c>
      <c r="T752">
        <v>2020</v>
      </c>
      <c r="U752">
        <v>0.4</v>
      </c>
      <c r="X752" s="1" t="s">
        <v>2551</v>
      </c>
      <c r="Y752" t="s">
        <v>27</v>
      </c>
    </row>
    <row r="753" spans="1:25" hidden="1" x14ac:dyDescent="0.2">
      <c r="A753" t="s">
        <v>1141</v>
      </c>
      <c r="B753" t="s">
        <v>1142</v>
      </c>
      <c r="C753" t="s">
        <v>5185</v>
      </c>
      <c r="D753" t="s">
        <v>1143</v>
      </c>
      <c r="E753" t="s">
        <v>34</v>
      </c>
      <c r="F753" t="s">
        <v>113</v>
      </c>
      <c r="G753">
        <v>2</v>
      </c>
      <c r="H753" t="s">
        <v>114</v>
      </c>
      <c r="M753" t="s">
        <v>1144</v>
      </c>
      <c r="R753" t="s">
        <v>797</v>
      </c>
      <c r="S753" t="s">
        <v>798</v>
      </c>
      <c r="T753">
        <v>2020</v>
      </c>
      <c r="U753">
        <v>10.5</v>
      </c>
      <c r="W753">
        <v>1</v>
      </c>
      <c r="X753" s="1" t="s">
        <v>2549</v>
      </c>
      <c r="Y753" t="s">
        <v>4519</v>
      </c>
    </row>
    <row r="754" spans="1:25" hidden="1" x14ac:dyDescent="0.2">
      <c r="A754" t="s">
        <v>1145</v>
      </c>
      <c r="B754" t="s">
        <v>1146</v>
      </c>
      <c r="C754" t="s">
        <v>5185</v>
      </c>
      <c r="D754" t="s">
        <v>1143</v>
      </c>
      <c r="E754" t="s">
        <v>34</v>
      </c>
      <c r="F754" t="s">
        <v>113</v>
      </c>
      <c r="G754">
        <v>2</v>
      </c>
      <c r="H754" t="s">
        <v>114</v>
      </c>
      <c r="M754" t="s">
        <v>1144</v>
      </c>
      <c r="R754" t="s">
        <v>797</v>
      </c>
      <c r="S754" t="s">
        <v>798</v>
      </c>
      <c r="T754">
        <v>2020</v>
      </c>
      <c r="U754">
        <v>10.5</v>
      </c>
      <c r="W754">
        <v>1</v>
      </c>
      <c r="X754" s="1" t="s">
        <v>2549</v>
      </c>
      <c r="Y754" t="s">
        <v>4519</v>
      </c>
    </row>
    <row r="755" spans="1:25" hidden="1" x14ac:dyDescent="0.2">
      <c r="A755" t="s">
        <v>1141</v>
      </c>
      <c r="B755" t="s">
        <v>1142</v>
      </c>
      <c r="C755" t="s">
        <v>5185</v>
      </c>
      <c r="D755" t="s">
        <v>1143</v>
      </c>
      <c r="E755" t="s">
        <v>31</v>
      </c>
      <c r="F755" t="s">
        <v>119</v>
      </c>
      <c r="G755">
        <v>1</v>
      </c>
      <c r="H755" t="s">
        <v>120</v>
      </c>
      <c r="M755" t="s">
        <v>1144</v>
      </c>
      <c r="R755" t="s">
        <v>797</v>
      </c>
      <c r="S755" t="s">
        <v>798</v>
      </c>
      <c r="T755">
        <v>2020</v>
      </c>
      <c r="U755">
        <v>17.2</v>
      </c>
      <c r="W755">
        <v>1</v>
      </c>
      <c r="X755" s="1" t="s">
        <v>2550</v>
      </c>
      <c r="Y755" t="s">
        <v>4519</v>
      </c>
    </row>
    <row r="756" spans="1:25" hidden="1" x14ac:dyDescent="0.2">
      <c r="A756" t="s">
        <v>1145</v>
      </c>
      <c r="B756" t="s">
        <v>1146</v>
      </c>
      <c r="C756" t="s">
        <v>5185</v>
      </c>
      <c r="D756" t="s">
        <v>1143</v>
      </c>
      <c r="E756" t="s">
        <v>31</v>
      </c>
      <c r="F756" t="s">
        <v>119</v>
      </c>
      <c r="G756">
        <v>1</v>
      </c>
      <c r="H756" t="s">
        <v>120</v>
      </c>
      <c r="M756" t="s">
        <v>1144</v>
      </c>
      <c r="R756" t="s">
        <v>797</v>
      </c>
      <c r="S756" t="s">
        <v>798</v>
      </c>
      <c r="T756">
        <v>2020</v>
      </c>
      <c r="U756">
        <v>17.2</v>
      </c>
      <c r="W756">
        <v>1</v>
      </c>
      <c r="X756" s="1" t="s">
        <v>2550</v>
      </c>
      <c r="Y756" t="s">
        <v>4519</v>
      </c>
    </row>
    <row r="757" spans="1:25" hidden="1" x14ac:dyDescent="0.2">
      <c r="A757" t="s">
        <v>1151</v>
      </c>
      <c r="B757" t="s">
        <v>1148</v>
      </c>
      <c r="C757" t="s">
        <v>5186</v>
      </c>
      <c r="D757" t="s">
        <v>1149</v>
      </c>
      <c r="E757" t="s">
        <v>31</v>
      </c>
      <c r="F757" t="s">
        <v>713</v>
      </c>
      <c r="G757">
        <v>1</v>
      </c>
      <c r="H757" t="s">
        <v>714</v>
      </c>
      <c r="I757">
        <v>1</v>
      </c>
      <c r="L757" t="s">
        <v>1147</v>
      </c>
      <c r="M757" t="s">
        <v>1152</v>
      </c>
      <c r="N757" t="s">
        <v>1150</v>
      </c>
      <c r="R757" t="s">
        <v>708</v>
      </c>
      <c r="S757" t="s">
        <v>709</v>
      </c>
      <c r="T757">
        <v>2020</v>
      </c>
      <c r="U757">
        <v>0.1</v>
      </c>
      <c r="X757" s="1" t="s">
        <v>2583</v>
      </c>
      <c r="Y757" t="s">
        <v>93</v>
      </c>
    </row>
    <row r="758" spans="1:25" hidden="1" x14ac:dyDescent="0.2">
      <c r="A758" t="s">
        <v>1147</v>
      </c>
      <c r="B758" t="s">
        <v>1148</v>
      </c>
      <c r="C758" t="s">
        <v>5186</v>
      </c>
      <c r="D758" t="s">
        <v>1149</v>
      </c>
      <c r="E758" t="s">
        <v>53</v>
      </c>
      <c r="F758" t="s">
        <v>705</v>
      </c>
      <c r="G758">
        <v>3</v>
      </c>
      <c r="H758" t="s">
        <v>706</v>
      </c>
      <c r="M758" t="s">
        <v>1150</v>
      </c>
      <c r="R758" t="s">
        <v>708</v>
      </c>
      <c r="S758" t="s">
        <v>709</v>
      </c>
      <c r="T758">
        <v>2020</v>
      </c>
      <c r="U758">
        <v>0.3</v>
      </c>
      <c r="X758" s="1" t="s">
        <v>2583</v>
      </c>
      <c r="Y758" t="s">
        <v>90</v>
      </c>
    </row>
    <row r="759" spans="1:25" hidden="1" x14ac:dyDescent="0.2">
      <c r="A759" t="s">
        <v>1147</v>
      </c>
      <c r="B759" t="s">
        <v>1148</v>
      </c>
      <c r="C759" t="s">
        <v>5186</v>
      </c>
      <c r="D759" t="s">
        <v>1149</v>
      </c>
      <c r="E759" t="s">
        <v>41</v>
      </c>
      <c r="F759" t="s">
        <v>811</v>
      </c>
      <c r="G759">
        <v>8</v>
      </c>
      <c r="H759" t="s">
        <v>812</v>
      </c>
      <c r="M759" t="s">
        <v>1150</v>
      </c>
      <c r="R759" t="s">
        <v>708</v>
      </c>
      <c r="S759" t="s">
        <v>709</v>
      </c>
      <c r="T759">
        <v>2020</v>
      </c>
      <c r="U759">
        <v>0.1</v>
      </c>
      <c r="X759" s="1" t="s">
        <v>2599</v>
      </c>
      <c r="Y759" t="s">
        <v>123</v>
      </c>
    </row>
    <row r="760" spans="1:25" hidden="1" x14ac:dyDescent="0.2">
      <c r="A760" t="s">
        <v>1147</v>
      </c>
      <c r="B760" t="s">
        <v>1148</v>
      </c>
      <c r="C760" t="s">
        <v>5186</v>
      </c>
      <c r="D760" t="s">
        <v>1149</v>
      </c>
      <c r="E760" t="s">
        <v>66</v>
      </c>
      <c r="F760" t="s">
        <v>724</v>
      </c>
      <c r="G760">
        <v>9</v>
      </c>
      <c r="H760" t="s">
        <v>725</v>
      </c>
      <c r="M760" t="s">
        <v>1150</v>
      </c>
      <c r="R760" t="s">
        <v>708</v>
      </c>
      <c r="S760" t="s">
        <v>709</v>
      </c>
      <c r="T760">
        <v>2020</v>
      </c>
      <c r="U760">
        <v>0.1</v>
      </c>
      <c r="X760" s="1" t="s">
        <v>2537</v>
      </c>
      <c r="Y760" t="s">
        <v>123</v>
      </c>
    </row>
    <row r="761" spans="1:25" hidden="1" x14ac:dyDescent="0.2">
      <c r="A761" t="s">
        <v>1147</v>
      </c>
      <c r="B761" t="s">
        <v>1148</v>
      </c>
      <c r="C761" t="s">
        <v>5186</v>
      </c>
      <c r="D761" t="s">
        <v>1149</v>
      </c>
      <c r="E761" t="s">
        <v>56</v>
      </c>
      <c r="F761" t="s">
        <v>710</v>
      </c>
      <c r="G761">
        <v>4</v>
      </c>
      <c r="H761" t="s">
        <v>711</v>
      </c>
      <c r="M761" t="s">
        <v>1150</v>
      </c>
      <c r="R761" t="s">
        <v>708</v>
      </c>
      <c r="S761" t="s">
        <v>709</v>
      </c>
      <c r="T761">
        <v>2020</v>
      </c>
      <c r="U761">
        <v>0.1</v>
      </c>
      <c r="X761" s="1" t="s">
        <v>2583</v>
      </c>
      <c r="Y761" t="s">
        <v>90</v>
      </c>
    </row>
    <row r="762" spans="1:25" hidden="1" x14ac:dyDescent="0.2">
      <c r="A762" t="s">
        <v>1147</v>
      </c>
      <c r="B762" t="s">
        <v>1148</v>
      </c>
      <c r="C762" t="s">
        <v>5186</v>
      </c>
      <c r="D762" t="s">
        <v>1149</v>
      </c>
      <c r="E762" t="s">
        <v>22</v>
      </c>
      <c r="F762" t="s">
        <v>718</v>
      </c>
      <c r="G762">
        <v>5</v>
      </c>
      <c r="H762" t="s">
        <v>719</v>
      </c>
      <c r="M762" t="s">
        <v>1150</v>
      </c>
      <c r="R762" t="s">
        <v>708</v>
      </c>
      <c r="S762" t="s">
        <v>709</v>
      </c>
      <c r="T762">
        <v>2020</v>
      </c>
      <c r="U762">
        <v>0.1</v>
      </c>
      <c r="X762" s="1" t="s">
        <v>2598</v>
      </c>
      <c r="Y762" t="s">
        <v>27</v>
      </c>
    </row>
    <row r="763" spans="1:25" hidden="1" x14ac:dyDescent="0.2">
      <c r="A763" t="s">
        <v>1147</v>
      </c>
      <c r="B763" t="s">
        <v>1148</v>
      </c>
      <c r="C763" t="s">
        <v>5186</v>
      </c>
      <c r="D763" t="s">
        <v>1149</v>
      </c>
      <c r="E763" t="s">
        <v>28</v>
      </c>
      <c r="F763" t="s">
        <v>720</v>
      </c>
      <c r="G763">
        <v>6</v>
      </c>
      <c r="H763" t="s">
        <v>721</v>
      </c>
      <c r="M763" t="s">
        <v>1150</v>
      </c>
      <c r="R763" t="s">
        <v>708</v>
      </c>
      <c r="S763" t="s">
        <v>709</v>
      </c>
      <c r="T763">
        <v>2020</v>
      </c>
      <c r="U763">
        <v>0.1</v>
      </c>
      <c r="X763" s="1" t="s">
        <v>2598</v>
      </c>
      <c r="Y763" t="s">
        <v>27</v>
      </c>
    </row>
    <row r="764" spans="1:25" hidden="1" x14ac:dyDescent="0.2">
      <c r="A764" t="s">
        <v>1147</v>
      </c>
      <c r="B764" t="s">
        <v>1148</v>
      </c>
      <c r="C764" t="s">
        <v>5186</v>
      </c>
      <c r="D764" t="s">
        <v>1149</v>
      </c>
      <c r="E764" t="s">
        <v>38</v>
      </c>
      <c r="F764" t="s">
        <v>716</v>
      </c>
      <c r="G764">
        <v>7</v>
      </c>
      <c r="H764" t="s">
        <v>717</v>
      </c>
      <c r="M764" t="s">
        <v>1150</v>
      </c>
      <c r="R764" t="s">
        <v>708</v>
      </c>
      <c r="S764" t="s">
        <v>709</v>
      </c>
      <c r="T764">
        <v>2020</v>
      </c>
      <c r="U764">
        <v>0.1</v>
      </c>
      <c r="X764" s="1" t="s">
        <v>2543</v>
      </c>
      <c r="Y764" t="s">
        <v>90</v>
      </c>
    </row>
    <row r="765" spans="1:25" hidden="1" x14ac:dyDescent="0.2">
      <c r="A765" t="s">
        <v>1153</v>
      </c>
      <c r="B765" t="s">
        <v>1148</v>
      </c>
      <c r="C765" t="s">
        <v>5186</v>
      </c>
      <c r="D765" t="s">
        <v>1149</v>
      </c>
      <c r="E765" t="s">
        <v>41</v>
      </c>
      <c r="F765" t="s">
        <v>743</v>
      </c>
      <c r="G765">
        <v>8</v>
      </c>
      <c r="H765" t="s">
        <v>744</v>
      </c>
      <c r="I765">
        <v>1</v>
      </c>
      <c r="L765" t="s">
        <v>1147</v>
      </c>
      <c r="M765" t="s">
        <v>1155</v>
      </c>
      <c r="N765" t="s">
        <v>1150</v>
      </c>
      <c r="R765" t="s">
        <v>708</v>
      </c>
      <c r="S765" t="s">
        <v>709</v>
      </c>
      <c r="T765">
        <v>2020</v>
      </c>
      <c r="U765">
        <v>0.1</v>
      </c>
      <c r="X765" s="1" t="s">
        <v>2624</v>
      </c>
      <c r="Y765" t="s">
        <v>746</v>
      </c>
    </row>
    <row r="766" spans="1:25" hidden="1" x14ac:dyDescent="0.2">
      <c r="A766" t="s">
        <v>1153</v>
      </c>
      <c r="B766" t="s">
        <v>5760</v>
      </c>
      <c r="C766" t="s">
        <v>5186</v>
      </c>
      <c r="D766" t="s">
        <v>1149</v>
      </c>
      <c r="E766" t="s">
        <v>41</v>
      </c>
      <c r="F766" t="s">
        <v>737</v>
      </c>
      <c r="G766">
        <v>8</v>
      </c>
      <c r="H766" t="s">
        <v>738</v>
      </c>
      <c r="K766" t="s">
        <v>739</v>
      </c>
      <c r="L766" t="s">
        <v>1154</v>
      </c>
      <c r="M766" t="s">
        <v>1155</v>
      </c>
      <c r="N766" t="s">
        <v>1156</v>
      </c>
      <c r="R766" t="s">
        <v>708</v>
      </c>
      <c r="S766" t="s">
        <v>709</v>
      </c>
      <c r="T766">
        <v>2020</v>
      </c>
      <c r="U766">
        <v>0.1</v>
      </c>
      <c r="X766" s="1" t="s">
        <v>2590</v>
      </c>
      <c r="Y766" t="s">
        <v>123</v>
      </c>
    </row>
    <row r="767" spans="1:25" hidden="1" x14ac:dyDescent="0.2">
      <c r="A767" t="s">
        <v>1157</v>
      </c>
      <c r="B767" t="s">
        <v>1158</v>
      </c>
      <c r="C767" t="s">
        <v>5185</v>
      </c>
      <c r="D767" t="s">
        <v>1159</v>
      </c>
      <c r="E767" t="s">
        <v>53</v>
      </c>
      <c r="F767" t="s">
        <v>794</v>
      </c>
      <c r="G767">
        <v>3</v>
      </c>
      <c r="H767" t="s">
        <v>795</v>
      </c>
      <c r="M767" t="s">
        <v>1160</v>
      </c>
      <c r="R767" t="s">
        <v>797</v>
      </c>
      <c r="S767" t="s">
        <v>798</v>
      </c>
      <c r="T767">
        <v>2020</v>
      </c>
      <c r="U767">
        <v>0.8</v>
      </c>
      <c r="X767" s="1" t="s">
        <v>2551</v>
      </c>
      <c r="Y767" t="s">
        <v>27</v>
      </c>
    </row>
    <row r="768" spans="1:25" hidden="1" x14ac:dyDescent="0.2">
      <c r="A768" t="s">
        <v>1161</v>
      </c>
      <c r="B768" t="s">
        <v>1162</v>
      </c>
      <c r="C768" t="s">
        <v>5185</v>
      </c>
      <c r="D768" t="s">
        <v>1159</v>
      </c>
      <c r="E768" t="s">
        <v>53</v>
      </c>
      <c r="F768" t="s">
        <v>794</v>
      </c>
      <c r="G768">
        <v>3</v>
      </c>
      <c r="H768" t="s">
        <v>795</v>
      </c>
      <c r="M768" t="s">
        <v>1160</v>
      </c>
      <c r="R768" t="s">
        <v>797</v>
      </c>
      <c r="S768" t="s">
        <v>798</v>
      </c>
      <c r="T768">
        <v>2020</v>
      </c>
      <c r="U768">
        <v>0.8</v>
      </c>
      <c r="X768" s="1" t="s">
        <v>2551</v>
      </c>
      <c r="Y768" t="s">
        <v>27</v>
      </c>
    </row>
    <row r="769" spans="1:25" hidden="1" x14ac:dyDescent="0.2">
      <c r="A769" t="s">
        <v>1157</v>
      </c>
      <c r="B769" t="s">
        <v>1158</v>
      </c>
      <c r="C769" t="s">
        <v>5185</v>
      </c>
      <c r="D769" t="s">
        <v>1159</v>
      </c>
      <c r="E769" t="s">
        <v>34</v>
      </c>
      <c r="F769" t="s">
        <v>113</v>
      </c>
      <c r="G769">
        <v>2</v>
      </c>
      <c r="H769" t="s">
        <v>114</v>
      </c>
      <c r="M769" t="s">
        <v>1160</v>
      </c>
      <c r="R769" t="s">
        <v>797</v>
      </c>
      <c r="S769" t="s">
        <v>798</v>
      </c>
      <c r="T769">
        <v>2020</v>
      </c>
      <c r="U769">
        <v>12.4</v>
      </c>
      <c r="W769">
        <v>1</v>
      </c>
      <c r="X769" s="1" t="s">
        <v>2549</v>
      </c>
      <c r="Y769" t="s">
        <v>4519</v>
      </c>
    </row>
    <row r="770" spans="1:25" hidden="1" x14ac:dyDescent="0.2">
      <c r="A770" t="s">
        <v>1161</v>
      </c>
      <c r="B770" t="s">
        <v>1162</v>
      </c>
      <c r="C770" t="s">
        <v>5185</v>
      </c>
      <c r="D770" t="s">
        <v>1159</v>
      </c>
      <c r="E770" t="s">
        <v>34</v>
      </c>
      <c r="F770" t="s">
        <v>113</v>
      </c>
      <c r="G770">
        <v>2</v>
      </c>
      <c r="H770" t="s">
        <v>114</v>
      </c>
      <c r="M770" t="s">
        <v>1160</v>
      </c>
      <c r="R770" t="s">
        <v>797</v>
      </c>
      <c r="S770" t="s">
        <v>798</v>
      </c>
      <c r="T770">
        <v>2020</v>
      </c>
      <c r="U770">
        <v>12.4</v>
      </c>
      <c r="W770">
        <v>1</v>
      </c>
      <c r="X770" s="1" t="s">
        <v>2549</v>
      </c>
      <c r="Y770" t="s">
        <v>4519</v>
      </c>
    </row>
    <row r="771" spans="1:25" hidden="1" x14ac:dyDescent="0.2">
      <c r="A771" t="s">
        <v>1157</v>
      </c>
      <c r="B771" t="s">
        <v>1158</v>
      </c>
      <c r="C771" t="s">
        <v>5185</v>
      </c>
      <c r="D771" t="s">
        <v>1159</v>
      </c>
      <c r="E771" t="s">
        <v>31</v>
      </c>
      <c r="F771" t="s">
        <v>119</v>
      </c>
      <c r="G771">
        <v>1</v>
      </c>
      <c r="H771" t="s">
        <v>120</v>
      </c>
      <c r="M771" t="s">
        <v>1160</v>
      </c>
      <c r="R771" t="s">
        <v>797</v>
      </c>
      <c r="S771" t="s">
        <v>798</v>
      </c>
      <c r="T771">
        <v>2020</v>
      </c>
      <c r="U771">
        <v>12.5</v>
      </c>
      <c r="W771">
        <v>1</v>
      </c>
      <c r="X771" s="1" t="s">
        <v>2550</v>
      </c>
      <c r="Y771" t="s">
        <v>4519</v>
      </c>
    </row>
    <row r="772" spans="1:25" hidden="1" x14ac:dyDescent="0.2">
      <c r="A772" t="s">
        <v>1161</v>
      </c>
      <c r="B772" t="s">
        <v>1162</v>
      </c>
      <c r="C772" t="s">
        <v>5185</v>
      </c>
      <c r="D772" t="s">
        <v>1159</v>
      </c>
      <c r="E772" t="s">
        <v>31</v>
      </c>
      <c r="F772" t="s">
        <v>119</v>
      </c>
      <c r="G772">
        <v>1</v>
      </c>
      <c r="H772" t="s">
        <v>120</v>
      </c>
      <c r="M772" t="s">
        <v>1160</v>
      </c>
      <c r="R772" t="s">
        <v>797</v>
      </c>
      <c r="S772" t="s">
        <v>798</v>
      </c>
      <c r="T772">
        <v>2020</v>
      </c>
      <c r="U772">
        <v>12.5</v>
      </c>
      <c r="W772">
        <v>1</v>
      </c>
      <c r="X772" s="1" t="s">
        <v>2550</v>
      </c>
      <c r="Y772" t="s">
        <v>4519</v>
      </c>
    </row>
    <row r="773" spans="1:25" hidden="1" x14ac:dyDescent="0.2">
      <c r="A773" t="s">
        <v>1163</v>
      </c>
      <c r="B773" t="s">
        <v>1164</v>
      </c>
      <c r="C773" t="s">
        <v>5185</v>
      </c>
      <c r="D773" t="s">
        <v>1165</v>
      </c>
      <c r="E773" t="s">
        <v>53</v>
      </c>
      <c r="F773" t="s">
        <v>794</v>
      </c>
      <c r="G773">
        <v>3</v>
      </c>
      <c r="H773" t="s">
        <v>795</v>
      </c>
      <c r="M773" t="s">
        <v>1166</v>
      </c>
      <c r="R773" t="s">
        <v>797</v>
      </c>
      <c r="S773" t="s">
        <v>798</v>
      </c>
      <c r="T773">
        <v>2020</v>
      </c>
      <c r="U773">
        <v>0.4</v>
      </c>
      <c r="X773" s="1" t="s">
        <v>2551</v>
      </c>
      <c r="Y773" t="s">
        <v>27</v>
      </c>
    </row>
    <row r="774" spans="1:25" hidden="1" x14ac:dyDescent="0.2">
      <c r="A774" t="s">
        <v>1167</v>
      </c>
      <c r="B774" t="s">
        <v>1168</v>
      </c>
      <c r="C774" t="s">
        <v>5185</v>
      </c>
      <c r="D774" t="s">
        <v>1165</v>
      </c>
      <c r="E774" t="s">
        <v>53</v>
      </c>
      <c r="F774" t="s">
        <v>794</v>
      </c>
      <c r="G774">
        <v>3</v>
      </c>
      <c r="H774" t="s">
        <v>795</v>
      </c>
      <c r="M774" t="s">
        <v>1166</v>
      </c>
      <c r="R774" t="s">
        <v>797</v>
      </c>
      <c r="S774" t="s">
        <v>798</v>
      </c>
      <c r="T774">
        <v>2020</v>
      </c>
      <c r="U774">
        <v>0.4</v>
      </c>
      <c r="X774" s="1" t="s">
        <v>2551</v>
      </c>
      <c r="Y774" t="s">
        <v>27</v>
      </c>
    </row>
    <row r="775" spans="1:25" hidden="1" x14ac:dyDescent="0.2">
      <c r="A775" t="s">
        <v>1163</v>
      </c>
      <c r="B775" t="s">
        <v>1164</v>
      </c>
      <c r="C775" t="s">
        <v>5185</v>
      </c>
      <c r="D775" t="s">
        <v>1165</v>
      </c>
      <c r="E775" t="s">
        <v>34</v>
      </c>
      <c r="F775" t="s">
        <v>113</v>
      </c>
      <c r="G775">
        <v>2</v>
      </c>
      <c r="H775" t="s">
        <v>114</v>
      </c>
      <c r="M775" t="s">
        <v>1166</v>
      </c>
      <c r="R775" t="s">
        <v>797</v>
      </c>
      <c r="S775" t="s">
        <v>798</v>
      </c>
      <c r="T775">
        <v>2020</v>
      </c>
      <c r="U775">
        <v>10.5</v>
      </c>
      <c r="W775">
        <v>1</v>
      </c>
      <c r="X775" s="1" t="s">
        <v>2549</v>
      </c>
      <c r="Y775" t="s">
        <v>116</v>
      </c>
    </row>
    <row r="776" spans="1:25" hidden="1" x14ac:dyDescent="0.2">
      <c r="A776" t="s">
        <v>1167</v>
      </c>
      <c r="B776" t="s">
        <v>1168</v>
      </c>
      <c r="C776" t="s">
        <v>5185</v>
      </c>
      <c r="D776" t="s">
        <v>1165</v>
      </c>
      <c r="E776" t="s">
        <v>34</v>
      </c>
      <c r="F776" t="s">
        <v>113</v>
      </c>
      <c r="G776">
        <v>2</v>
      </c>
      <c r="H776" t="s">
        <v>114</v>
      </c>
      <c r="M776" t="s">
        <v>1166</v>
      </c>
      <c r="R776" t="s">
        <v>797</v>
      </c>
      <c r="S776" t="s">
        <v>798</v>
      </c>
      <c r="T776">
        <v>2020</v>
      </c>
      <c r="U776">
        <v>10.5</v>
      </c>
      <c r="W776">
        <v>1</v>
      </c>
      <c r="X776" s="1" t="s">
        <v>2549</v>
      </c>
      <c r="Y776" t="s">
        <v>116</v>
      </c>
    </row>
    <row r="777" spans="1:25" hidden="1" x14ac:dyDescent="0.2">
      <c r="A777" t="s">
        <v>1169</v>
      </c>
      <c r="B777" t="s">
        <v>1170</v>
      </c>
      <c r="C777" t="s">
        <v>5192</v>
      </c>
      <c r="D777" t="s">
        <v>1171</v>
      </c>
      <c r="E777" t="s">
        <v>41</v>
      </c>
      <c r="F777" t="s">
        <v>254</v>
      </c>
      <c r="G777">
        <v>8</v>
      </c>
      <c r="H777" t="s">
        <v>255</v>
      </c>
      <c r="M777" t="s">
        <v>1172</v>
      </c>
      <c r="R777" t="s">
        <v>252</v>
      </c>
      <c r="S777" t="s">
        <v>253</v>
      </c>
      <c r="T777">
        <v>2020</v>
      </c>
      <c r="U777">
        <v>0.05</v>
      </c>
      <c r="X777" s="1" t="s">
        <v>2567</v>
      </c>
      <c r="Y777" t="s">
        <v>27</v>
      </c>
    </row>
    <row r="778" spans="1:25" hidden="1" x14ac:dyDescent="0.2">
      <c r="A778" t="s">
        <v>1173</v>
      </c>
      <c r="B778" t="s">
        <v>1174</v>
      </c>
      <c r="C778" t="s">
        <v>5193</v>
      </c>
      <c r="D778" t="s">
        <v>1175</v>
      </c>
      <c r="E778" t="s">
        <v>53</v>
      </c>
      <c r="F778" t="s">
        <v>700</v>
      </c>
      <c r="G778">
        <v>3</v>
      </c>
      <c r="H778" t="s">
        <v>701</v>
      </c>
      <c r="M778" t="s">
        <v>1176</v>
      </c>
      <c r="R778" t="s">
        <v>697</v>
      </c>
      <c r="S778" t="s">
        <v>697</v>
      </c>
      <c r="T778">
        <v>2020</v>
      </c>
      <c r="U778">
        <v>13</v>
      </c>
      <c r="X778" s="1" t="s">
        <v>2551</v>
      </c>
      <c r="Y778" t="s">
        <v>27</v>
      </c>
    </row>
    <row r="779" spans="1:25" hidden="1" x14ac:dyDescent="0.2">
      <c r="A779" t="s">
        <v>1177</v>
      </c>
      <c r="B779" t="s">
        <v>1178</v>
      </c>
      <c r="C779" t="s">
        <v>5191</v>
      </c>
      <c r="D779" t="s">
        <v>1175</v>
      </c>
      <c r="E779" t="s">
        <v>53</v>
      </c>
      <c r="F779" t="s">
        <v>700</v>
      </c>
      <c r="G779">
        <v>3</v>
      </c>
      <c r="H779" t="s">
        <v>701</v>
      </c>
      <c r="M779" t="s">
        <v>1176</v>
      </c>
      <c r="R779" t="s">
        <v>697</v>
      </c>
      <c r="S779" t="s">
        <v>697</v>
      </c>
      <c r="T779">
        <v>2020</v>
      </c>
      <c r="U779">
        <v>13</v>
      </c>
      <c r="X779" s="1" t="s">
        <v>2551</v>
      </c>
      <c r="Y779" t="s">
        <v>27</v>
      </c>
    </row>
    <row r="780" spans="1:25" hidden="1" x14ac:dyDescent="0.2">
      <c r="A780" t="s">
        <v>1173</v>
      </c>
      <c r="B780" t="s">
        <v>1174</v>
      </c>
      <c r="C780" t="s">
        <v>5193</v>
      </c>
      <c r="D780" t="s">
        <v>1175</v>
      </c>
      <c r="E780" t="s">
        <v>34</v>
      </c>
      <c r="F780" t="s">
        <v>113</v>
      </c>
      <c r="G780">
        <v>2</v>
      </c>
      <c r="H780" t="s">
        <v>114</v>
      </c>
      <c r="M780" t="s">
        <v>1176</v>
      </c>
      <c r="R780" t="s">
        <v>697</v>
      </c>
      <c r="S780" t="s">
        <v>697</v>
      </c>
      <c r="T780">
        <v>2020</v>
      </c>
      <c r="U780">
        <v>10.3</v>
      </c>
      <c r="X780" s="1" t="s">
        <v>2549</v>
      </c>
      <c r="Y780" t="s">
        <v>4519</v>
      </c>
    </row>
    <row r="781" spans="1:25" hidden="1" x14ac:dyDescent="0.2">
      <c r="A781" t="s">
        <v>1177</v>
      </c>
      <c r="B781" t="s">
        <v>1178</v>
      </c>
      <c r="C781" t="s">
        <v>5191</v>
      </c>
      <c r="D781" t="s">
        <v>1175</v>
      </c>
      <c r="E781" t="s">
        <v>34</v>
      </c>
      <c r="F781" t="s">
        <v>113</v>
      </c>
      <c r="G781">
        <v>2</v>
      </c>
      <c r="H781" t="s">
        <v>114</v>
      </c>
      <c r="M781" t="s">
        <v>1176</v>
      </c>
      <c r="R781" t="s">
        <v>697</v>
      </c>
      <c r="S781" t="s">
        <v>697</v>
      </c>
      <c r="T781">
        <v>2020</v>
      </c>
      <c r="U781">
        <v>10.3</v>
      </c>
      <c r="X781" s="1" t="s">
        <v>2549</v>
      </c>
      <c r="Y781" t="s">
        <v>4519</v>
      </c>
    </row>
    <row r="782" spans="1:25" hidden="1" x14ac:dyDescent="0.2">
      <c r="A782" t="s">
        <v>1173</v>
      </c>
      <c r="B782" t="s">
        <v>1174</v>
      </c>
      <c r="C782" t="s">
        <v>5193</v>
      </c>
      <c r="D782" t="s">
        <v>1175</v>
      </c>
      <c r="E782" t="s">
        <v>31</v>
      </c>
      <c r="F782" t="s">
        <v>119</v>
      </c>
      <c r="G782">
        <v>1</v>
      </c>
      <c r="H782" t="s">
        <v>120</v>
      </c>
      <c r="M782" t="s">
        <v>1176</v>
      </c>
      <c r="R782" t="s">
        <v>697</v>
      </c>
      <c r="S782" t="s">
        <v>697</v>
      </c>
      <c r="T782">
        <v>2020</v>
      </c>
      <c r="U782">
        <v>55.9</v>
      </c>
      <c r="W782">
        <v>1</v>
      </c>
      <c r="X782" s="1" t="s">
        <v>2550</v>
      </c>
      <c r="Y782" t="s">
        <v>4519</v>
      </c>
    </row>
    <row r="783" spans="1:25" hidden="1" x14ac:dyDescent="0.2">
      <c r="A783" t="s">
        <v>1177</v>
      </c>
      <c r="B783" t="s">
        <v>1178</v>
      </c>
      <c r="C783" t="s">
        <v>5191</v>
      </c>
      <c r="D783" t="s">
        <v>1175</v>
      </c>
      <c r="E783" t="s">
        <v>31</v>
      </c>
      <c r="F783" t="s">
        <v>119</v>
      </c>
      <c r="G783">
        <v>1</v>
      </c>
      <c r="H783" t="s">
        <v>120</v>
      </c>
      <c r="M783" t="s">
        <v>1176</v>
      </c>
      <c r="R783" t="s">
        <v>697</v>
      </c>
      <c r="S783" t="s">
        <v>697</v>
      </c>
      <c r="T783">
        <v>2020</v>
      </c>
      <c r="U783">
        <v>55.9</v>
      </c>
      <c r="W783">
        <v>1</v>
      </c>
      <c r="X783" s="1" t="s">
        <v>2550</v>
      </c>
      <c r="Y783" t="s">
        <v>4519</v>
      </c>
    </row>
    <row r="784" spans="1:25" hidden="1" x14ac:dyDescent="0.2">
      <c r="A784" t="s">
        <v>1179</v>
      </c>
      <c r="B784" t="s">
        <v>1180</v>
      </c>
      <c r="C784" t="s">
        <v>5186</v>
      </c>
      <c r="D784" t="s">
        <v>1181</v>
      </c>
      <c r="E784" t="s">
        <v>41</v>
      </c>
      <c r="F784" t="s">
        <v>1118</v>
      </c>
      <c r="G784">
        <v>8</v>
      </c>
      <c r="H784" t="s">
        <v>1119</v>
      </c>
      <c r="M784" t="s">
        <v>1182</v>
      </c>
      <c r="R784" t="s">
        <v>656</v>
      </c>
      <c r="S784" t="s">
        <v>657</v>
      </c>
      <c r="T784">
        <v>2020</v>
      </c>
      <c r="U784">
        <v>2.02</v>
      </c>
      <c r="V784" t="s">
        <v>5929</v>
      </c>
      <c r="X784" s="1" t="s">
        <v>2606</v>
      </c>
      <c r="Y784" t="s">
        <v>90</v>
      </c>
    </row>
    <row r="785" spans="1:25" hidden="1" x14ac:dyDescent="0.2">
      <c r="A785" t="s">
        <v>1179</v>
      </c>
      <c r="B785" t="s">
        <v>1180</v>
      </c>
      <c r="C785" t="s">
        <v>5186</v>
      </c>
      <c r="D785" t="s">
        <v>1181</v>
      </c>
      <c r="E785" t="s">
        <v>66</v>
      </c>
      <c r="F785" t="s">
        <v>1105</v>
      </c>
      <c r="G785">
        <v>9</v>
      </c>
      <c r="H785" t="s">
        <v>1106</v>
      </c>
      <c r="M785" t="s">
        <v>1182</v>
      </c>
      <c r="R785" t="s">
        <v>656</v>
      </c>
      <c r="S785" t="s">
        <v>657</v>
      </c>
      <c r="T785">
        <v>2020</v>
      </c>
      <c r="U785">
        <v>2.02</v>
      </c>
      <c r="V785" t="s">
        <v>5929</v>
      </c>
      <c r="X785" s="1" t="s">
        <v>2531</v>
      </c>
      <c r="Y785" t="s">
        <v>90</v>
      </c>
    </row>
    <row r="786" spans="1:25" hidden="1" x14ac:dyDescent="0.2">
      <c r="A786" t="s">
        <v>1183</v>
      </c>
      <c r="B786" t="s">
        <v>1184</v>
      </c>
      <c r="C786" t="s">
        <v>5192</v>
      </c>
      <c r="D786" t="s">
        <v>1185</v>
      </c>
      <c r="E786" t="s">
        <v>34</v>
      </c>
      <c r="F786" t="s">
        <v>35</v>
      </c>
      <c r="G786">
        <v>2</v>
      </c>
      <c r="H786" t="s">
        <v>36</v>
      </c>
      <c r="M786" t="s">
        <v>1186</v>
      </c>
      <c r="R786" t="s">
        <v>26</v>
      </c>
      <c r="S786" t="s">
        <v>26</v>
      </c>
      <c r="T786">
        <v>2020</v>
      </c>
      <c r="U786">
        <v>0.1</v>
      </c>
      <c r="X786" s="1" t="s">
        <v>2530</v>
      </c>
      <c r="Y786" t="s">
        <v>4518</v>
      </c>
    </row>
    <row r="787" spans="1:25" hidden="1" x14ac:dyDescent="0.2">
      <c r="A787" t="s">
        <v>1183</v>
      </c>
      <c r="B787" t="s">
        <v>1184</v>
      </c>
      <c r="C787" t="s">
        <v>5192</v>
      </c>
      <c r="D787" t="s">
        <v>1185</v>
      </c>
      <c r="E787" t="s">
        <v>31</v>
      </c>
      <c r="F787" t="s">
        <v>32</v>
      </c>
      <c r="G787">
        <v>1</v>
      </c>
      <c r="H787" t="s">
        <v>33</v>
      </c>
      <c r="M787" t="s">
        <v>1186</v>
      </c>
      <c r="R787" t="s">
        <v>26</v>
      </c>
      <c r="S787" t="s">
        <v>26</v>
      </c>
      <c r="T787">
        <v>2020</v>
      </c>
      <c r="U787">
        <v>0.1</v>
      </c>
      <c r="X787" s="1" t="s">
        <v>2530</v>
      </c>
      <c r="Y787" t="s">
        <v>4518</v>
      </c>
    </row>
    <row r="788" spans="1:25" hidden="1" x14ac:dyDescent="0.2">
      <c r="A788" t="s">
        <v>1183</v>
      </c>
      <c r="B788" t="s">
        <v>1184</v>
      </c>
      <c r="C788" t="s">
        <v>5192</v>
      </c>
      <c r="D788" t="s">
        <v>1185</v>
      </c>
      <c r="E788" t="s">
        <v>22</v>
      </c>
      <c r="F788" t="s">
        <v>23</v>
      </c>
      <c r="G788">
        <v>5</v>
      </c>
      <c r="H788" t="s">
        <v>24</v>
      </c>
      <c r="M788" t="s">
        <v>1186</v>
      </c>
      <c r="R788" t="s">
        <v>26</v>
      </c>
      <c r="S788" t="s">
        <v>26</v>
      </c>
      <c r="T788">
        <v>2020</v>
      </c>
      <c r="U788">
        <v>0.1</v>
      </c>
      <c r="X788" s="1" t="s">
        <v>2528</v>
      </c>
      <c r="Y788" t="s">
        <v>27</v>
      </c>
    </row>
    <row r="789" spans="1:25" hidden="1" x14ac:dyDescent="0.2">
      <c r="A789" t="s">
        <v>1183</v>
      </c>
      <c r="B789" t="s">
        <v>1184</v>
      </c>
      <c r="C789" t="s">
        <v>5192</v>
      </c>
      <c r="D789" t="s">
        <v>1185</v>
      </c>
      <c r="E789" t="s">
        <v>28</v>
      </c>
      <c r="F789" t="s">
        <v>29</v>
      </c>
      <c r="G789">
        <v>6</v>
      </c>
      <c r="H789" t="s">
        <v>30</v>
      </c>
      <c r="M789" t="s">
        <v>1186</v>
      </c>
      <c r="R789" t="s">
        <v>26</v>
      </c>
      <c r="S789" t="s">
        <v>26</v>
      </c>
      <c r="T789">
        <v>2020</v>
      </c>
      <c r="U789">
        <v>0.1</v>
      </c>
      <c r="X789" s="1" t="s">
        <v>2529</v>
      </c>
      <c r="Y789" t="s">
        <v>27</v>
      </c>
    </row>
    <row r="790" spans="1:25" hidden="1" x14ac:dyDescent="0.2">
      <c r="A790" t="s">
        <v>1183</v>
      </c>
      <c r="B790" t="s">
        <v>1184</v>
      </c>
      <c r="C790" t="s">
        <v>5192</v>
      </c>
      <c r="D790" t="s">
        <v>1185</v>
      </c>
      <c r="E790" t="s">
        <v>38</v>
      </c>
      <c r="F790" t="s">
        <v>39</v>
      </c>
      <c r="G790">
        <v>7</v>
      </c>
      <c r="H790" t="s">
        <v>40</v>
      </c>
      <c r="M790" t="s">
        <v>1186</v>
      </c>
      <c r="R790" t="s">
        <v>26</v>
      </c>
      <c r="S790" t="s">
        <v>26</v>
      </c>
      <c r="T790">
        <v>2020</v>
      </c>
      <c r="U790">
        <v>0.1</v>
      </c>
      <c r="X790" s="1" t="s">
        <v>2531</v>
      </c>
      <c r="Y790" t="s">
        <v>27</v>
      </c>
    </row>
    <row r="791" spans="1:25" hidden="1" x14ac:dyDescent="0.2">
      <c r="A791" t="s">
        <v>1183</v>
      </c>
      <c r="B791" t="s">
        <v>1184</v>
      </c>
      <c r="C791" t="s">
        <v>5192</v>
      </c>
      <c r="D791" t="s">
        <v>1185</v>
      </c>
      <c r="E791" t="s">
        <v>41</v>
      </c>
      <c r="F791" t="s">
        <v>42</v>
      </c>
      <c r="G791">
        <v>8</v>
      </c>
      <c r="H791" t="s">
        <v>43</v>
      </c>
      <c r="M791" t="s">
        <v>1186</v>
      </c>
      <c r="R791" t="s">
        <v>26</v>
      </c>
      <c r="S791" t="s">
        <v>26</v>
      </c>
      <c r="T791">
        <v>2020</v>
      </c>
      <c r="U791">
        <v>0.1</v>
      </c>
      <c r="X791" s="1" t="s">
        <v>2532</v>
      </c>
      <c r="Y791" t="s">
        <v>27</v>
      </c>
    </row>
    <row r="792" spans="1:25" hidden="1" x14ac:dyDescent="0.2">
      <c r="A792" t="s">
        <v>1187</v>
      </c>
      <c r="B792" t="s">
        <v>5755</v>
      </c>
      <c r="C792" t="s">
        <v>5186</v>
      </c>
      <c r="D792" t="s">
        <v>1188</v>
      </c>
      <c r="E792" t="s">
        <v>41</v>
      </c>
      <c r="F792" t="s">
        <v>737</v>
      </c>
      <c r="G792">
        <v>8</v>
      </c>
      <c r="H792" t="s">
        <v>738</v>
      </c>
      <c r="K792" t="s">
        <v>739</v>
      </c>
      <c r="L792" t="s">
        <v>1189</v>
      </c>
      <c r="M792" t="s">
        <v>1190</v>
      </c>
      <c r="N792" t="s">
        <v>1191</v>
      </c>
      <c r="R792" t="s">
        <v>708</v>
      </c>
      <c r="S792" t="s">
        <v>709</v>
      </c>
      <c r="T792">
        <v>2020</v>
      </c>
      <c r="U792">
        <v>0.1</v>
      </c>
      <c r="X792" s="1" t="s">
        <v>2590</v>
      </c>
      <c r="Y792" t="s">
        <v>123</v>
      </c>
    </row>
    <row r="793" spans="1:25" hidden="1" x14ac:dyDescent="0.2">
      <c r="A793" t="s">
        <v>1196</v>
      </c>
      <c r="B793" t="s">
        <v>1193</v>
      </c>
      <c r="C793" t="s">
        <v>5186</v>
      </c>
      <c r="D793" t="s">
        <v>1194</v>
      </c>
      <c r="E793" t="s">
        <v>41</v>
      </c>
      <c r="F793" t="s">
        <v>743</v>
      </c>
      <c r="G793">
        <v>8</v>
      </c>
      <c r="H793" t="s">
        <v>744</v>
      </c>
      <c r="I793">
        <v>1</v>
      </c>
      <c r="L793" t="s">
        <v>1192</v>
      </c>
      <c r="M793" t="s">
        <v>1198</v>
      </c>
      <c r="N793" t="s">
        <v>1195</v>
      </c>
      <c r="R793" t="s">
        <v>708</v>
      </c>
      <c r="S793" t="s">
        <v>709</v>
      </c>
      <c r="T793">
        <v>2020</v>
      </c>
      <c r="U793">
        <v>0.1</v>
      </c>
      <c r="X793" s="1" t="s">
        <v>2624</v>
      </c>
      <c r="Y793" t="s">
        <v>746</v>
      </c>
    </row>
    <row r="794" spans="1:25" hidden="1" x14ac:dyDescent="0.2">
      <c r="A794" t="s">
        <v>1196</v>
      </c>
      <c r="B794" t="s">
        <v>5756</v>
      </c>
      <c r="C794" t="s">
        <v>5186</v>
      </c>
      <c r="D794" t="s">
        <v>1194</v>
      </c>
      <c r="E794" t="s">
        <v>41</v>
      </c>
      <c r="F794" t="s">
        <v>737</v>
      </c>
      <c r="G794">
        <v>8</v>
      </c>
      <c r="H794" t="s">
        <v>738</v>
      </c>
      <c r="K794" t="s">
        <v>739</v>
      </c>
      <c r="L794" t="s">
        <v>1197</v>
      </c>
      <c r="M794" t="s">
        <v>1198</v>
      </c>
      <c r="N794" t="s">
        <v>1199</v>
      </c>
      <c r="R794" t="s">
        <v>708</v>
      </c>
      <c r="S794" t="s">
        <v>709</v>
      </c>
      <c r="T794">
        <v>2020</v>
      </c>
      <c r="U794">
        <v>0.1</v>
      </c>
      <c r="X794" s="1" t="s">
        <v>2590</v>
      </c>
      <c r="Y794" t="s">
        <v>123</v>
      </c>
    </row>
    <row r="795" spans="1:25" hidden="1" x14ac:dyDescent="0.2">
      <c r="A795" t="s">
        <v>1192</v>
      </c>
      <c r="B795" t="s">
        <v>1193</v>
      </c>
      <c r="C795" t="s">
        <v>5186</v>
      </c>
      <c r="D795" t="s">
        <v>1194</v>
      </c>
      <c r="E795" t="s">
        <v>53</v>
      </c>
      <c r="F795" t="s">
        <v>705</v>
      </c>
      <c r="G795">
        <v>3</v>
      </c>
      <c r="H795" t="s">
        <v>706</v>
      </c>
      <c r="M795" t="s">
        <v>1195</v>
      </c>
      <c r="R795" t="s">
        <v>708</v>
      </c>
      <c r="S795" t="s">
        <v>709</v>
      </c>
      <c r="T795">
        <v>2020</v>
      </c>
      <c r="U795">
        <v>0.4</v>
      </c>
      <c r="X795" s="1" t="s">
        <v>2583</v>
      </c>
      <c r="Y795" t="s">
        <v>90</v>
      </c>
    </row>
    <row r="796" spans="1:25" hidden="1" x14ac:dyDescent="0.2">
      <c r="A796" t="s">
        <v>1192</v>
      </c>
      <c r="B796" t="s">
        <v>1193</v>
      </c>
      <c r="C796" t="s">
        <v>5186</v>
      </c>
      <c r="D796" t="s">
        <v>1194</v>
      </c>
      <c r="E796" t="s">
        <v>41</v>
      </c>
      <c r="F796" t="s">
        <v>811</v>
      </c>
      <c r="G796">
        <v>8</v>
      </c>
      <c r="H796" t="s">
        <v>812</v>
      </c>
      <c r="M796" t="s">
        <v>1195</v>
      </c>
      <c r="R796" t="s">
        <v>708</v>
      </c>
      <c r="S796" t="s">
        <v>709</v>
      </c>
      <c r="T796">
        <v>2020</v>
      </c>
      <c r="U796">
        <v>0.1</v>
      </c>
      <c r="X796" s="1" t="s">
        <v>2599</v>
      </c>
      <c r="Y796" t="s">
        <v>123</v>
      </c>
    </row>
    <row r="797" spans="1:25" hidden="1" x14ac:dyDescent="0.2">
      <c r="A797" t="s">
        <v>1192</v>
      </c>
      <c r="B797" t="s">
        <v>1193</v>
      </c>
      <c r="C797" t="s">
        <v>5186</v>
      </c>
      <c r="D797" t="s">
        <v>1194</v>
      </c>
      <c r="E797" t="s">
        <v>56</v>
      </c>
      <c r="F797" t="s">
        <v>710</v>
      </c>
      <c r="G797">
        <v>4</v>
      </c>
      <c r="H797" t="s">
        <v>711</v>
      </c>
      <c r="M797" t="s">
        <v>1195</v>
      </c>
      <c r="R797" t="s">
        <v>708</v>
      </c>
      <c r="S797" t="s">
        <v>709</v>
      </c>
      <c r="T797">
        <v>2020</v>
      </c>
      <c r="U797">
        <v>0.1</v>
      </c>
      <c r="X797" s="1" t="s">
        <v>2583</v>
      </c>
      <c r="Y797" t="s">
        <v>90</v>
      </c>
    </row>
    <row r="798" spans="1:25" hidden="1" x14ac:dyDescent="0.2">
      <c r="A798" t="s">
        <v>1192</v>
      </c>
      <c r="B798" t="s">
        <v>1193</v>
      </c>
      <c r="C798" t="s">
        <v>5186</v>
      </c>
      <c r="D798" t="s">
        <v>1194</v>
      </c>
      <c r="E798" t="s">
        <v>22</v>
      </c>
      <c r="F798" t="s">
        <v>718</v>
      </c>
      <c r="G798">
        <v>5</v>
      </c>
      <c r="H798" t="s">
        <v>719</v>
      </c>
      <c r="M798" t="s">
        <v>1195</v>
      </c>
      <c r="R798" t="s">
        <v>708</v>
      </c>
      <c r="S798" t="s">
        <v>709</v>
      </c>
      <c r="T798">
        <v>2020</v>
      </c>
      <c r="U798">
        <v>0.1</v>
      </c>
      <c r="X798" s="1" t="s">
        <v>2598</v>
      </c>
      <c r="Y798" t="s">
        <v>27</v>
      </c>
    </row>
    <row r="799" spans="1:25" hidden="1" x14ac:dyDescent="0.2">
      <c r="A799" t="s">
        <v>1192</v>
      </c>
      <c r="B799" t="s">
        <v>1193</v>
      </c>
      <c r="C799" t="s">
        <v>5186</v>
      </c>
      <c r="D799" t="s">
        <v>1194</v>
      </c>
      <c r="E799" t="s">
        <v>28</v>
      </c>
      <c r="F799" t="s">
        <v>720</v>
      </c>
      <c r="G799">
        <v>6</v>
      </c>
      <c r="H799" t="s">
        <v>721</v>
      </c>
      <c r="M799" t="s">
        <v>1195</v>
      </c>
      <c r="R799" t="s">
        <v>708</v>
      </c>
      <c r="S799" t="s">
        <v>709</v>
      </c>
      <c r="T799">
        <v>2020</v>
      </c>
      <c r="U799">
        <v>0.1</v>
      </c>
      <c r="X799" s="1" t="s">
        <v>2598</v>
      </c>
      <c r="Y799" t="s">
        <v>27</v>
      </c>
    </row>
    <row r="800" spans="1:25" hidden="1" x14ac:dyDescent="0.2">
      <c r="A800" t="s">
        <v>1192</v>
      </c>
      <c r="B800" t="s">
        <v>1193</v>
      </c>
      <c r="C800" t="s">
        <v>5186</v>
      </c>
      <c r="D800" t="s">
        <v>1194</v>
      </c>
      <c r="E800" t="s">
        <v>38</v>
      </c>
      <c r="F800" t="s">
        <v>716</v>
      </c>
      <c r="G800">
        <v>7</v>
      </c>
      <c r="H800" t="s">
        <v>717</v>
      </c>
      <c r="M800" t="s">
        <v>1195</v>
      </c>
      <c r="R800" t="s">
        <v>708</v>
      </c>
      <c r="S800" t="s">
        <v>709</v>
      </c>
      <c r="T800">
        <v>2020</v>
      </c>
      <c r="U800">
        <v>0.1</v>
      </c>
      <c r="X800" s="1" t="s">
        <v>2543</v>
      </c>
      <c r="Y800" t="s">
        <v>90</v>
      </c>
    </row>
    <row r="801" spans="1:25" hidden="1" x14ac:dyDescent="0.2">
      <c r="A801" t="s">
        <v>1204</v>
      </c>
      <c r="B801" t="s">
        <v>1201</v>
      </c>
      <c r="C801" t="s">
        <v>5186</v>
      </c>
      <c r="D801" t="s">
        <v>1202</v>
      </c>
      <c r="E801" t="s">
        <v>31</v>
      </c>
      <c r="F801" t="s">
        <v>713</v>
      </c>
      <c r="G801">
        <v>1</v>
      </c>
      <c r="H801" t="s">
        <v>714</v>
      </c>
      <c r="I801">
        <v>1</v>
      </c>
      <c r="L801" t="s">
        <v>1200</v>
      </c>
      <c r="M801" t="s">
        <v>1205</v>
      </c>
      <c r="N801" t="s">
        <v>1203</v>
      </c>
      <c r="R801" t="s">
        <v>708</v>
      </c>
      <c r="S801" t="s">
        <v>709</v>
      </c>
      <c r="T801">
        <v>2020</v>
      </c>
      <c r="U801">
        <v>0.4</v>
      </c>
      <c r="X801" s="1" t="s">
        <v>2583</v>
      </c>
      <c r="Y801" t="s">
        <v>93</v>
      </c>
    </row>
    <row r="802" spans="1:25" hidden="1" x14ac:dyDescent="0.2">
      <c r="A802" t="s">
        <v>1200</v>
      </c>
      <c r="B802" t="s">
        <v>1201</v>
      </c>
      <c r="C802" t="s">
        <v>5186</v>
      </c>
      <c r="D802" t="s">
        <v>1202</v>
      </c>
      <c r="E802" t="s">
        <v>53</v>
      </c>
      <c r="F802" t="s">
        <v>705</v>
      </c>
      <c r="G802">
        <v>3</v>
      </c>
      <c r="H802" t="s">
        <v>706</v>
      </c>
      <c r="M802" t="s">
        <v>1203</v>
      </c>
      <c r="R802" t="s">
        <v>708</v>
      </c>
      <c r="S802" t="s">
        <v>709</v>
      </c>
      <c r="T802">
        <v>2020</v>
      </c>
      <c r="U802">
        <v>0.3</v>
      </c>
      <c r="X802" s="1" t="s">
        <v>2583</v>
      </c>
      <c r="Y802" t="s">
        <v>90</v>
      </c>
    </row>
    <row r="803" spans="1:25" hidden="1" x14ac:dyDescent="0.2">
      <c r="A803" t="s">
        <v>1200</v>
      </c>
      <c r="B803" t="s">
        <v>1201</v>
      </c>
      <c r="C803" t="s">
        <v>5186</v>
      </c>
      <c r="D803" t="s">
        <v>1202</v>
      </c>
      <c r="E803" t="s">
        <v>41</v>
      </c>
      <c r="F803" t="s">
        <v>811</v>
      </c>
      <c r="G803">
        <v>8</v>
      </c>
      <c r="H803" t="s">
        <v>812</v>
      </c>
      <c r="M803" t="s">
        <v>1203</v>
      </c>
      <c r="R803" t="s">
        <v>708</v>
      </c>
      <c r="S803" t="s">
        <v>709</v>
      </c>
      <c r="T803">
        <v>2020</v>
      </c>
      <c r="U803">
        <v>0.1</v>
      </c>
      <c r="X803" s="1" t="s">
        <v>2599</v>
      </c>
      <c r="Y803" t="s">
        <v>123</v>
      </c>
    </row>
    <row r="804" spans="1:25" hidden="1" x14ac:dyDescent="0.2">
      <c r="A804" t="s">
        <v>1200</v>
      </c>
      <c r="B804" t="s">
        <v>1201</v>
      </c>
      <c r="C804" t="s">
        <v>5186</v>
      </c>
      <c r="D804" t="s">
        <v>1202</v>
      </c>
      <c r="E804" t="s">
        <v>56</v>
      </c>
      <c r="F804" t="s">
        <v>710</v>
      </c>
      <c r="G804">
        <v>4</v>
      </c>
      <c r="H804" t="s">
        <v>711</v>
      </c>
      <c r="M804" t="s">
        <v>1203</v>
      </c>
      <c r="R804" t="s">
        <v>708</v>
      </c>
      <c r="S804" t="s">
        <v>709</v>
      </c>
      <c r="T804">
        <v>2020</v>
      </c>
      <c r="U804">
        <v>0.4</v>
      </c>
      <c r="X804" s="1" t="s">
        <v>2583</v>
      </c>
      <c r="Y804" t="s">
        <v>90</v>
      </c>
    </row>
    <row r="805" spans="1:25" hidden="1" x14ac:dyDescent="0.2">
      <c r="A805" t="s">
        <v>1200</v>
      </c>
      <c r="B805" t="s">
        <v>1201</v>
      </c>
      <c r="C805" t="s">
        <v>5186</v>
      </c>
      <c r="D805" t="s">
        <v>1202</v>
      </c>
      <c r="E805" t="s">
        <v>22</v>
      </c>
      <c r="F805" t="s">
        <v>718</v>
      </c>
      <c r="G805">
        <v>5</v>
      </c>
      <c r="H805" t="s">
        <v>719</v>
      </c>
      <c r="M805" t="s">
        <v>1203</v>
      </c>
      <c r="R805" t="s">
        <v>708</v>
      </c>
      <c r="S805" t="s">
        <v>709</v>
      </c>
      <c r="T805">
        <v>2020</v>
      </c>
      <c r="U805">
        <v>0.4</v>
      </c>
      <c r="X805" s="1" t="s">
        <v>2598</v>
      </c>
      <c r="Y805" t="s">
        <v>27</v>
      </c>
    </row>
    <row r="806" spans="1:25" hidden="1" x14ac:dyDescent="0.2">
      <c r="A806" t="s">
        <v>1200</v>
      </c>
      <c r="B806" t="s">
        <v>1201</v>
      </c>
      <c r="C806" t="s">
        <v>5186</v>
      </c>
      <c r="D806" t="s">
        <v>1202</v>
      </c>
      <c r="E806" t="s">
        <v>28</v>
      </c>
      <c r="F806" t="s">
        <v>720</v>
      </c>
      <c r="G806">
        <v>6</v>
      </c>
      <c r="H806" t="s">
        <v>721</v>
      </c>
      <c r="M806" t="s">
        <v>1203</v>
      </c>
      <c r="R806" t="s">
        <v>708</v>
      </c>
      <c r="S806" t="s">
        <v>709</v>
      </c>
      <c r="T806">
        <v>2020</v>
      </c>
      <c r="U806">
        <v>0.1</v>
      </c>
      <c r="X806" s="1" t="s">
        <v>2598</v>
      </c>
      <c r="Y806" t="s">
        <v>27</v>
      </c>
    </row>
    <row r="807" spans="1:25" hidden="1" x14ac:dyDescent="0.2">
      <c r="A807" t="s">
        <v>1200</v>
      </c>
      <c r="B807" t="s">
        <v>1201</v>
      </c>
      <c r="C807" t="s">
        <v>5186</v>
      </c>
      <c r="D807" t="s">
        <v>1202</v>
      </c>
      <c r="E807" t="s">
        <v>38</v>
      </c>
      <c r="F807" t="s">
        <v>716</v>
      </c>
      <c r="G807">
        <v>7</v>
      </c>
      <c r="H807" t="s">
        <v>717</v>
      </c>
      <c r="M807" t="s">
        <v>1203</v>
      </c>
      <c r="R807" t="s">
        <v>708</v>
      </c>
      <c r="S807" t="s">
        <v>709</v>
      </c>
      <c r="T807">
        <v>2020</v>
      </c>
      <c r="U807">
        <v>0.1</v>
      </c>
      <c r="X807" s="1" t="s">
        <v>2543</v>
      </c>
      <c r="Y807" t="s">
        <v>90</v>
      </c>
    </row>
    <row r="808" spans="1:25" hidden="1" x14ac:dyDescent="0.2">
      <c r="A808" t="s">
        <v>1206</v>
      </c>
      <c r="B808" t="s">
        <v>1201</v>
      </c>
      <c r="C808" t="s">
        <v>5186</v>
      </c>
      <c r="D808" t="s">
        <v>1202</v>
      </c>
      <c r="E808" t="s">
        <v>41</v>
      </c>
      <c r="F808" t="s">
        <v>743</v>
      </c>
      <c r="G808">
        <v>8</v>
      </c>
      <c r="H808" t="s">
        <v>744</v>
      </c>
      <c r="I808">
        <v>1</v>
      </c>
      <c r="L808" t="s">
        <v>1200</v>
      </c>
      <c r="M808" t="s">
        <v>1208</v>
      </c>
      <c r="N808" t="s">
        <v>1203</v>
      </c>
      <c r="R808" t="s">
        <v>708</v>
      </c>
      <c r="S808" t="s">
        <v>709</v>
      </c>
      <c r="T808">
        <v>2020</v>
      </c>
      <c r="U808">
        <v>0.1</v>
      </c>
      <c r="X808" s="1" t="s">
        <v>2624</v>
      </c>
      <c r="Y808" t="s">
        <v>746</v>
      </c>
    </row>
    <row r="809" spans="1:25" hidden="1" x14ac:dyDescent="0.2">
      <c r="A809" t="s">
        <v>1206</v>
      </c>
      <c r="B809" t="s">
        <v>5759</v>
      </c>
      <c r="C809" t="s">
        <v>5186</v>
      </c>
      <c r="D809" t="s">
        <v>1202</v>
      </c>
      <c r="E809" t="s">
        <v>41</v>
      </c>
      <c r="F809" t="s">
        <v>737</v>
      </c>
      <c r="G809">
        <v>8</v>
      </c>
      <c r="H809" t="s">
        <v>738</v>
      </c>
      <c r="K809" t="s">
        <v>739</v>
      </c>
      <c r="L809" t="s">
        <v>1207</v>
      </c>
      <c r="M809" t="s">
        <v>1208</v>
      </c>
      <c r="N809" t="s">
        <v>1209</v>
      </c>
      <c r="R809" t="s">
        <v>708</v>
      </c>
      <c r="S809" t="s">
        <v>709</v>
      </c>
      <c r="T809">
        <v>2020</v>
      </c>
      <c r="U809">
        <v>0.1</v>
      </c>
      <c r="X809" s="1" t="s">
        <v>2590</v>
      </c>
      <c r="Y809" t="s">
        <v>123</v>
      </c>
    </row>
    <row r="810" spans="1:25" hidden="1" x14ac:dyDescent="0.2">
      <c r="A810" t="s">
        <v>1210</v>
      </c>
      <c r="B810" t="s">
        <v>5761</v>
      </c>
      <c r="C810" t="s">
        <v>5186</v>
      </c>
      <c r="D810" t="s">
        <v>1211</v>
      </c>
      <c r="E810" t="s">
        <v>41</v>
      </c>
      <c r="F810" t="s">
        <v>737</v>
      </c>
      <c r="G810">
        <v>8</v>
      </c>
      <c r="H810" t="s">
        <v>738</v>
      </c>
      <c r="K810" t="s">
        <v>739</v>
      </c>
      <c r="L810" t="s">
        <v>1212</v>
      </c>
      <c r="M810" t="s">
        <v>5930</v>
      </c>
      <c r="N810" t="s">
        <v>5931</v>
      </c>
      <c r="R810" t="s">
        <v>708</v>
      </c>
      <c r="S810" t="s">
        <v>709</v>
      </c>
      <c r="T810">
        <v>2020</v>
      </c>
      <c r="U810">
        <v>0.1</v>
      </c>
      <c r="V810" s="4"/>
      <c r="X810" s="1" t="s">
        <v>2590</v>
      </c>
      <c r="Y810" t="s">
        <v>123</v>
      </c>
    </row>
    <row r="811" spans="1:25" hidden="1" x14ac:dyDescent="0.2">
      <c r="A811" t="s">
        <v>1217</v>
      </c>
      <c r="B811" t="s">
        <v>1214</v>
      </c>
      <c r="C811" t="s">
        <v>5186</v>
      </c>
      <c r="D811" t="s">
        <v>1215</v>
      </c>
      <c r="E811" t="s">
        <v>31</v>
      </c>
      <c r="F811" t="s">
        <v>713</v>
      </c>
      <c r="G811">
        <v>1</v>
      </c>
      <c r="H811" t="s">
        <v>714</v>
      </c>
      <c r="I811">
        <v>1</v>
      </c>
      <c r="L811" t="s">
        <v>1213</v>
      </c>
      <c r="M811" t="s">
        <v>1218</v>
      </c>
      <c r="N811" t="s">
        <v>1216</v>
      </c>
      <c r="R811" t="s">
        <v>708</v>
      </c>
      <c r="S811" t="s">
        <v>709</v>
      </c>
      <c r="T811">
        <v>2020</v>
      </c>
      <c r="U811">
        <v>0.1</v>
      </c>
      <c r="X811" s="1" t="s">
        <v>2583</v>
      </c>
      <c r="Y811" t="s">
        <v>93</v>
      </c>
    </row>
    <row r="812" spans="1:25" hidden="1" x14ac:dyDescent="0.2">
      <c r="A812" t="s">
        <v>1213</v>
      </c>
      <c r="B812" t="s">
        <v>1214</v>
      </c>
      <c r="C812" t="s">
        <v>5186</v>
      </c>
      <c r="D812" t="s">
        <v>1215</v>
      </c>
      <c r="E812" t="s">
        <v>53</v>
      </c>
      <c r="F812" t="s">
        <v>705</v>
      </c>
      <c r="G812">
        <v>3</v>
      </c>
      <c r="H812" t="s">
        <v>706</v>
      </c>
      <c r="M812" t="s">
        <v>1216</v>
      </c>
      <c r="R812" t="s">
        <v>708</v>
      </c>
      <c r="S812" t="s">
        <v>709</v>
      </c>
      <c r="T812">
        <v>2020</v>
      </c>
      <c r="U812">
        <v>0.1</v>
      </c>
      <c r="X812" s="1" t="s">
        <v>2583</v>
      </c>
      <c r="Y812" t="s">
        <v>90</v>
      </c>
    </row>
    <row r="813" spans="1:25" hidden="1" x14ac:dyDescent="0.2">
      <c r="A813" t="s">
        <v>1213</v>
      </c>
      <c r="B813" t="s">
        <v>1214</v>
      </c>
      <c r="C813" t="s">
        <v>5186</v>
      </c>
      <c r="D813" t="s">
        <v>1215</v>
      </c>
      <c r="E813" t="s">
        <v>41</v>
      </c>
      <c r="F813" t="s">
        <v>811</v>
      </c>
      <c r="G813">
        <v>8</v>
      </c>
      <c r="H813" t="s">
        <v>812</v>
      </c>
      <c r="M813" t="s">
        <v>1216</v>
      </c>
      <c r="R813" t="s">
        <v>708</v>
      </c>
      <c r="S813" t="s">
        <v>709</v>
      </c>
      <c r="T813">
        <v>2020</v>
      </c>
      <c r="U813">
        <v>0.1</v>
      </c>
      <c r="X813" s="1" t="s">
        <v>2599</v>
      </c>
      <c r="Y813" t="s">
        <v>123</v>
      </c>
    </row>
    <row r="814" spans="1:25" hidden="1" x14ac:dyDescent="0.2">
      <c r="A814" t="s">
        <v>1213</v>
      </c>
      <c r="B814" t="s">
        <v>1214</v>
      </c>
      <c r="C814" t="s">
        <v>5186</v>
      </c>
      <c r="D814" t="s">
        <v>1215</v>
      </c>
      <c r="E814" t="s">
        <v>66</v>
      </c>
      <c r="F814" t="s">
        <v>724</v>
      </c>
      <c r="G814">
        <v>9</v>
      </c>
      <c r="H814" t="s">
        <v>725</v>
      </c>
      <c r="M814" t="s">
        <v>1216</v>
      </c>
      <c r="R814" t="s">
        <v>708</v>
      </c>
      <c r="S814" t="s">
        <v>709</v>
      </c>
      <c r="T814">
        <v>2020</v>
      </c>
      <c r="U814">
        <v>0.1</v>
      </c>
      <c r="X814" s="1" t="s">
        <v>2537</v>
      </c>
      <c r="Y814" t="s">
        <v>123</v>
      </c>
    </row>
    <row r="815" spans="1:25" hidden="1" x14ac:dyDescent="0.2">
      <c r="A815" t="s">
        <v>1213</v>
      </c>
      <c r="B815" t="s">
        <v>1214</v>
      </c>
      <c r="C815" t="s">
        <v>5186</v>
      </c>
      <c r="D815" t="s">
        <v>1215</v>
      </c>
      <c r="E815" t="s">
        <v>56</v>
      </c>
      <c r="F815" t="s">
        <v>710</v>
      </c>
      <c r="G815">
        <v>4</v>
      </c>
      <c r="H815" t="s">
        <v>711</v>
      </c>
      <c r="M815" t="s">
        <v>1216</v>
      </c>
      <c r="R815" t="s">
        <v>708</v>
      </c>
      <c r="S815" t="s">
        <v>709</v>
      </c>
      <c r="T815">
        <v>2020</v>
      </c>
      <c r="U815">
        <v>0.1</v>
      </c>
      <c r="X815" s="1" t="s">
        <v>2583</v>
      </c>
      <c r="Y815" t="s">
        <v>90</v>
      </c>
    </row>
    <row r="816" spans="1:25" hidden="1" x14ac:dyDescent="0.2">
      <c r="A816" t="s">
        <v>1213</v>
      </c>
      <c r="B816" t="s">
        <v>1214</v>
      </c>
      <c r="C816" t="s">
        <v>5186</v>
      </c>
      <c r="D816" t="s">
        <v>1215</v>
      </c>
      <c r="E816" t="s">
        <v>22</v>
      </c>
      <c r="F816" t="s">
        <v>718</v>
      </c>
      <c r="G816">
        <v>5</v>
      </c>
      <c r="H816" t="s">
        <v>719</v>
      </c>
      <c r="M816" t="s">
        <v>1216</v>
      </c>
      <c r="R816" t="s">
        <v>708</v>
      </c>
      <c r="S816" t="s">
        <v>709</v>
      </c>
      <c r="T816">
        <v>2020</v>
      </c>
      <c r="U816">
        <v>8.2000000000000003E-2</v>
      </c>
      <c r="X816" s="1" t="s">
        <v>2598</v>
      </c>
      <c r="Y816" t="s">
        <v>27</v>
      </c>
    </row>
    <row r="817" spans="1:25" hidden="1" x14ac:dyDescent="0.2">
      <c r="A817" t="s">
        <v>1213</v>
      </c>
      <c r="B817" t="s">
        <v>1214</v>
      </c>
      <c r="C817" t="s">
        <v>5186</v>
      </c>
      <c r="D817" t="s">
        <v>1215</v>
      </c>
      <c r="E817" t="s">
        <v>28</v>
      </c>
      <c r="F817" t="s">
        <v>720</v>
      </c>
      <c r="G817">
        <v>6</v>
      </c>
      <c r="H817" t="s">
        <v>721</v>
      </c>
      <c r="M817" t="s">
        <v>1216</v>
      </c>
      <c r="R817" t="s">
        <v>708</v>
      </c>
      <c r="S817" t="s">
        <v>709</v>
      </c>
      <c r="T817">
        <v>2020</v>
      </c>
      <c r="U817">
        <v>8.2000000000000003E-2</v>
      </c>
      <c r="X817" s="1" t="s">
        <v>2598</v>
      </c>
      <c r="Y817" t="s">
        <v>27</v>
      </c>
    </row>
    <row r="818" spans="1:25" hidden="1" x14ac:dyDescent="0.2">
      <c r="A818" t="s">
        <v>1213</v>
      </c>
      <c r="B818" t="s">
        <v>1214</v>
      </c>
      <c r="C818" t="s">
        <v>5186</v>
      </c>
      <c r="D818" t="s">
        <v>1215</v>
      </c>
      <c r="E818" t="s">
        <v>38</v>
      </c>
      <c r="F818" t="s">
        <v>716</v>
      </c>
      <c r="G818">
        <v>7</v>
      </c>
      <c r="H818" t="s">
        <v>717</v>
      </c>
      <c r="M818" t="s">
        <v>1216</v>
      </c>
      <c r="R818" t="s">
        <v>708</v>
      </c>
      <c r="S818" t="s">
        <v>709</v>
      </c>
      <c r="T818">
        <v>2020</v>
      </c>
      <c r="U818">
        <v>8.2000000000000003E-2</v>
      </c>
      <c r="X818" s="1" t="s">
        <v>2543</v>
      </c>
      <c r="Y818" t="s">
        <v>90</v>
      </c>
    </row>
    <row r="819" spans="1:25" hidden="1" x14ac:dyDescent="0.2">
      <c r="A819" t="s">
        <v>1219</v>
      </c>
      <c r="B819" t="s">
        <v>1214</v>
      </c>
      <c r="C819" t="s">
        <v>5186</v>
      </c>
      <c r="D819" t="s">
        <v>1215</v>
      </c>
      <c r="E819" t="s">
        <v>41</v>
      </c>
      <c r="F819" t="s">
        <v>743</v>
      </c>
      <c r="G819">
        <v>8</v>
      </c>
      <c r="H819" t="s">
        <v>744</v>
      </c>
      <c r="I819">
        <v>1</v>
      </c>
      <c r="L819" t="s">
        <v>1213</v>
      </c>
      <c r="M819" t="s">
        <v>1221</v>
      </c>
      <c r="N819" t="s">
        <v>1216</v>
      </c>
      <c r="R819" t="s">
        <v>708</v>
      </c>
      <c r="S819" t="s">
        <v>709</v>
      </c>
      <c r="T819">
        <v>2020</v>
      </c>
      <c r="U819">
        <v>0.1</v>
      </c>
      <c r="X819" s="1" t="s">
        <v>2624</v>
      </c>
      <c r="Y819" t="s">
        <v>746</v>
      </c>
    </row>
    <row r="820" spans="1:25" hidden="1" x14ac:dyDescent="0.2">
      <c r="A820" t="s">
        <v>1219</v>
      </c>
      <c r="B820" t="s">
        <v>5762</v>
      </c>
      <c r="C820" t="s">
        <v>5186</v>
      </c>
      <c r="D820" t="s">
        <v>1215</v>
      </c>
      <c r="E820" t="s">
        <v>41</v>
      </c>
      <c r="F820" t="s">
        <v>737</v>
      </c>
      <c r="G820">
        <v>8</v>
      </c>
      <c r="H820" t="s">
        <v>738</v>
      </c>
      <c r="K820" t="s">
        <v>739</v>
      </c>
      <c r="L820" t="s">
        <v>1220</v>
      </c>
      <c r="M820" t="s">
        <v>1221</v>
      </c>
      <c r="N820" t="s">
        <v>1222</v>
      </c>
      <c r="R820" t="s">
        <v>708</v>
      </c>
      <c r="S820" t="s">
        <v>709</v>
      </c>
      <c r="T820">
        <v>2020</v>
      </c>
      <c r="U820">
        <v>0.1</v>
      </c>
      <c r="X820" s="1" t="s">
        <v>2590</v>
      </c>
      <c r="Y820" t="s">
        <v>123</v>
      </c>
    </row>
    <row r="821" spans="1:25" hidden="1" x14ac:dyDescent="0.2">
      <c r="A821" t="s">
        <v>1223</v>
      </c>
      <c r="B821" t="s">
        <v>1224</v>
      </c>
      <c r="C821" t="s">
        <v>5186</v>
      </c>
      <c r="D821" t="s">
        <v>1225</v>
      </c>
      <c r="E821" t="s">
        <v>41</v>
      </c>
      <c r="F821" t="s">
        <v>653</v>
      </c>
      <c r="G821">
        <v>8</v>
      </c>
      <c r="H821" t="s">
        <v>654</v>
      </c>
      <c r="M821" t="s">
        <v>1226</v>
      </c>
      <c r="R821" t="s">
        <v>656</v>
      </c>
      <c r="S821" t="s">
        <v>657</v>
      </c>
      <c r="T821">
        <v>2020</v>
      </c>
      <c r="U821">
        <v>1.6000000000000001E-3</v>
      </c>
      <c r="X821" s="1" t="s">
        <v>2590</v>
      </c>
      <c r="Y821" t="s">
        <v>93</v>
      </c>
    </row>
    <row r="822" spans="1:25" hidden="1" x14ac:dyDescent="0.2">
      <c r="A822" t="s">
        <v>1227</v>
      </c>
      <c r="B822" t="s">
        <v>1228</v>
      </c>
      <c r="C822" t="s">
        <v>5185</v>
      </c>
      <c r="D822" t="s">
        <v>1229</v>
      </c>
      <c r="E822" t="s">
        <v>53</v>
      </c>
      <c r="F822" t="s">
        <v>794</v>
      </c>
      <c r="G822">
        <v>3</v>
      </c>
      <c r="H822" t="s">
        <v>795</v>
      </c>
      <c r="M822" t="s">
        <v>1230</v>
      </c>
      <c r="R822" t="s">
        <v>797</v>
      </c>
      <c r="S822" t="s">
        <v>798</v>
      </c>
      <c r="T822">
        <v>2020</v>
      </c>
      <c r="U822">
        <v>0.6</v>
      </c>
      <c r="X822" s="1" t="s">
        <v>2551</v>
      </c>
      <c r="Y822" t="s">
        <v>27</v>
      </c>
    </row>
    <row r="823" spans="1:25" hidden="1" x14ac:dyDescent="0.2">
      <c r="A823" t="s">
        <v>1231</v>
      </c>
      <c r="B823" t="s">
        <v>1232</v>
      </c>
      <c r="C823" t="s">
        <v>5185</v>
      </c>
      <c r="D823" t="s">
        <v>1229</v>
      </c>
      <c r="E823" t="s">
        <v>53</v>
      </c>
      <c r="F823" t="s">
        <v>794</v>
      </c>
      <c r="G823">
        <v>3</v>
      </c>
      <c r="H823" t="s">
        <v>795</v>
      </c>
      <c r="M823" t="s">
        <v>1230</v>
      </c>
      <c r="R823" t="s">
        <v>797</v>
      </c>
      <c r="S823" t="s">
        <v>798</v>
      </c>
      <c r="T823">
        <v>2020</v>
      </c>
      <c r="U823">
        <v>0.6</v>
      </c>
      <c r="X823" s="1" t="s">
        <v>2551</v>
      </c>
      <c r="Y823" t="s">
        <v>27</v>
      </c>
    </row>
    <row r="824" spans="1:25" hidden="1" x14ac:dyDescent="0.2">
      <c r="A824" t="s">
        <v>1227</v>
      </c>
      <c r="B824" t="s">
        <v>1228</v>
      </c>
      <c r="C824" t="s">
        <v>5185</v>
      </c>
      <c r="D824" t="s">
        <v>1229</v>
      </c>
      <c r="E824" t="s">
        <v>34</v>
      </c>
      <c r="F824" t="s">
        <v>113</v>
      </c>
      <c r="G824">
        <v>2</v>
      </c>
      <c r="H824" t="s">
        <v>114</v>
      </c>
      <c r="M824" t="s">
        <v>1230</v>
      </c>
      <c r="R824" t="s">
        <v>797</v>
      </c>
      <c r="S824" t="s">
        <v>798</v>
      </c>
      <c r="T824">
        <v>2020</v>
      </c>
      <c r="U824">
        <v>10.5</v>
      </c>
      <c r="W824">
        <v>1</v>
      </c>
      <c r="X824" s="1" t="s">
        <v>2549</v>
      </c>
      <c r="Y824" t="s">
        <v>4519</v>
      </c>
    </row>
    <row r="825" spans="1:25" hidden="1" x14ac:dyDescent="0.2">
      <c r="A825" t="s">
        <v>1231</v>
      </c>
      <c r="B825" t="s">
        <v>1232</v>
      </c>
      <c r="C825" t="s">
        <v>5185</v>
      </c>
      <c r="D825" t="s">
        <v>1229</v>
      </c>
      <c r="E825" t="s">
        <v>34</v>
      </c>
      <c r="F825" t="s">
        <v>113</v>
      </c>
      <c r="G825">
        <v>2</v>
      </c>
      <c r="H825" t="s">
        <v>114</v>
      </c>
      <c r="M825" t="s">
        <v>1230</v>
      </c>
      <c r="R825" t="s">
        <v>797</v>
      </c>
      <c r="S825" t="s">
        <v>798</v>
      </c>
      <c r="T825">
        <v>2020</v>
      </c>
      <c r="U825">
        <v>10.5</v>
      </c>
      <c r="W825">
        <v>1</v>
      </c>
      <c r="X825" s="1" t="s">
        <v>2549</v>
      </c>
      <c r="Y825" t="s">
        <v>4519</v>
      </c>
    </row>
    <row r="826" spans="1:25" hidden="1" x14ac:dyDescent="0.2">
      <c r="A826" t="s">
        <v>1227</v>
      </c>
      <c r="B826" t="s">
        <v>1228</v>
      </c>
      <c r="C826" t="s">
        <v>5185</v>
      </c>
      <c r="D826" t="s">
        <v>1229</v>
      </c>
      <c r="E826" t="s">
        <v>31</v>
      </c>
      <c r="F826" t="s">
        <v>119</v>
      </c>
      <c r="G826">
        <v>1</v>
      </c>
      <c r="H826" t="s">
        <v>120</v>
      </c>
      <c r="M826" t="s">
        <v>1230</v>
      </c>
      <c r="R826" t="s">
        <v>797</v>
      </c>
      <c r="S826" t="s">
        <v>798</v>
      </c>
      <c r="T826">
        <v>2020</v>
      </c>
      <c r="U826">
        <v>25.7</v>
      </c>
      <c r="W826">
        <v>1</v>
      </c>
      <c r="X826" s="1" t="s">
        <v>2550</v>
      </c>
      <c r="Y826" t="s">
        <v>4519</v>
      </c>
    </row>
    <row r="827" spans="1:25" hidden="1" x14ac:dyDescent="0.2">
      <c r="A827" t="s">
        <v>1231</v>
      </c>
      <c r="B827" t="s">
        <v>1232</v>
      </c>
      <c r="C827" t="s">
        <v>5185</v>
      </c>
      <c r="D827" t="s">
        <v>1229</v>
      </c>
      <c r="E827" t="s">
        <v>31</v>
      </c>
      <c r="F827" t="s">
        <v>119</v>
      </c>
      <c r="G827">
        <v>1</v>
      </c>
      <c r="H827" t="s">
        <v>120</v>
      </c>
      <c r="M827" t="s">
        <v>1230</v>
      </c>
      <c r="R827" t="s">
        <v>797</v>
      </c>
      <c r="S827" t="s">
        <v>798</v>
      </c>
      <c r="T827">
        <v>2020</v>
      </c>
      <c r="U827">
        <v>25.7</v>
      </c>
      <c r="W827">
        <v>1</v>
      </c>
      <c r="X827" s="1" t="s">
        <v>2550</v>
      </c>
      <c r="Y827" t="s">
        <v>4519</v>
      </c>
    </row>
    <row r="828" spans="1:25" hidden="1" x14ac:dyDescent="0.2">
      <c r="A828" t="s">
        <v>1233</v>
      </c>
      <c r="B828" t="s">
        <v>1234</v>
      </c>
      <c r="C828" t="s">
        <v>5192</v>
      </c>
      <c r="D828" t="s">
        <v>1235</v>
      </c>
      <c r="E828" t="s">
        <v>66</v>
      </c>
      <c r="F828" t="s">
        <v>325</v>
      </c>
      <c r="G828">
        <v>9</v>
      </c>
      <c r="H828" t="s">
        <v>326</v>
      </c>
      <c r="M828" t="s">
        <v>1236</v>
      </c>
      <c r="R828" t="s">
        <v>26</v>
      </c>
      <c r="S828" t="s">
        <v>26</v>
      </c>
      <c r="T828">
        <v>2020</v>
      </c>
      <c r="U828" s="4">
        <v>0.4</v>
      </c>
      <c r="X828" s="1" t="s">
        <v>2560</v>
      </c>
      <c r="Y828" t="s">
        <v>123</v>
      </c>
    </row>
    <row r="829" spans="1:25" hidden="1" x14ac:dyDescent="0.2">
      <c r="A829" t="s">
        <v>1237</v>
      </c>
      <c r="B829" t="s">
        <v>1238</v>
      </c>
      <c r="C829" t="s">
        <v>5189</v>
      </c>
      <c r="D829" t="s">
        <v>1239</v>
      </c>
      <c r="E829" t="s">
        <v>34</v>
      </c>
      <c r="F829" t="s">
        <v>514</v>
      </c>
      <c r="G829">
        <v>2</v>
      </c>
      <c r="H829" t="s">
        <v>515</v>
      </c>
      <c r="R829" t="s">
        <v>193</v>
      </c>
      <c r="S829" t="s">
        <v>194</v>
      </c>
      <c r="T829">
        <v>2020</v>
      </c>
      <c r="U829" s="4">
        <f>1.7*SQRT(2)</f>
        <v>2.4041630560342617</v>
      </c>
      <c r="V829" t="s">
        <v>4493</v>
      </c>
      <c r="X829" s="1" t="s">
        <v>2562</v>
      </c>
      <c r="Y829" t="s">
        <v>93</v>
      </c>
    </row>
    <row r="830" spans="1:25" hidden="1" x14ac:dyDescent="0.2">
      <c r="A830" t="s">
        <v>1240</v>
      </c>
      <c r="B830" t="s">
        <v>1241</v>
      </c>
      <c r="C830" t="s">
        <v>5189</v>
      </c>
      <c r="D830" t="s">
        <v>1239</v>
      </c>
      <c r="E830" t="s">
        <v>53</v>
      </c>
      <c r="F830" t="s">
        <v>191</v>
      </c>
      <c r="G830">
        <v>3</v>
      </c>
      <c r="H830" t="s">
        <v>192</v>
      </c>
      <c r="R830" t="s">
        <v>193</v>
      </c>
      <c r="S830" t="s">
        <v>194</v>
      </c>
      <c r="T830">
        <v>2020</v>
      </c>
      <c r="U830" s="4">
        <f>0.14*SQRT(2)</f>
        <v>0.19798989873223333</v>
      </c>
      <c r="V830" t="s">
        <v>4493</v>
      </c>
      <c r="X830" s="1" t="s">
        <v>2562</v>
      </c>
      <c r="Y830" t="s">
        <v>93</v>
      </c>
    </row>
    <row r="831" spans="1:25" hidden="1" x14ac:dyDescent="0.2">
      <c r="A831" t="s">
        <v>1237</v>
      </c>
      <c r="B831" t="s">
        <v>1238</v>
      </c>
      <c r="C831" t="s">
        <v>5189</v>
      </c>
      <c r="D831" t="s">
        <v>1239</v>
      </c>
      <c r="E831" t="s">
        <v>53</v>
      </c>
      <c r="F831" t="s">
        <v>191</v>
      </c>
      <c r="G831">
        <v>3</v>
      </c>
      <c r="H831" t="s">
        <v>192</v>
      </c>
      <c r="R831" t="s">
        <v>193</v>
      </c>
      <c r="S831" t="s">
        <v>194</v>
      </c>
      <c r="T831">
        <v>2020</v>
      </c>
      <c r="U831" s="4">
        <f>0.14*SQRT(2)</f>
        <v>0.19798989873223333</v>
      </c>
      <c r="V831" t="s">
        <v>4493</v>
      </c>
      <c r="X831" s="1" t="s">
        <v>2562</v>
      </c>
      <c r="Y831" t="s">
        <v>93</v>
      </c>
    </row>
    <row r="832" spans="1:25" hidden="1" x14ac:dyDescent="0.2">
      <c r="A832" t="s">
        <v>1237</v>
      </c>
      <c r="B832" t="s">
        <v>1238</v>
      </c>
      <c r="C832" t="s">
        <v>5189</v>
      </c>
      <c r="D832" t="s">
        <v>1239</v>
      </c>
      <c r="E832" t="s">
        <v>56</v>
      </c>
      <c r="F832" t="s">
        <v>517</v>
      </c>
      <c r="G832">
        <v>4</v>
      </c>
      <c r="H832" t="s">
        <v>518</v>
      </c>
      <c r="R832" t="s">
        <v>193</v>
      </c>
      <c r="S832" t="s">
        <v>194</v>
      </c>
      <c r="T832">
        <v>2020</v>
      </c>
      <c r="U832" s="4">
        <v>2.4</v>
      </c>
      <c r="V832" t="s">
        <v>4523</v>
      </c>
      <c r="X832" s="1" t="s">
        <v>2570</v>
      </c>
      <c r="Y832" t="s">
        <v>93</v>
      </c>
    </row>
    <row r="833" spans="1:25" hidden="1" x14ac:dyDescent="0.2">
      <c r="A833" t="s">
        <v>1242</v>
      </c>
      <c r="B833" t="s">
        <v>1243</v>
      </c>
      <c r="C833" t="s">
        <v>5185</v>
      </c>
      <c r="D833" t="s">
        <v>1244</v>
      </c>
      <c r="E833" t="s">
        <v>53</v>
      </c>
      <c r="F833" t="s">
        <v>794</v>
      </c>
      <c r="G833">
        <v>3</v>
      </c>
      <c r="H833" t="s">
        <v>795</v>
      </c>
      <c r="M833" t="s">
        <v>1245</v>
      </c>
      <c r="R833" t="s">
        <v>797</v>
      </c>
      <c r="S833" t="s">
        <v>798</v>
      </c>
      <c r="T833">
        <v>2020</v>
      </c>
      <c r="U833" s="4">
        <v>0.6</v>
      </c>
      <c r="X833" s="1" t="s">
        <v>2551</v>
      </c>
      <c r="Y833" t="s">
        <v>27</v>
      </c>
    </row>
    <row r="834" spans="1:25" hidden="1" x14ac:dyDescent="0.2">
      <c r="A834" t="s">
        <v>1246</v>
      </c>
      <c r="B834" t="s">
        <v>1247</v>
      </c>
      <c r="C834" t="s">
        <v>5185</v>
      </c>
      <c r="D834" t="s">
        <v>1244</v>
      </c>
      <c r="E834" t="s">
        <v>53</v>
      </c>
      <c r="F834" t="s">
        <v>794</v>
      </c>
      <c r="G834">
        <v>3</v>
      </c>
      <c r="H834" t="s">
        <v>795</v>
      </c>
      <c r="M834" t="s">
        <v>1245</v>
      </c>
      <c r="R834" t="s">
        <v>797</v>
      </c>
      <c r="S834" t="s">
        <v>798</v>
      </c>
      <c r="T834">
        <v>2020</v>
      </c>
      <c r="U834">
        <v>0.6</v>
      </c>
      <c r="X834" s="1" t="s">
        <v>2551</v>
      </c>
      <c r="Y834" t="s">
        <v>27</v>
      </c>
    </row>
    <row r="835" spans="1:25" hidden="1" x14ac:dyDescent="0.2">
      <c r="A835" t="s">
        <v>1242</v>
      </c>
      <c r="B835" t="s">
        <v>1243</v>
      </c>
      <c r="C835" t="s">
        <v>5185</v>
      </c>
      <c r="D835" t="s">
        <v>1244</v>
      </c>
      <c r="E835" t="s">
        <v>34</v>
      </c>
      <c r="F835" t="s">
        <v>113</v>
      </c>
      <c r="G835">
        <v>2</v>
      </c>
      <c r="H835" t="s">
        <v>114</v>
      </c>
      <c r="M835" t="s">
        <v>1245</v>
      </c>
      <c r="R835" t="s">
        <v>797</v>
      </c>
      <c r="S835" t="s">
        <v>798</v>
      </c>
      <c r="T835">
        <v>2020</v>
      </c>
      <c r="U835">
        <v>10.5</v>
      </c>
      <c r="W835">
        <v>1</v>
      </c>
      <c r="X835" s="1" t="s">
        <v>2549</v>
      </c>
      <c r="Y835" t="s">
        <v>4519</v>
      </c>
    </row>
    <row r="836" spans="1:25" hidden="1" x14ac:dyDescent="0.2">
      <c r="A836" t="s">
        <v>1246</v>
      </c>
      <c r="B836" t="s">
        <v>1247</v>
      </c>
      <c r="C836" t="s">
        <v>5185</v>
      </c>
      <c r="D836" t="s">
        <v>1244</v>
      </c>
      <c r="E836" t="s">
        <v>34</v>
      </c>
      <c r="F836" t="s">
        <v>113</v>
      </c>
      <c r="G836">
        <v>2</v>
      </c>
      <c r="H836" t="s">
        <v>114</v>
      </c>
      <c r="M836" t="s">
        <v>1245</v>
      </c>
      <c r="R836" t="s">
        <v>797</v>
      </c>
      <c r="S836" t="s">
        <v>798</v>
      </c>
      <c r="T836">
        <v>2020</v>
      </c>
      <c r="U836">
        <v>10.5</v>
      </c>
      <c r="W836">
        <v>1</v>
      </c>
      <c r="X836" s="1" t="s">
        <v>2549</v>
      </c>
      <c r="Y836" t="s">
        <v>4519</v>
      </c>
    </row>
    <row r="837" spans="1:25" hidden="1" x14ac:dyDescent="0.2">
      <c r="A837" t="s">
        <v>1242</v>
      </c>
      <c r="B837" t="s">
        <v>1243</v>
      </c>
      <c r="C837" t="s">
        <v>5185</v>
      </c>
      <c r="D837" t="s">
        <v>1244</v>
      </c>
      <c r="E837" t="s">
        <v>31</v>
      </c>
      <c r="F837" t="s">
        <v>119</v>
      </c>
      <c r="G837">
        <v>1</v>
      </c>
      <c r="H837" t="s">
        <v>120</v>
      </c>
      <c r="M837" t="s">
        <v>1245</v>
      </c>
      <c r="R837" t="s">
        <v>797</v>
      </c>
      <c r="S837" t="s">
        <v>798</v>
      </c>
      <c r="T837">
        <v>2020</v>
      </c>
      <c r="U837">
        <v>12.5</v>
      </c>
      <c r="W837">
        <v>1</v>
      </c>
      <c r="X837" s="1" t="s">
        <v>2550</v>
      </c>
      <c r="Y837" t="s">
        <v>4519</v>
      </c>
    </row>
    <row r="838" spans="1:25" hidden="1" x14ac:dyDescent="0.2">
      <c r="A838" t="s">
        <v>1246</v>
      </c>
      <c r="B838" t="s">
        <v>1247</v>
      </c>
      <c r="C838" t="s">
        <v>5185</v>
      </c>
      <c r="D838" t="s">
        <v>1244</v>
      </c>
      <c r="E838" t="s">
        <v>31</v>
      </c>
      <c r="F838" t="s">
        <v>119</v>
      </c>
      <c r="G838">
        <v>1</v>
      </c>
      <c r="H838" t="s">
        <v>120</v>
      </c>
      <c r="M838" t="s">
        <v>1245</v>
      </c>
      <c r="R838" t="s">
        <v>797</v>
      </c>
      <c r="S838" t="s">
        <v>798</v>
      </c>
      <c r="T838">
        <v>2020</v>
      </c>
      <c r="U838">
        <v>12.5</v>
      </c>
      <c r="W838">
        <v>1</v>
      </c>
      <c r="X838" s="1" t="s">
        <v>2550</v>
      </c>
      <c r="Y838" t="s">
        <v>4519</v>
      </c>
    </row>
    <row r="839" spans="1:25" hidden="1" x14ac:dyDescent="0.2">
      <c r="A839" t="s">
        <v>1248</v>
      </c>
      <c r="B839" t="s">
        <v>1249</v>
      </c>
      <c r="C839" t="s">
        <v>5185</v>
      </c>
      <c r="D839" t="s">
        <v>1250</v>
      </c>
      <c r="E839" t="s">
        <v>53</v>
      </c>
      <c r="F839" t="s">
        <v>794</v>
      </c>
      <c r="G839">
        <v>3</v>
      </c>
      <c r="H839" t="s">
        <v>795</v>
      </c>
      <c r="M839" t="s">
        <v>1251</v>
      </c>
      <c r="R839" t="s">
        <v>797</v>
      </c>
      <c r="S839" t="s">
        <v>798</v>
      </c>
      <c r="T839">
        <v>2020</v>
      </c>
      <c r="U839">
        <v>0.4</v>
      </c>
      <c r="X839" s="1" t="s">
        <v>2551</v>
      </c>
      <c r="Y839" t="s">
        <v>27</v>
      </c>
    </row>
    <row r="840" spans="1:25" hidden="1" x14ac:dyDescent="0.2">
      <c r="A840" t="s">
        <v>1252</v>
      </c>
      <c r="B840" t="s">
        <v>1253</v>
      </c>
      <c r="C840" t="s">
        <v>5185</v>
      </c>
      <c r="D840" t="s">
        <v>1250</v>
      </c>
      <c r="E840" t="s">
        <v>53</v>
      </c>
      <c r="F840" t="s">
        <v>794</v>
      </c>
      <c r="G840">
        <v>3</v>
      </c>
      <c r="H840" t="s">
        <v>795</v>
      </c>
      <c r="M840" t="s">
        <v>1251</v>
      </c>
      <c r="R840" t="s">
        <v>797</v>
      </c>
      <c r="S840" t="s">
        <v>798</v>
      </c>
      <c r="T840">
        <v>2020</v>
      </c>
      <c r="U840">
        <v>0.4</v>
      </c>
      <c r="X840" s="1" t="s">
        <v>2551</v>
      </c>
      <c r="Y840" t="s">
        <v>27</v>
      </c>
    </row>
    <row r="841" spans="1:25" hidden="1" x14ac:dyDescent="0.2">
      <c r="A841" t="s">
        <v>1248</v>
      </c>
      <c r="B841" t="s">
        <v>1249</v>
      </c>
      <c r="C841" t="s">
        <v>5185</v>
      </c>
      <c r="D841" t="s">
        <v>1250</v>
      </c>
      <c r="E841" t="s">
        <v>34</v>
      </c>
      <c r="F841" t="s">
        <v>113</v>
      </c>
      <c r="G841">
        <v>2</v>
      </c>
      <c r="H841" t="s">
        <v>114</v>
      </c>
      <c r="M841" t="s">
        <v>1251</v>
      </c>
      <c r="R841" t="s">
        <v>797</v>
      </c>
      <c r="S841" t="s">
        <v>798</v>
      </c>
      <c r="T841">
        <v>2020</v>
      </c>
      <c r="U841">
        <v>10.5</v>
      </c>
      <c r="W841">
        <v>1</v>
      </c>
      <c r="X841" s="1" t="s">
        <v>2549</v>
      </c>
      <c r="Y841" t="s">
        <v>116</v>
      </c>
    </row>
    <row r="842" spans="1:25" hidden="1" x14ac:dyDescent="0.2">
      <c r="A842" t="s">
        <v>1252</v>
      </c>
      <c r="B842" t="s">
        <v>1253</v>
      </c>
      <c r="C842" t="s">
        <v>5185</v>
      </c>
      <c r="D842" t="s">
        <v>1250</v>
      </c>
      <c r="E842" t="s">
        <v>34</v>
      </c>
      <c r="F842" t="s">
        <v>113</v>
      </c>
      <c r="G842">
        <v>2</v>
      </c>
      <c r="H842" t="s">
        <v>114</v>
      </c>
      <c r="M842" t="s">
        <v>1251</v>
      </c>
      <c r="R842" t="s">
        <v>797</v>
      </c>
      <c r="S842" t="s">
        <v>798</v>
      </c>
      <c r="T842">
        <v>2020</v>
      </c>
      <c r="U842">
        <v>10.5</v>
      </c>
      <c r="W842">
        <v>1</v>
      </c>
      <c r="X842" s="1" t="s">
        <v>2549</v>
      </c>
      <c r="Y842" t="s">
        <v>116</v>
      </c>
    </row>
    <row r="843" spans="1:25" hidden="1" x14ac:dyDescent="0.2">
      <c r="A843" t="s">
        <v>1254</v>
      </c>
      <c r="B843" t="s">
        <v>1255</v>
      </c>
      <c r="C843" t="s">
        <v>5185</v>
      </c>
      <c r="D843" t="s">
        <v>1256</v>
      </c>
      <c r="E843" t="s">
        <v>53</v>
      </c>
      <c r="F843" t="s">
        <v>794</v>
      </c>
      <c r="G843">
        <v>3</v>
      </c>
      <c r="H843" t="s">
        <v>795</v>
      </c>
      <c r="M843" t="s">
        <v>1257</v>
      </c>
      <c r="R843" t="s">
        <v>797</v>
      </c>
      <c r="S843" t="s">
        <v>798</v>
      </c>
      <c r="T843">
        <v>2020</v>
      </c>
      <c r="U843">
        <v>0.8</v>
      </c>
      <c r="X843" s="1" t="s">
        <v>2551</v>
      </c>
      <c r="Y843" t="s">
        <v>27</v>
      </c>
    </row>
    <row r="844" spans="1:25" hidden="1" x14ac:dyDescent="0.2">
      <c r="A844" t="s">
        <v>1258</v>
      </c>
      <c r="B844" t="s">
        <v>1259</v>
      </c>
      <c r="C844" t="s">
        <v>5185</v>
      </c>
      <c r="D844" t="s">
        <v>1256</v>
      </c>
      <c r="E844" t="s">
        <v>53</v>
      </c>
      <c r="F844" t="s">
        <v>794</v>
      </c>
      <c r="G844">
        <v>3</v>
      </c>
      <c r="H844" t="s">
        <v>795</v>
      </c>
      <c r="M844" t="s">
        <v>1257</v>
      </c>
      <c r="R844" t="s">
        <v>797</v>
      </c>
      <c r="S844" t="s">
        <v>798</v>
      </c>
      <c r="T844">
        <v>2020</v>
      </c>
      <c r="U844">
        <v>0.8</v>
      </c>
      <c r="X844" s="1" t="s">
        <v>2551</v>
      </c>
      <c r="Y844" t="s">
        <v>27</v>
      </c>
    </row>
    <row r="845" spans="1:25" hidden="1" x14ac:dyDescent="0.2">
      <c r="A845" t="s">
        <v>1254</v>
      </c>
      <c r="B845" t="s">
        <v>1255</v>
      </c>
      <c r="C845" t="s">
        <v>5185</v>
      </c>
      <c r="D845" t="s">
        <v>1256</v>
      </c>
      <c r="E845" t="s">
        <v>34</v>
      </c>
      <c r="F845" t="s">
        <v>113</v>
      </c>
      <c r="G845">
        <v>2</v>
      </c>
      <c r="H845" t="s">
        <v>114</v>
      </c>
      <c r="M845" t="s">
        <v>1257</v>
      </c>
      <c r="R845" t="s">
        <v>797</v>
      </c>
      <c r="S845" t="s">
        <v>798</v>
      </c>
      <c r="T845">
        <v>2020</v>
      </c>
      <c r="U845">
        <v>10.5</v>
      </c>
      <c r="W845">
        <v>1</v>
      </c>
      <c r="X845" s="1" t="s">
        <v>2549</v>
      </c>
      <c r="Y845" t="s">
        <v>116</v>
      </c>
    </row>
    <row r="846" spans="1:25" hidden="1" x14ac:dyDescent="0.2">
      <c r="A846" t="s">
        <v>1258</v>
      </c>
      <c r="B846" t="s">
        <v>1259</v>
      </c>
      <c r="C846" t="s">
        <v>5185</v>
      </c>
      <c r="D846" t="s">
        <v>1256</v>
      </c>
      <c r="E846" t="s">
        <v>34</v>
      </c>
      <c r="F846" t="s">
        <v>113</v>
      </c>
      <c r="G846">
        <v>2</v>
      </c>
      <c r="H846" t="s">
        <v>114</v>
      </c>
      <c r="M846" t="s">
        <v>1257</v>
      </c>
      <c r="R846" t="s">
        <v>797</v>
      </c>
      <c r="S846" t="s">
        <v>798</v>
      </c>
      <c r="T846">
        <v>2020</v>
      </c>
      <c r="U846">
        <v>10.5</v>
      </c>
      <c r="W846">
        <v>1</v>
      </c>
      <c r="X846" s="1" t="s">
        <v>2549</v>
      </c>
      <c r="Y846" t="s">
        <v>116</v>
      </c>
    </row>
    <row r="847" spans="1:25" hidden="1" x14ac:dyDescent="0.2">
      <c r="A847" t="s">
        <v>1260</v>
      </c>
      <c r="B847" t="s">
        <v>1261</v>
      </c>
      <c r="C847" t="s">
        <v>5185</v>
      </c>
      <c r="D847" t="s">
        <v>1262</v>
      </c>
      <c r="E847" t="s">
        <v>53</v>
      </c>
      <c r="F847" t="s">
        <v>794</v>
      </c>
      <c r="G847">
        <v>3</v>
      </c>
      <c r="H847" t="s">
        <v>795</v>
      </c>
      <c r="M847" t="s">
        <v>1263</v>
      </c>
      <c r="R847" t="s">
        <v>797</v>
      </c>
      <c r="S847" t="s">
        <v>798</v>
      </c>
      <c r="T847">
        <v>2020</v>
      </c>
      <c r="U847">
        <v>0.4</v>
      </c>
      <c r="X847" s="1" t="s">
        <v>2551</v>
      </c>
      <c r="Y847" t="s">
        <v>27</v>
      </c>
    </row>
    <row r="848" spans="1:25" hidden="1" x14ac:dyDescent="0.2">
      <c r="A848" t="s">
        <v>1264</v>
      </c>
      <c r="B848" t="s">
        <v>1265</v>
      </c>
      <c r="C848" t="s">
        <v>5185</v>
      </c>
      <c r="D848" t="s">
        <v>1262</v>
      </c>
      <c r="E848" t="s">
        <v>53</v>
      </c>
      <c r="F848" t="s">
        <v>794</v>
      </c>
      <c r="G848">
        <v>3</v>
      </c>
      <c r="H848" t="s">
        <v>795</v>
      </c>
      <c r="M848" t="s">
        <v>1263</v>
      </c>
      <c r="R848" t="s">
        <v>797</v>
      </c>
      <c r="S848" t="s">
        <v>798</v>
      </c>
      <c r="T848">
        <v>2020</v>
      </c>
      <c r="U848">
        <v>0.4</v>
      </c>
      <c r="X848" s="1" t="s">
        <v>2551</v>
      </c>
      <c r="Y848" t="s">
        <v>27</v>
      </c>
    </row>
    <row r="849" spans="1:25" hidden="1" x14ac:dyDescent="0.2">
      <c r="A849" t="s">
        <v>1260</v>
      </c>
      <c r="B849" t="s">
        <v>1261</v>
      </c>
      <c r="C849" t="s">
        <v>5185</v>
      </c>
      <c r="D849" t="s">
        <v>1262</v>
      </c>
      <c r="E849" t="s">
        <v>34</v>
      </c>
      <c r="F849" t="s">
        <v>113</v>
      </c>
      <c r="G849">
        <v>2</v>
      </c>
      <c r="H849" t="s">
        <v>114</v>
      </c>
      <c r="M849" t="s">
        <v>1263</v>
      </c>
      <c r="R849" t="s">
        <v>797</v>
      </c>
      <c r="S849" t="s">
        <v>798</v>
      </c>
      <c r="T849">
        <v>2020</v>
      </c>
      <c r="U849">
        <v>10.5</v>
      </c>
      <c r="W849">
        <v>1</v>
      </c>
      <c r="X849" s="1" t="s">
        <v>2549</v>
      </c>
      <c r="Y849" t="s">
        <v>116</v>
      </c>
    </row>
    <row r="850" spans="1:25" hidden="1" x14ac:dyDescent="0.2">
      <c r="A850" t="s">
        <v>1264</v>
      </c>
      <c r="B850" t="s">
        <v>1265</v>
      </c>
      <c r="C850" t="s">
        <v>5185</v>
      </c>
      <c r="D850" t="s">
        <v>1262</v>
      </c>
      <c r="E850" t="s">
        <v>34</v>
      </c>
      <c r="F850" t="s">
        <v>113</v>
      </c>
      <c r="G850">
        <v>2</v>
      </c>
      <c r="H850" t="s">
        <v>114</v>
      </c>
      <c r="M850" t="s">
        <v>1263</v>
      </c>
      <c r="R850" t="s">
        <v>797</v>
      </c>
      <c r="S850" t="s">
        <v>798</v>
      </c>
      <c r="T850">
        <v>2020</v>
      </c>
      <c r="U850">
        <v>10.5</v>
      </c>
      <c r="W850">
        <v>1</v>
      </c>
      <c r="X850" s="1" t="s">
        <v>2549</v>
      </c>
      <c r="Y850" t="s">
        <v>116</v>
      </c>
    </row>
    <row r="851" spans="1:25" hidden="1" x14ac:dyDescent="0.2">
      <c r="A851" t="s">
        <v>1266</v>
      </c>
      <c r="B851" t="s">
        <v>1267</v>
      </c>
      <c r="C851" t="s">
        <v>5185</v>
      </c>
      <c r="D851" t="s">
        <v>1268</v>
      </c>
      <c r="E851" t="s">
        <v>53</v>
      </c>
      <c r="F851" t="s">
        <v>794</v>
      </c>
      <c r="G851">
        <v>3</v>
      </c>
      <c r="H851" t="s">
        <v>795</v>
      </c>
      <c r="M851" t="s">
        <v>1269</v>
      </c>
      <c r="R851" t="s">
        <v>797</v>
      </c>
      <c r="S851" t="s">
        <v>798</v>
      </c>
      <c r="T851">
        <v>2020</v>
      </c>
      <c r="U851">
        <v>0.4</v>
      </c>
      <c r="X851" s="1" t="s">
        <v>2551</v>
      </c>
      <c r="Y851" t="s">
        <v>27</v>
      </c>
    </row>
    <row r="852" spans="1:25" hidden="1" x14ac:dyDescent="0.2">
      <c r="A852" t="s">
        <v>1270</v>
      </c>
      <c r="B852" t="s">
        <v>1271</v>
      </c>
      <c r="C852" t="s">
        <v>5185</v>
      </c>
      <c r="D852" t="s">
        <v>1268</v>
      </c>
      <c r="E852" t="s">
        <v>53</v>
      </c>
      <c r="F852" t="s">
        <v>794</v>
      </c>
      <c r="G852">
        <v>3</v>
      </c>
      <c r="H852" t="s">
        <v>795</v>
      </c>
      <c r="M852" t="s">
        <v>1269</v>
      </c>
      <c r="R852" t="s">
        <v>797</v>
      </c>
      <c r="S852" t="s">
        <v>798</v>
      </c>
      <c r="T852">
        <v>2020</v>
      </c>
      <c r="U852">
        <v>0.4</v>
      </c>
      <c r="X852" s="1" t="s">
        <v>2551</v>
      </c>
      <c r="Y852" t="s">
        <v>27</v>
      </c>
    </row>
    <row r="853" spans="1:25" hidden="1" x14ac:dyDescent="0.2">
      <c r="A853" t="s">
        <v>1266</v>
      </c>
      <c r="B853" t="s">
        <v>1267</v>
      </c>
      <c r="C853" t="s">
        <v>5185</v>
      </c>
      <c r="D853" t="s">
        <v>1268</v>
      </c>
      <c r="E853" t="s">
        <v>34</v>
      </c>
      <c r="F853" t="s">
        <v>113</v>
      </c>
      <c r="G853">
        <v>2</v>
      </c>
      <c r="H853" t="s">
        <v>114</v>
      </c>
      <c r="M853" t="s">
        <v>1269</v>
      </c>
      <c r="R853" t="s">
        <v>797</v>
      </c>
      <c r="S853" t="s">
        <v>798</v>
      </c>
      <c r="T853">
        <v>2020</v>
      </c>
      <c r="U853">
        <v>10.5</v>
      </c>
      <c r="W853">
        <v>1</v>
      </c>
      <c r="X853" s="1" t="s">
        <v>2549</v>
      </c>
      <c r="Y853" t="s">
        <v>4519</v>
      </c>
    </row>
    <row r="854" spans="1:25" hidden="1" x14ac:dyDescent="0.2">
      <c r="A854" t="s">
        <v>1270</v>
      </c>
      <c r="B854" t="s">
        <v>1271</v>
      </c>
      <c r="C854" t="s">
        <v>5185</v>
      </c>
      <c r="D854" t="s">
        <v>1268</v>
      </c>
      <c r="E854" t="s">
        <v>34</v>
      </c>
      <c r="F854" t="s">
        <v>113</v>
      </c>
      <c r="G854">
        <v>2</v>
      </c>
      <c r="H854" t="s">
        <v>114</v>
      </c>
      <c r="M854" t="s">
        <v>1269</v>
      </c>
      <c r="R854" t="s">
        <v>797</v>
      </c>
      <c r="S854" t="s">
        <v>798</v>
      </c>
      <c r="T854">
        <v>2020</v>
      </c>
      <c r="U854">
        <v>10.5</v>
      </c>
      <c r="W854">
        <v>1</v>
      </c>
      <c r="X854" s="1" t="s">
        <v>2549</v>
      </c>
      <c r="Y854" t="s">
        <v>4519</v>
      </c>
    </row>
    <row r="855" spans="1:25" hidden="1" x14ac:dyDescent="0.2">
      <c r="A855" t="s">
        <v>1266</v>
      </c>
      <c r="B855" t="s">
        <v>1267</v>
      </c>
      <c r="C855" t="s">
        <v>5185</v>
      </c>
      <c r="D855" t="s">
        <v>1268</v>
      </c>
      <c r="E855" t="s">
        <v>31</v>
      </c>
      <c r="F855" t="s">
        <v>119</v>
      </c>
      <c r="G855">
        <v>1</v>
      </c>
      <c r="H855" t="s">
        <v>120</v>
      </c>
      <c r="M855" t="s">
        <v>1269</v>
      </c>
      <c r="R855" t="s">
        <v>797</v>
      </c>
      <c r="S855" t="s">
        <v>798</v>
      </c>
      <c r="T855">
        <v>2020</v>
      </c>
      <c r="U855">
        <v>12.4</v>
      </c>
      <c r="W855">
        <v>1</v>
      </c>
      <c r="X855" s="1" t="s">
        <v>2550</v>
      </c>
      <c r="Y855" t="s">
        <v>4519</v>
      </c>
    </row>
    <row r="856" spans="1:25" hidden="1" x14ac:dyDescent="0.2">
      <c r="A856" t="s">
        <v>1270</v>
      </c>
      <c r="B856" t="s">
        <v>1271</v>
      </c>
      <c r="C856" t="s">
        <v>5185</v>
      </c>
      <c r="D856" t="s">
        <v>1268</v>
      </c>
      <c r="E856" t="s">
        <v>31</v>
      </c>
      <c r="F856" t="s">
        <v>119</v>
      </c>
      <c r="G856">
        <v>1</v>
      </c>
      <c r="H856" t="s">
        <v>120</v>
      </c>
      <c r="M856" t="s">
        <v>1269</v>
      </c>
      <c r="R856" t="s">
        <v>797</v>
      </c>
      <c r="S856" t="s">
        <v>798</v>
      </c>
      <c r="T856">
        <v>2020</v>
      </c>
      <c r="U856">
        <v>12.4</v>
      </c>
      <c r="W856">
        <v>1</v>
      </c>
      <c r="X856" s="1" t="s">
        <v>2550</v>
      </c>
      <c r="Y856" t="s">
        <v>4519</v>
      </c>
    </row>
    <row r="857" spans="1:25" hidden="1" x14ac:dyDescent="0.2">
      <c r="A857" t="s">
        <v>1276</v>
      </c>
      <c r="B857" t="s">
        <v>1277</v>
      </c>
      <c r="C857" t="s">
        <v>5185</v>
      </c>
      <c r="D857" t="s">
        <v>1274</v>
      </c>
      <c r="E857" t="s">
        <v>53</v>
      </c>
      <c r="F857" t="s">
        <v>700</v>
      </c>
      <c r="G857">
        <v>3</v>
      </c>
      <c r="H857" t="s">
        <v>701</v>
      </c>
      <c r="M857" t="s">
        <v>1275</v>
      </c>
      <c r="R857" t="s">
        <v>797</v>
      </c>
      <c r="S857" t="s">
        <v>798</v>
      </c>
      <c r="T857">
        <v>2020</v>
      </c>
      <c r="U857">
        <v>0.4</v>
      </c>
      <c r="X857" s="1" t="s">
        <v>2551</v>
      </c>
      <c r="Y857" t="s">
        <v>27</v>
      </c>
    </row>
    <row r="858" spans="1:25" hidden="1" x14ac:dyDescent="0.2">
      <c r="A858" t="s">
        <v>1272</v>
      </c>
      <c r="B858" t="s">
        <v>1273</v>
      </c>
      <c r="C858" t="s">
        <v>5185</v>
      </c>
      <c r="D858" t="s">
        <v>1274</v>
      </c>
      <c r="E858" t="s">
        <v>53</v>
      </c>
      <c r="F858" t="s">
        <v>700</v>
      </c>
      <c r="G858">
        <v>3</v>
      </c>
      <c r="H858" t="s">
        <v>701</v>
      </c>
      <c r="M858" t="s">
        <v>1275</v>
      </c>
      <c r="R858" t="s">
        <v>797</v>
      </c>
      <c r="S858" t="s">
        <v>798</v>
      </c>
      <c r="T858">
        <v>2020</v>
      </c>
      <c r="U858">
        <v>0.4</v>
      </c>
      <c r="X858" s="1" t="s">
        <v>2551</v>
      </c>
      <c r="Y858" t="s">
        <v>27</v>
      </c>
    </row>
    <row r="859" spans="1:25" hidden="1" x14ac:dyDescent="0.2">
      <c r="A859" t="s">
        <v>1272</v>
      </c>
      <c r="B859" t="s">
        <v>1273</v>
      </c>
      <c r="C859" t="s">
        <v>5185</v>
      </c>
      <c r="D859" t="s">
        <v>1274</v>
      </c>
      <c r="E859" t="s">
        <v>34</v>
      </c>
      <c r="F859" t="s">
        <v>113</v>
      </c>
      <c r="G859">
        <v>2</v>
      </c>
      <c r="H859" t="s">
        <v>114</v>
      </c>
      <c r="M859" t="s">
        <v>1275</v>
      </c>
      <c r="R859" t="s">
        <v>797</v>
      </c>
      <c r="S859" t="s">
        <v>798</v>
      </c>
      <c r="T859">
        <v>2020</v>
      </c>
      <c r="U859">
        <v>10.5</v>
      </c>
      <c r="W859">
        <v>1</v>
      </c>
      <c r="X859" s="1" t="s">
        <v>2549</v>
      </c>
      <c r="Y859" t="s">
        <v>4519</v>
      </c>
    </row>
    <row r="860" spans="1:25" hidden="1" x14ac:dyDescent="0.2">
      <c r="A860" t="s">
        <v>1276</v>
      </c>
      <c r="B860" t="s">
        <v>1277</v>
      </c>
      <c r="C860" t="s">
        <v>5185</v>
      </c>
      <c r="D860" t="s">
        <v>1274</v>
      </c>
      <c r="E860" t="s">
        <v>34</v>
      </c>
      <c r="F860" t="s">
        <v>113</v>
      </c>
      <c r="G860">
        <v>2</v>
      </c>
      <c r="H860" t="s">
        <v>114</v>
      </c>
      <c r="M860" t="s">
        <v>1275</v>
      </c>
      <c r="R860" t="s">
        <v>797</v>
      </c>
      <c r="S860" t="s">
        <v>798</v>
      </c>
      <c r="T860">
        <v>2020</v>
      </c>
      <c r="U860">
        <v>10.5</v>
      </c>
      <c r="W860">
        <v>1</v>
      </c>
      <c r="X860" s="1" t="s">
        <v>2549</v>
      </c>
      <c r="Y860" t="s">
        <v>4519</v>
      </c>
    </row>
    <row r="861" spans="1:25" hidden="1" x14ac:dyDescent="0.2">
      <c r="A861" t="s">
        <v>1272</v>
      </c>
      <c r="B861" t="s">
        <v>1273</v>
      </c>
      <c r="C861" t="s">
        <v>5185</v>
      </c>
      <c r="D861" t="s">
        <v>1274</v>
      </c>
      <c r="E861" t="s">
        <v>31</v>
      </c>
      <c r="F861" t="s">
        <v>119</v>
      </c>
      <c r="G861">
        <v>1</v>
      </c>
      <c r="H861" t="s">
        <v>120</v>
      </c>
      <c r="M861" t="s">
        <v>1275</v>
      </c>
      <c r="R861" t="s">
        <v>797</v>
      </c>
      <c r="S861" t="s">
        <v>798</v>
      </c>
      <c r="T861">
        <v>2020</v>
      </c>
      <c r="U861">
        <v>12.5</v>
      </c>
      <c r="W861">
        <v>1</v>
      </c>
      <c r="X861" s="1" t="s">
        <v>2550</v>
      </c>
      <c r="Y861" t="s">
        <v>4519</v>
      </c>
    </row>
    <row r="862" spans="1:25" hidden="1" x14ac:dyDescent="0.2">
      <c r="A862" t="s">
        <v>1276</v>
      </c>
      <c r="B862" t="s">
        <v>1277</v>
      </c>
      <c r="C862" t="s">
        <v>5185</v>
      </c>
      <c r="D862" t="s">
        <v>1274</v>
      </c>
      <c r="E862" t="s">
        <v>31</v>
      </c>
      <c r="F862" t="s">
        <v>119</v>
      </c>
      <c r="G862">
        <v>1</v>
      </c>
      <c r="H862" t="s">
        <v>120</v>
      </c>
      <c r="M862" t="s">
        <v>1275</v>
      </c>
      <c r="R862" t="s">
        <v>797</v>
      </c>
      <c r="S862" t="s">
        <v>798</v>
      </c>
      <c r="T862">
        <v>2020</v>
      </c>
      <c r="U862">
        <v>12.5</v>
      </c>
      <c r="W862">
        <v>1</v>
      </c>
      <c r="X862" s="1" t="s">
        <v>2550</v>
      </c>
      <c r="Y862" t="s">
        <v>4519</v>
      </c>
    </row>
    <row r="863" spans="1:25" hidden="1" x14ac:dyDescent="0.2">
      <c r="A863" t="s">
        <v>1278</v>
      </c>
      <c r="B863" t="s">
        <v>1279</v>
      </c>
      <c r="C863" t="s">
        <v>5193</v>
      </c>
      <c r="D863" t="s">
        <v>1280</v>
      </c>
      <c r="E863" t="s">
        <v>53</v>
      </c>
      <c r="F863" t="s">
        <v>700</v>
      </c>
      <c r="G863">
        <v>3</v>
      </c>
      <c r="H863" t="s">
        <v>701</v>
      </c>
      <c r="M863" t="s">
        <v>1281</v>
      </c>
      <c r="R863" t="s">
        <v>1282</v>
      </c>
      <c r="S863" t="s">
        <v>1282</v>
      </c>
      <c r="T863">
        <v>2020</v>
      </c>
      <c r="U863">
        <v>12</v>
      </c>
      <c r="X863" s="1" t="s">
        <v>2551</v>
      </c>
      <c r="Y863" t="s">
        <v>27</v>
      </c>
    </row>
    <row r="864" spans="1:25" hidden="1" x14ac:dyDescent="0.2">
      <c r="A864" t="s">
        <v>1283</v>
      </c>
      <c r="B864" t="s">
        <v>1284</v>
      </c>
      <c r="C864" t="s">
        <v>5191</v>
      </c>
      <c r="D864" t="s">
        <v>1280</v>
      </c>
      <c r="E864" t="s">
        <v>53</v>
      </c>
      <c r="F864" t="s">
        <v>700</v>
      </c>
      <c r="G864">
        <v>3</v>
      </c>
      <c r="H864" t="s">
        <v>701</v>
      </c>
      <c r="M864" t="s">
        <v>1281</v>
      </c>
      <c r="R864" t="s">
        <v>1282</v>
      </c>
      <c r="S864" t="s">
        <v>1282</v>
      </c>
      <c r="T864">
        <v>2020</v>
      </c>
      <c r="U864">
        <v>12</v>
      </c>
      <c r="X864" s="1" t="s">
        <v>2551</v>
      </c>
      <c r="Y864" t="s">
        <v>27</v>
      </c>
    </row>
    <row r="865" spans="1:25" hidden="1" x14ac:dyDescent="0.2">
      <c r="A865" t="s">
        <v>1278</v>
      </c>
      <c r="B865" t="s">
        <v>1279</v>
      </c>
      <c r="C865" t="s">
        <v>5193</v>
      </c>
      <c r="D865" t="s">
        <v>1280</v>
      </c>
      <c r="E865" t="s">
        <v>34</v>
      </c>
      <c r="F865" t="s">
        <v>113</v>
      </c>
      <c r="G865">
        <v>2</v>
      </c>
      <c r="H865" t="s">
        <v>114</v>
      </c>
      <c r="M865" t="s">
        <v>1281</v>
      </c>
      <c r="R865" t="s">
        <v>1282</v>
      </c>
      <c r="S865" t="s">
        <v>1282</v>
      </c>
      <c r="T865">
        <v>2020</v>
      </c>
      <c r="U865">
        <v>21</v>
      </c>
      <c r="X865" s="1" t="s">
        <v>2549</v>
      </c>
      <c r="Y865" t="s">
        <v>4519</v>
      </c>
    </row>
    <row r="866" spans="1:25" hidden="1" x14ac:dyDescent="0.2">
      <c r="A866" t="s">
        <v>1283</v>
      </c>
      <c r="B866" t="s">
        <v>1284</v>
      </c>
      <c r="C866" t="s">
        <v>5191</v>
      </c>
      <c r="D866" t="s">
        <v>1280</v>
      </c>
      <c r="E866" t="s">
        <v>34</v>
      </c>
      <c r="F866" t="s">
        <v>113</v>
      </c>
      <c r="G866">
        <v>2</v>
      </c>
      <c r="H866" t="s">
        <v>114</v>
      </c>
      <c r="M866" t="s">
        <v>1281</v>
      </c>
      <c r="R866" t="s">
        <v>1282</v>
      </c>
      <c r="S866" t="s">
        <v>1282</v>
      </c>
      <c r="T866">
        <v>2020</v>
      </c>
      <c r="U866">
        <v>21</v>
      </c>
      <c r="X866" s="1" t="s">
        <v>2549</v>
      </c>
      <c r="Y866" t="s">
        <v>4519</v>
      </c>
    </row>
    <row r="867" spans="1:25" hidden="1" x14ac:dyDescent="0.2">
      <c r="A867" t="s">
        <v>1278</v>
      </c>
      <c r="B867" t="s">
        <v>1279</v>
      </c>
      <c r="C867" t="s">
        <v>5193</v>
      </c>
      <c r="D867" t="s">
        <v>1280</v>
      </c>
      <c r="E867" t="s">
        <v>31</v>
      </c>
      <c r="F867" t="s">
        <v>119</v>
      </c>
      <c r="G867">
        <v>1</v>
      </c>
      <c r="H867" t="s">
        <v>120</v>
      </c>
      <c r="M867" t="s">
        <v>1281</v>
      </c>
      <c r="R867" t="s">
        <v>1282</v>
      </c>
      <c r="S867" t="s">
        <v>1282</v>
      </c>
      <c r="T867">
        <v>2020</v>
      </c>
      <c r="U867">
        <v>35.6</v>
      </c>
      <c r="X867" s="1" t="s">
        <v>2550</v>
      </c>
      <c r="Y867" t="s">
        <v>4519</v>
      </c>
    </row>
    <row r="868" spans="1:25" hidden="1" x14ac:dyDescent="0.2">
      <c r="A868" t="s">
        <v>1283</v>
      </c>
      <c r="B868" t="s">
        <v>1284</v>
      </c>
      <c r="C868" t="s">
        <v>5191</v>
      </c>
      <c r="D868" t="s">
        <v>1280</v>
      </c>
      <c r="E868" t="s">
        <v>31</v>
      </c>
      <c r="F868" t="s">
        <v>119</v>
      </c>
      <c r="G868">
        <v>1</v>
      </c>
      <c r="H868" t="s">
        <v>120</v>
      </c>
      <c r="M868" t="s">
        <v>1281</v>
      </c>
      <c r="R868" t="s">
        <v>1282</v>
      </c>
      <c r="S868" t="s">
        <v>1282</v>
      </c>
      <c r="T868">
        <v>2020</v>
      </c>
      <c r="U868">
        <v>35.6</v>
      </c>
      <c r="X868" s="1" t="s">
        <v>2550</v>
      </c>
      <c r="Y868" t="s">
        <v>4519</v>
      </c>
    </row>
    <row r="869" spans="1:25" hidden="1" x14ac:dyDescent="0.2">
      <c r="A869" t="s">
        <v>1285</v>
      </c>
      <c r="B869" t="s">
        <v>1286</v>
      </c>
      <c r="C869" t="s">
        <v>5193</v>
      </c>
      <c r="D869" t="s">
        <v>1287</v>
      </c>
      <c r="E869" t="s">
        <v>53</v>
      </c>
      <c r="F869" t="s">
        <v>700</v>
      </c>
      <c r="G869">
        <v>3</v>
      </c>
      <c r="H869" t="s">
        <v>701</v>
      </c>
      <c r="M869" t="s">
        <v>1288</v>
      </c>
      <c r="R869" t="s">
        <v>697</v>
      </c>
      <c r="S869" t="s">
        <v>697</v>
      </c>
      <c r="T869">
        <v>2020</v>
      </c>
      <c r="U869">
        <v>11.9</v>
      </c>
      <c r="X869" s="1" t="s">
        <v>2551</v>
      </c>
      <c r="Y869" t="s">
        <v>27</v>
      </c>
    </row>
    <row r="870" spans="1:25" hidden="1" x14ac:dyDescent="0.2">
      <c r="A870" t="s">
        <v>1289</v>
      </c>
      <c r="B870" t="s">
        <v>1290</v>
      </c>
      <c r="C870" t="s">
        <v>5191</v>
      </c>
      <c r="D870" t="s">
        <v>1287</v>
      </c>
      <c r="E870" t="s">
        <v>53</v>
      </c>
      <c r="F870" t="s">
        <v>700</v>
      </c>
      <c r="G870">
        <v>3</v>
      </c>
      <c r="H870" t="s">
        <v>701</v>
      </c>
      <c r="M870" t="s">
        <v>1288</v>
      </c>
      <c r="R870" t="s">
        <v>697</v>
      </c>
      <c r="S870" t="s">
        <v>697</v>
      </c>
      <c r="T870">
        <v>2020</v>
      </c>
      <c r="U870">
        <v>11.9</v>
      </c>
      <c r="X870" s="1" t="s">
        <v>2551</v>
      </c>
      <c r="Y870" t="s">
        <v>27</v>
      </c>
    </row>
    <row r="871" spans="1:25" hidden="1" x14ac:dyDescent="0.2">
      <c r="A871" t="s">
        <v>1285</v>
      </c>
      <c r="B871" t="s">
        <v>1286</v>
      </c>
      <c r="C871" t="s">
        <v>5193</v>
      </c>
      <c r="D871" t="s">
        <v>1287</v>
      </c>
      <c r="E871" t="s">
        <v>34</v>
      </c>
      <c r="F871" t="s">
        <v>113</v>
      </c>
      <c r="G871">
        <v>2</v>
      </c>
      <c r="H871" t="s">
        <v>114</v>
      </c>
      <c r="M871" t="s">
        <v>1288</v>
      </c>
      <c r="R871" t="s">
        <v>697</v>
      </c>
      <c r="S871" t="s">
        <v>697</v>
      </c>
      <c r="T871">
        <v>2020</v>
      </c>
      <c r="U871">
        <v>9</v>
      </c>
      <c r="X871" s="1" t="s">
        <v>2549</v>
      </c>
      <c r="Y871" t="s">
        <v>4519</v>
      </c>
    </row>
    <row r="872" spans="1:25" hidden="1" x14ac:dyDescent="0.2">
      <c r="A872" t="s">
        <v>1289</v>
      </c>
      <c r="B872" t="s">
        <v>1290</v>
      </c>
      <c r="C872" t="s">
        <v>5191</v>
      </c>
      <c r="D872" t="s">
        <v>1287</v>
      </c>
      <c r="E872" t="s">
        <v>34</v>
      </c>
      <c r="F872" t="s">
        <v>113</v>
      </c>
      <c r="G872">
        <v>2</v>
      </c>
      <c r="H872" t="s">
        <v>114</v>
      </c>
      <c r="M872" t="s">
        <v>1288</v>
      </c>
      <c r="R872" t="s">
        <v>697</v>
      </c>
      <c r="S872" t="s">
        <v>697</v>
      </c>
      <c r="T872">
        <v>2020</v>
      </c>
      <c r="U872">
        <v>9</v>
      </c>
      <c r="X872" s="1" t="s">
        <v>2549</v>
      </c>
      <c r="Y872" t="s">
        <v>4519</v>
      </c>
    </row>
    <row r="873" spans="1:25" hidden="1" x14ac:dyDescent="0.2">
      <c r="A873" t="s">
        <v>1291</v>
      </c>
      <c r="B873" t="s">
        <v>1292</v>
      </c>
      <c r="C873" t="s">
        <v>5185</v>
      </c>
      <c r="D873" t="s">
        <v>1293</v>
      </c>
      <c r="E873" t="s">
        <v>53</v>
      </c>
      <c r="F873" t="s">
        <v>700</v>
      </c>
      <c r="G873">
        <v>3</v>
      </c>
      <c r="H873" t="s">
        <v>701</v>
      </c>
      <c r="M873" t="s">
        <v>1294</v>
      </c>
      <c r="R873" t="s">
        <v>797</v>
      </c>
      <c r="S873" t="s">
        <v>798</v>
      </c>
      <c r="T873">
        <v>2020</v>
      </c>
      <c r="U873">
        <v>0.4</v>
      </c>
      <c r="X873" s="1" t="s">
        <v>2551</v>
      </c>
      <c r="Y873" t="s">
        <v>27</v>
      </c>
    </row>
    <row r="874" spans="1:25" hidden="1" x14ac:dyDescent="0.2">
      <c r="A874" t="s">
        <v>1295</v>
      </c>
      <c r="B874" t="s">
        <v>1296</v>
      </c>
      <c r="C874" t="s">
        <v>5185</v>
      </c>
      <c r="D874" t="s">
        <v>1293</v>
      </c>
      <c r="E874" t="s">
        <v>53</v>
      </c>
      <c r="F874" t="s">
        <v>700</v>
      </c>
      <c r="G874">
        <v>3</v>
      </c>
      <c r="H874" t="s">
        <v>701</v>
      </c>
      <c r="M874" t="s">
        <v>1294</v>
      </c>
      <c r="R874" t="s">
        <v>797</v>
      </c>
      <c r="S874" t="s">
        <v>798</v>
      </c>
      <c r="T874">
        <v>2020</v>
      </c>
      <c r="U874">
        <v>0.4</v>
      </c>
      <c r="X874" s="1" t="s">
        <v>2551</v>
      </c>
      <c r="Y874" t="s">
        <v>27</v>
      </c>
    </row>
    <row r="875" spans="1:25" hidden="1" x14ac:dyDescent="0.2">
      <c r="A875" t="s">
        <v>1291</v>
      </c>
      <c r="B875" t="s">
        <v>1292</v>
      </c>
      <c r="C875" t="s">
        <v>5185</v>
      </c>
      <c r="D875" t="s">
        <v>1293</v>
      </c>
      <c r="E875" t="s">
        <v>34</v>
      </c>
      <c r="F875" t="s">
        <v>113</v>
      </c>
      <c r="G875">
        <v>2</v>
      </c>
      <c r="H875" t="s">
        <v>114</v>
      </c>
      <c r="M875" t="s">
        <v>1294</v>
      </c>
      <c r="R875" t="s">
        <v>797</v>
      </c>
      <c r="S875" t="s">
        <v>798</v>
      </c>
      <c r="T875">
        <v>2020</v>
      </c>
      <c r="U875">
        <v>10.5</v>
      </c>
      <c r="W875">
        <v>1</v>
      </c>
      <c r="X875" s="1" t="s">
        <v>2549</v>
      </c>
      <c r="Y875" t="s">
        <v>116</v>
      </c>
    </row>
    <row r="876" spans="1:25" hidden="1" x14ac:dyDescent="0.2">
      <c r="A876" t="s">
        <v>1295</v>
      </c>
      <c r="B876" t="s">
        <v>1296</v>
      </c>
      <c r="C876" t="s">
        <v>5185</v>
      </c>
      <c r="D876" t="s">
        <v>1293</v>
      </c>
      <c r="E876" t="s">
        <v>34</v>
      </c>
      <c r="F876" t="s">
        <v>113</v>
      </c>
      <c r="G876">
        <v>2</v>
      </c>
      <c r="H876" t="s">
        <v>114</v>
      </c>
      <c r="M876" t="s">
        <v>1294</v>
      </c>
      <c r="R876" t="s">
        <v>797</v>
      </c>
      <c r="S876" t="s">
        <v>798</v>
      </c>
      <c r="T876">
        <v>2020</v>
      </c>
      <c r="U876">
        <v>10.5</v>
      </c>
      <c r="W876">
        <v>1</v>
      </c>
      <c r="X876" s="1" t="s">
        <v>2549</v>
      </c>
      <c r="Y876" t="s">
        <v>116</v>
      </c>
    </row>
    <row r="877" spans="1:25" hidden="1" x14ac:dyDescent="0.2">
      <c r="A877" t="s">
        <v>1297</v>
      </c>
      <c r="B877" t="s">
        <v>1298</v>
      </c>
      <c r="C877" t="s">
        <v>5185</v>
      </c>
      <c r="D877" t="s">
        <v>1299</v>
      </c>
      <c r="E877" t="s">
        <v>53</v>
      </c>
      <c r="F877" t="s">
        <v>121</v>
      </c>
      <c r="G877">
        <v>3</v>
      </c>
      <c r="H877" t="s">
        <v>122</v>
      </c>
      <c r="M877" t="s">
        <v>1300</v>
      </c>
      <c r="R877" t="s">
        <v>26</v>
      </c>
      <c r="S877" t="s">
        <v>26</v>
      </c>
      <c r="T877">
        <v>2020</v>
      </c>
      <c r="U877">
        <v>7.8</v>
      </c>
      <c r="X877" s="1" t="s">
        <v>2551</v>
      </c>
      <c r="Y877" t="s">
        <v>123</v>
      </c>
    </row>
    <row r="878" spans="1:25" hidden="1" x14ac:dyDescent="0.2">
      <c r="A878" t="s">
        <v>1301</v>
      </c>
      <c r="B878" t="s">
        <v>1302</v>
      </c>
      <c r="C878" t="s">
        <v>5185</v>
      </c>
      <c r="D878" t="s">
        <v>1299</v>
      </c>
      <c r="E878" t="s">
        <v>53</v>
      </c>
      <c r="F878" t="s">
        <v>121</v>
      </c>
      <c r="G878">
        <v>3</v>
      </c>
      <c r="H878" t="s">
        <v>122</v>
      </c>
      <c r="M878" t="s">
        <v>1300</v>
      </c>
      <c r="R878" t="s">
        <v>26</v>
      </c>
      <c r="S878" t="s">
        <v>26</v>
      </c>
      <c r="T878">
        <v>2020</v>
      </c>
      <c r="U878">
        <v>7.8</v>
      </c>
      <c r="X878" s="1" t="s">
        <v>2551</v>
      </c>
      <c r="Y878" t="s">
        <v>123</v>
      </c>
    </row>
    <row r="879" spans="1:25" hidden="1" x14ac:dyDescent="0.2">
      <c r="A879" t="s">
        <v>1297</v>
      </c>
      <c r="B879" t="s">
        <v>1298</v>
      </c>
      <c r="C879" t="s">
        <v>5185</v>
      </c>
      <c r="D879" t="s">
        <v>1299</v>
      </c>
      <c r="E879" t="s">
        <v>34</v>
      </c>
      <c r="F879" t="s">
        <v>113</v>
      </c>
      <c r="G879">
        <v>2</v>
      </c>
      <c r="H879" t="s">
        <v>114</v>
      </c>
      <c r="M879" t="s">
        <v>1300</v>
      </c>
      <c r="R879" t="s">
        <v>26</v>
      </c>
      <c r="S879" t="s">
        <v>26</v>
      </c>
      <c r="T879">
        <v>2020</v>
      </c>
      <c r="U879">
        <v>10.5</v>
      </c>
      <c r="X879" s="1" t="s">
        <v>2549</v>
      </c>
      <c r="Y879" t="s">
        <v>4519</v>
      </c>
    </row>
    <row r="880" spans="1:25" hidden="1" x14ac:dyDescent="0.2">
      <c r="A880" t="s">
        <v>1301</v>
      </c>
      <c r="B880" t="s">
        <v>1302</v>
      </c>
      <c r="C880" t="s">
        <v>5185</v>
      </c>
      <c r="D880" t="s">
        <v>1299</v>
      </c>
      <c r="E880" t="s">
        <v>34</v>
      </c>
      <c r="F880" t="s">
        <v>113</v>
      </c>
      <c r="G880">
        <v>2</v>
      </c>
      <c r="H880" t="s">
        <v>114</v>
      </c>
      <c r="M880" t="s">
        <v>1300</v>
      </c>
      <c r="R880" t="s">
        <v>26</v>
      </c>
      <c r="S880" t="s">
        <v>26</v>
      </c>
      <c r="T880">
        <v>2020</v>
      </c>
      <c r="U880">
        <v>10.5</v>
      </c>
      <c r="X880" s="1" t="s">
        <v>2549</v>
      </c>
      <c r="Y880" t="s">
        <v>4519</v>
      </c>
    </row>
    <row r="881" spans="1:25" hidden="1" x14ac:dyDescent="0.2">
      <c r="A881" t="s">
        <v>1297</v>
      </c>
      <c r="B881" t="s">
        <v>1298</v>
      </c>
      <c r="C881" t="s">
        <v>5185</v>
      </c>
      <c r="D881" t="s">
        <v>1299</v>
      </c>
      <c r="E881" t="s">
        <v>31</v>
      </c>
      <c r="F881" t="s">
        <v>119</v>
      </c>
      <c r="G881">
        <v>1</v>
      </c>
      <c r="H881" t="s">
        <v>120</v>
      </c>
      <c r="M881" t="s">
        <v>1300</v>
      </c>
      <c r="R881" t="s">
        <v>26</v>
      </c>
      <c r="S881" t="s">
        <v>26</v>
      </c>
      <c r="T881">
        <v>2020</v>
      </c>
      <c r="U881">
        <v>14.5</v>
      </c>
      <c r="X881" s="1" t="s">
        <v>2550</v>
      </c>
      <c r="Y881" t="s">
        <v>4519</v>
      </c>
    </row>
    <row r="882" spans="1:25" hidden="1" x14ac:dyDescent="0.2">
      <c r="A882" t="s">
        <v>1301</v>
      </c>
      <c r="B882" t="s">
        <v>1302</v>
      </c>
      <c r="C882" t="s">
        <v>5185</v>
      </c>
      <c r="D882" t="s">
        <v>1299</v>
      </c>
      <c r="E882" t="s">
        <v>31</v>
      </c>
      <c r="F882" t="s">
        <v>119</v>
      </c>
      <c r="G882">
        <v>1</v>
      </c>
      <c r="H882" t="s">
        <v>120</v>
      </c>
      <c r="M882" t="s">
        <v>1300</v>
      </c>
      <c r="R882" t="s">
        <v>26</v>
      </c>
      <c r="S882" t="s">
        <v>26</v>
      </c>
      <c r="T882">
        <v>2020</v>
      </c>
      <c r="U882">
        <v>14.5</v>
      </c>
      <c r="X882" s="1" t="s">
        <v>2550</v>
      </c>
      <c r="Y882" t="s">
        <v>4519</v>
      </c>
    </row>
    <row r="883" spans="1:25" hidden="1" x14ac:dyDescent="0.2">
      <c r="A883" t="s">
        <v>1303</v>
      </c>
      <c r="B883" t="s">
        <v>4500</v>
      </c>
      <c r="C883" t="s">
        <v>5192</v>
      </c>
      <c r="D883" t="s">
        <v>1304</v>
      </c>
      <c r="E883" t="s">
        <v>53</v>
      </c>
      <c r="F883" t="s">
        <v>424</v>
      </c>
      <c r="G883">
        <v>3</v>
      </c>
      <c r="H883" t="s">
        <v>425</v>
      </c>
      <c r="M883" t="s">
        <v>1305</v>
      </c>
      <c r="R883" t="s">
        <v>419</v>
      </c>
      <c r="S883" t="s">
        <v>419</v>
      </c>
      <c r="T883">
        <v>2020</v>
      </c>
      <c r="U883">
        <v>0.6</v>
      </c>
      <c r="X883" s="1" t="s">
        <v>2574</v>
      </c>
      <c r="Y883" t="s">
        <v>90</v>
      </c>
    </row>
    <row r="884" spans="1:25" hidden="1" x14ac:dyDescent="0.2">
      <c r="A884" t="s">
        <v>1303</v>
      </c>
      <c r="B884" t="s">
        <v>4500</v>
      </c>
      <c r="C884" t="s">
        <v>5192</v>
      </c>
      <c r="D884" t="s">
        <v>1304</v>
      </c>
      <c r="E884" t="s">
        <v>56</v>
      </c>
      <c r="F884" t="s">
        <v>426</v>
      </c>
      <c r="G884">
        <v>4</v>
      </c>
      <c r="H884" t="s">
        <v>427</v>
      </c>
      <c r="M884" t="s">
        <v>1305</v>
      </c>
      <c r="R884" t="s">
        <v>419</v>
      </c>
      <c r="S884" t="s">
        <v>419</v>
      </c>
      <c r="T884">
        <v>2020</v>
      </c>
      <c r="U884">
        <v>0.6</v>
      </c>
      <c r="X884" s="1" t="s">
        <v>2550</v>
      </c>
      <c r="Y884" t="s">
        <v>90</v>
      </c>
    </row>
    <row r="885" spans="1:25" hidden="1" x14ac:dyDescent="0.2">
      <c r="A885" t="s">
        <v>1303</v>
      </c>
      <c r="B885" t="s">
        <v>4500</v>
      </c>
      <c r="C885" t="s">
        <v>5192</v>
      </c>
      <c r="D885" t="s">
        <v>1304</v>
      </c>
      <c r="E885" t="s">
        <v>22</v>
      </c>
      <c r="F885" t="s">
        <v>416</v>
      </c>
      <c r="G885">
        <v>5</v>
      </c>
      <c r="H885" t="s">
        <v>417</v>
      </c>
      <c r="M885" t="s">
        <v>1305</v>
      </c>
      <c r="R885" t="s">
        <v>419</v>
      </c>
      <c r="S885" t="s">
        <v>419</v>
      </c>
      <c r="T885">
        <v>2020</v>
      </c>
      <c r="U885">
        <v>0.6</v>
      </c>
      <c r="X885" s="1" t="s">
        <v>2569</v>
      </c>
      <c r="Y885" t="s">
        <v>90</v>
      </c>
    </row>
    <row r="886" spans="1:25" hidden="1" x14ac:dyDescent="0.2">
      <c r="A886" t="s">
        <v>1303</v>
      </c>
      <c r="B886" t="s">
        <v>4500</v>
      </c>
      <c r="C886" t="s">
        <v>5192</v>
      </c>
      <c r="D886" t="s">
        <v>1304</v>
      </c>
      <c r="E886" t="s">
        <v>28</v>
      </c>
      <c r="F886" t="s">
        <v>420</v>
      </c>
      <c r="G886">
        <v>6</v>
      </c>
      <c r="H886" t="s">
        <v>421</v>
      </c>
      <c r="M886" t="s">
        <v>1305</v>
      </c>
      <c r="R886" t="s">
        <v>419</v>
      </c>
      <c r="S886" t="s">
        <v>419</v>
      </c>
      <c r="T886">
        <v>2020</v>
      </c>
      <c r="U886">
        <v>0.6</v>
      </c>
      <c r="X886" s="1" t="s">
        <v>2569</v>
      </c>
      <c r="Y886" t="s">
        <v>90</v>
      </c>
    </row>
    <row r="887" spans="1:25" hidden="1" x14ac:dyDescent="0.2">
      <c r="A887" t="s">
        <v>1303</v>
      </c>
      <c r="B887" t="s">
        <v>4500</v>
      </c>
      <c r="C887" t="s">
        <v>5192</v>
      </c>
      <c r="D887" t="s">
        <v>1304</v>
      </c>
      <c r="E887" t="s">
        <v>38</v>
      </c>
      <c r="F887" t="s">
        <v>422</v>
      </c>
      <c r="G887">
        <v>7</v>
      </c>
      <c r="H887" t="s">
        <v>423</v>
      </c>
      <c r="M887" t="s">
        <v>1305</v>
      </c>
      <c r="R887" t="s">
        <v>419</v>
      </c>
      <c r="S887" t="s">
        <v>419</v>
      </c>
      <c r="T887">
        <v>2020</v>
      </c>
      <c r="U887">
        <v>0.28000000000000003</v>
      </c>
      <c r="X887" s="1" t="s">
        <v>2543</v>
      </c>
      <c r="Y887" t="s">
        <v>90</v>
      </c>
    </row>
    <row r="888" spans="1:25" hidden="1" x14ac:dyDescent="0.2">
      <c r="A888" t="s">
        <v>1303</v>
      </c>
      <c r="B888" t="s">
        <v>4500</v>
      </c>
      <c r="C888" t="s">
        <v>5192</v>
      </c>
      <c r="D888" t="s">
        <v>1304</v>
      </c>
      <c r="E888" t="s">
        <v>41</v>
      </c>
      <c r="F888" t="s">
        <v>430</v>
      </c>
      <c r="G888">
        <v>8</v>
      </c>
      <c r="H888" t="s">
        <v>431</v>
      </c>
      <c r="M888" t="s">
        <v>1305</v>
      </c>
      <c r="R888" t="s">
        <v>419</v>
      </c>
      <c r="S888" t="s">
        <v>419</v>
      </c>
      <c r="T888">
        <v>2020</v>
      </c>
      <c r="U888">
        <v>0.11</v>
      </c>
      <c r="X888" s="1" t="s">
        <v>2576</v>
      </c>
      <c r="Y888" t="s">
        <v>90</v>
      </c>
    </row>
    <row r="889" spans="1:25" hidden="1" x14ac:dyDescent="0.2">
      <c r="A889" t="s">
        <v>1303</v>
      </c>
      <c r="B889" t="s">
        <v>4500</v>
      </c>
      <c r="C889" t="s">
        <v>5192</v>
      </c>
      <c r="D889" t="s">
        <v>1304</v>
      </c>
      <c r="E889" t="s">
        <v>66</v>
      </c>
      <c r="F889" t="s">
        <v>428</v>
      </c>
      <c r="G889">
        <v>9</v>
      </c>
      <c r="H889" t="s">
        <v>429</v>
      </c>
      <c r="M889" t="s">
        <v>1305</v>
      </c>
      <c r="R889" t="s">
        <v>419</v>
      </c>
      <c r="S889" t="s">
        <v>419</v>
      </c>
      <c r="T889">
        <v>2020</v>
      </c>
      <c r="U889">
        <v>0.11</v>
      </c>
      <c r="X889" s="1" t="s">
        <v>2575</v>
      </c>
      <c r="Y889" t="s">
        <v>90</v>
      </c>
    </row>
    <row r="890" spans="1:25" hidden="1" x14ac:dyDescent="0.2">
      <c r="A890" t="s">
        <v>1306</v>
      </c>
      <c r="B890" t="s">
        <v>1307</v>
      </c>
      <c r="C890" t="s">
        <v>5185</v>
      </c>
      <c r="D890" t="s">
        <v>1308</v>
      </c>
      <c r="E890" t="s">
        <v>53</v>
      </c>
      <c r="F890" t="s">
        <v>794</v>
      </c>
      <c r="G890">
        <v>3</v>
      </c>
      <c r="H890" t="s">
        <v>795</v>
      </c>
      <c r="M890" t="s">
        <v>1309</v>
      </c>
      <c r="R890" t="s">
        <v>797</v>
      </c>
      <c r="S890" t="s">
        <v>798</v>
      </c>
      <c r="T890">
        <v>2020</v>
      </c>
      <c r="U890">
        <v>0.7</v>
      </c>
      <c r="X890" s="1" t="s">
        <v>2551</v>
      </c>
      <c r="Y890" t="s">
        <v>27</v>
      </c>
    </row>
    <row r="891" spans="1:25" hidden="1" x14ac:dyDescent="0.2">
      <c r="A891" t="s">
        <v>1310</v>
      </c>
      <c r="B891" t="s">
        <v>1311</v>
      </c>
      <c r="C891" t="s">
        <v>5185</v>
      </c>
      <c r="D891" t="s">
        <v>1308</v>
      </c>
      <c r="E891" t="s">
        <v>53</v>
      </c>
      <c r="F891" t="s">
        <v>794</v>
      </c>
      <c r="G891">
        <v>3</v>
      </c>
      <c r="H891" t="s">
        <v>795</v>
      </c>
      <c r="M891" t="s">
        <v>1309</v>
      </c>
      <c r="R891" t="s">
        <v>797</v>
      </c>
      <c r="S891" t="s">
        <v>798</v>
      </c>
      <c r="T891">
        <v>2020</v>
      </c>
      <c r="U891">
        <v>0.7</v>
      </c>
      <c r="X891" s="1" t="s">
        <v>2551</v>
      </c>
      <c r="Y891" t="s">
        <v>27</v>
      </c>
    </row>
    <row r="892" spans="1:25" hidden="1" x14ac:dyDescent="0.2">
      <c r="A892" t="s">
        <v>1306</v>
      </c>
      <c r="B892" t="s">
        <v>1307</v>
      </c>
      <c r="C892" t="s">
        <v>5185</v>
      </c>
      <c r="D892" t="s">
        <v>1308</v>
      </c>
      <c r="E892" t="s">
        <v>34</v>
      </c>
      <c r="F892" t="s">
        <v>113</v>
      </c>
      <c r="G892">
        <v>2</v>
      </c>
      <c r="H892" t="s">
        <v>114</v>
      </c>
      <c r="M892" t="s">
        <v>1309</v>
      </c>
      <c r="R892" t="s">
        <v>797</v>
      </c>
      <c r="S892" t="s">
        <v>798</v>
      </c>
      <c r="T892">
        <v>2020</v>
      </c>
      <c r="U892">
        <v>28.1</v>
      </c>
      <c r="W892">
        <v>1</v>
      </c>
      <c r="X892" s="1" t="s">
        <v>2549</v>
      </c>
      <c r="Y892" t="s">
        <v>4519</v>
      </c>
    </row>
    <row r="893" spans="1:25" hidden="1" x14ac:dyDescent="0.2">
      <c r="A893" t="s">
        <v>1310</v>
      </c>
      <c r="B893" t="s">
        <v>1311</v>
      </c>
      <c r="C893" t="s">
        <v>5185</v>
      </c>
      <c r="D893" t="s">
        <v>1308</v>
      </c>
      <c r="E893" t="s">
        <v>34</v>
      </c>
      <c r="F893" t="s">
        <v>113</v>
      </c>
      <c r="G893">
        <v>2</v>
      </c>
      <c r="H893" t="s">
        <v>114</v>
      </c>
      <c r="M893" t="s">
        <v>1309</v>
      </c>
      <c r="R893" t="s">
        <v>797</v>
      </c>
      <c r="S893" t="s">
        <v>798</v>
      </c>
      <c r="T893">
        <v>2020</v>
      </c>
      <c r="U893">
        <v>28.1</v>
      </c>
      <c r="W893">
        <v>1</v>
      </c>
      <c r="X893" s="1" t="s">
        <v>2549</v>
      </c>
      <c r="Y893" t="s">
        <v>4519</v>
      </c>
    </row>
    <row r="894" spans="1:25" hidden="1" x14ac:dyDescent="0.2">
      <c r="A894" t="s">
        <v>1312</v>
      </c>
      <c r="B894" t="s">
        <v>1313</v>
      </c>
      <c r="C894" t="s">
        <v>5193</v>
      </c>
      <c r="D894" t="s">
        <v>1314</v>
      </c>
      <c r="E894" t="s">
        <v>53</v>
      </c>
      <c r="F894" t="s">
        <v>700</v>
      </c>
      <c r="G894">
        <v>3</v>
      </c>
      <c r="H894" t="s">
        <v>701</v>
      </c>
      <c r="M894" t="s">
        <v>1315</v>
      </c>
      <c r="R894" t="s">
        <v>697</v>
      </c>
      <c r="S894" t="s">
        <v>697</v>
      </c>
      <c r="T894">
        <v>2020</v>
      </c>
      <c r="U894">
        <v>4.5</v>
      </c>
      <c r="X894" s="1" t="s">
        <v>2551</v>
      </c>
      <c r="Y894" t="s">
        <v>27</v>
      </c>
    </row>
    <row r="895" spans="1:25" hidden="1" x14ac:dyDescent="0.2">
      <c r="A895" t="s">
        <v>1316</v>
      </c>
      <c r="B895" t="s">
        <v>1317</v>
      </c>
      <c r="C895" t="s">
        <v>5191</v>
      </c>
      <c r="D895" t="s">
        <v>1314</v>
      </c>
      <c r="E895" t="s">
        <v>53</v>
      </c>
      <c r="F895" t="s">
        <v>700</v>
      </c>
      <c r="G895">
        <v>3</v>
      </c>
      <c r="H895" t="s">
        <v>701</v>
      </c>
      <c r="M895" t="s">
        <v>1315</v>
      </c>
      <c r="R895" t="s">
        <v>697</v>
      </c>
      <c r="S895" t="s">
        <v>697</v>
      </c>
      <c r="T895">
        <v>2020</v>
      </c>
      <c r="U895">
        <v>4.5</v>
      </c>
      <c r="X895" s="1" t="s">
        <v>2551</v>
      </c>
      <c r="Y895" t="s">
        <v>27</v>
      </c>
    </row>
    <row r="896" spans="1:25" hidden="1" x14ac:dyDescent="0.2">
      <c r="A896" t="s">
        <v>1312</v>
      </c>
      <c r="B896" t="s">
        <v>1313</v>
      </c>
      <c r="C896" t="s">
        <v>5193</v>
      </c>
      <c r="D896" t="s">
        <v>1314</v>
      </c>
      <c r="E896" t="s">
        <v>34</v>
      </c>
      <c r="F896" t="s">
        <v>113</v>
      </c>
      <c r="G896">
        <v>2</v>
      </c>
      <c r="H896" t="s">
        <v>114</v>
      </c>
      <c r="M896" t="s">
        <v>1315</v>
      </c>
      <c r="R896" t="s">
        <v>697</v>
      </c>
      <c r="S896" t="s">
        <v>697</v>
      </c>
      <c r="T896">
        <v>2020</v>
      </c>
      <c r="U896">
        <v>6</v>
      </c>
      <c r="X896" s="1" t="s">
        <v>2549</v>
      </c>
      <c r="Y896" t="s">
        <v>4519</v>
      </c>
    </row>
    <row r="897" spans="1:25" hidden="1" x14ac:dyDescent="0.2">
      <c r="A897" t="s">
        <v>1316</v>
      </c>
      <c r="B897" t="s">
        <v>1317</v>
      </c>
      <c r="C897" t="s">
        <v>5191</v>
      </c>
      <c r="D897" t="s">
        <v>1314</v>
      </c>
      <c r="E897" t="s">
        <v>34</v>
      </c>
      <c r="F897" t="s">
        <v>113</v>
      </c>
      <c r="G897">
        <v>2</v>
      </c>
      <c r="H897" t="s">
        <v>114</v>
      </c>
      <c r="M897" t="s">
        <v>1315</v>
      </c>
      <c r="R897" t="s">
        <v>697</v>
      </c>
      <c r="S897" t="s">
        <v>697</v>
      </c>
      <c r="T897">
        <v>2020</v>
      </c>
      <c r="U897">
        <v>6</v>
      </c>
      <c r="X897" s="1" t="s">
        <v>2549</v>
      </c>
      <c r="Y897" t="s">
        <v>4519</v>
      </c>
    </row>
    <row r="898" spans="1:25" hidden="1" x14ac:dyDescent="0.2">
      <c r="A898" t="s">
        <v>1312</v>
      </c>
      <c r="B898" t="s">
        <v>1313</v>
      </c>
      <c r="C898" t="s">
        <v>5193</v>
      </c>
      <c r="D898" t="s">
        <v>1314</v>
      </c>
      <c r="E898" t="s">
        <v>31</v>
      </c>
      <c r="F898" t="s">
        <v>119</v>
      </c>
      <c r="G898">
        <v>1</v>
      </c>
      <c r="H898" t="s">
        <v>120</v>
      </c>
      <c r="M898" t="s">
        <v>1315</v>
      </c>
      <c r="R898" t="s">
        <v>697</v>
      </c>
      <c r="S898" t="s">
        <v>697</v>
      </c>
      <c r="T898">
        <v>2020</v>
      </c>
      <c r="U898">
        <v>14.2</v>
      </c>
      <c r="X898" s="1" t="s">
        <v>2550</v>
      </c>
      <c r="Y898" t="s">
        <v>4519</v>
      </c>
    </row>
    <row r="899" spans="1:25" hidden="1" x14ac:dyDescent="0.2">
      <c r="A899" t="s">
        <v>1316</v>
      </c>
      <c r="B899" t="s">
        <v>1317</v>
      </c>
      <c r="C899" t="s">
        <v>5191</v>
      </c>
      <c r="D899" t="s">
        <v>1314</v>
      </c>
      <c r="E899" t="s">
        <v>31</v>
      </c>
      <c r="F899" t="s">
        <v>119</v>
      </c>
      <c r="G899">
        <v>1</v>
      </c>
      <c r="H899" t="s">
        <v>120</v>
      </c>
      <c r="M899" t="s">
        <v>1315</v>
      </c>
      <c r="R899" t="s">
        <v>697</v>
      </c>
      <c r="S899" t="s">
        <v>697</v>
      </c>
      <c r="T899">
        <v>2020</v>
      </c>
      <c r="U899">
        <v>14.2</v>
      </c>
      <c r="X899" s="1" t="s">
        <v>2550</v>
      </c>
      <c r="Y899" t="s">
        <v>4519</v>
      </c>
    </row>
    <row r="900" spans="1:25" hidden="1" x14ac:dyDescent="0.2">
      <c r="A900" t="s">
        <v>1318</v>
      </c>
      <c r="B900" t="s">
        <v>1319</v>
      </c>
      <c r="C900" t="s">
        <v>5186</v>
      </c>
      <c r="D900" t="s">
        <v>1320</v>
      </c>
      <c r="E900" t="s">
        <v>53</v>
      </c>
      <c r="F900" t="s">
        <v>499</v>
      </c>
      <c r="G900">
        <v>3</v>
      </c>
      <c r="H900" t="s">
        <v>500</v>
      </c>
      <c r="M900" t="s">
        <v>1321</v>
      </c>
      <c r="R900" t="s">
        <v>491</v>
      </c>
      <c r="S900" t="s">
        <v>492</v>
      </c>
      <c r="T900">
        <v>2020</v>
      </c>
      <c r="U900">
        <v>0.5</v>
      </c>
      <c r="X900" s="1" t="s">
        <v>2585</v>
      </c>
      <c r="Y900" t="s">
        <v>123</v>
      </c>
    </row>
    <row r="901" spans="1:25" hidden="1" x14ac:dyDescent="0.2">
      <c r="A901" t="s">
        <v>1318</v>
      </c>
      <c r="B901" t="s">
        <v>1319</v>
      </c>
      <c r="C901" t="s">
        <v>5186</v>
      </c>
      <c r="D901" t="s">
        <v>1320</v>
      </c>
      <c r="E901" t="s">
        <v>56</v>
      </c>
      <c r="F901" t="s">
        <v>501</v>
      </c>
      <c r="G901">
        <v>4</v>
      </c>
      <c r="H901" t="s">
        <v>502</v>
      </c>
      <c r="M901" t="s">
        <v>1321</v>
      </c>
      <c r="R901" t="s">
        <v>491</v>
      </c>
      <c r="S901" t="s">
        <v>492</v>
      </c>
      <c r="T901">
        <v>2020</v>
      </c>
      <c r="U901">
        <v>0.7</v>
      </c>
      <c r="X901" s="1" t="s">
        <v>2586</v>
      </c>
      <c r="Y901" t="s">
        <v>123</v>
      </c>
    </row>
    <row r="902" spans="1:25" hidden="1" x14ac:dyDescent="0.2">
      <c r="A902" t="s">
        <v>1318</v>
      </c>
      <c r="B902" t="s">
        <v>1319</v>
      </c>
      <c r="C902" t="s">
        <v>5186</v>
      </c>
      <c r="D902" t="s">
        <v>1320</v>
      </c>
      <c r="E902" t="s">
        <v>22</v>
      </c>
      <c r="F902" t="s">
        <v>495</v>
      </c>
      <c r="G902">
        <v>5</v>
      </c>
      <c r="H902" t="s">
        <v>496</v>
      </c>
      <c r="M902" t="s">
        <v>1321</v>
      </c>
      <c r="R902" t="s">
        <v>491</v>
      </c>
      <c r="S902" t="s">
        <v>492</v>
      </c>
      <c r="T902">
        <v>2020</v>
      </c>
      <c r="U902">
        <v>0.6</v>
      </c>
      <c r="X902" s="1" t="s">
        <v>2584</v>
      </c>
      <c r="Y902" t="s">
        <v>123</v>
      </c>
    </row>
    <row r="903" spans="1:25" hidden="1" x14ac:dyDescent="0.2">
      <c r="A903" t="s">
        <v>1318</v>
      </c>
      <c r="B903" t="s">
        <v>1319</v>
      </c>
      <c r="C903" t="s">
        <v>5186</v>
      </c>
      <c r="D903" t="s">
        <v>1320</v>
      </c>
      <c r="E903" t="s">
        <v>28</v>
      </c>
      <c r="F903" t="s">
        <v>488</v>
      </c>
      <c r="G903">
        <v>6</v>
      </c>
      <c r="H903" t="s">
        <v>489</v>
      </c>
      <c r="M903" t="s">
        <v>1321</v>
      </c>
      <c r="R903" t="s">
        <v>491</v>
      </c>
      <c r="S903" t="s">
        <v>492</v>
      </c>
      <c r="T903">
        <v>2020</v>
      </c>
      <c r="U903">
        <v>0.2</v>
      </c>
      <c r="X903" s="1" t="s">
        <v>2583</v>
      </c>
      <c r="Y903" t="s">
        <v>123</v>
      </c>
    </row>
    <row r="904" spans="1:25" hidden="1" x14ac:dyDescent="0.2">
      <c r="A904" t="s">
        <v>1318</v>
      </c>
      <c r="B904" t="s">
        <v>1319</v>
      </c>
      <c r="C904" t="s">
        <v>5186</v>
      </c>
      <c r="D904" t="s">
        <v>1320</v>
      </c>
      <c r="E904" t="s">
        <v>38</v>
      </c>
      <c r="F904" t="s">
        <v>493</v>
      </c>
      <c r="G904">
        <v>7</v>
      </c>
      <c r="H904" t="s">
        <v>494</v>
      </c>
      <c r="M904" t="s">
        <v>1321</v>
      </c>
      <c r="R904" t="s">
        <v>491</v>
      </c>
      <c r="S904" t="s">
        <v>492</v>
      </c>
      <c r="T904">
        <v>2020</v>
      </c>
      <c r="U904">
        <v>0.2</v>
      </c>
      <c r="X904" s="1" t="s">
        <v>2543</v>
      </c>
      <c r="Y904" t="s">
        <v>90</v>
      </c>
    </row>
    <row r="905" spans="1:25" hidden="1" x14ac:dyDescent="0.2">
      <c r="A905" t="s">
        <v>1318</v>
      </c>
      <c r="B905" t="s">
        <v>1319</v>
      </c>
      <c r="C905" t="s">
        <v>5186</v>
      </c>
      <c r="D905" t="s">
        <v>1320</v>
      </c>
      <c r="E905" t="s">
        <v>41</v>
      </c>
      <c r="F905" t="s">
        <v>505</v>
      </c>
      <c r="G905">
        <v>8</v>
      </c>
      <c r="H905" t="s">
        <v>506</v>
      </c>
      <c r="M905" t="s">
        <v>1321</v>
      </c>
      <c r="R905" t="s">
        <v>491</v>
      </c>
      <c r="S905" t="s">
        <v>492</v>
      </c>
      <c r="T905">
        <v>2020</v>
      </c>
      <c r="U905">
        <v>0.2</v>
      </c>
      <c r="X905" s="1" t="s">
        <v>2580</v>
      </c>
      <c r="Y905" t="s">
        <v>123</v>
      </c>
    </row>
    <row r="906" spans="1:25" hidden="1" x14ac:dyDescent="0.2">
      <c r="A906" t="s">
        <v>1318</v>
      </c>
      <c r="B906" t="s">
        <v>1319</v>
      </c>
      <c r="C906" t="s">
        <v>5186</v>
      </c>
      <c r="D906" t="s">
        <v>1320</v>
      </c>
      <c r="E906" t="s">
        <v>66</v>
      </c>
      <c r="F906" t="s">
        <v>503</v>
      </c>
      <c r="G906">
        <v>9</v>
      </c>
      <c r="H906" t="s">
        <v>504</v>
      </c>
      <c r="M906" t="s">
        <v>1321</v>
      </c>
      <c r="R906" t="s">
        <v>491</v>
      </c>
      <c r="S906" t="s">
        <v>492</v>
      </c>
      <c r="T906">
        <v>2020</v>
      </c>
      <c r="U906">
        <v>0.2</v>
      </c>
      <c r="X906" s="1" t="s">
        <v>2561</v>
      </c>
      <c r="Y906" t="s">
        <v>123</v>
      </c>
    </row>
    <row r="907" spans="1:25" hidden="1" x14ac:dyDescent="0.2">
      <c r="A907" t="s">
        <v>1318</v>
      </c>
      <c r="B907" t="s">
        <v>1319</v>
      </c>
      <c r="C907" t="s">
        <v>5186</v>
      </c>
      <c r="D907" t="s">
        <v>1320</v>
      </c>
      <c r="E907" t="s">
        <v>34</v>
      </c>
      <c r="F907" t="s">
        <v>461</v>
      </c>
      <c r="G907">
        <v>2</v>
      </c>
      <c r="H907" t="s">
        <v>462</v>
      </c>
      <c r="M907" t="s">
        <v>1321</v>
      </c>
      <c r="R907" t="s">
        <v>491</v>
      </c>
      <c r="S907" t="s">
        <v>492</v>
      </c>
      <c r="T907">
        <v>2020</v>
      </c>
      <c r="U907">
        <v>1.1000000000000001</v>
      </c>
      <c r="V907" t="s">
        <v>4523</v>
      </c>
      <c r="X907" s="1" t="s">
        <v>2530</v>
      </c>
      <c r="Y907" t="s">
        <v>463</v>
      </c>
    </row>
    <row r="908" spans="1:25" hidden="1" x14ac:dyDescent="0.2">
      <c r="A908" t="s">
        <v>1322</v>
      </c>
      <c r="B908" t="s">
        <v>1323</v>
      </c>
      <c r="C908" t="s">
        <v>5186</v>
      </c>
      <c r="D908" t="s">
        <v>1324</v>
      </c>
      <c r="E908" t="s">
        <v>53</v>
      </c>
      <c r="F908" t="s">
        <v>499</v>
      </c>
      <c r="G908">
        <v>3</v>
      </c>
      <c r="H908" t="s">
        <v>500</v>
      </c>
      <c r="M908" t="s">
        <v>1325</v>
      </c>
      <c r="R908" t="s">
        <v>491</v>
      </c>
      <c r="S908" t="s">
        <v>492</v>
      </c>
      <c r="T908">
        <v>2020</v>
      </c>
      <c r="U908">
        <v>0.3</v>
      </c>
      <c r="X908" s="1" t="s">
        <v>2585</v>
      </c>
      <c r="Y908" t="s">
        <v>123</v>
      </c>
    </row>
    <row r="909" spans="1:25" hidden="1" x14ac:dyDescent="0.2">
      <c r="A909" t="s">
        <v>1322</v>
      </c>
      <c r="B909" t="s">
        <v>1323</v>
      </c>
      <c r="C909" t="s">
        <v>5186</v>
      </c>
      <c r="D909" t="s">
        <v>1324</v>
      </c>
      <c r="E909" t="s">
        <v>56</v>
      </c>
      <c r="F909" t="s">
        <v>501</v>
      </c>
      <c r="G909">
        <v>4</v>
      </c>
      <c r="H909" t="s">
        <v>502</v>
      </c>
      <c r="M909" t="s">
        <v>1325</v>
      </c>
      <c r="R909" t="s">
        <v>491</v>
      </c>
      <c r="S909" t="s">
        <v>492</v>
      </c>
      <c r="T909">
        <v>2020</v>
      </c>
      <c r="U909">
        <v>0.7</v>
      </c>
      <c r="X909" s="1" t="s">
        <v>2586</v>
      </c>
      <c r="Y909" t="s">
        <v>123</v>
      </c>
    </row>
    <row r="910" spans="1:25" hidden="1" x14ac:dyDescent="0.2">
      <c r="A910" t="s">
        <v>1322</v>
      </c>
      <c r="B910" t="s">
        <v>1323</v>
      </c>
      <c r="C910" t="s">
        <v>5186</v>
      </c>
      <c r="D910" t="s">
        <v>1324</v>
      </c>
      <c r="E910" t="s">
        <v>22</v>
      </c>
      <c r="F910" t="s">
        <v>495</v>
      </c>
      <c r="G910">
        <v>5</v>
      </c>
      <c r="H910" t="s">
        <v>496</v>
      </c>
      <c r="M910" t="s">
        <v>1325</v>
      </c>
      <c r="R910" t="s">
        <v>491</v>
      </c>
      <c r="S910" t="s">
        <v>492</v>
      </c>
      <c r="T910">
        <v>2020</v>
      </c>
      <c r="U910">
        <v>0.7</v>
      </c>
      <c r="X910" s="1" t="s">
        <v>2584</v>
      </c>
      <c r="Y910" t="s">
        <v>123</v>
      </c>
    </row>
    <row r="911" spans="1:25" hidden="1" x14ac:dyDescent="0.2">
      <c r="A911" t="s">
        <v>1322</v>
      </c>
      <c r="B911" t="s">
        <v>1323</v>
      </c>
      <c r="C911" t="s">
        <v>5186</v>
      </c>
      <c r="D911" t="s">
        <v>1324</v>
      </c>
      <c r="E911" t="s">
        <v>28</v>
      </c>
      <c r="F911" t="s">
        <v>488</v>
      </c>
      <c r="G911">
        <v>6</v>
      </c>
      <c r="H911" t="s">
        <v>489</v>
      </c>
      <c r="M911" t="s">
        <v>1325</v>
      </c>
      <c r="R911" t="s">
        <v>491</v>
      </c>
      <c r="S911" t="s">
        <v>492</v>
      </c>
      <c r="T911">
        <v>2020</v>
      </c>
      <c r="U911">
        <v>0.2</v>
      </c>
      <c r="X911" s="1" t="s">
        <v>2583</v>
      </c>
      <c r="Y911" t="s">
        <v>123</v>
      </c>
    </row>
    <row r="912" spans="1:25" hidden="1" x14ac:dyDescent="0.2">
      <c r="A912" t="s">
        <v>1322</v>
      </c>
      <c r="B912" t="s">
        <v>1323</v>
      </c>
      <c r="C912" t="s">
        <v>5186</v>
      </c>
      <c r="D912" t="s">
        <v>1324</v>
      </c>
      <c r="E912" t="s">
        <v>38</v>
      </c>
      <c r="F912" t="s">
        <v>493</v>
      </c>
      <c r="G912">
        <v>7</v>
      </c>
      <c r="H912" t="s">
        <v>494</v>
      </c>
      <c r="M912" t="s">
        <v>1325</v>
      </c>
      <c r="R912" t="s">
        <v>491</v>
      </c>
      <c r="S912" t="s">
        <v>492</v>
      </c>
      <c r="T912">
        <v>2020</v>
      </c>
      <c r="U912">
        <v>0.2</v>
      </c>
      <c r="X912" s="1" t="s">
        <v>2543</v>
      </c>
      <c r="Y912" t="s">
        <v>90</v>
      </c>
    </row>
    <row r="913" spans="1:25" hidden="1" x14ac:dyDescent="0.2">
      <c r="A913" t="s">
        <v>1322</v>
      </c>
      <c r="B913" t="s">
        <v>1323</v>
      </c>
      <c r="C913" t="s">
        <v>5186</v>
      </c>
      <c r="D913" t="s">
        <v>1324</v>
      </c>
      <c r="E913" t="s">
        <v>41</v>
      </c>
      <c r="F913" t="s">
        <v>505</v>
      </c>
      <c r="G913">
        <v>8</v>
      </c>
      <c r="H913" t="s">
        <v>506</v>
      </c>
      <c r="M913" t="s">
        <v>1325</v>
      </c>
      <c r="R913" t="s">
        <v>491</v>
      </c>
      <c r="S913" t="s">
        <v>492</v>
      </c>
      <c r="T913">
        <v>2020</v>
      </c>
      <c r="U913">
        <v>0.4</v>
      </c>
      <c r="X913" s="1" t="s">
        <v>2580</v>
      </c>
      <c r="Y913" t="s">
        <v>123</v>
      </c>
    </row>
    <row r="914" spans="1:25" hidden="1" x14ac:dyDescent="0.2">
      <c r="A914" t="s">
        <v>1322</v>
      </c>
      <c r="B914" t="s">
        <v>1323</v>
      </c>
      <c r="C914" t="s">
        <v>5186</v>
      </c>
      <c r="D914" t="s">
        <v>1324</v>
      </c>
      <c r="E914" t="s">
        <v>66</v>
      </c>
      <c r="F914" t="s">
        <v>503</v>
      </c>
      <c r="G914">
        <v>9</v>
      </c>
      <c r="H914" t="s">
        <v>504</v>
      </c>
      <c r="M914" t="s">
        <v>1325</v>
      </c>
      <c r="R914" t="s">
        <v>491</v>
      </c>
      <c r="S914" t="s">
        <v>492</v>
      </c>
      <c r="T914">
        <v>2020</v>
      </c>
      <c r="U914">
        <v>0.4</v>
      </c>
      <c r="X914" s="1" t="s">
        <v>2561</v>
      </c>
      <c r="Y914" t="s">
        <v>123</v>
      </c>
    </row>
    <row r="915" spans="1:25" hidden="1" x14ac:dyDescent="0.2">
      <c r="A915" t="s">
        <v>1322</v>
      </c>
      <c r="B915" t="s">
        <v>1323</v>
      </c>
      <c r="C915" t="s">
        <v>5186</v>
      </c>
      <c r="D915" t="s">
        <v>1324</v>
      </c>
      <c r="E915" t="s">
        <v>34</v>
      </c>
      <c r="F915" t="s">
        <v>461</v>
      </c>
      <c r="G915">
        <v>2</v>
      </c>
      <c r="H915" t="s">
        <v>462</v>
      </c>
      <c r="M915" t="s">
        <v>1325</v>
      </c>
      <c r="R915" t="s">
        <v>491</v>
      </c>
      <c r="S915" t="s">
        <v>492</v>
      </c>
      <c r="T915">
        <v>2020</v>
      </c>
      <c r="U915">
        <v>1</v>
      </c>
      <c r="V915" t="s">
        <v>4523</v>
      </c>
      <c r="X915" s="1" t="s">
        <v>2530</v>
      </c>
      <c r="Y915" t="s">
        <v>463</v>
      </c>
    </row>
    <row r="916" spans="1:25" hidden="1" x14ac:dyDescent="0.2">
      <c r="A916" t="s">
        <v>1331</v>
      </c>
      <c r="B916" t="s">
        <v>1332</v>
      </c>
      <c r="C916" t="s">
        <v>5186</v>
      </c>
      <c r="D916" t="s">
        <v>1333</v>
      </c>
      <c r="E916" t="s">
        <v>41</v>
      </c>
      <c r="F916" t="s">
        <v>1118</v>
      </c>
      <c r="G916">
        <v>8</v>
      </c>
      <c r="H916" t="s">
        <v>1119</v>
      </c>
      <c r="M916" t="s">
        <v>1334</v>
      </c>
      <c r="R916" t="s">
        <v>656</v>
      </c>
      <c r="S916" t="s">
        <v>657</v>
      </c>
      <c r="T916">
        <v>2020</v>
      </c>
      <c r="U916">
        <v>0.51</v>
      </c>
      <c r="V916" t="s">
        <v>5929</v>
      </c>
      <c r="X916" s="1" t="s">
        <v>2606</v>
      </c>
      <c r="Y916" t="s">
        <v>90</v>
      </c>
    </row>
    <row r="917" spans="1:25" hidden="1" x14ac:dyDescent="0.2">
      <c r="A917" t="s">
        <v>1331</v>
      </c>
      <c r="B917" t="s">
        <v>1332</v>
      </c>
      <c r="C917" t="s">
        <v>5186</v>
      </c>
      <c r="D917" t="s">
        <v>1333</v>
      </c>
      <c r="E917" t="s">
        <v>66</v>
      </c>
      <c r="F917" t="s">
        <v>1105</v>
      </c>
      <c r="G917">
        <v>9</v>
      </c>
      <c r="H917" t="s">
        <v>1106</v>
      </c>
      <c r="M917" t="s">
        <v>1334</v>
      </c>
      <c r="R917" t="s">
        <v>656</v>
      </c>
      <c r="S917" t="s">
        <v>657</v>
      </c>
      <c r="T917">
        <v>2020</v>
      </c>
      <c r="U917">
        <v>0.51</v>
      </c>
      <c r="V917" t="s">
        <v>5929</v>
      </c>
      <c r="X917" s="1" t="s">
        <v>2531</v>
      </c>
      <c r="Y917" t="s">
        <v>90</v>
      </c>
    </row>
    <row r="918" spans="1:25" hidden="1" x14ac:dyDescent="0.2">
      <c r="A918" t="s">
        <v>1335</v>
      </c>
      <c r="B918" t="s">
        <v>1336</v>
      </c>
      <c r="C918" t="s">
        <v>5186</v>
      </c>
      <c r="D918" t="s">
        <v>1337</v>
      </c>
      <c r="E918" t="s">
        <v>53</v>
      </c>
      <c r="F918" t="s">
        <v>499</v>
      </c>
      <c r="G918">
        <v>3</v>
      </c>
      <c r="H918" t="s">
        <v>500</v>
      </c>
      <c r="M918" t="s">
        <v>1338</v>
      </c>
      <c r="R918" t="s">
        <v>491</v>
      </c>
      <c r="S918" t="s">
        <v>492</v>
      </c>
      <c r="T918">
        <v>2020</v>
      </c>
      <c r="U918">
        <v>0.3</v>
      </c>
      <c r="X918" s="1" t="s">
        <v>2585</v>
      </c>
      <c r="Y918" t="s">
        <v>123</v>
      </c>
    </row>
    <row r="919" spans="1:25" hidden="1" x14ac:dyDescent="0.2">
      <c r="A919" t="s">
        <v>1335</v>
      </c>
      <c r="B919" t="s">
        <v>1336</v>
      </c>
      <c r="C919" t="s">
        <v>5186</v>
      </c>
      <c r="D919" t="s">
        <v>1337</v>
      </c>
      <c r="E919" t="s">
        <v>56</v>
      </c>
      <c r="F919" t="s">
        <v>501</v>
      </c>
      <c r="G919">
        <v>4</v>
      </c>
      <c r="H919" t="s">
        <v>502</v>
      </c>
      <c r="M919" t="s">
        <v>1338</v>
      </c>
      <c r="R919" t="s">
        <v>491</v>
      </c>
      <c r="S919" t="s">
        <v>492</v>
      </c>
      <c r="T919">
        <v>2020</v>
      </c>
      <c r="U919">
        <v>0.6</v>
      </c>
      <c r="X919" s="1" t="s">
        <v>2586</v>
      </c>
      <c r="Y919" t="s">
        <v>123</v>
      </c>
    </row>
    <row r="920" spans="1:25" hidden="1" x14ac:dyDescent="0.2">
      <c r="A920" t="s">
        <v>1335</v>
      </c>
      <c r="B920" t="s">
        <v>1336</v>
      </c>
      <c r="C920" t="s">
        <v>5186</v>
      </c>
      <c r="D920" t="s">
        <v>1337</v>
      </c>
      <c r="E920" t="s">
        <v>22</v>
      </c>
      <c r="F920" t="s">
        <v>495</v>
      </c>
      <c r="G920">
        <v>5</v>
      </c>
      <c r="H920" t="s">
        <v>496</v>
      </c>
      <c r="M920" t="s">
        <v>1338</v>
      </c>
      <c r="R920" t="s">
        <v>491</v>
      </c>
      <c r="S920" t="s">
        <v>492</v>
      </c>
      <c r="T920">
        <v>2020</v>
      </c>
      <c r="U920">
        <v>0.5</v>
      </c>
      <c r="X920" s="1" t="s">
        <v>2584</v>
      </c>
      <c r="Y920" t="s">
        <v>123</v>
      </c>
    </row>
    <row r="921" spans="1:25" hidden="1" x14ac:dyDescent="0.2">
      <c r="A921" t="s">
        <v>1335</v>
      </c>
      <c r="B921" t="s">
        <v>1336</v>
      </c>
      <c r="C921" t="s">
        <v>5186</v>
      </c>
      <c r="D921" t="s">
        <v>1337</v>
      </c>
      <c r="E921" t="s">
        <v>28</v>
      </c>
      <c r="F921" t="s">
        <v>488</v>
      </c>
      <c r="G921">
        <v>6</v>
      </c>
      <c r="H921" t="s">
        <v>489</v>
      </c>
      <c r="M921" t="s">
        <v>1338</v>
      </c>
      <c r="R921" t="s">
        <v>491</v>
      </c>
      <c r="S921" t="s">
        <v>492</v>
      </c>
      <c r="T921">
        <v>2020</v>
      </c>
      <c r="U921">
        <v>0.2</v>
      </c>
      <c r="X921" s="1" t="s">
        <v>2583</v>
      </c>
      <c r="Y921" t="s">
        <v>123</v>
      </c>
    </row>
    <row r="922" spans="1:25" hidden="1" x14ac:dyDescent="0.2">
      <c r="A922" t="s">
        <v>1335</v>
      </c>
      <c r="B922" t="s">
        <v>1336</v>
      </c>
      <c r="C922" t="s">
        <v>5186</v>
      </c>
      <c r="D922" t="s">
        <v>1337</v>
      </c>
      <c r="E922" t="s">
        <v>38</v>
      </c>
      <c r="F922" t="s">
        <v>493</v>
      </c>
      <c r="G922">
        <v>7</v>
      </c>
      <c r="H922" t="s">
        <v>494</v>
      </c>
      <c r="M922" t="s">
        <v>1338</v>
      </c>
      <c r="R922" t="s">
        <v>491</v>
      </c>
      <c r="S922" t="s">
        <v>492</v>
      </c>
      <c r="T922">
        <v>2020</v>
      </c>
      <c r="U922">
        <v>0.2</v>
      </c>
      <c r="X922" s="1" t="s">
        <v>2543</v>
      </c>
      <c r="Y922" t="s">
        <v>90</v>
      </c>
    </row>
    <row r="923" spans="1:25" hidden="1" x14ac:dyDescent="0.2">
      <c r="A923" t="s">
        <v>1335</v>
      </c>
      <c r="B923" t="s">
        <v>1336</v>
      </c>
      <c r="C923" t="s">
        <v>5186</v>
      </c>
      <c r="D923" t="s">
        <v>1337</v>
      </c>
      <c r="E923" t="s">
        <v>41</v>
      </c>
      <c r="F923" t="s">
        <v>505</v>
      </c>
      <c r="G923">
        <v>8</v>
      </c>
      <c r="H923" t="s">
        <v>506</v>
      </c>
      <c r="M923" t="s">
        <v>1338</v>
      </c>
      <c r="R923" t="s">
        <v>491</v>
      </c>
      <c r="S923" t="s">
        <v>492</v>
      </c>
      <c r="T923">
        <v>2020</v>
      </c>
      <c r="U923">
        <v>0.4</v>
      </c>
      <c r="X923" s="1" t="s">
        <v>2580</v>
      </c>
      <c r="Y923" t="s">
        <v>123</v>
      </c>
    </row>
    <row r="924" spans="1:25" hidden="1" x14ac:dyDescent="0.2">
      <c r="A924" t="s">
        <v>1335</v>
      </c>
      <c r="B924" t="s">
        <v>1336</v>
      </c>
      <c r="C924" t="s">
        <v>5186</v>
      </c>
      <c r="D924" t="s">
        <v>1337</v>
      </c>
      <c r="E924" t="s">
        <v>66</v>
      </c>
      <c r="F924" t="s">
        <v>503</v>
      </c>
      <c r="G924">
        <v>9</v>
      </c>
      <c r="H924" t="s">
        <v>504</v>
      </c>
      <c r="M924" t="s">
        <v>1338</v>
      </c>
      <c r="R924" t="s">
        <v>491</v>
      </c>
      <c r="S924" t="s">
        <v>492</v>
      </c>
      <c r="T924">
        <v>2020</v>
      </c>
      <c r="U924">
        <v>0.4</v>
      </c>
      <c r="X924" s="1" t="s">
        <v>2561</v>
      </c>
      <c r="Y924" t="s">
        <v>123</v>
      </c>
    </row>
    <row r="925" spans="1:25" hidden="1" x14ac:dyDescent="0.2">
      <c r="A925" t="s">
        <v>1342</v>
      </c>
      <c r="B925" t="s">
        <v>1343</v>
      </c>
      <c r="C925" t="s">
        <v>5191</v>
      </c>
      <c r="D925" t="s">
        <v>1344</v>
      </c>
      <c r="E925" t="s">
        <v>53</v>
      </c>
      <c r="F925" t="s">
        <v>596</v>
      </c>
      <c r="G925">
        <v>3</v>
      </c>
      <c r="H925" t="s">
        <v>597</v>
      </c>
      <c r="M925" t="s">
        <v>1345</v>
      </c>
      <c r="R925" t="s">
        <v>599</v>
      </c>
      <c r="S925" t="s">
        <v>600</v>
      </c>
      <c r="T925">
        <v>2020</v>
      </c>
      <c r="U925">
        <v>0.8</v>
      </c>
      <c r="X925" s="1" t="s">
        <v>2588</v>
      </c>
      <c r="Y925" t="s">
        <v>123</v>
      </c>
    </row>
    <row r="926" spans="1:25" hidden="1" x14ac:dyDescent="0.2">
      <c r="A926" t="s">
        <v>1346</v>
      </c>
      <c r="B926" t="s">
        <v>1347</v>
      </c>
      <c r="C926" t="s">
        <v>5185</v>
      </c>
      <c r="D926" t="s">
        <v>1344</v>
      </c>
      <c r="E926" t="s">
        <v>53</v>
      </c>
      <c r="F926" t="s">
        <v>596</v>
      </c>
      <c r="G926">
        <v>3</v>
      </c>
      <c r="H926" t="s">
        <v>597</v>
      </c>
      <c r="M926" t="s">
        <v>1345</v>
      </c>
      <c r="R926" t="s">
        <v>599</v>
      </c>
      <c r="S926" t="s">
        <v>600</v>
      </c>
      <c r="T926">
        <v>2020</v>
      </c>
      <c r="U926">
        <v>0.8</v>
      </c>
      <c r="X926" s="1" t="s">
        <v>2588</v>
      </c>
      <c r="Y926" t="s">
        <v>123</v>
      </c>
    </row>
    <row r="927" spans="1:25" hidden="1" x14ac:dyDescent="0.2">
      <c r="A927" t="s">
        <v>1348</v>
      </c>
      <c r="B927" t="s">
        <v>1349</v>
      </c>
      <c r="C927" t="s">
        <v>5185</v>
      </c>
      <c r="D927" t="s">
        <v>1350</v>
      </c>
      <c r="E927" t="s">
        <v>53</v>
      </c>
      <c r="F927" t="s">
        <v>794</v>
      </c>
      <c r="G927">
        <v>3</v>
      </c>
      <c r="H927" t="s">
        <v>795</v>
      </c>
      <c r="M927" t="s">
        <v>1351</v>
      </c>
      <c r="R927" t="s">
        <v>797</v>
      </c>
      <c r="S927" t="s">
        <v>798</v>
      </c>
      <c r="T927">
        <v>2020</v>
      </c>
      <c r="U927">
        <v>0.4</v>
      </c>
      <c r="X927" s="1" t="s">
        <v>2551</v>
      </c>
      <c r="Y927" t="s">
        <v>27</v>
      </c>
    </row>
    <row r="928" spans="1:25" hidden="1" x14ac:dyDescent="0.2">
      <c r="A928" t="s">
        <v>1352</v>
      </c>
      <c r="B928" t="s">
        <v>1353</v>
      </c>
      <c r="C928" t="s">
        <v>5185</v>
      </c>
      <c r="D928" t="s">
        <v>1350</v>
      </c>
      <c r="E928" t="s">
        <v>53</v>
      </c>
      <c r="F928" t="s">
        <v>794</v>
      </c>
      <c r="G928">
        <v>3</v>
      </c>
      <c r="H928" t="s">
        <v>795</v>
      </c>
      <c r="M928" t="s">
        <v>1351</v>
      </c>
      <c r="R928" t="s">
        <v>797</v>
      </c>
      <c r="S928" t="s">
        <v>798</v>
      </c>
      <c r="T928">
        <v>2020</v>
      </c>
      <c r="U928">
        <v>0.4</v>
      </c>
      <c r="X928" s="1" t="s">
        <v>2551</v>
      </c>
      <c r="Y928" t="s">
        <v>27</v>
      </c>
    </row>
    <row r="929" spans="1:25" hidden="1" x14ac:dyDescent="0.2">
      <c r="A929" t="s">
        <v>1354</v>
      </c>
      <c r="B929" t="s">
        <v>1355</v>
      </c>
      <c r="C929" t="s">
        <v>5185</v>
      </c>
      <c r="D929" t="s">
        <v>1356</v>
      </c>
      <c r="E929" t="s">
        <v>53</v>
      </c>
      <c r="F929" t="s">
        <v>794</v>
      </c>
      <c r="G929">
        <v>3</v>
      </c>
      <c r="H929" t="s">
        <v>795</v>
      </c>
      <c r="M929" t="s">
        <v>1357</v>
      </c>
      <c r="R929" t="s">
        <v>797</v>
      </c>
      <c r="S929" t="s">
        <v>798</v>
      </c>
      <c r="T929">
        <v>2020</v>
      </c>
      <c r="U929">
        <v>0.4</v>
      </c>
      <c r="X929" s="1" t="s">
        <v>2551</v>
      </c>
      <c r="Y929" t="s">
        <v>27</v>
      </c>
    </row>
    <row r="930" spans="1:25" hidden="1" x14ac:dyDescent="0.2">
      <c r="A930" t="s">
        <v>1358</v>
      </c>
      <c r="B930" t="s">
        <v>1359</v>
      </c>
      <c r="C930" t="s">
        <v>5185</v>
      </c>
      <c r="D930" t="s">
        <v>1356</v>
      </c>
      <c r="E930" t="s">
        <v>53</v>
      </c>
      <c r="F930" t="s">
        <v>794</v>
      </c>
      <c r="G930">
        <v>3</v>
      </c>
      <c r="H930" t="s">
        <v>795</v>
      </c>
      <c r="M930" t="s">
        <v>1357</v>
      </c>
      <c r="R930" t="s">
        <v>797</v>
      </c>
      <c r="S930" t="s">
        <v>798</v>
      </c>
      <c r="T930">
        <v>2020</v>
      </c>
      <c r="U930">
        <v>0.4</v>
      </c>
      <c r="X930" s="1" t="s">
        <v>2551</v>
      </c>
      <c r="Y930" t="s">
        <v>27</v>
      </c>
    </row>
    <row r="931" spans="1:25" hidden="1" x14ac:dyDescent="0.2">
      <c r="A931" t="s">
        <v>1360</v>
      </c>
      <c r="B931" t="s">
        <v>1361</v>
      </c>
      <c r="C931" t="s">
        <v>5186</v>
      </c>
      <c r="D931" t="s">
        <v>1362</v>
      </c>
      <c r="E931" t="s">
        <v>41</v>
      </c>
      <c r="F931" t="s">
        <v>154</v>
      </c>
      <c r="G931">
        <v>8</v>
      </c>
      <c r="H931" t="s">
        <v>155</v>
      </c>
      <c r="M931" t="s">
        <v>1363</v>
      </c>
      <c r="R931" t="s">
        <v>157</v>
      </c>
      <c r="S931" t="s">
        <v>157</v>
      </c>
      <c r="T931">
        <v>2020</v>
      </c>
      <c r="U931">
        <v>0.14699999999999999</v>
      </c>
      <c r="X931" s="1" t="s">
        <v>2556</v>
      </c>
      <c r="Y931" t="s">
        <v>158</v>
      </c>
    </row>
    <row r="932" spans="1:25" hidden="1" x14ac:dyDescent="0.2">
      <c r="A932" t="s">
        <v>1364</v>
      </c>
      <c r="B932" t="s">
        <v>1365</v>
      </c>
      <c r="C932" t="s">
        <v>5186</v>
      </c>
      <c r="D932" t="s">
        <v>1366</v>
      </c>
      <c r="E932" t="s">
        <v>56</v>
      </c>
      <c r="F932" t="s">
        <v>135</v>
      </c>
      <c r="G932">
        <v>4</v>
      </c>
      <c r="H932" t="s">
        <v>136</v>
      </c>
      <c r="M932" t="s">
        <v>1367</v>
      </c>
      <c r="R932" t="s">
        <v>50</v>
      </c>
      <c r="S932" t="s">
        <v>51</v>
      </c>
      <c r="T932">
        <v>2020</v>
      </c>
      <c r="U932">
        <v>5</v>
      </c>
      <c r="X932" s="1" t="s">
        <v>2553</v>
      </c>
      <c r="Y932" t="s">
        <v>52</v>
      </c>
    </row>
    <row r="933" spans="1:25" hidden="1" x14ac:dyDescent="0.2">
      <c r="A933" t="s">
        <v>1364</v>
      </c>
      <c r="B933" t="s">
        <v>1365</v>
      </c>
      <c r="C933" t="s">
        <v>5186</v>
      </c>
      <c r="D933" t="s">
        <v>1366</v>
      </c>
      <c r="E933" t="s">
        <v>38</v>
      </c>
      <c r="F933" t="s">
        <v>138</v>
      </c>
      <c r="G933">
        <v>7</v>
      </c>
      <c r="H933" t="s">
        <v>139</v>
      </c>
      <c r="M933" t="s">
        <v>1367</v>
      </c>
      <c r="R933" t="s">
        <v>50</v>
      </c>
      <c r="S933" t="s">
        <v>51</v>
      </c>
      <c r="T933">
        <v>2020</v>
      </c>
      <c r="U933">
        <v>5</v>
      </c>
      <c r="X933" s="1" t="s">
        <v>2553</v>
      </c>
      <c r="Y933" t="s">
        <v>90</v>
      </c>
    </row>
    <row r="934" spans="1:25" hidden="1" x14ac:dyDescent="0.2">
      <c r="A934" t="s">
        <v>1364</v>
      </c>
      <c r="B934" t="s">
        <v>1365</v>
      </c>
      <c r="C934" t="s">
        <v>5186</v>
      </c>
      <c r="D934" t="s">
        <v>1366</v>
      </c>
      <c r="E934" t="s">
        <v>41</v>
      </c>
      <c r="F934" t="s">
        <v>145</v>
      </c>
      <c r="G934">
        <v>8</v>
      </c>
      <c r="H934" t="s">
        <v>146</v>
      </c>
      <c r="M934" t="s">
        <v>1367</v>
      </c>
      <c r="R934" t="s">
        <v>50</v>
      </c>
      <c r="S934" t="s">
        <v>51</v>
      </c>
      <c r="T934">
        <v>2020</v>
      </c>
      <c r="U934">
        <v>5</v>
      </c>
      <c r="X934" s="1" t="s">
        <v>2555</v>
      </c>
      <c r="Y934" t="s">
        <v>90</v>
      </c>
    </row>
    <row r="935" spans="1:25" hidden="1" x14ac:dyDescent="0.2">
      <c r="A935" t="s">
        <v>1364</v>
      </c>
      <c r="B935" t="s">
        <v>1365</v>
      </c>
      <c r="C935" t="s">
        <v>5186</v>
      </c>
      <c r="D935" t="s">
        <v>1366</v>
      </c>
      <c r="E935" t="s">
        <v>66</v>
      </c>
      <c r="F935" t="s">
        <v>143</v>
      </c>
      <c r="G935">
        <v>9</v>
      </c>
      <c r="H935" t="s">
        <v>144</v>
      </c>
      <c r="M935" t="s">
        <v>1367</v>
      </c>
      <c r="R935" t="s">
        <v>50</v>
      </c>
      <c r="S935" t="s">
        <v>51</v>
      </c>
      <c r="T935">
        <v>2020</v>
      </c>
      <c r="U935">
        <v>5</v>
      </c>
      <c r="X935" s="1" t="s">
        <v>2554</v>
      </c>
      <c r="Y935" t="s">
        <v>90</v>
      </c>
    </row>
    <row r="936" spans="1:25" hidden="1" x14ac:dyDescent="0.2">
      <c r="A936" t="s">
        <v>1368</v>
      </c>
      <c r="B936" t="s">
        <v>1369</v>
      </c>
      <c r="C936" t="s">
        <v>5192</v>
      </c>
      <c r="D936" t="s">
        <v>1370</v>
      </c>
      <c r="E936" t="s">
        <v>34</v>
      </c>
      <c r="F936" t="s">
        <v>35</v>
      </c>
      <c r="G936">
        <v>2</v>
      </c>
      <c r="H936" t="s">
        <v>36</v>
      </c>
      <c r="M936" t="s">
        <v>1371</v>
      </c>
      <c r="R936" t="s">
        <v>26</v>
      </c>
      <c r="S936" t="s">
        <v>26</v>
      </c>
      <c r="T936">
        <v>2020</v>
      </c>
      <c r="U936">
        <v>0.19700000000000001</v>
      </c>
      <c r="X936" s="1" t="s">
        <v>2530</v>
      </c>
      <c r="Y936" t="s">
        <v>37</v>
      </c>
    </row>
    <row r="937" spans="1:25" hidden="1" x14ac:dyDescent="0.2">
      <c r="A937" t="s">
        <v>1372</v>
      </c>
      <c r="B937" t="s">
        <v>1378</v>
      </c>
      <c r="C937" t="s">
        <v>5185</v>
      </c>
      <c r="D937" t="s">
        <v>1374</v>
      </c>
      <c r="E937" t="s">
        <v>53</v>
      </c>
      <c r="F937" t="s">
        <v>794</v>
      </c>
      <c r="G937">
        <v>3</v>
      </c>
      <c r="H937" t="s">
        <v>795</v>
      </c>
      <c r="M937" t="s">
        <v>1375</v>
      </c>
      <c r="R937" t="s">
        <v>797</v>
      </c>
      <c r="S937" t="s">
        <v>798</v>
      </c>
      <c r="T937">
        <v>2020</v>
      </c>
      <c r="U937">
        <v>0.4</v>
      </c>
      <c r="X937" s="1" t="s">
        <v>2551</v>
      </c>
      <c r="Y937" t="s">
        <v>27</v>
      </c>
    </row>
    <row r="938" spans="1:25" hidden="1" x14ac:dyDescent="0.2">
      <c r="A938" t="s">
        <v>1372</v>
      </c>
      <c r="B938" t="s">
        <v>1373</v>
      </c>
      <c r="C938" t="s">
        <v>5185</v>
      </c>
      <c r="D938" t="s">
        <v>1374</v>
      </c>
      <c r="E938" t="s">
        <v>34</v>
      </c>
      <c r="F938" t="s">
        <v>113</v>
      </c>
      <c r="G938">
        <v>2</v>
      </c>
      <c r="H938" t="s">
        <v>114</v>
      </c>
      <c r="M938" t="s">
        <v>1375</v>
      </c>
      <c r="R938" t="s">
        <v>797</v>
      </c>
      <c r="S938" t="s">
        <v>798</v>
      </c>
      <c r="T938">
        <v>2020</v>
      </c>
      <c r="U938">
        <v>10.5</v>
      </c>
      <c r="W938">
        <v>1</v>
      </c>
      <c r="X938" s="1" t="s">
        <v>2549</v>
      </c>
      <c r="Y938" t="s">
        <v>4519</v>
      </c>
    </row>
    <row r="939" spans="1:25" hidden="1" x14ac:dyDescent="0.2">
      <c r="A939" t="s">
        <v>1376</v>
      </c>
      <c r="B939" t="s">
        <v>1377</v>
      </c>
      <c r="C939" t="s">
        <v>5185</v>
      </c>
      <c r="D939" t="s">
        <v>1374</v>
      </c>
      <c r="E939" t="s">
        <v>34</v>
      </c>
      <c r="F939" t="s">
        <v>113</v>
      </c>
      <c r="G939">
        <v>2</v>
      </c>
      <c r="H939" t="s">
        <v>114</v>
      </c>
      <c r="M939" t="s">
        <v>1375</v>
      </c>
      <c r="R939" t="s">
        <v>797</v>
      </c>
      <c r="S939" t="s">
        <v>798</v>
      </c>
      <c r="T939">
        <v>2020</v>
      </c>
      <c r="U939">
        <v>10.5</v>
      </c>
      <c r="W939">
        <v>1</v>
      </c>
      <c r="X939" s="1" t="s">
        <v>2549</v>
      </c>
      <c r="Y939" t="s">
        <v>4519</v>
      </c>
    </row>
    <row r="940" spans="1:25" hidden="1" x14ac:dyDescent="0.2">
      <c r="A940" t="s">
        <v>1376</v>
      </c>
      <c r="B940" t="s">
        <v>1379</v>
      </c>
      <c r="C940" t="s">
        <v>5185</v>
      </c>
      <c r="D940" t="s">
        <v>1380</v>
      </c>
      <c r="E940" t="s">
        <v>53</v>
      </c>
      <c r="F940" t="s">
        <v>794</v>
      </c>
      <c r="G940">
        <v>3</v>
      </c>
      <c r="H940" t="s">
        <v>795</v>
      </c>
      <c r="M940" t="s">
        <v>1375</v>
      </c>
      <c r="R940" t="s">
        <v>797</v>
      </c>
      <c r="S940" t="s">
        <v>798</v>
      </c>
      <c r="T940">
        <v>2020</v>
      </c>
      <c r="U940">
        <v>0.4</v>
      </c>
      <c r="X940" s="1" t="s">
        <v>2551</v>
      </c>
      <c r="Y940" t="s">
        <v>27</v>
      </c>
    </row>
    <row r="941" spans="1:25" hidden="1" x14ac:dyDescent="0.2">
      <c r="A941" t="s">
        <v>1381</v>
      </c>
      <c r="B941" t="s">
        <v>1382</v>
      </c>
      <c r="C941" t="s">
        <v>5186</v>
      </c>
      <c r="D941" t="s">
        <v>1383</v>
      </c>
      <c r="E941" t="s">
        <v>53</v>
      </c>
      <c r="F941" t="s">
        <v>499</v>
      </c>
      <c r="G941">
        <v>3</v>
      </c>
      <c r="H941" t="s">
        <v>500</v>
      </c>
      <c r="M941" t="s">
        <v>1384</v>
      </c>
      <c r="R941" t="s">
        <v>491</v>
      </c>
      <c r="S941" t="s">
        <v>492</v>
      </c>
      <c r="T941">
        <v>2020</v>
      </c>
      <c r="U941">
        <v>1</v>
      </c>
      <c r="X941" s="1" t="s">
        <v>2585</v>
      </c>
      <c r="Y941" t="s">
        <v>123</v>
      </c>
    </row>
    <row r="942" spans="1:25" hidden="1" x14ac:dyDescent="0.2">
      <c r="A942" t="s">
        <v>1381</v>
      </c>
      <c r="B942" t="s">
        <v>1382</v>
      </c>
      <c r="C942" t="s">
        <v>5186</v>
      </c>
      <c r="D942" t="s">
        <v>1383</v>
      </c>
      <c r="E942" t="s">
        <v>56</v>
      </c>
      <c r="F942" t="s">
        <v>501</v>
      </c>
      <c r="G942">
        <v>4</v>
      </c>
      <c r="H942" t="s">
        <v>502</v>
      </c>
      <c r="M942" t="s">
        <v>1384</v>
      </c>
      <c r="R942" t="s">
        <v>491</v>
      </c>
      <c r="S942" t="s">
        <v>492</v>
      </c>
      <c r="T942">
        <v>2020</v>
      </c>
      <c r="U942">
        <v>1.1000000000000001</v>
      </c>
      <c r="X942" s="1" t="s">
        <v>2586</v>
      </c>
      <c r="Y942" t="s">
        <v>123</v>
      </c>
    </row>
    <row r="943" spans="1:25" hidden="1" x14ac:dyDescent="0.2">
      <c r="A943" t="s">
        <v>1381</v>
      </c>
      <c r="B943" t="s">
        <v>1382</v>
      </c>
      <c r="C943" t="s">
        <v>5186</v>
      </c>
      <c r="D943" t="s">
        <v>1383</v>
      </c>
      <c r="E943" t="s">
        <v>22</v>
      </c>
      <c r="F943" t="s">
        <v>495</v>
      </c>
      <c r="G943">
        <v>5</v>
      </c>
      <c r="H943" t="s">
        <v>496</v>
      </c>
      <c r="M943" t="s">
        <v>1384</v>
      </c>
      <c r="R943" t="s">
        <v>491</v>
      </c>
      <c r="S943" t="s">
        <v>492</v>
      </c>
      <c r="T943">
        <v>2020</v>
      </c>
      <c r="U943">
        <v>1.1000000000000001</v>
      </c>
      <c r="X943" s="1" t="s">
        <v>2584</v>
      </c>
      <c r="Y943" t="s">
        <v>123</v>
      </c>
    </row>
    <row r="944" spans="1:25" hidden="1" x14ac:dyDescent="0.2">
      <c r="A944" t="s">
        <v>1381</v>
      </c>
      <c r="B944" t="s">
        <v>1382</v>
      </c>
      <c r="C944" t="s">
        <v>5186</v>
      </c>
      <c r="D944" t="s">
        <v>1383</v>
      </c>
      <c r="E944" t="s">
        <v>28</v>
      </c>
      <c r="F944" t="s">
        <v>488</v>
      </c>
      <c r="G944">
        <v>6</v>
      </c>
      <c r="H944" t="s">
        <v>489</v>
      </c>
      <c r="M944" t="s">
        <v>1384</v>
      </c>
      <c r="R944" t="s">
        <v>491</v>
      </c>
      <c r="S944" t="s">
        <v>492</v>
      </c>
      <c r="T944">
        <v>2020</v>
      </c>
      <c r="U944">
        <v>0.5</v>
      </c>
      <c r="X944" s="1" t="s">
        <v>2583</v>
      </c>
      <c r="Y944" t="s">
        <v>123</v>
      </c>
    </row>
    <row r="945" spans="1:25" hidden="1" x14ac:dyDescent="0.2">
      <c r="A945" t="s">
        <v>1381</v>
      </c>
      <c r="B945" t="s">
        <v>1382</v>
      </c>
      <c r="C945" t="s">
        <v>5186</v>
      </c>
      <c r="D945" t="s">
        <v>1383</v>
      </c>
      <c r="E945" t="s">
        <v>38</v>
      </c>
      <c r="F945" t="s">
        <v>493</v>
      </c>
      <c r="G945">
        <v>7</v>
      </c>
      <c r="H945" t="s">
        <v>494</v>
      </c>
      <c r="M945" t="s">
        <v>1384</v>
      </c>
      <c r="R945" t="s">
        <v>491</v>
      </c>
      <c r="S945" t="s">
        <v>492</v>
      </c>
      <c r="T945">
        <v>2020</v>
      </c>
      <c r="U945">
        <v>0.5</v>
      </c>
      <c r="X945" s="1" t="s">
        <v>2543</v>
      </c>
      <c r="Y945" t="s">
        <v>90</v>
      </c>
    </row>
    <row r="946" spans="1:25" hidden="1" x14ac:dyDescent="0.2">
      <c r="A946" t="s">
        <v>1381</v>
      </c>
      <c r="B946" t="s">
        <v>1382</v>
      </c>
      <c r="C946" t="s">
        <v>5186</v>
      </c>
      <c r="D946" t="s">
        <v>1383</v>
      </c>
      <c r="E946" t="s">
        <v>34</v>
      </c>
      <c r="F946" t="s">
        <v>461</v>
      </c>
      <c r="G946">
        <v>2</v>
      </c>
      <c r="H946" t="s">
        <v>462</v>
      </c>
      <c r="M946" t="s">
        <v>1384</v>
      </c>
      <c r="R946" t="s">
        <v>491</v>
      </c>
      <c r="S946" t="s">
        <v>492</v>
      </c>
      <c r="T946">
        <v>2020</v>
      </c>
      <c r="U946">
        <v>0.2</v>
      </c>
      <c r="V946" t="s">
        <v>4523</v>
      </c>
      <c r="X946" s="1" t="s">
        <v>2530</v>
      </c>
      <c r="Y946" t="s">
        <v>463</v>
      </c>
    </row>
    <row r="947" spans="1:25" hidden="1" x14ac:dyDescent="0.2">
      <c r="A947" t="s">
        <v>1385</v>
      </c>
      <c r="B947" t="s">
        <v>1386</v>
      </c>
      <c r="C947" t="s">
        <v>5186</v>
      </c>
      <c r="D947" t="s">
        <v>1387</v>
      </c>
      <c r="E947" t="s">
        <v>31</v>
      </c>
      <c r="F947" t="s">
        <v>497</v>
      </c>
      <c r="G947">
        <v>1</v>
      </c>
      <c r="H947" t="s">
        <v>498</v>
      </c>
      <c r="M947" t="s">
        <v>1388</v>
      </c>
      <c r="R947" t="s">
        <v>491</v>
      </c>
      <c r="S947" t="s">
        <v>492</v>
      </c>
      <c r="T947">
        <v>2020</v>
      </c>
      <c r="U947">
        <v>1.2</v>
      </c>
      <c r="V947" t="s">
        <v>4523</v>
      </c>
      <c r="X947" s="1" t="s">
        <v>2530</v>
      </c>
      <c r="Y947" t="s">
        <v>4520</v>
      </c>
    </row>
    <row r="948" spans="1:25" hidden="1" x14ac:dyDescent="0.2">
      <c r="A948" t="s">
        <v>1385</v>
      </c>
      <c r="B948" t="s">
        <v>1386</v>
      </c>
      <c r="C948" t="s">
        <v>5186</v>
      </c>
      <c r="D948" t="s">
        <v>1387</v>
      </c>
      <c r="E948" t="s">
        <v>53</v>
      </c>
      <c r="F948" t="s">
        <v>499</v>
      </c>
      <c r="G948">
        <v>3</v>
      </c>
      <c r="H948" t="s">
        <v>500</v>
      </c>
      <c r="M948" t="s">
        <v>1388</v>
      </c>
      <c r="R948" t="s">
        <v>491</v>
      </c>
      <c r="S948" t="s">
        <v>492</v>
      </c>
      <c r="T948">
        <v>2020</v>
      </c>
      <c r="U948">
        <v>0.9</v>
      </c>
      <c r="X948" s="1" t="s">
        <v>2585</v>
      </c>
      <c r="Y948" t="s">
        <v>123</v>
      </c>
    </row>
    <row r="949" spans="1:25" hidden="1" x14ac:dyDescent="0.2">
      <c r="A949" t="s">
        <v>1385</v>
      </c>
      <c r="B949" t="s">
        <v>1386</v>
      </c>
      <c r="C949" t="s">
        <v>5186</v>
      </c>
      <c r="D949" t="s">
        <v>1387</v>
      </c>
      <c r="E949" t="s">
        <v>56</v>
      </c>
      <c r="F949" t="s">
        <v>501</v>
      </c>
      <c r="G949">
        <v>4</v>
      </c>
      <c r="H949" t="s">
        <v>502</v>
      </c>
      <c r="M949" t="s">
        <v>1388</v>
      </c>
      <c r="R949" t="s">
        <v>491</v>
      </c>
      <c r="S949" t="s">
        <v>492</v>
      </c>
      <c r="T949">
        <v>2020</v>
      </c>
      <c r="U949">
        <v>1.2</v>
      </c>
      <c r="X949" s="1" t="s">
        <v>2586</v>
      </c>
      <c r="Y949" t="s">
        <v>123</v>
      </c>
    </row>
    <row r="950" spans="1:25" hidden="1" x14ac:dyDescent="0.2">
      <c r="A950" t="s">
        <v>1385</v>
      </c>
      <c r="B950" t="s">
        <v>1386</v>
      </c>
      <c r="C950" t="s">
        <v>5186</v>
      </c>
      <c r="D950" t="s">
        <v>1387</v>
      </c>
      <c r="E950" t="s">
        <v>22</v>
      </c>
      <c r="F950" t="s">
        <v>495</v>
      </c>
      <c r="G950">
        <v>5</v>
      </c>
      <c r="H950" t="s">
        <v>496</v>
      </c>
      <c r="M950" t="s">
        <v>1388</v>
      </c>
      <c r="R950" t="s">
        <v>491</v>
      </c>
      <c r="S950" t="s">
        <v>492</v>
      </c>
      <c r="T950">
        <v>2020</v>
      </c>
      <c r="U950">
        <v>1.1000000000000001</v>
      </c>
      <c r="X950" s="1" t="s">
        <v>2584</v>
      </c>
      <c r="Y950" t="s">
        <v>123</v>
      </c>
    </row>
    <row r="951" spans="1:25" hidden="1" x14ac:dyDescent="0.2">
      <c r="A951" t="s">
        <v>1385</v>
      </c>
      <c r="B951" t="s">
        <v>1386</v>
      </c>
      <c r="C951" t="s">
        <v>5186</v>
      </c>
      <c r="D951" t="s">
        <v>1387</v>
      </c>
      <c r="E951" t="s">
        <v>28</v>
      </c>
      <c r="F951" t="s">
        <v>488</v>
      </c>
      <c r="G951">
        <v>6</v>
      </c>
      <c r="H951" t="s">
        <v>489</v>
      </c>
      <c r="M951" t="s">
        <v>1388</v>
      </c>
      <c r="R951" t="s">
        <v>491</v>
      </c>
      <c r="S951" t="s">
        <v>492</v>
      </c>
      <c r="T951">
        <v>2020</v>
      </c>
      <c r="U951">
        <v>0.5</v>
      </c>
      <c r="X951" s="1" t="s">
        <v>2583</v>
      </c>
      <c r="Y951" t="s">
        <v>123</v>
      </c>
    </row>
    <row r="952" spans="1:25" hidden="1" x14ac:dyDescent="0.2">
      <c r="A952" t="s">
        <v>1385</v>
      </c>
      <c r="B952" t="s">
        <v>1386</v>
      </c>
      <c r="C952" t="s">
        <v>5186</v>
      </c>
      <c r="D952" t="s">
        <v>1387</v>
      </c>
      <c r="E952" t="s">
        <v>38</v>
      </c>
      <c r="F952" t="s">
        <v>493</v>
      </c>
      <c r="G952">
        <v>7</v>
      </c>
      <c r="H952" t="s">
        <v>494</v>
      </c>
      <c r="M952" t="s">
        <v>1388</v>
      </c>
      <c r="R952" t="s">
        <v>491</v>
      </c>
      <c r="S952" t="s">
        <v>492</v>
      </c>
      <c r="T952">
        <v>2020</v>
      </c>
      <c r="U952">
        <v>0.5</v>
      </c>
      <c r="X952" s="1" t="s">
        <v>2543</v>
      </c>
      <c r="Y952" t="s">
        <v>90</v>
      </c>
    </row>
    <row r="953" spans="1:25" hidden="1" x14ac:dyDescent="0.2">
      <c r="A953" t="s">
        <v>1385</v>
      </c>
      <c r="B953" t="s">
        <v>1386</v>
      </c>
      <c r="C953" t="s">
        <v>5186</v>
      </c>
      <c r="D953" t="s">
        <v>1387</v>
      </c>
      <c r="E953" t="s">
        <v>41</v>
      </c>
      <c r="F953" t="s">
        <v>505</v>
      </c>
      <c r="G953">
        <v>8</v>
      </c>
      <c r="H953" t="s">
        <v>506</v>
      </c>
      <c r="M953" t="s">
        <v>1388</v>
      </c>
      <c r="R953" t="s">
        <v>491</v>
      </c>
      <c r="S953" t="s">
        <v>492</v>
      </c>
      <c r="T953">
        <v>2020</v>
      </c>
      <c r="U953">
        <v>0.8</v>
      </c>
      <c r="X953" s="1" t="s">
        <v>2580</v>
      </c>
      <c r="Y953" t="s">
        <v>123</v>
      </c>
    </row>
    <row r="954" spans="1:25" hidden="1" x14ac:dyDescent="0.2">
      <c r="A954" t="s">
        <v>1385</v>
      </c>
      <c r="B954" t="s">
        <v>1386</v>
      </c>
      <c r="C954" t="s">
        <v>5186</v>
      </c>
      <c r="D954" t="s">
        <v>1387</v>
      </c>
      <c r="E954" t="s">
        <v>66</v>
      </c>
      <c r="F954" t="s">
        <v>503</v>
      </c>
      <c r="G954">
        <v>9</v>
      </c>
      <c r="H954" t="s">
        <v>504</v>
      </c>
      <c r="M954" t="s">
        <v>1388</v>
      </c>
      <c r="R954" t="s">
        <v>491</v>
      </c>
      <c r="S954" t="s">
        <v>492</v>
      </c>
      <c r="T954">
        <v>2020</v>
      </c>
      <c r="U954">
        <v>0.8</v>
      </c>
      <c r="X954" s="1" t="s">
        <v>2561</v>
      </c>
      <c r="Y954" t="s">
        <v>123</v>
      </c>
    </row>
    <row r="955" spans="1:25" hidden="1" x14ac:dyDescent="0.2">
      <c r="A955" t="s">
        <v>1385</v>
      </c>
      <c r="B955" t="s">
        <v>1386</v>
      </c>
      <c r="C955" t="s">
        <v>5186</v>
      </c>
      <c r="D955" t="s">
        <v>1387</v>
      </c>
      <c r="E955" t="s">
        <v>34</v>
      </c>
      <c r="F955" t="s">
        <v>461</v>
      </c>
      <c r="G955">
        <v>2</v>
      </c>
      <c r="H955" t="s">
        <v>462</v>
      </c>
      <c r="M955" t="s">
        <v>1388</v>
      </c>
      <c r="R955" t="s">
        <v>491</v>
      </c>
      <c r="S955" t="s">
        <v>492</v>
      </c>
      <c r="T955">
        <v>2020</v>
      </c>
      <c r="U955">
        <v>1</v>
      </c>
      <c r="V955" t="s">
        <v>4523</v>
      </c>
      <c r="X955" s="1" t="s">
        <v>2530</v>
      </c>
      <c r="Y955" t="s">
        <v>4520</v>
      </c>
    </row>
    <row r="956" spans="1:25" hidden="1" x14ac:dyDescent="0.2">
      <c r="A956" t="s">
        <v>1389</v>
      </c>
      <c r="B956" t="s">
        <v>1390</v>
      </c>
      <c r="C956" t="s">
        <v>5186</v>
      </c>
      <c r="D956" t="s">
        <v>1391</v>
      </c>
      <c r="E956" t="s">
        <v>31</v>
      </c>
      <c r="F956" t="s">
        <v>497</v>
      </c>
      <c r="G956">
        <v>1</v>
      </c>
      <c r="H956" t="s">
        <v>498</v>
      </c>
      <c r="M956" t="s">
        <v>1392</v>
      </c>
      <c r="R956" t="s">
        <v>847</v>
      </c>
      <c r="S956" t="s">
        <v>847</v>
      </c>
      <c r="T956">
        <v>2020</v>
      </c>
      <c r="U956">
        <v>0.3</v>
      </c>
      <c r="V956" t="s">
        <v>4523</v>
      </c>
      <c r="X956" s="1" t="s">
        <v>2530</v>
      </c>
      <c r="Y956" t="s">
        <v>4520</v>
      </c>
    </row>
    <row r="957" spans="1:25" hidden="1" x14ac:dyDescent="0.2">
      <c r="A957" t="s">
        <v>1389</v>
      </c>
      <c r="B957" t="s">
        <v>1390</v>
      </c>
      <c r="C957" t="s">
        <v>5186</v>
      </c>
      <c r="D957" t="s">
        <v>1391</v>
      </c>
      <c r="E957" t="s">
        <v>56</v>
      </c>
      <c r="F957" t="s">
        <v>850</v>
      </c>
      <c r="G957">
        <v>4</v>
      </c>
      <c r="H957" t="s">
        <v>851</v>
      </c>
      <c r="M957" t="s">
        <v>1392</v>
      </c>
      <c r="R957" t="s">
        <v>847</v>
      </c>
      <c r="S957" t="s">
        <v>847</v>
      </c>
      <c r="T957">
        <v>2020</v>
      </c>
      <c r="U957">
        <v>1</v>
      </c>
      <c r="W957">
        <v>1</v>
      </c>
      <c r="X957" s="1" t="s">
        <v>2564</v>
      </c>
      <c r="Y957" t="s">
        <v>123</v>
      </c>
    </row>
    <row r="958" spans="1:25" hidden="1" x14ac:dyDescent="0.2">
      <c r="A958" t="s">
        <v>1389</v>
      </c>
      <c r="B958" t="s">
        <v>1390</v>
      </c>
      <c r="C958" t="s">
        <v>5186</v>
      </c>
      <c r="D958" t="s">
        <v>1391</v>
      </c>
      <c r="E958" t="s">
        <v>22</v>
      </c>
      <c r="F958" t="s">
        <v>844</v>
      </c>
      <c r="G958">
        <v>5</v>
      </c>
      <c r="H958" t="s">
        <v>845</v>
      </c>
      <c r="M958" t="s">
        <v>1392</v>
      </c>
      <c r="R958" t="s">
        <v>847</v>
      </c>
      <c r="S958" t="s">
        <v>847</v>
      </c>
      <c r="T958">
        <v>2020</v>
      </c>
      <c r="U958">
        <v>0.2</v>
      </c>
      <c r="X958" s="1" t="s">
        <v>2600</v>
      </c>
      <c r="Y958" t="s">
        <v>123</v>
      </c>
    </row>
    <row r="959" spans="1:25" hidden="1" x14ac:dyDescent="0.2">
      <c r="A959" t="s">
        <v>1389</v>
      </c>
      <c r="B959" t="s">
        <v>1390</v>
      </c>
      <c r="C959" t="s">
        <v>5186</v>
      </c>
      <c r="D959" t="s">
        <v>1391</v>
      </c>
      <c r="E959" t="s">
        <v>28</v>
      </c>
      <c r="F959" t="s">
        <v>848</v>
      </c>
      <c r="G959">
        <v>6</v>
      </c>
      <c r="H959" t="s">
        <v>849</v>
      </c>
      <c r="M959" t="s">
        <v>1392</v>
      </c>
      <c r="R959" t="s">
        <v>847</v>
      </c>
      <c r="S959" t="s">
        <v>847</v>
      </c>
      <c r="T959">
        <v>2020</v>
      </c>
      <c r="U959">
        <v>0.2</v>
      </c>
      <c r="X959" s="1" t="s">
        <v>2601</v>
      </c>
      <c r="Y959" t="s">
        <v>90</v>
      </c>
    </row>
    <row r="960" spans="1:25" hidden="1" x14ac:dyDescent="0.2">
      <c r="A960" t="s">
        <v>1389</v>
      </c>
      <c r="B960" t="s">
        <v>1390</v>
      </c>
      <c r="C960" t="s">
        <v>5186</v>
      </c>
      <c r="D960" t="s">
        <v>1391</v>
      </c>
      <c r="E960" t="s">
        <v>34</v>
      </c>
      <c r="F960" t="s">
        <v>461</v>
      </c>
      <c r="G960">
        <v>2</v>
      </c>
      <c r="H960" t="s">
        <v>462</v>
      </c>
      <c r="M960" t="s">
        <v>1392</v>
      </c>
      <c r="R960" t="s">
        <v>847</v>
      </c>
      <c r="S960" t="s">
        <v>847</v>
      </c>
      <c r="T960">
        <v>2020</v>
      </c>
      <c r="U960">
        <v>0.8</v>
      </c>
      <c r="V960" t="s">
        <v>4523</v>
      </c>
      <c r="X960" s="1" t="s">
        <v>2530</v>
      </c>
      <c r="Y960" t="s">
        <v>4520</v>
      </c>
    </row>
    <row r="961" spans="1:25" hidden="1" x14ac:dyDescent="0.2">
      <c r="A961" t="s">
        <v>1389</v>
      </c>
      <c r="B961" t="s">
        <v>1390</v>
      </c>
      <c r="C961" t="s">
        <v>5186</v>
      </c>
      <c r="D961" t="s">
        <v>1391</v>
      </c>
      <c r="E961" t="s">
        <v>53</v>
      </c>
      <c r="F961" t="s">
        <v>852</v>
      </c>
      <c r="G961">
        <v>3</v>
      </c>
      <c r="H961" t="s">
        <v>853</v>
      </c>
      <c r="M961" t="s">
        <v>1392</v>
      </c>
      <c r="R961" t="s">
        <v>847</v>
      </c>
      <c r="S961" t="s">
        <v>847</v>
      </c>
      <c r="T961">
        <v>2020</v>
      </c>
      <c r="U961">
        <v>0.3</v>
      </c>
      <c r="V961" t="s">
        <v>4523</v>
      </c>
      <c r="X961" s="1" t="s">
        <v>2571</v>
      </c>
      <c r="Y961" t="s">
        <v>123</v>
      </c>
    </row>
    <row r="962" spans="1:25" hidden="1" x14ac:dyDescent="0.2">
      <c r="A962" t="s">
        <v>1393</v>
      </c>
      <c r="B962" t="s">
        <v>1394</v>
      </c>
      <c r="C962" t="s">
        <v>5189</v>
      </c>
      <c r="D962" t="s">
        <v>1395</v>
      </c>
      <c r="E962" t="s">
        <v>34</v>
      </c>
      <c r="F962" t="s">
        <v>514</v>
      </c>
      <c r="G962">
        <v>2</v>
      </c>
      <c r="H962" t="s">
        <v>515</v>
      </c>
      <c r="R962" t="s">
        <v>193</v>
      </c>
      <c r="S962" t="s">
        <v>194</v>
      </c>
      <c r="T962">
        <v>2020</v>
      </c>
      <c r="U962" s="4">
        <f>0.64*SQRT(2)</f>
        <v>0.90509667991878096</v>
      </c>
      <c r="V962" t="s">
        <v>4493</v>
      </c>
      <c r="X962" s="1" t="s">
        <v>2562</v>
      </c>
      <c r="Y962" t="s">
        <v>93</v>
      </c>
    </row>
    <row r="963" spans="1:25" hidden="1" x14ac:dyDescent="0.2">
      <c r="A963" t="s">
        <v>1396</v>
      </c>
      <c r="B963" t="s">
        <v>1397</v>
      </c>
      <c r="C963" t="s">
        <v>5189</v>
      </c>
      <c r="D963" t="s">
        <v>1395</v>
      </c>
      <c r="E963" t="s">
        <v>53</v>
      </c>
      <c r="F963" t="s">
        <v>191</v>
      </c>
      <c r="G963">
        <v>3</v>
      </c>
      <c r="H963" t="s">
        <v>192</v>
      </c>
      <c r="R963" t="s">
        <v>193</v>
      </c>
      <c r="S963" t="s">
        <v>194</v>
      </c>
      <c r="T963">
        <v>2020</v>
      </c>
      <c r="U963" s="4">
        <f>0.14*SQRT(2)</f>
        <v>0.19798989873223333</v>
      </c>
      <c r="V963" t="s">
        <v>4493</v>
      </c>
      <c r="X963" s="1" t="s">
        <v>2562</v>
      </c>
      <c r="Y963" t="s">
        <v>93</v>
      </c>
    </row>
    <row r="964" spans="1:25" hidden="1" x14ac:dyDescent="0.2">
      <c r="A964" t="s">
        <v>1393</v>
      </c>
      <c r="B964" t="s">
        <v>1394</v>
      </c>
      <c r="C964" t="s">
        <v>5189</v>
      </c>
      <c r="D964" t="s">
        <v>1395</v>
      </c>
      <c r="E964" t="s">
        <v>53</v>
      </c>
      <c r="F964" t="s">
        <v>191</v>
      </c>
      <c r="G964">
        <v>3</v>
      </c>
      <c r="H964" t="s">
        <v>192</v>
      </c>
      <c r="R964" t="s">
        <v>193</v>
      </c>
      <c r="S964" t="s">
        <v>194</v>
      </c>
      <c r="T964">
        <v>2020</v>
      </c>
      <c r="U964" s="4">
        <f>0.14*SQRT(2)</f>
        <v>0.19798989873223333</v>
      </c>
      <c r="V964" t="s">
        <v>4493</v>
      </c>
      <c r="X964" s="1" t="s">
        <v>2562</v>
      </c>
      <c r="Y964" t="s">
        <v>93</v>
      </c>
    </row>
    <row r="965" spans="1:25" hidden="1" x14ac:dyDescent="0.2">
      <c r="A965" t="s">
        <v>1393</v>
      </c>
      <c r="B965" t="s">
        <v>1394</v>
      </c>
      <c r="C965" t="s">
        <v>5189</v>
      </c>
      <c r="D965" t="s">
        <v>1395</v>
      </c>
      <c r="E965" t="s">
        <v>56</v>
      </c>
      <c r="F965" t="s">
        <v>517</v>
      </c>
      <c r="G965">
        <v>4</v>
      </c>
      <c r="H965" t="s">
        <v>518</v>
      </c>
      <c r="R965" t="s">
        <v>193</v>
      </c>
      <c r="S965" t="s">
        <v>194</v>
      </c>
      <c r="T965">
        <v>2020</v>
      </c>
      <c r="U965" s="4">
        <v>0.9</v>
      </c>
      <c r="V965" t="s">
        <v>4523</v>
      </c>
      <c r="X965" s="1" t="s">
        <v>2570</v>
      </c>
      <c r="Y965" t="s">
        <v>93</v>
      </c>
    </row>
    <row r="966" spans="1:25" hidden="1" x14ac:dyDescent="0.2">
      <c r="A966" t="s">
        <v>1398</v>
      </c>
      <c r="B966" t="s">
        <v>1399</v>
      </c>
      <c r="C966" t="s">
        <v>5186</v>
      </c>
      <c r="D966" t="s">
        <v>1400</v>
      </c>
      <c r="E966" t="s">
        <v>38</v>
      </c>
      <c r="F966" t="s">
        <v>493</v>
      </c>
      <c r="G966">
        <v>7</v>
      </c>
      <c r="H966" t="s">
        <v>494</v>
      </c>
      <c r="M966" t="s">
        <v>1401</v>
      </c>
      <c r="R966" t="s">
        <v>491</v>
      </c>
      <c r="S966" t="s">
        <v>492</v>
      </c>
      <c r="T966">
        <v>2020</v>
      </c>
      <c r="U966">
        <v>0.4</v>
      </c>
      <c r="X966" s="1" t="s">
        <v>2543</v>
      </c>
      <c r="Y966" t="s">
        <v>90</v>
      </c>
    </row>
    <row r="967" spans="1:25" hidden="1" x14ac:dyDescent="0.2">
      <c r="A967" t="s">
        <v>1398</v>
      </c>
      <c r="B967" t="s">
        <v>1399</v>
      </c>
      <c r="C967" t="s">
        <v>5186</v>
      </c>
      <c r="D967" t="s">
        <v>1400</v>
      </c>
      <c r="E967" t="s">
        <v>41</v>
      </c>
      <c r="F967" t="s">
        <v>505</v>
      </c>
      <c r="G967">
        <v>8</v>
      </c>
      <c r="H967" t="s">
        <v>506</v>
      </c>
      <c r="M967" t="s">
        <v>1401</v>
      </c>
      <c r="R967" t="s">
        <v>491</v>
      </c>
      <c r="S967" t="s">
        <v>492</v>
      </c>
      <c r="T967">
        <v>2020</v>
      </c>
      <c r="U967">
        <v>0.4</v>
      </c>
      <c r="X967" s="1" t="s">
        <v>2580</v>
      </c>
      <c r="Y967" t="s">
        <v>123</v>
      </c>
    </row>
    <row r="968" spans="1:25" hidden="1" x14ac:dyDescent="0.2">
      <c r="A968" t="s">
        <v>1398</v>
      </c>
      <c r="B968" t="s">
        <v>1399</v>
      </c>
      <c r="C968" t="s">
        <v>5186</v>
      </c>
      <c r="D968" t="s">
        <v>1400</v>
      </c>
      <c r="E968" t="s">
        <v>66</v>
      </c>
      <c r="F968" t="s">
        <v>503</v>
      </c>
      <c r="G968">
        <v>9</v>
      </c>
      <c r="H968" t="s">
        <v>504</v>
      </c>
      <c r="M968" t="s">
        <v>1401</v>
      </c>
      <c r="R968" t="s">
        <v>491</v>
      </c>
      <c r="S968" t="s">
        <v>492</v>
      </c>
      <c r="T968">
        <v>2020</v>
      </c>
      <c r="U968">
        <v>0.4</v>
      </c>
      <c r="X968" s="1" t="s">
        <v>2561</v>
      </c>
      <c r="Y968" t="s">
        <v>123</v>
      </c>
    </row>
    <row r="969" spans="1:25" hidden="1" x14ac:dyDescent="0.2">
      <c r="A969" s="14" t="s">
        <v>1402</v>
      </c>
      <c r="B969" s="14" t="s">
        <v>1403</v>
      </c>
      <c r="C969" t="s">
        <v>5186</v>
      </c>
      <c r="D969" s="14" t="s">
        <v>1404</v>
      </c>
      <c r="E969" t="s">
        <v>56</v>
      </c>
      <c r="F969" t="s">
        <v>135</v>
      </c>
      <c r="G969">
        <v>4</v>
      </c>
      <c r="H969" t="s">
        <v>136</v>
      </c>
      <c r="M969" t="s">
        <v>1405</v>
      </c>
      <c r="R969" t="s">
        <v>50</v>
      </c>
      <c r="S969" t="s">
        <v>51</v>
      </c>
      <c r="T969">
        <v>2020</v>
      </c>
      <c r="U969">
        <v>0.6</v>
      </c>
      <c r="X969" s="1" t="s">
        <v>2553</v>
      </c>
      <c r="Y969" t="s">
        <v>52</v>
      </c>
    </row>
    <row r="970" spans="1:25" hidden="1" x14ac:dyDescent="0.2">
      <c r="A970" s="14" t="s">
        <v>1402</v>
      </c>
      <c r="B970" s="14" t="s">
        <v>1403</v>
      </c>
      <c r="C970" t="s">
        <v>5186</v>
      </c>
      <c r="D970" s="14" t="s">
        <v>1404</v>
      </c>
      <c r="E970" t="s">
        <v>38</v>
      </c>
      <c r="F970" t="s">
        <v>138</v>
      </c>
      <c r="G970">
        <v>7</v>
      </c>
      <c r="H970" t="s">
        <v>139</v>
      </c>
      <c r="M970" t="s">
        <v>1405</v>
      </c>
      <c r="R970" t="s">
        <v>50</v>
      </c>
      <c r="S970" t="s">
        <v>51</v>
      </c>
      <c r="T970">
        <v>2020</v>
      </c>
      <c r="U970">
        <v>0.6</v>
      </c>
      <c r="X970" s="1" t="s">
        <v>2553</v>
      </c>
      <c r="Y970" t="s">
        <v>90</v>
      </c>
    </row>
    <row r="971" spans="1:25" hidden="1" x14ac:dyDescent="0.2">
      <c r="A971" s="14" t="s">
        <v>1402</v>
      </c>
      <c r="B971" s="14" t="s">
        <v>1403</v>
      </c>
      <c r="C971" t="s">
        <v>5186</v>
      </c>
      <c r="D971" s="14" t="s">
        <v>1404</v>
      </c>
      <c r="E971" t="s">
        <v>41</v>
      </c>
      <c r="F971" t="s">
        <v>145</v>
      </c>
      <c r="G971">
        <v>8</v>
      </c>
      <c r="H971" t="s">
        <v>146</v>
      </c>
      <c r="M971" t="s">
        <v>1405</v>
      </c>
      <c r="R971" t="s">
        <v>50</v>
      </c>
      <c r="S971" t="s">
        <v>51</v>
      </c>
      <c r="T971">
        <v>2020</v>
      </c>
      <c r="U971">
        <v>0.6</v>
      </c>
      <c r="X971" s="1" t="s">
        <v>2555</v>
      </c>
      <c r="Y971" t="s">
        <v>90</v>
      </c>
    </row>
    <row r="972" spans="1:25" hidden="1" x14ac:dyDescent="0.2">
      <c r="A972" s="14" t="s">
        <v>1402</v>
      </c>
      <c r="B972" s="14" t="s">
        <v>1403</v>
      </c>
      <c r="C972" t="s">
        <v>5186</v>
      </c>
      <c r="D972" s="14" t="s">
        <v>1404</v>
      </c>
      <c r="E972" t="s">
        <v>66</v>
      </c>
      <c r="F972" t="s">
        <v>143</v>
      </c>
      <c r="G972">
        <v>9</v>
      </c>
      <c r="H972" t="s">
        <v>144</v>
      </c>
      <c r="M972" t="s">
        <v>1405</v>
      </c>
      <c r="R972" t="s">
        <v>50</v>
      </c>
      <c r="S972" t="s">
        <v>51</v>
      </c>
      <c r="T972">
        <v>2020</v>
      </c>
      <c r="U972">
        <v>0.6</v>
      </c>
      <c r="X972" s="1" t="s">
        <v>2554</v>
      </c>
      <c r="Y972" t="s">
        <v>90</v>
      </c>
    </row>
    <row r="973" spans="1:25" hidden="1" x14ac:dyDescent="0.2">
      <c r="A973" t="s">
        <v>1406</v>
      </c>
      <c r="B973" t="s">
        <v>1407</v>
      </c>
      <c r="C973" t="s">
        <v>5192</v>
      </c>
      <c r="D973" t="s">
        <v>1408</v>
      </c>
      <c r="E973" t="s">
        <v>34</v>
      </c>
      <c r="F973" t="s">
        <v>35</v>
      </c>
      <c r="G973">
        <v>2</v>
      </c>
      <c r="H973" t="s">
        <v>36</v>
      </c>
      <c r="M973" t="s">
        <v>1409</v>
      </c>
      <c r="R973" t="s">
        <v>26</v>
      </c>
      <c r="S973" t="s">
        <v>26</v>
      </c>
      <c r="T973">
        <v>2020</v>
      </c>
      <c r="U973">
        <v>0.4</v>
      </c>
      <c r="X973" s="1" t="s">
        <v>2530</v>
      </c>
      <c r="Y973" t="s">
        <v>4518</v>
      </c>
    </row>
    <row r="974" spans="1:25" hidden="1" x14ac:dyDescent="0.2">
      <c r="A974" t="s">
        <v>1406</v>
      </c>
      <c r="B974" t="s">
        <v>1407</v>
      </c>
      <c r="C974" t="s">
        <v>5192</v>
      </c>
      <c r="D974" t="s">
        <v>1408</v>
      </c>
      <c r="E974" t="s">
        <v>53</v>
      </c>
      <c r="F974" t="s">
        <v>207</v>
      </c>
      <c r="G974">
        <v>3</v>
      </c>
      <c r="H974" t="s">
        <v>208</v>
      </c>
      <c r="M974" t="s">
        <v>1409</v>
      </c>
      <c r="R974" t="s">
        <v>26</v>
      </c>
      <c r="S974" t="s">
        <v>26</v>
      </c>
      <c r="T974">
        <v>2020</v>
      </c>
      <c r="U974">
        <v>0.4</v>
      </c>
      <c r="X974" s="1" t="s">
        <v>2564</v>
      </c>
      <c r="Y974" t="s">
        <v>27</v>
      </c>
    </row>
    <row r="975" spans="1:25" hidden="1" x14ac:dyDescent="0.2">
      <c r="A975" t="s">
        <v>1406</v>
      </c>
      <c r="B975" t="s">
        <v>1407</v>
      </c>
      <c r="C975" t="s">
        <v>5192</v>
      </c>
      <c r="D975" t="s">
        <v>1408</v>
      </c>
      <c r="E975" t="s">
        <v>31</v>
      </c>
      <c r="F975" t="s">
        <v>32</v>
      </c>
      <c r="G975">
        <v>1</v>
      </c>
      <c r="H975" t="s">
        <v>33</v>
      </c>
      <c r="M975" t="s">
        <v>1409</v>
      </c>
      <c r="R975" t="s">
        <v>26</v>
      </c>
      <c r="S975" t="s">
        <v>26</v>
      </c>
      <c r="T975">
        <v>2020</v>
      </c>
      <c r="U975">
        <v>1.1000000000000001</v>
      </c>
      <c r="X975" s="1" t="s">
        <v>2530</v>
      </c>
      <c r="Y975" t="s">
        <v>4518</v>
      </c>
    </row>
    <row r="976" spans="1:25" hidden="1" x14ac:dyDescent="0.2">
      <c r="A976" t="s">
        <v>1410</v>
      </c>
      <c r="B976" t="s">
        <v>1411</v>
      </c>
      <c r="C976" t="s">
        <v>5200</v>
      </c>
      <c r="D976" t="s">
        <v>1412</v>
      </c>
      <c r="E976" t="s">
        <v>53</v>
      </c>
      <c r="F976" t="s">
        <v>456</v>
      </c>
      <c r="G976">
        <v>3</v>
      </c>
      <c r="H976" t="s">
        <v>457</v>
      </c>
      <c r="M976" t="s">
        <v>1413</v>
      </c>
      <c r="R976" t="s">
        <v>459</v>
      </c>
      <c r="S976" t="s">
        <v>460</v>
      </c>
      <c r="T976">
        <v>2020</v>
      </c>
      <c r="U976">
        <v>5</v>
      </c>
      <c r="X976" s="1" t="s">
        <v>2577</v>
      </c>
      <c r="Y976" t="s">
        <v>123</v>
      </c>
    </row>
    <row r="977" spans="1:25" hidden="1" x14ac:dyDescent="0.2">
      <c r="A977" t="s">
        <v>1410</v>
      </c>
      <c r="B977" t="s">
        <v>1411</v>
      </c>
      <c r="C977" t="s">
        <v>5200</v>
      </c>
      <c r="D977" t="s">
        <v>1412</v>
      </c>
      <c r="E977" t="s">
        <v>56</v>
      </c>
      <c r="F977" t="s">
        <v>464</v>
      </c>
      <c r="G977">
        <v>4</v>
      </c>
      <c r="H977" t="s">
        <v>465</v>
      </c>
      <c r="M977" t="s">
        <v>1413</v>
      </c>
      <c r="R977" t="s">
        <v>459</v>
      </c>
      <c r="S977" t="s">
        <v>460</v>
      </c>
      <c r="T977">
        <v>2020</v>
      </c>
      <c r="U977">
        <v>5</v>
      </c>
      <c r="X977" s="1" t="s">
        <v>2578</v>
      </c>
      <c r="Y977" t="s">
        <v>123</v>
      </c>
    </row>
    <row r="978" spans="1:25" hidden="1" x14ac:dyDescent="0.2">
      <c r="A978" t="s">
        <v>1410</v>
      </c>
      <c r="B978" t="s">
        <v>1411</v>
      </c>
      <c r="C978" t="s">
        <v>5200</v>
      </c>
      <c r="D978" t="s">
        <v>1412</v>
      </c>
      <c r="E978" t="s">
        <v>22</v>
      </c>
      <c r="F978" t="s">
        <v>466</v>
      </c>
      <c r="G978">
        <v>5</v>
      </c>
      <c r="H978" t="s">
        <v>467</v>
      </c>
      <c r="M978" t="s">
        <v>1413</v>
      </c>
      <c r="R978" t="s">
        <v>459</v>
      </c>
      <c r="S978" t="s">
        <v>460</v>
      </c>
      <c r="T978">
        <v>2020</v>
      </c>
      <c r="U978">
        <v>5</v>
      </c>
      <c r="X978" s="1" t="s">
        <v>2547</v>
      </c>
      <c r="Y978" t="s">
        <v>123</v>
      </c>
    </row>
    <row r="979" spans="1:25" hidden="1" x14ac:dyDescent="0.2">
      <c r="A979" t="s">
        <v>1410</v>
      </c>
      <c r="B979" t="s">
        <v>1411</v>
      </c>
      <c r="C979" t="s">
        <v>5200</v>
      </c>
      <c r="D979" t="s">
        <v>1412</v>
      </c>
      <c r="E979" t="s">
        <v>28</v>
      </c>
      <c r="F979" t="s">
        <v>474</v>
      </c>
      <c r="G979">
        <v>6</v>
      </c>
      <c r="H979" t="s">
        <v>475</v>
      </c>
      <c r="M979" t="s">
        <v>1413</v>
      </c>
      <c r="R979" t="s">
        <v>459</v>
      </c>
      <c r="S979" t="s">
        <v>460</v>
      </c>
      <c r="T979">
        <v>2020</v>
      </c>
      <c r="U979">
        <v>10</v>
      </c>
      <c r="X979" s="1" t="s">
        <v>2581</v>
      </c>
      <c r="Y979" t="s">
        <v>123</v>
      </c>
    </row>
    <row r="980" spans="1:25" hidden="1" x14ac:dyDescent="0.2">
      <c r="A980" t="s">
        <v>1410</v>
      </c>
      <c r="B980" t="s">
        <v>1411</v>
      </c>
      <c r="C980" t="s">
        <v>5200</v>
      </c>
      <c r="D980" t="s">
        <v>1412</v>
      </c>
      <c r="E980" t="s">
        <v>38</v>
      </c>
      <c r="F980" t="s">
        <v>468</v>
      </c>
      <c r="G980">
        <v>7</v>
      </c>
      <c r="H980" t="s">
        <v>469</v>
      </c>
      <c r="M980" t="s">
        <v>1413</v>
      </c>
      <c r="R980" t="s">
        <v>459</v>
      </c>
      <c r="S980" t="s">
        <v>460</v>
      </c>
      <c r="T980">
        <v>2020</v>
      </c>
      <c r="U980">
        <v>10</v>
      </c>
      <c r="X980" s="1" t="s">
        <v>2543</v>
      </c>
      <c r="Y980" t="s">
        <v>90</v>
      </c>
    </row>
    <row r="981" spans="1:25" hidden="1" x14ac:dyDescent="0.2">
      <c r="A981" t="s">
        <v>1414</v>
      </c>
      <c r="B981" t="s">
        <v>1415</v>
      </c>
      <c r="C981" t="s">
        <v>5186</v>
      </c>
      <c r="D981" t="s">
        <v>1416</v>
      </c>
      <c r="E981" t="s">
        <v>31</v>
      </c>
      <c r="F981" t="s">
        <v>1417</v>
      </c>
      <c r="G981">
        <v>1</v>
      </c>
      <c r="H981" t="s">
        <v>1418</v>
      </c>
      <c r="M981" t="s">
        <v>1421</v>
      </c>
      <c r="R981" t="s">
        <v>656</v>
      </c>
      <c r="S981" t="s">
        <v>657</v>
      </c>
      <c r="T981">
        <v>2020</v>
      </c>
      <c r="U981">
        <v>0.05</v>
      </c>
      <c r="V981" t="s">
        <v>4523</v>
      </c>
      <c r="X981" s="1" t="s">
        <v>2607</v>
      </c>
      <c r="Y981" t="s">
        <v>516</v>
      </c>
    </row>
    <row r="982" spans="1:25" hidden="1" x14ac:dyDescent="0.2">
      <c r="A982" t="s">
        <v>1414</v>
      </c>
      <c r="B982" t="s">
        <v>1415</v>
      </c>
      <c r="C982" t="s">
        <v>5186</v>
      </c>
      <c r="D982" t="s">
        <v>1416</v>
      </c>
      <c r="E982" t="s">
        <v>41</v>
      </c>
      <c r="F982" t="s">
        <v>1110</v>
      </c>
      <c r="G982">
        <v>8</v>
      </c>
      <c r="H982" t="s">
        <v>1111</v>
      </c>
      <c r="M982" t="s">
        <v>1421</v>
      </c>
      <c r="R982" t="s">
        <v>656</v>
      </c>
      <c r="S982" t="s">
        <v>657</v>
      </c>
      <c r="T982">
        <v>2020</v>
      </c>
      <c r="U982">
        <v>1.4999999999999999E-2</v>
      </c>
      <c r="X982" s="1" t="s">
        <v>2602</v>
      </c>
      <c r="Y982" t="s">
        <v>93</v>
      </c>
    </row>
    <row r="983" spans="1:25" hidden="1" x14ac:dyDescent="0.2">
      <c r="A983" t="s">
        <v>1414</v>
      </c>
      <c r="B983" t="s">
        <v>1415</v>
      </c>
      <c r="C983" t="s">
        <v>5186</v>
      </c>
      <c r="D983" t="s">
        <v>1416</v>
      </c>
      <c r="E983" t="s">
        <v>66</v>
      </c>
      <c r="F983" t="s">
        <v>1114</v>
      </c>
      <c r="G983">
        <v>9</v>
      </c>
      <c r="H983" t="s">
        <v>1115</v>
      </c>
      <c r="M983" t="s">
        <v>1421</v>
      </c>
      <c r="R983" t="s">
        <v>656</v>
      </c>
      <c r="S983" t="s">
        <v>657</v>
      </c>
      <c r="T983">
        <v>2020</v>
      </c>
      <c r="U983">
        <v>1.4999999999999999E-2</v>
      </c>
      <c r="X983" s="1" t="s">
        <v>2590</v>
      </c>
      <c r="Y983" t="s">
        <v>93</v>
      </c>
    </row>
    <row r="984" spans="1:25" hidden="1" x14ac:dyDescent="0.2">
      <c r="A984" t="s">
        <v>1414</v>
      </c>
      <c r="B984" t="s">
        <v>1415</v>
      </c>
      <c r="C984" t="s">
        <v>5186</v>
      </c>
      <c r="D984" t="s">
        <v>1416</v>
      </c>
      <c r="E984" t="s">
        <v>63</v>
      </c>
      <c r="F984" t="s">
        <v>1116</v>
      </c>
      <c r="G984">
        <v>10</v>
      </c>
      <c r="H984" t="s">
        <v>1117</v>
      </c>
      <c r="M984" t="s">
        <v>1421</v>
      </c>
      <c r="R984" t="s">
        <v>656</v>
      </c>
      <c r="S984" t="s">
        <v>657</v>
      </c>
      <c r="T984">
        <v>2020</v>
      </c>
      <c r="U984">
        <v>1.4999999999999999E-2</v>
      </c>
      <c r="X984" s="1" t="s">
        <v>2605</v>
      </c>
      <c r="Y984" t="s">
        <v>93</v>
      </c>
    </row>
    <row r="985" spans="1:25" hidden="1" x14ac:dyDescent="0.2">
      <c r="A985" t="s">
        <v>1414</v>
      </c>
      <c r="B985" t="s">
        <v>1415</v>
      </c>
      <c r="C985" t="s">
        <v>5186</v>
      </c>
      <c r="D985" t="s">
        <v>1416</v>
      </c>
      <c r="E985" t="s">
        <v>22</v>
      </c>
      <c r="F985" t="s">
        <v>1426</v>
      </c>
      <c r="G985">
        <v>5</v>
      </c>
      <c r="H985" t="s">
        <v>1427</v>
      </c>
      <c r="M985" t="s">
        <v>1421</v>
      </c>
      <c r="R985" t="s">
        <v>656</v>
      </c>
      <c r="S985" t="s">
        <v>657</v>
      </c>
      <c r="T985">
        <v>2020</v>
      </c>
      <c r="U985">
        <v>1.4999999999999999E-2</v>
      </c>
      <c r="X985" s="1" t="s">
        <v>2610</v>
      </c>
      <c r="Y985" t="s">
        <v>93</v>
      </c>
    </row>
    <row r="986" spans="1:25" hidden="1" x14ac:dyDescent="0.2">
      <c r="A986" t="s">
        <v>1414</v>
      </c>
      <c r="B986" t="s">
        <v>1415</v>
      </c>
      <c r="C986" t="s">
        <v>5186</v>
      </c>
      <c r="D986" t="s">
        <v>1416</v>
      </c>
      <c r="E986" t="s">
        <v>28</v>
      </c>
      <c r="F986" t="s">
        <v>1428</v>
      </c>
      <c r="G986">
        <v>6</v>
      </c>
      <c r="H986" t="s">
        <v>1429</v>
      </c>
      <c r="M986" t="s">
        <v>1421</v>
      </c>
      <c r="R986" t="s">
        <v>656</v>
      </c>
      <c r="S986" t="s">
        <v>657</v>
      </c>
      <c r="T986">
        <v>2020</v>
      </c>
      <c r="U986">
        <v>1.4999999999999999E-2</v>
      </c>
      <c r="X986" s="1" t="s">
        <v>2529</v>
      </c>
      <c r="Y986" t="s">
        <v>93</v>
      </c>
    </row>
    <row r="987" spans="1:25" hidden="1" x14ac:dyDescent="0.2">
      <c r="A987" t="s">
        <v>1414</v>
      </c>
      <c r="B987" t="s">
        <v>1415</v>
      </c>
      <c r="C987" t="s">
        <v>5186</v>
      </c>
      <c r="D987" t="s">
        <v>1416</v>
      </c>
      <c r="E987" t="s">
        <v>38</v>
      </c>
      <c r="F987" t="s">
        <v>1430</v>
      </c>
      <c r="G987">
        <v>7</v>
      </c>
      <c r="H987" t="s">
        <v>1431</v>
      </c>
      <c r="M987" t="s">
        <v>1421</v>
      </c>
      <c r="R987" t="s">
        <v>656</v>
      </c>
      <c r="S987" t="s">
        <v>657</v>
      </c>
      <c r="T987">
        <v>2020</v>
      </c>
      <c r="U987">
        <v>1.4999999999999999E-2</v>
      </c>
      <c r="X987" s="1" t="s">
        <v>2611</v>
      </c>
      <c r="Y987" t="s">
        <v>93</v>
      </c>
    </row>
    <row r="988" spans="1:25" hidden="1" x14ac:dyDescent="0.2">
      <c r="A988" t="s">
        <v>1414</v>
      </c>
      <c r="B988" t="s">
        <v>1415</v>
      </c>
      <c r="C988" t="s">
        <v>5186</v>
      </c>
      <c r="D988" t="s">
        <v>1416</v>
      </c>
      <c r="E988" t="s">
        <v>34</v>
      </c>
      <c r="F988" t="s">
        <v>1419</v>
      </c>
      <c r="G988">
        <v>2</v>
      </c>
      <c r="H988" t="s">
        <v>1420</v>
      </c>
      <c r="M988" t="s">
        <v>1421</v>
      </c>
      <c r="R988" t="s">
        <v>656</v>
      </c>
      <c r="S988" t="s">
        <v>657</v>
      </c>
      <c r="T988">
        <v>2020</v>
      </c>
      <c r="U988">
        <v>0.05</v>
      </c>
      <c r="X988" s="1" t="s">
        <v>2608</v>
      </c>
      <c r="Y988" t="s">
        <v>516</v>
      </c>
    </row>
    <row r="989" spans="1:25" hidden="1" x14ac:dyDescent="0.2">
      <c r="A989" t="s">
        <v>1432</v>
      </c>
      <c r="B989" t="s">
        <v>1433</v>
      </c>
      <c r="C989" t="s">
        <v>5186</v>
      </c>
      <c r="D989" t="s">
        <v>1416</v>
      </c>
      <c r="E989" t="s">
        <v>41</v>
      </c>
      <c r="F989" t="s">
        <v>1118</v>
      </c>
      <c r="G989">
        <v>8</v>
      </c>
      <c r="H989" t="s">
        <v>1119</v>
      </c>
      <c r="M989" t="s">
        <v>1434</v>
      </c>
      <c r="R989" t="s">
        <v>656</v>
      </c>
      <c r="S989" t="s">
        <v>657</v>
      </c>
      <c r="T989">
        <v>2020</v>
      </c>
      <c r="U989">
        <v>0.03</v>
      </c>
      <c r="X989" s="1" t="s">
        <v>2606</v>
      </c>
      <c r="Y989" t="s">
        <v>90</v>
      </c>
    </row>
    <row r="990" spans="1:25" hidden="1" x14ac:dyDescent="0.2">
      <c r="A990" t="s">
        <v>1432</v>
      </c>
      <c r="B990" t="s">
        <v>1433</v>
      </c>
      <c r="C990" t="s">
        <v>5186</v>
      </c>
      <c r="D990" t="s">
        <v>1416</v>
      </c>
      <c r="E990" t="s">
        <v>66</v>
      </c>
      <c r="F990" t="s">
        <v>1105</v>
      </c>
      <c r="G990">
        <v>9</v>
      </c>
      <c r="H990" t="s">
        <v>1106</v>
      </c>
      <c r="M990" t="s">
        <v>1434</v>
      </c>
      <c r="R990" t="s">
        <v>656</v>
      </c>
      <c r="S990" t="s">
        <v>657</v>
      </c>
      <c r="T990">
        <v>2020</v>
      </c>
      <c r="U990">
        <v>0.03</v>
      </c>
      <c r="X990" s="1" t="s">
        <v>2531</v>
      </c>
      <c r="Y990" t="s">
        <v>90</v>
      </c>
    </row>
    <row r="991" spans="1:25" hidden="1" x14ac:dyDescent="0.2">
      <c r="A991" t="s">
        <v>1414</v>
      </c>
      <c r="B991" t="s">
        <v>1415</v>
      </c>
      <c r="C991" t="s">
        <v>5186</v>
      </c>
      <c r="D991" t="s">
        <v>1416</v>
      </c>
      <c r="E991" t="s">
        <v>53</v>
      </c>
      <c r="F991" t="s">
        <v>1422</v>
      </c>
      <c r="G991">
        <v>3</v>
      </c>
      <c r="H991" t="s">
        <v>1423</v>
      </c>
      <c r="M991" t="s">
        <v>1421</v>
      </c>
      <c r="R991" t="s">
        <v>656</v>
      </c>
      <c r="S991" t="s">
        <v>657</v>
      </c>
      <c r="T991">
        <v>2020</v>
      </c>
      <c r="U991">
        <v>1.4999999999999999E-2</v>
      </c>
      <c r="V991" t="s">
        <v>4523</v>
      </c>
      <c r="X991" s="1" t="s">
        <v>2609</v>
      </c>
      <c r="Y991" t="s">
        <v>93</v>
      </c>
    </row>
    <row r="992" spans="1:25" hidden="1" x14ac:dyDescent="0.2">
      <c r="A992" t="s">
        <v>1414</v>
      </c>
      <c r="B992" t="s">
        <v>1415</v>
      </c>
      <c r="C992" t="s">
        <v>5186</v>
      </c>
      <c r="D992" t="s">
        <v>1416</v>
      </c>
      <c r="E992" t="s">
        <v>56</v>
      </c>
      <c r="F992" t="s">
        <v>1424</v>
      </c>
      <c r="G992">
        <v>4</v>
      </c>
      <c r="H992" t="s">
        <v>1425</v>
      </c>
      <c r="M992" t="s">
        <v>1421</v>
      </c>
      <c r="R992" t="s">
        <v>656</v>
      </c>
      <c r="S992" t="s">
        <v>657</v>
      </c>
      <c r="T992">
        <v>2020</v>
      </c>
      <c r="U992">
        <v>1.4999999999999999E-2</v>
      </c>
      <c r="V992" t="s">
        <v>4523</v>
      </c>
      <c r="X992" s="1" t="s">
        <v>2585</v>
      </c>
      <c r="Y992" t="s">
        <v>93</v>
      </c>
    </row>
    <row r="993" spans="1:25" hidden="1" x14ac:dyDescent="0.2">
      <c r="A993" t="s">
        <v>1435</v>
      </c>
      <c r="B993" t="s">
        <v>1436</v>
      </c>
      <c r="C993" t="s">
        <v>5186</v>
      </c>
      <c r="D993" t="s">
        <v>1437</v>
      </c>
      <c r="E993" t="s">
        <v>31</v>
      </c>
      <c r="F993" t="s">
        <v>497</v>
      </c>
      <c r="G993">
        <v>1</v>
      </c>
      <c r="H993" t="s">
        <v>498</v>
      </c>
      <c r="M993" t="s">
        <v>1438</v>
      </c>
      <c r="R993" t="s">
        <v>847</v>
      </c>
      <c r="S993" t="s">
        <v>847</v>
      </c>
      <c r="T993">
        <v>2020</v>
      </c>
      <c r="U993">
        <v>0.5</v>
      </c>
      <c r="V993" t="s">
        <v>4523</v>
      </c>
      <c r="X993" s="1" t="s">
        <v>2530</v>
      </c>
      <c r="Y993" t="s">
        <v>4520</v>
      </c>
    </row>
    <row r="994" spans="1:25" hidden="1" x14ac:dyDescent="0.2">
      <c r="A994" t="s">
        <v>1435</v>
      </c>
      <c r="B994" t="s">
        <v>1436</v>
      </c>
      <c r="C994" t="s">
        <v>5186</v>
      </c>
      <c r="D994" t="s">
        <v>1437</v>
      </c>
      <c r="E994" t="s">
        <v>56</v>
      </c>
      <c r="F994" t="s">
        <v>850</v>
      </c>
      <c r="G994">
        <v>4</v>
      </c>
      <c r="H994" t="s">
        <v>851</v>
      </c>
      <c r="M994" t="s">
        <v>1438</v>
      </c>
      <c r="R994" t="s">
        <v>847</v>
      </c>
      <c r="S994" t="s">
        <v>847</v>
      </c>
      <c r="T994">
        <v>2020</v>
      </c>
      <c r="U994">
        <v>0.4</v>
      </c>
      <c r="X994" s="1" t="s">
        <v>2564</v>
      </c>
      <c r="Y994" t="s">
        <v>123</v>
      </c>
    </row>
    <row r="995" spans="1:25" hidden="1" x14ac:dyDescent="0.2">
      <c r="A995" t="s">
        <v>1435</v>
      </c>
      <c r="B995" t="s">
        <v>1436</v>
      </c>
      <c r="C995" t="s">
        <v>5186</v>
      </c>
      <c r="D995" t="s">
        <v>1437</v>
      </c>
      <c r="E995" t="s">
        <v>22</v>
      </c>
      <c r="F995" t="s">
        <v>844</v>
      </c>
      <c r="G995">
        <v>5</v>
      </c>
      <c r="H995" t="s">
        <v>845</v>
      </c>
      <c r="M995" t="s">
        <v>1438</v>
      </c>
      <c r="R995" t="s">
        <v>847</v>
      </c>
      <c r="S995" t="s">
        <v>847</v>
      </c>
      <c r="T995">
        <v>2020</v>
      </c>
      <c r="U995">
        <v>0.4</v>
      </c>
      <c r="X995" s="1" t="s">
        <v>2600</v>
      </c>
      <c r="Y995" t="s">
        <v>123</v>
      </c>
    </row>
    <row r="996" spans="1:25" hidden="1" x14ac:dyDescent="0.2">
      <c r="A996" t="s">
        <v>1435</v>
      </c>
      <c r="B996" t="s">
        <v>1436</v>
      </c>
      <c r="C996" t="s">
        <v>5186</v>
      </c>
      <c r="D996" t="s">
        <v>1437</v>
      </c>
      <c r="E996" t="s">
        <v>28</v>
      </c>
      <c r="F996" t="s">
        <v>848</v>
      </c>
      <c r="G996">
        <v>6</v>
      </c>
      <c r="H996" t="s">
        <v>849</v>
      </c>
      <c r="M996" t="s">
        <v>1438</v>
      </c>
      <c r="R996" t="s">
        <v>847</v>
      </c>
      <c r="S996" t="s">
        <v>847</v>
      </c>
      <c r="T996">
        <v>2020</v>
      </c>
      <c r="U996">
        <v>0.4</v>
      </c>
      <c r="X996" s="1" t="s">
        <v>2601</v>
      </c>
      <c r="Y996" t="s">
        <v>90</v>
      </c>
    </row>
    <row r="997" spans="1:25" hidden="1" x14ac:dyDescent="0.2">
      <c r="A997" t="s">
        <v>1435</v>
      </c>
      <c r="B997" t="s">
        <v>1436</v>
      </c>
      <c r="C997" t="s">
        <v>5186</v>
      </c>
      <c r="D997" t="s">
        <v>1437</v>
      </c>
      <c r="E997" t="s">
        <v>34</v>
      </c>
      <c r="F997" t="s">
        <v>461</v>
      </c>
      <c r="G997">
        <v>2</v>
      </c>
      <c r="H997" t="s">
        <v>462</v>
      </c>
      <c r="M997" t="s">
        <v>1438</v>
      </c>
      <c r="R997" t="s">
        <v>847</v>
      </c>
      <c r="S997" t="s">
        <v>847</v>
      </c>
      <c r="T997">
        <v>2020</v>
      </c>
      <c r="U997">
        <v>1.6</v>
      </c>
      <c r="V997" t="s">
        <v>4523</v>
      </c>
      <c r="W997">
        <v>1</v>
      </c>
      <c r="X997" s="1" t="s">
        <v>2530</v>
      </c>
      <c r="Y997" t="s">
        <v>4520</v>
      </c>
    </row>
    <row r="998" spans="1:25" hidden="1" x14ac:dyDescent="0.2">
      <c r="A998" t="s">
        <v>1435</v>
      </c>
      <c r="B998" t="s">
        <v>1436</v>
      </c>
      <c r="C998" t="s">
        <v>5186</v>
      </c>
      <c r="D998" t="s">
        <v>1437</v>
      </c>
      <c r="E998" t="s">
        <v>53</v>
      </c>
      <c r="F998" t="s">
        <v>852</v>
      </c>
      <c r="G998">
        <v>3</v>
      </c>
      <c r="H998" t="s">
        <v>853</v>
      </c>
      <c r="M998" t="s">
        <v>1438</v>
      </c>
      <c r="R998" t="s">
        <v>847</v>
      </c>
      <c r="S998" t="s">
        <v>847</v>
      </c>
      <c r="T998">
        <v>2020</v>
      </c>
      <c r="U998">
        <v>0.3</v>
      </c>
      <c r="V998" t="s">
        <v>4523</v>
      </c>
      <c r="X998" s="1" t="s">
        <v>2571</v>
      </c>
      <c r="Y998" t="s">
        <v>123</v>
      </c>
    </row>
    <row r="999" spans="1:25" hidden="1" x14ac:dyDescent="0.2">
      <c r="A999" t="s">
        <v>1439</v>
      </c>
      <c r="B999" t="s">
        <v>1440</v>
      </c>
      <c r="C999" t="s">
        <v>5190</v>
      </c>
      <c r="D999" t="s">
        <v>1441</v>
      </c>
      <c r="E999" t="s">
        <v>41</v>
      </c>
      <c r="F999" t="s">
        <v>221</v>
      </c>
      <c r="G999">
        <v>8</v>
      </c>
      <c r="H999" t="s">
        <v>222</v>
      </c>
      <c r="M999" t="s">
        <v>1442</v>
      </c>
      <c r="R999" t="s">
        <v>187</v>
      </c>
      <c r="S999" t="s">
        <v>187</v>
      </c>
      <c r="T999">
        <v>2020</v>
      </c>
      <c r="U999">
        <v>4.59</v>
      </c>
      <c r="X999" s="1" t="s">
        <v>2553</v>
      </c>
      <c r="Y999" t="s">
        <v>90</v>
      </c>
    </row>
    <row r="1000" spans="1:25" hidden="1" x14ac:dyDescent="0.2">
      <c r="A1000" t="s">
        <v>1443</v>
      </c>
      <c r="B1000" t="s">
        <v>1444</v>
      </c>
      <c r="C1000" t="s">
        <v>5186</v>
      </c>
      <c r="D1000" t="s">
        <v>1445</v>
      </c>
      <c r="E1000" t="s">
        <v>41</v>
      </c>
      <c r="F1000" t="s">
        <v>1118</v>
      </c>
      <c r="G1000">
        <v>8</v>
      </c>
      <c r="H1000" t="s">
        <v>1119</v>
      </c>
      <c r="M1000" t="s">
        <v>1446</v>
      </c>
      <c r="R1000" t="s">
        <v>656</v>
      </c>
      <c r="S1000" t="s">
        <v>657</v>
      </c>
      <c r="T1000">
        <v>2020</v>
      </c>
      <c r="U1000">
        <v>2.5</v>
      </c>
      <c r="V1000" t="s">
        <v>5929</v>
      </c>
      <c r="X1000" s="1" t="s">
        <v>2606</v>
      </c>
      <c r="Y1000" t="s">
        <v>90</v>
      </c>
    </row>
    <row r="1001" spans="1:25" hidden="1" x14ac:dyDescent="0.2">
      <c r="A1001" t="s">
        <v>1443</v>
      </c>
      <c r="B1001" t="s">
        <v>1444</v>
      </c>
      <c r="C1001" t="s">
        <v>5186</v>
      </c>
      <c r="D1001" t="s">
        <v>1445</v>
      </c>
      <c r="E1001" t="s">
        <v>66</v>
      </c>
      <c r="F1001" t="s">
        <v>1105</v>
      </c>
      <c r="G1001">
        <v>9</v>
      </c>
      <c r="H1001" t="s">
        <v>1106</v>
      </c>
      <c r="M1001" t="s">
        <v>1446</v>
      </c>
      <c r="R1001" t="s">
        <v>656</v>
      </c>
      <c r="S1001" t="s">
        <v>657</v>
      </c>
      <c r="T1001">
        <v>2020</v>
      </c>
      <c r="U1001">
        <v>2.5</v>
      </c>
      <c r="V1001" t="s">
        <v>5929</v>
      </c>
      <c r="X1001" s="1" t="s">
        <v>2531</v>
      </c>
      <c r="Y1001" t="s">
        <v>90</v>
      </c>
    </row>
    <row r="1002" spans="1:25" hidden="1" x14ac:dyDescent="0.2">
      <c r="A1002" t="s">
        <v>1447</v>
      </c>
      <c r="B1002" t="s">
        <v>4501</v>
      </c>
      <c r="C1002" t="s">
        <v>5192</v>
      </c>
      <c r="D1002" t="s">
        <v>1448</v>
      </c>
      <c r="E1002" t="s">
        <v>53</v>
      </c>
      <c r="F1002" t="s">
        <v>424</v>
      </c>
      <c r="G1002">
        <v>3</v>
      </c>
      <c r="H1002" t="s">
        <v>425</v>
      </c>
      <c r="M1002" t="s">
        <v>1449</v>
      </c>
      <c r="R1002" t="s">
        <v>419</v>
      </c>
      <c r="S1002" t="s">
        <v>419</v>
      </c>
      <c r="T1002">
        <v>2020</v>
      </c>
      <c r="U1002">
        <v>1</v>
      </c>
      <c r="X1002" s="1" t="s">
        <v>2574</v>
      </c>
      <c r="Y1002" t="s">
        <v>90</v>
      </c>
    </row>
    <row r="1003" spans="1:25" hidden="1" x14ac:dyDescent="0.2">
      <c r="A1003" t="s">
        <v>1447</v>
      </c>
      <c r="B1003" t="s">
        <v>4501</v>
      </c>
      <c r="C1003" t="s">
        <v>5192</v>
      </c>
      <c r="D1003" t="s">
        <v>1448</v>
      </c>
      <c r="E1003" t="s">
        <v>56</v>
      </c>
      <c r="F1003" t="s">
        <v>426</v>
      </c>
      <c r="G1003">
        <v>4</v>
      </c>
      <c r="H1003" t="s">
        <v>427</v>
      </c>
      <c r="M1003" t="s">
        <v>1449</v>
      </c>
      <c r="R1003" t="s">
        <v>419</v>
      </c>
      <c r="S1003" t="s">
        <v>419</v>
      </c>
      <c r="T1003">
        <v>2020</v>
      </c>
      <c r="U1003">
        <v>1</v>
      </c>
      <c r="X1003" s="1" t="s">
        <v>2550</v>
      </c>
      <c r="Y1003" t="s">
        <v>90</v>
      </c>
    </row>
    <row r="1004" spans="1:25" hidden="1" x14ac:dyDescent="0.2">
      <c r="A1004" t="s">
        <v>1447</v>
      </c>
      <c r="B1004" t="s">
        <v>4501</v>
      </c>
      <c r="C1004" t="s">
        <v>5192</v>
      </c>
      <c r="D1004" t="s">
        <v>1448</v>
      </c>
      <c r="E1004" t="s">
        <v>22</v>
      </c>
      <c r="F1004" t="s">
        <v>416</v>
      </c>
      <c r="G1004">
        <v>5</v>
      </c>
      <c r="H1004" t="s">
        <v>417</v>
      </c>
      <c r="M1004" t="s">
        <v>1449</v>
      </c>
      <c r="R1004" t="s">
        <v>419</v>
      </c>
      <c r="S1004" t="s">
        <v>419</v>
      </c>
      <c r="T1004">
        <v>2020</v>
      </c>
      <c r="U1004">
        <v>1</v>
      </c>
      <c r="X1004" s="1" t="s">
        <v>2569</v>
      </c>
      <c r="Y1004" t="s">
        <v>90</v>
      </c>
    </row>
    <row r="1005" spans="1:25" hidden="1" x14ac:dyDescent="0.2">
      <c r="A1005" t="s">
        <v>1447</v>
      </c>
      <c r="B1005" t="s">
        <v>4501</v>
      </c>
      <c r="C1005" t="s">
        <v>5192</v>
      </c>
      <c r="D1005" t="s">
        <v>1448</v>
      </c>
      <c r="E1005" t="s">
        <v>28</v>
      </c>
      <c r="F1005" t="s">
        <v>420</v>
      </c>
      <c r="G1005">
        <v>6</v>
      </c>
      <c r="H1005" t="s">
        <v>421</v>
      </c>
      <c r="M1005" t="s">
        <v>1449</v>
      </c>
      <c r="R1005" t="s">
        <v>419</v>
      </c>
      <c r="S1005" t="s">
        <v>419</v>
      </c>
      <c r="T1005">
        <v>2020</v>
      </c>
      <c r="U1005">
        <v>1</v>
      </c>
      <c r="X1005" s="1" t="s">
        <v>2569</v>
      </c>
      <c r="Y1005" t="s">
        <v>90</v>
      </c>
    </row>
    <row r="1006" spans="1:25" hidden="1" x14ac:dyDescent="0.2">
      <c r="A1006" t="s">
        <v>1447</v>
      </c>
      <c r="B1006" t="s">
        <v>4501</v>
      </c>
      <c r="C1006" t="s">
        <v>5192</v>
      </c>
      <c r="D1006" t="s">
        <v>1448</v>
      </c>
      <c r="E1006" t="s">
        <v>38</v>
      </c>
      <c r="F1006" t="s">
        <v>422</v>
      </c>
      <c r="G1006">
        <v>7</v>
      </c>
      <c r="H1006" t="s">
        <v>423</v>
      </c>
      <c r="M1006" t="s">
        <v>1449</v>
      </c>
      <c r="R1006" t="s">
        <v>419</v>
      </c>
      <c r="S1006" t="s">
        <v>419</v>
      </c>
      <c r="T1006">
        <v>2020</v>
      </c>
      <c r="U1006">
        <v>0.25</v>
      </c>
      <c r="X1006" s="1" t="s">
        <v>2543</v>
      </c>
      <c r="Y1006" t="s">
        <v>90</v>
      </c>
    </row>
    <row r="1007" spans="1:25" hidden="1" x14ac:dyDescent="0.2">
      <c r="A1007" t="s">
        <v>1450</v>
      </c>
      <c r="B1007" t="s">
        <v>1451</v>
      </c>
      <c r="C1007" t="s">
        <v>5195</v>
      </c>
      <c r="D1007" t="s">
        <v>1452</v>
      </c>
      <c r="E1007" t="s">
        <v>41</v>
      </c>
      <c r="F1007" t="s">
        <v>1453</v>
      </c>
      <c r="G1007">
        <v>8</v>
      </c>
      <c r="H1007" t="s">
        <v>1454</v>
      </c>
      <c r="M1007" t="s">
        <v>1455</v>
      </c>
      <c r="R1007" t="s">
        <v>157</v>
      </c>
      <c r="S1007" t="s">
        <v>157</v>
      </c>
      <c r="T1007">
        <v>2020</v>
      </c>
      <c r="U1007">
        <v>0.67</v>
      </c>
      <c r="X1007" s="1" t="s">
        <v>2605</v>
      </c>
      <c r="Y1007" t="s">
        <v>90</v>
      </c>
    </row>
    <row r="1008" spans="1:25" hidden="1" x14ac:dyDescent="0.2">
      <c r="A1008" t="s">
        <v>1450</v>
      </c>
      <c r="B1008" t="s">
        <v>1451</v>
      </c>
      <c r="C1008" t="s">
        <v>5195</v>
      </c>
      <c r="D1008" t="s">
        <v>1452</v>
      </c>
      <c r="E1008" t="s">
        <v>66</v>
      </c>
      <c r="F1008" t="s">
        <v>1456</v>
      </c>
      <c r="G1008">
        <v>9</v>
      </c>
      <c r="H1008" t="s">
        <v>1457</v>
      </c>
      <c r="M1008" t="s">
        <v>1455</v>
      </c>
      <c r="R1008" t="s">
        <v>157</v>
      </c>
      <c r="S1008" t="s">
        <v>157</v>
      </c>
      <c r="T1008">
        <v>2020</v>
      </c>
      <c r="U1008">
        <v>0.67</v>
      </c>
      <c r="X1008" s="1" t="s">
        <v>2612</v>
      </c>
      <c r="Y1008" t="s">
        <v>90</v>
      </c>
    </row>
    <row r="1009" spans="1:25" hidden="1" x14ac:dyDescent="0.2">
      <c r="A1009" t="s">
        <v>1458</v>
      </c>
      <c r="B1009" t="s">
        <v>1459</v>
      </c>
      <c r="C1009" t="s">
        <v>5190</v>
      </c>
      <c r="D1009" t="s">
        <v>1460</v>
      </c>
      <c r="E1009" t="s">
        <v>41</v>
      </c>
      <c r="F1009" t="s">
        <v>1461</v>
      </c>
      <c r="G1009">
        <v>8</v>
      </c>
      <c r="H1009" t="s">
        <v>1462</v>
      </c>
      <c r="M1009" t="s">
        <v>1463</v>
      </c>
      <c r="R1009" t="s">
        <v>89</v>
      </c>
      <c r="S1009" t="s">
        <v>89</v>
      </c>
      <c r="T1009">
        <v>2020</v>
      </c>
      <c r="U1009">
        <v>2.9940000000000002</v>
      </c>
      <c r="X1009" s="1" t="s">
        <v>2554</v>
      </c>
      <c r="Y1009" t="s">
        <v>93</v>
      </c>
    </row>
    <row r="1010" spans="1:25" hidden="1" x14ac:dyDescent="0.2">
      <c r="A1010" t="s">
        <v>1458</v>
      </c>
      <c r="B1010" t="s">
        <v>1459</v>
      </c>
      <c r="C1010" t="s">
        <v>5190</v>
      </c>
      <c r="D1010" t="s">
        <v>1460</v>
      </c>
      <c r="E1010" t="s">
        <v>66</v>
      </c>
      <c r="F1010" t="s">
        <v>1464</v>
      </c>
      <c r="G1010">
        <v>9</v>
      </c>
      <c r="H1010" t="s">
        <v>1465</v>
      </c>
      <c r="M1010" t="s">
        <v>1463</v>
      </c>
      <c r="R1010" t="s">
        <v>89</v>
      </c>
      <c r="S1010" t="s">
        <v>89</v>
      </c>
      <c r="T1010">
        <v>2020</v>
      </c>
      <c r="U1010">
        <v>2.9940000000000002</v>
      </c>
      <c r="X1010" s="1" t="s">
        <v>2554</v>
      </c>
      <c r="Y1010" t="s">
        <v>93</v>
      </c>
    </row>
    <row r="1011" spans="1:25" hidden="1" x14ac:dyDescent="0.2">
      <c r="A1011" t="s">
        <v>1466</v>
      </c>
      <c r="B1011" t="s">
        <v>1467</v>
      </c>
      <c r="C1011" t="s">
        <v>5185</v>
      </c>
      <c r="D1011" t="s">
        <v>1468</v>
      </c>
      <c r="E1011" t="s">
        <v>53</v>
      </c>
      <c r="F1011" t="s">
        <v>121</v>
      </c>
      <c r="G1011">
        <v>3</v>
      </c>
      <c r="H1011" t="s">
        <v>122</v>
      </c>
      <c r="M1011" t="s">
        <v>1469</v>
      </c>
      <c r="R1011" t="s">
        <v>26</v>
      </c>
      <c r="S1011" t="s">
        <v>26</v>
      </c>
      <c r="T1011">
        <v>2020</v>
      </c>
      <c r="U1011">
        <v>7.8</v>
      </c>
      <c r="X1011" s="1" t="s">
        <v>2551</v>
      </c>
      <c r="Y1011" t="s">
        <v>123</v>
      </c>
    </row>
    <row r="1012" spans="1:25" hidden="1" x14ac:dyDescent="0.2">
      <c r="A1012" t="s">
        <v>1470</v>
      </c>
      <c r="B1012" t="s">
        <v>1471</v>
      </c>
      <c r="C1012" t="s">
        <v>5185</v>
      </c>
      <c r="D1012" t="s">
        <v>1468</v>
      </c>
      <c r="E1012" t="s">
        <v>53</v>
      </c>
      <c r="F1012" t="s">
        <v>121</v>
      </c>
      <c r="G1012">
        <v>3</v>
      </c>
      <c r="H1012" t="s">
        <v>122</v>
      </c>
      <c r="M1012" t="s">
        <v>1469</v>
      </c>
      <c r="R1012" t="s">
        <v>26</v>
      </c>
      <c r="S1012" t="s">
        <v>26</v>
      </c>
      <c r="T1012">
        <v>2020</v>
      </c>
      <c r="U1012">
        <v>7.8</v>
      </c>
      <c r="X1012" s="1" t="s">
        <v>2551</v>
      </c>
      <c r="Y1012" t="s">
        <v>123</v>
      </c>
    </row>
    <row r="1013" spans="1:25" hidden="1" x14ac:dyDescent="0.2">
      <c r="A1013" t="s">
        <v>1466</v>
      </c>
      <c r="B1013" t="s">
        <v>1467</v>
      </c>
      <c r="C1013" t="s">
        <v>5185</v>
      </c>
      <c r="D1013" t="s">
        <v>1468</v>
      </c>
      <c r="E1013" t="s">
        <v>34</v>
      </c>
      <c r="F1013" t="s">
        <v>113</v>
      </c>
      <c r="G1013">
        <v>2</v>
      </c>
      <c r="H1013" t="s">
        <v>114</v>
      </c>
      <c r="M1013" t="s">
        <v>1469</v>
      </c>
      <c r="R1013" t="s">
        <v>26</v>
      </c>
      <c r="S1013" t="s">
        <v>26</v>
      </c>
      <c r="T1013">
        <v>2020</v>
      </c>
      <c r="U1013">
        <v>17.399999999999999</v>
      </c>
      <c r="X1013" s="1" t="s">
        <v>2549</v>
      </c>
      <c r="Y1013" t="s">
        <v>4519</v>
      </c>
    </row>
    <row r="1014" spans="1:25" hidden="1" x14ac:dyDescent="0.2">
      <c r="A1014" t="s">
        <v>1470</v>
      </c>
      <c r="B1014" t="s">
        <v>1471</v>
      </c>
      <c r="C1014" t="s">
        <v>5185</v>
      </c>
      <c r="D1014" t="s">
        <v>1468</v>
      </c>
      <c r="E1014" t="s">
        <v>34</v>
      </c>
      <c r="F1014" t="s">
        <v>113</v>
      </c>
      <c r="G1014">
        <v>2</v>
      </c>
      <c r="H1014" t="s">
        <v>114</v>
      </c>
      <c r="M1014" t="s">
        <v>1469</v>
      </c>
      <c r="R1014" t="s">
        <v>26</v>
      </c>
      <c r="S1014" t="s">
        <v>26</v>
      </c>
      <c r="T1014">
        <v>2020</v>
      </c>
      <c r="U1014">
        <v>17.399999999999999</v>
      </c>
      <c r="X1014" s="1" t="s">
        <v>2549</v>
      </c>
      <c r="Y1014" t="s">
        <v>4519</v>
      </c>
    </row>
    <row r="1015" spans="1:25" hidden="1" x14ac:dyDescent="0.2">
      <c r="A1015" t="s">
        <v>1466</v>
      </c>
      <c r="B1015" t="s">
        <v>1467</v>
      </c>
      <c r="C1015" t="s">
        <v>5185</v>
      </c>
      <c r="D1015" t="s">
        <v>1468</v>
      </c>
      <c r="E1015" t="s">
        <v>31</v>
      </c>
      <c r="F1015" t="s">
        <v>119</v>
      </c>
      <c r="G1015">
        <v>1</v>
      </c>
      <c r="H1015" t="s">
        <v>120</v>
      </c>
      <c r="M1015" t="s">
        <v>1469</v>
      </c>
      <c r="R1015" t="s">
        <v>26</v>
      </c>
      <c r="S1015" t="s">
        <v>26</v>
      </c>
      <c r="T1015">
        <v>2020</v>
      </c>
      <c r="U1015">
        <v>20.7</v>
      </c>
      <c r="X1015" s="1" t="s">
        <v>2550</v>
      </c>
      <c r="Y1015" t="s">
        <v>4519</v>
      </c>
    </row>
    <row r="1016" spans="1:25" hidden="1" x14ac:dyDescent="0.2">
      <c r="A1016" t="s">
        <v>1470</v>
      </c>
      <c r="B1016" t="s">
        <v>1471</v>
      </c>
      <c r="C1016" t="s">
        <v>5185</v>
      </c>
      <c r="D1016" t="s">
        <v>1468</v>
      </c>
      <c r="E1016" t="s">
        <v>31</v>
      </c>
      <c r="F1016" t="s">
        <v>119</v>
      </c>
      <c r="G1016">
        <v>1</v>
      </c>
      <c r="H1016" t="s">
        <v>120</v>
      </c>
      <c r="M1016" t="s">
        <v>1469</v>
      </c>
      <c r="R1016" t="s">
        <v>26</v>
      </c>
      <c r="S1016" t="s">
        <v>26</v>
      </c>
      <c r="T1016">
        <v>2020</v>
      </c>
      <c r="U1016">
        <v>20.7</v>
      </c>
      <c r="X1016" s="1" t="s">
        <v>2550</v>
      </c>
      <c r="Y1016" t="s">
        <v>4519</v>
      </c>
    </row>
    <row r="1017" spans="1:25" hidden="1" x14ac:dyDescent="0.2">
      <c r="A1017" t="s">
        <v>1472</v>
      </c>
      <c r="B1017" t="s">
        <v>1473</v>
      </c>
      <c r="C1017" t="s">
        <v>5196</v>
      </c>
      <c r="D1017" t="s">
        <v>1474</v>
      </c>
      <c r="E1017" t="s">
        <v>63</v>
      </c>
      <c r="F1017" t="s">
        <v>1479</v>
      </c>
      <c r="G1017">
        <v>10</v>
      </c>
      <c r="H1017" t="s">
        <v>1480</v>
      </c>
      <c r="M1017" t="s">
        <v>1481</v>
      </c>
      <c r="R1017" t="s">
        <v>193</v>
      </c>
      <c r="S1017" t="s">
        <v>194</v>
      </c>
      <c r="T1017">
        <v>2020</v>
      </c>
      <c r="U1017" s="4">
        <v>0.03</v>
      </c>
      <c r="X1017" s="1" t="s">
        <v>2604</v>
      </c>
      <c r="Y1017" t="s">
        <v>93</v>
      </c>
    </row>
    <row r="1018" spans="1:25" hidden="1" x14ac:dyDescent="0.2">
      <c r="A1018" t="s">
        <v>1472</v>
      </c>
      <c r="B1018" t="s">
        <v>1473</v>
      </c>
      <c r="C1018" t="s">
        <v>5196</v>
      </c>
      <c r="D1018" t="s">
        <v>1474</v>
      </c>
      <c r="E1018" t="s">
        <v>53</v>
      </c>
      <c r="F1018" t="s">
        <v>1475</v>
      </c>
      <c r="G1018">
        <v>3</v>
      </c>
      <c r="H1018" t="s">
        <v>1476</v>
      </c>
      <c r="M1018" t="s">
        <v>1481</v>
      </c>
      <c r="R1018" t="s">
        <v>193</v>
      </c>
      <c r="S1018" t="s">
        <v>194</v>
      </c>
      <c r="T1018">
        <v>2020</v>
      </c>
      <c r="U1018" s="4">
        <f>0.01*SQRT(2)</f>
        <v>1.4142135623730952E-2</v>
      </c>
      <c r="V1018" s="4" t="s">
        <v>4525</v>
      </c>
      <c r="W1018" s="4"/>
      <c r="X1018" s="1" t="s">
        <v>2613</v>
      </c>
      <c r="Y1018" t="s">
        <v>93</v>
      </c>
    </row>
    <row r="1019" spans="1:25" hidden="1" x14ac:dyDescent="0.2">
      <c r="A1019" t="s">
        <v>1472</v>
      </c>
      <c r="B1019" t="s">
        <v>1473</v>
      </c>
      <c r="C1019" t="s">
        <v>5196</v>
      </c>
      <c r="D1019" t="s">
        <v>1474</v>
      </c>
      <c r="E1019" t="s">
        <v>56</v>
      </c>
      <c r="F1019" t="s">
        <v>1477</v>
      </c>
      <c r="G1019">
        <v>4</v>
      </c>
      <c r="H1019" t="s">
        <v>1478</v>
      </c>
      <c r="M1019" t="s">
        <v>1481</v>
      </c>
      <c r="R1019" t="s">
        <v>193</v>
      </c>
      <c r="S1019" t="s">
        <v>194</v>
      </c>
      <c r="T1019">
        <v>2020</v>
      </c>
      <c r="U1019" s="4"/>
      <c r="V1019" s="4" t="s">
        <v>4526</v>
      </c>
      <c r="W1019" s="4"/>
      <c r="X1019" s="1" t="s">
        <v>2614</v>
      </c>
      <c r="Y1019" t="s">
        <v>93</v>
      </c>
    </row>
    <row r="1020" spans="1:25" hidden="1" x14ac:dyDescent="0.2">
      <c r="A1020" t="s">
        <v>1482</v>
      </c>
      <c r="B1020" t="s">
        <v>1483</v>
      </c>
      <c r="C1020" t="s">
        <v>5189</v>
      </c>
      <c r="D1020" t="s">
        <v>1484</v>
      </c>
      <c r="E1020" t="s">
        <v>34</v>
      </c>
      <c r="F1020" t="s">
        <v>514</v>
      </c>
      <c r="G1020">
        <v>2</v>
      </c>
      <c r="H1020" t="s">
        <v>515</v>
      </c>
      <c r="R1020" t="s">
        <v>193</v>
      </c>
      <c r="S1020" t="s">
        <v>194</v>
      </c>
      <c r="T1020">
        <v>2020</v>
      </c>
      <c r="U1020" s="4">
        <f>0.57*SQRT(2)</f>
        <v>0.80610173055266421</v>
      </c>
      <c r="V1020" s="4" t="s">
        <v>4493</v>
      </c>
      <c r="W1020" s="4"/>
      <c r="X1020" s="1" t="s">
        <v>2562</v>
      </c>
      <c r="Y1020" t="s">
        <v>93</v>
      </c>
    </row>
    <row r="1021" spans="1:25" hidden="1" x14ac:dyDescent="0.2">
      <c r="A1021" t="s">
        <v>1485</v>
      </c>
      <c r="B1021" t="s">
        <v>1486</v>
      </c>
      <c r="C1021" t="s">
        <v>5189</v>
      </c>
      <c r="D1021" t="s">
        <v>1484</v>
      </c>
      <c r="E1021" t="s">
        <v>53</v>
      </c>
      <c r="F1021" t="s">
        <v>191</v>
      </c>
      <c r="G1021">
        <v>3</v>
      </c>
      <c r="H1021" t="s">
        <v>192</v>
      </c>
      <c r="R1021" t="s">
        <v>193</v>
      </c>
      <c r="S1021" t="s">
        <v>194</v>
      </c>
      <c r="T1021">
        <v>2020</v>
      </c>
      <c r="U1021" s="4">
        <f>0.21*SQRT(2)</f>
        <v>0.29698484809834996</v>
      </c>
      <c r="V1021" s="4" t="s">
        <v>4493</v>
      </c>
      <c r="W1021" s="4"/>
      <c r="X1021" s="1" t="s">
        <v>2562</v>
      </c>
      <c r="Y1021" t="s">
        <v>93</v>
      </c>
    </row>
    <row r="1022" spans="1:25" hidden="1" x14ac:dyDescent="0.2">
      <c r="A1022" t="s">
        <v>1482</v>
      </c>
      <c r="B1022" t="s">
        <v>1483</v>
      </c>
      <c r="C1022" t="s">
        <v>5189</v>
      </c>
      <c r="D1022" t="s">
        <v>1484</v>
      </c>
      <c r="E1022" t="s">
        <v>53</v>
      </c>
      <c r="F1022" t="s">
        <v>191</v>
      </c>
      <c r="G1022">
        <v>3</v>
      </c>
      <c r="H1022" t="s">
        <v>192</v>
      </c>
      <c r="R1022" t="s">
        <v>193</v>
      </c>
      <c r="S1022" t="s">
        <v>194</v>
      </c>
      <c r="T1022">
        <v>2020</v>
      </c>
      <c r="U1022" s="4">
        <f>0.21*SQRT(2)</f>
        <v>0.29698484809834996</v>
      </c>
      <c r="V1022" s="4" t="s">
        <v>4493</v>
      </c>
      <c r="W1022" s="4"/>
      <c r="X1022" s="1" t="s">
        <v>2562</v>
      </c>
      <c r="Y1022" t="s">
        <v>93</v>
      </c>
    </row>
    <row r="1023" spans="1:25" hidden="1" x14ac:dyDescent="0.2">
      <c r="A1023" t="s">
        <v>1487</v>
      </c>
      <c r="B1023" t="s">
        <v>1486</v>
      </c>
      <c r="C1023" t="s">
        <v>5189</v>
      </c>
      <c r="D1023" t="s">
        <v>1484</v>
      </c>
      <c r="E1023" t="s">
        <v>56</v>
      </c>
      <c r="F1023" t="s">
        <v>517</v>
      </c>
      <c r="G1023">
        <v>4</v>
      </c>
      <c r="H1023" t="s">
        <v>518</v>
      </c>
      <c r="I1023">
        <v>1</v>
      </c>
      <c r="L1023" t="s">
        <v>1485</v>
      </c>
      <c r="R1023" t="s">
        <v>193</v>
      </c>
      <c r="S1023" t="s">
        <v>194</v>
      </c>
      <c r="T1023">
        <v>2020</v>
      </c>
      <c r="U1023" s="4">
        <v>1</v>
      </c>
      <c r="V1023" t="s">
        <v>4523</v>
      </c>
      <c r="X1023" s="1" t="s">
        <v>2570</v>
      </c>
      <c r="Y1023" t="s">
        <v>93</v>
      </c>
    </row>
    <row r="1024" spans="1:25" hidden="1" x14ac:dyDescent="0.2">
      <c r="A1024" t="s">
        <v>1482</v>
      </c>
      <c r="B1024" t="s">
        <v>1483</v>
      </c>
      <c r="C1024" t="s">
        <v>5189</v>
      </c>
      <c r="D1024" t="s">
        <v>1484</v>
      </c>
      <c r="E1024" t="s">
        <v>56</v>
      </c>
      <c r="F1024" t="s">
        <v>517</v>
      </c>
      <c r="G1024">
        <v>4</v>
      </c>
      <c r="H1024" t="s">
        <v>518</v>
      </c>
      <c r="R1024" t="s">
        <v>193</v>
      </c>
      <c r="S1024" t="s">
        <v>194</v>
      </c>
      <c r="T1024">
        <v>2020</v>
      </c>
      <c r="U1024" s="4">
        <v>0.8</v>
      </c>
      <c r="V1024" t="s">
        <v>4523</v>
      </c>
      <c r="X1024" s="1" t="s">
        <v>2570</v>
      </c>
      <c r="Y1024" t="s">
        <v>93</v>
      </c>
    </row>
    <row r="1025" spans="1:25" hidden="1" x14ac:dyDescent="0.2">
      <c r="A1025" t="s">
        <v>1488</v>
      </c>
      <c r="B1025" t="s">
        <v>1489</v>
      </c>
      <c r="C1025" t="s">
        <v>5193</v>
      </c>
      <c r="D1025" t="s">
        <v>1490</v>
      </c>
      <c r="E1025" t="s">
        <v>53</v>
      </c>
      <c r="F1025" t="s">
        <v>700</v>
      </c>
      <c r="G1025">
        <v>3</v>
      </c>
      <c r="H1025" t="s">
        <v>701</v>
      </c>
      <c r="M1025" t="s">
        <v>1491</v>
      </c>
      <c r="R1025" t="s">
        <v>1282</v>
      </c>
      <c r="S1025" t="s">
        <v>1282</v>
      </c>
      <c r="T1025">
        <v>2020</v>
      </c>
      <c r="U1025">
        <v>6</v>
      </c>
      <c r="X1025" s="1" t="s">
        <v>2551</v>
      </c>
      <c r="Y1025" t="s">
        <v>27</v>
      </c>
    </row>
    <row r="1026" spans="1:25" hidden="1" x14ac:dyDescent="0.2">
      <c r="A1026" t="s">
        <v>1492</v>
      </c>
      <c r="B1026" t="s">
        <v>1493</v>
      </c>
      <c r="C1026" t="s">
        <v>5191</v>
      </c>
      <c r="D1026" t="s">
        <v>1490</v>
      </c>
      <c r="E1026" t="s">
        <v>53</v>
      </c>
      <c r="F1026" t="s">
        <v>700</v>
      </c>
      <c r="G1026">
        <v>3</v>
      </c>
      <c r="H1026" t="s">
        <v>701</v>
      </c>
      <c r="M1026" t="s">
        <v>1491</v>
      </c>
      <c r="R1026" t="s">
        <v>1282</v>
      </c>
      <c r="S1026" t="s">
        <v>1282</v>
      </c>
      <c r="T1026">
        <v>2020</v>
      </c>
      <c r="U1026">
        <v>6</v>
      </c>
      <c r="X1026" s="1" t="s">
        <v>2551</v>
      </c>
      <c r="Y1026" t="s">
        <v>27</v>
      </c>
    </row>
    <row r="1027" spans="1:25" hidden="1" x14ac:dyDescent="0.2">
      <c r="A1027" t="s">
        <v>1488</v>
      </c>
      <c r="B1027" t="s">
        <v>1489</v>
      </c>
      <c r="C1027" t="s">
        <v>5193</v>
      </c>
      <c r="D1027" t="s">
        <v>1490</v>
      </c>
      <c r="E1027" t="s">
        <v>34</v>
      </c>
      <c r="F1027" t="s">
        <v>113</v>
      </c>
      <c r="G1027">
        <v>2</v>
      </c>
      <c r="H1027" t="s">
        <v>114</v>
      </c>
      <c r="M1027" t="s">
        <v>1491</v>
      </c>
      <c r="R1027" t="s">
        <v>1282</v>
      </c>
      <c r="S1027" t="s">
        <v>1282</v>
      </c>
      <c r="T1027">
        <v>2020</v>
      </c>
      <c r="U1027">
        <v>5.2</v>
      </c>
      <c r="X1027" s="1" t="s">
        <v>2549</v>
      </c>
      <c r="Y1027" t="s">
        <v>4519</v>
      </c>
    </row>
    <row r="1028" spans="1:25" hidden="1" x14ac:dyDescent="0.2">
      <c r="A1028" t="s">
        <v>1492</v>
      </c>
      <c r="B1028" t="s">
        <v>1493</v>
      </c>
      <c r="C1028" t="s">
        <v>5191</v>
      </c>
      <c r="D1028" t="s">
        <v>1490</v>
      </c>
      <c r="E1028" t="s">
        <v>34</v>
      </c>
      <c r="F1028" t="s">
        <v>113</v>
      </c>
      <c r="G1028">
        <v>2</v>
      </c>
      <c r="H1028" t="s">
        <v>114</v>
      </c>
      <c r="M1028" t="s">
        <v>1491</v>
      </c>
      <c r="R1028" t="s">
        <v>1282</v>
      </c>
      <c r="S1028" t="s">
        <v>1282</v>
      </c>
      <c r="T1028">
        <v>2020</v>
      </c>
      <c r="U1028">
        <v>5.2</v>
      </c>
      <c r="X1028" s="1" t="s">
        <v>2549</v>
      </c>
      <c r="Y1028" t="s">
        <v>4519</v>
      </c>
    </row>
    <row r="1029" spans="1:25" hidden="1" x14ac:dyDescent="0.2">
      <c r="A1029" t="s">
        <v>1488</v>
      </c>
      <c r="B1029" t="s">
        <v>1489</v>
      </c>
      <c r="C1029" t="s">
        <v>5193</v>
      </c>
      <c r="D1029" t="s">
        <v>1490</v>
      </c>
      <c r="E1029" t="s">
        <v>31</v>
      </c>
      <c r="F1029" t="s">
        <v>119</v>
      </c>
      <c r="G1029">
        <v>1</v>
      </c>
      <c r="H1029" t="s">
        <v>120</v>
      </c>
      <c r="M1029" t="s">
        <v>1491</v>
      </c>
      <c r="R1029" t="s">
        <v>1282</v>
      </c>
      <c r="S1029" t="s">
        <v>1282</v>
      </c>
      <c r="T1029">
        <v>2020</v>
      </c>
      <c r="U1029">
        <v>11.9</v>
      </c>
      <c r="X1029" s="1" t="s">
        <v>2550</v>
      </c>
      <c r="Y1029" t="s">
        <v>4519</v>
      </c>
    </row>
    <row r="1030" spans="1:25" hidden="1" x14ac:dyDescent="0.2">
      <c r="A1030" t="s">
        <v>1492</v>
      </c>
      <c r="B1030" t="s">
        <v>1493</v>
      </c>
      <c r="C1030" t="s">
        <v>5191</v>
      </c>
      <c r="D1030" t="s">
        <v>1490</v>
      </c>
      <c r="E1030" t="s">
        <v>31</v>
      </c>
      <c r="F1030" t="s">
        <v>119</v>
      </c>
      <c r="G1030">
        <v>1</v>
      </c>
      <c r="H1030" t="s">
        <v>120</v>
      </c>
      <c r="M1030" t="s">
        <v>1491</v>
      </c>
      <c r="R1030" t="s">
        <v>1282</v>
      </c>
      <c r="S1030" t="s">
        <v>1282</v>
      </c>
      <c r="T1030">
        <v>2020</v>
      </c>
      <c r="U1030">
        <v>11.9</v>
      </c>
      <c r="X1030" s="1" t="s">
        <v>2550</v>
      </c>
      <c r="Y1030" t="s">
        <v>4519</v>
      </c>
    </row>
    <row r="1031" spans="1:25" hidden="1" x14ac:dyDescent="0.2">
      <c r="A1031" t="s">
        <v>1494</v>
      </c>
      <c r="B1031" t="s">
        <v>1495</v>
      </c>
      <c r="C1031" t="s">
        <v>5187</v>
      </c>
      <c r="D1031" t="s">
        <v>1496</v>
      </c>
      <c r="E1031" t="s">
        <v>38</v>
      </c>
      <c r="F1031" t="s">
        <v>1497</v>
      </c>
      <c r="G1031">
        <v>7</v>
      </c>
      <c r="H1031" t="s">
        <v>1498</v>
      </c>
      <c r="M1031" t="s">
        <v>1499</v>
      </c>
      <c r="R1031" t="s">
        <v>193</v>
      </c>
      <c r="S1031" t="s">
        <v>194</v>
      </c>
      <c r="T1031">
        <v>2020</v>
      </c>
      <c r="U1031">
        <v>22.1</v>
      </c>
      <c r="X1031" s="1" t="s">
        <v>2561</v>
      </c>
      <c r="Y1031" t="s">
        <v>93</v>
      </c>
    </row>
    <row r="1032" spans="1:25" hidden="1" x14ac:dyDescent="0.2">
      <c r="A1032" t="s">
        <v>1494</v>
      </c>
      <c r="B1032" t="s">
        <v>1495</v>
      </c>
      <c r="C1032" t="s">
        <v>5187</v>
      </c>
      <c r="D1032" t="s">
        <v>1496</v>
      </c>
      <c r="E1032" t="s">
        <v>41</v>
      </c>
      <c r="F1032" t="s">
        <v>1500</v>
      </c>
      <c r="G1032">
        <v>8</v>
      </c>
      <c r="H1032" t="s">
        <v>1501</v>
      </c>
      <c r="M1032" t="s">
        <v>1499</v>
      </c>
      <c r="R1032" t="s">
        <v>193</v>
      </c>
      <c r="S1032" t="s">
        <v>194</v>
      </c>
      <c r="T1032">
        <v>2020</v>
      </c>
      <c r="U1032">
        <v>22.1</v>
      </c>
      <c r="X1032" s="1" t="s">
        <v>2561</v>
      </c>
      <c r="Y1032" t="s">
        <v>93</v>
      </c>
    </row>
    <row r="1033" spans="1:25" hidden="1" x14ac:dyDescent="0.2">
      <c r="A1033" t="s">
        <v>1502</v>
      </c>
      <c r="B1033" t="s">
        <v>4510</v>
      </c>
      <c r="C1033" t="s">
        <v>5186</v>
      </c>
      <c r="D1033" t="s">
        <v>1503</v>
      </c>
      <c r="E1033" t="s">
        <v>56</v>
      </c>
      <c r="F1033" t="s">
        <v>135</v>
      </c>
      <c r="G1033">
        <v>4</v>
      </c>
      <c r="H1033" t="s">
        <v>136</v>
      </c>
      <c r="M1033" t="s">
        <v>1504</v>
      </c>
      <c r="R1033" t="s">
        <v>50</v>
      </c>
      <c r="S1033" t="s">
        <v>51</v>
      </c>
      <c r="T1033">
        <v>2020</v>
      </c>
      <c r="U1033">
        <v>6.96</v>
      </c>
      <c r="X1033" s="1" t="s">
        <v>2553</v>
      </c>
      <c r="Y1033" t="s">
        <v>52</v>
      </c>
    </row>
    <row r="1034" spans="1:25" hidden="1" x14ac:dyDescent="0.2">
      <c r="A1034" t="s">
        <v>1502</v>
      </c>
      <c r="B1034" t="s">
        <v>4510</v>
      </c>
      <c r="C1034" t="s">
        <v>5186</v>
      </c>
      <c r="D1034" t="s">
        <v>1503</v>
      </c>
      <c r="E1034" t="s">
        <v>38</v>
      </c>
      <c r="F1034" t="s">
        <v>138</v>
      </c>
      <c r="G1034">
        <v>7</v>
      </c>
      <c r="H1034" t="s">
        <v>139</v>
      </c>
      <c r="M1034" t="s">
        <v>1504</v>
      </c>
      <c r="R1034" t="s">
        <v>50</v>
      </c>
      <c r="S1034" t="s">
        <v>51</v>
      </c>
      <c r="T1034">
        <v>2020</v>
      </c>
      <c r="U1034">
        <v>6.96</v>
      </c>
      <c r="X1034" s="1" t="s">
        <v>2553</v>
      </c>
      <c r="Y1034" t="s">
        <v>90</v>
      </c>
    </row>
    <row r="1035" spans="1:25" hidden="1" x14ac:dyDescent="0.2">
      <c r="A1035" t="s">
        <v>1502</v>
      </c>
      <c r="B1035" t="s">
        <v>4510</v>
      </c>
      <c r="C1035" t="s">
        <v>5186</v>
      </c>
      <c r="D1035" t="s">
        <v>1503</v>
      </c>
      <c r="E1035" t="s">
        <v>41</v>
      </c>
      <c r="F1035" t="s">
        <v>145</v>
      </c>
      <c r="G1035">
        <v>8</v>
      </c>
      <c r="H1035" t="s">
        <v>146</v>
      </c>
      <c r="M1035" t="s">
        <v>1504</v>
      </c>
      <c r="R1035" t="s">
        <v>50</v>
      </c>
      <c r="S1035" t="s">
        <v>51</v>
      </c>
      <c r="T1035">
        <v>2020</v>
      </c>
      <c r="U1035">
        <v>6.96</v>
      </c>
      <c r="X1035" s="1" t="s">
        <v>2555</v>
      </c>
      <c r="Y1035" t="s">
        <v>90</v>
      </c>
    </row>
    <row r="1036" spans="1:25" hidden="1" x14ac:dyDescent="0.2">
      <c r="A1036" t="s">
        <v>1502</v>
      </c>
      <c r="B1036" t="s">
        <v>4510</v>
      </c>
      <c r="C1036" t="s">
        <v>5186</v>
      </c>
      <c r="D1036" t="s">
        <v>1503</v>
      </c>
      <c r="E1036" t="s">
        <v>66</v>
      </c>
      <c r="F1036" t="s">
        <v>143</v>
      </c>
      <c r="G1036">
        <v>9</v>
      </c>
      <c r="H1036" t="s">
        <v>144</v>
      </c>
      <c r="M1036" t="s">
        <v>1504</v>
      </c>
      <c r="R1036" t="s">
        <v>50</v>
      </c>
      <c r="S1036" t="s">
        <v>51</v>
      </c>
      <c r="T1036">
        <v>2020</v>
      </c>
      <c r="U1036">
        <v>6.96</v>
      </c>
      <c r="X1036" s="1" t="s">
        <v>2554</v>
      </c>
      <c r="Y1036" t="s">
        <v>90</v>
      </c>
    </row>
    <row r="1037" spans="1:25" hidden="1" x14ac:dyDescent="0.2">
      <c r="A1037" t="s">
        <v>1509</v>
      </c>
      <c r="B1037" t="s">
        <v>1510</v>
      </c>
      <c r="C1037" t="s">
        <v>5185</v>
      </c>
      <c r="D1037" t="s">
        <v>1507</v>
      </c>
      <c r="E1037" t="s">
        <v>53</v>
      </c>
      <c r="F1037" t="s">
        <v>794</v>
      </c>
      <c r="G1037">
        <v>3</v>
      </c>
      <c r="H1037" t="s">
        <v>795</v>
      </c>
      <c r="M1037" t="s">
        <v>1508</v>
      </c>
      <c r="R1037" t="s">
        <v>797</v>
      </c>
      <c r="S1037" t="s">
        <v>798</v>
      </c>
      <c r="T1037">
        <v>2020</v>
      </c>
      <c r="U1037">
        <v>0.4</v>
      </c>
      <c r="X1037" s="1" t="s">
        <v>2551</v>
      </c>
      <c r="Y1037" t="s">
        <v>27</v>
      </c>
    </row>
    <row r="1038" spans="1:25" hidden="1" x14ac:dyDescent="0.2">
      <c r="A1038" t="s">
        <v>1505</v>
      </c>
      <c r="B1038" t="s">
        <v>1506</v>
      </c>
      <c r="C1038" t="s">
        <v>5185</v>
      </c>
      <c r="D1038" t="s">
        <v>1507</v>
      </c>
      <c r="E1038" t="s">
        <v>53</v>
      </c>
      <c r="F1038" t="s">
        <v>794</v>
      </c>
      <c r="G1038">
        <v>3</v>
      </c>
      <c r="H1038" t="s">
        <v>795</v>
      </c>
      <c r="M1038" t="s">
        <v>1508</v>
      </c>
      <c r="R1038" t="s">
        <v>797</v>
      </c>
      <c r="S1038" t="s">
        <v>798</v>
      </c>
      <c r="T1038">
        <v>2020</v>
      </c>
      <c r="U1038">
        <v>0.4</v>
      </c>
      <c r="X1038" s="1" t="s">
        <v>2551</v>
      </c>
      <c r="Y1038" t="s">
        <v>27</v>
      </c>
    </row>
    <row r="1039" spans="1:25" hidden="1" x14ac:dyDescent="0.2">
      <c r="A1039" t="s">
        <v>1505</v>
      </c>
      <c r="B1039" t="s">
        <v>1506</v>
      </c>
      <c r="C1039" t="s">
        <v>5185</v>
      </c>
      <c r="D1039" t="s">
        <v>1507</v>
      </c>
      <c r="E1039" t="s">
        <v>34</v>
      </c>
      <c r="F1039" t="s">
        <v>113</v>
      </c>
      <c r="G1039">
        <v>2</v>
      </c>
      <c r="H1039" t="s">
        <v>114</v>
      </c>
      <c r="M1039" t="s">
        <v>1508</v>
      </c>
      <c r="R1039" t="s">
        <v>797</v>
      </c>
      <c r="S1039" t="s">
        <v>798</v>
      </c>
      <c r="T1039">
        <v>2020</v>
      </c>
      <c r="U1039">
        <v>10.5</v>
      </c>
      <c r="W1039">
        <v>1</v>
      </c>
      <c r="X1039" s="1" t="s">
        <v>2549</v>
      </c>
      <c r="Y1039" t="s">
        <v>4519</v>
      </c>
    </row>
    <row r="1040" spans="1:25" hidden="1" x14ac:dyDescent="0.2">
      <c r="A1040" t="s">
        <v>1509</v>
      </c>
      <c r="B1040" t="s">
        <v>1510</v>
      </c>
      <c r="C1040" t="s">
        <v>5185</v>
      </c>
      <c r="D1040" t="s">
        <v>1507</v>
      </c>
      <c r="E1040" t="s">
        <v>34</v>
      </c>
      <c r="F1040" t="s">
        <v>113</v>
      </c>
      <c r="G1040">
        <v>2</v>
      </c>
      <c r="H1040" t="s">
        <v>114</v>
      </c>
      <c r="M1040" t="s">
        <v>1508</v>
      </c>
      <c r="R1040" t="s">
        <v>797</v>
      </c>
      <c r="S1040" t="s">
        <v>798</v>
      </c>
      <c r="T1040">
        <v>2020</v>
      </c>
      <c r="U1040">
        <v>10.5</v>
      </c>
      <c r="W1040">
        <v>1</v>
      </c>
      <c r="X1040" s="1" t="s">
        <v>2549</v>
      </c>
      <c r="Y1040" t="s">
        <v>4519</v>
      </c>
    </row>
    <row r="1041" spans="1:25" hidden="1" x14ac:dyDescent="0.2">
      <c r="A1041" t="s">
        <v>1505</v>
      </c>
      <c r="B1041" t="s">
        <v>1506</v>
      </c>
      <c r="C1041" t="s">
        <v>5185</v>
      </c>
      <c r="D1041" t="s">
        <v>1507</v>
      </c>
      <c r="E1041" t="s">
        <v>31</v>
      </c>
      <c r="F1041" t="s">
        <v>119</v>
      </c>
      <c r="G1041">
        <v>1</v>
      </c>
      <c r="H1041" t="s">
        <v>120</v>
      </c>
      <c r="M1041" t="s">
        <v>1508</v>
      </c>
      <c r="R1041" t="s">
        <v>797</v>
      </c>
      <c r="S1041" t="s">
        <v>798</v>
      </c>
      <c r="T1041">
        <v>2020</v>
      </c>
      <c r="U1041">
        <v>12.4</v>
      </c>
      <c r="W1041">
        <v>1</v>
      </c>
      <c r="X1041" s="1" t="s">
        <v>2550</v>
      </c>
      <c r="Y1041" t="s">
        <v>4519</v>
      </c>
    </row>
    <row r="1042" spans="1:25" hidden="1" x14ac:dyDescent="0.2">
      <c r="A1042" t="s">
        <v>1509</v>
      </c>
      <c r="B1042" t="s">
        <v>1510</v>
      </c>
      <c r="C1042" t="s">
        <v>5185</v>
      </c>
      <c r="D1042" t="s">
        <v>1507</v>
      </c>
      <c r="E1042" t="s">
        <v>31</v>
      </c>
      <c r="F1042" t="s">
        <v>119</v>
      </c>
      <c r="G1042">
        <v>1</v>
      </c>
      <c r="H1042" t="s">
        <v>120</v>
      </c>
      <c r="M1042" t="s">
        <v>1508</v>
      </c>
      <c r="R1042" t="s">
        <v>797</v>
      </c>
      <c r="S1042" t="s">
        <v>798</v>
      </c>
      <c r="T1042">
        <v>2020</v>
      </c>
      <c r="U1042">
        <v>12.4</v>
      </c>
      <c r="W1042">
        <v>1</v>
      </c>
      <c r="X1042" s="1" t="s">
        <v>2550</v>
      </c>
      <c r="Y1042" t="s">
        <v>4519</v>
      </c>
    </row>
    <row r="1043" spans="1:25" hidden="1" x14ac:dyDescent="0.2">
      <c r="A1043" t="s">
        <v>1511</v>
      </c>
      <c r="B1043" t="s">
        <v>1512</v>
      </c>
      <c r="C1043" t="s">
        <v>5185</v>
      </c>
      <c r="D1043" t="s">
        <v>1513</v>
      </c>
      <c r="E1043" t="s">
        <v>53</v>
      </c>
      <c r="F1043" t="s">
        <v>794</v>
      </c>
      <c r="G1043">
        <v>3</v>
      </c>
      <c r="H1043" t="s">
        <v>795</v>
      </c>
      <c r="M1043" t="s">
        <v>1514</v>
      </c>
      <c r="R1043" t="s">
        <v>797</v>
      </c>
      <c r="S1043" t="s">
        <v>798</v>
      </c>
      <c r="T1043">
        <v>2020</v>
      </c>
      <c r="U1043">
        <v>0.4</v>
      </c>
      <c r="X1043" s="1" t="s">
        <v>2551</v>
      </c>
      <c r="Y1043" t="s">
        <v>27</v>
      </c>
    </row>
    <row r="1044" spans="1:25" hidden="1" x14ac:dyDescent="0.2">
      <c r="A1044" t="s">
        <v>1515</v>
      </c>
      <c r="B1044" t="s">
        <v>1516</v>
      </c>
      <c r="C1044" t="s">
        <v>5185</v>
      </c>
      <c r="D1044" t="s">
        <v>1513</v>
      </c>
      <c r="E1044" t="s">
        <v>53</v>
      </c>
      <c r="F1044" t="s">
        <v>794</v>
      </c>
      <c r="G1044">
        <v>3</v>
      </c>
      <c r="H1044" t="s">
        <v>795</v>
      </c>
      <c r="M1044" t="s">
        <v>1514</v>
      </c>
      <c r="R1044" t="s">
        <v>797</v>
      </c>
      <c r="S1044" t="s">
        <v>798</v>
      </c>
      <c r="T1044">
        <v>2020</v>
      </c>
      <c r="U1044">
        <v>0.4</v>
      </c>
      <c r="X1044" s="1" t="s">
        <v>2551</v>
      </c>
      <c r="Y1044" t="s">
        <v>27</v>
      </c>
    </row>
    <row r="1045" spans="1:25" hidden="1" x14ac:dyDescent="0.2">
      <c r="A1045" t="s">
        <v>1511</v>
      </c>
      <c r="B1045" t="s">
        <v>1512</v>
      </c>
      <c r="C1045" t="s">
        <v>5185</v>
      </c>
      <c r="D1045" t="s">
        <v>1513</v>
      </c>
      <c r="E1045" t="s">
        <v>34</v>
      </c>
      <c r="F1045" t="s">
        <v>113</v>
      </c>
      <c r="G1045">
        <v>2</v>
      </c>
      <c r="H1045" t="s">
        <v>114</v>
      </c>
      <c r="M1045" t="s">
        <v>1514</v>
      </c>
      <c r="R1045" t="s">
        <v>797</v>
      </c>
      <c r="S1045" t="s">
        <v>798</v>
      </c>
      <c r="T1045">
        <v>2020</v>
      </c>
      <c r="U1045">
        <v>10.5</v>
      </c>
      <c r="W1045">
        <v>1</v>
      </c>
      <c r="X1045" s="1" t="s">
        <v>2549</v>
      </c>
      <c r="Y1045" t="s">
        <v>116</v>
      </c>
    </row>
    <row r="1046" spans="1:25" hidden="1" x14ac:dyDescent="0.2">
      <c r="A1046" t="s">
        <v>1515</v>
      </c>
      <c r="B1046" t="s">
        <v>1516</v>
      </c>
      <c r="C1046" t="s">
        <v>5185</v>
      </c>
      <c r="D1046" t="s">
        <v>1513</v>
      </c>
      <c r="E1046" t="s">
        <v>34</v>
      </c>
      <c r="F1046" t="s">
        <v>113</v>
      </c>
      <c r="G1046">
        <v>2</v>
      </c>
      <c r="H1046" t="s">
        <v>114</v>
      </c>
      <c r="M1046" t="s">
        <v>1514</v>
      </c>
      <c r="R1046" t="s">
        <v>797</v>
      </c>
      <c r="S1046" t="s">
        <v>798</v>
      </c>
      <c r="T1046">
        <v>2020</v>
      </c>
      <c r="U1046">
        <v>10.5</v>
      </c>
      <c r="W1046">
        <v>1</v>
      </c>
      <c r="X1046" s="1" t="s">
        <v>2549</v>
      </c>
      <c r="Y1046" t="s">
        <v>116</v>
      </c>
    </row>
    <row r="1047" spans="1:25" hidden="1" x14ac:dyDescent="0.2">
      <c r="A1047" t="s">
        <v>1517</v>
      </c>
      <c r="B1047" t="s">
        <v>1518</v>
      </c>
      <c r="C1047" t="s">
        <v>5185</v>
      </c>
      <c r="D1047" t="s">
        <v>1519</v>
      </c>
      <c r="E1047" t="s">
        <v>53</v>
      </c>
      <c r="F1047" t="s">
        <v>794</v>
      </c>
      <c r="G1047">
        <v>3</v>
      </c>
      <c r="H1047" t="s">
        <v>795</v>
      </c>
      <c r="M1047" t="s">
        <v>1520</v>
      </c>
      <c r="R1047" t="s">
        <v>797</v>
      </c>
      <c r="S1047" t="s">
        <v>798</v>
      </c>
      <c r="T1047">
        <v>2020</v>
      </c>
      <c r="U1047">
        <v>0.4</v>
      </c>
      <c r="X1047" s="1" t="s">
        <v>2551</v>
      </c>
      <c r="Y1047" t="s">
        <v>27</v>
      </c>
    </row>
    <row r="1048" spans="1:25" hidden="1" x14ac:dyDescent="0.2">
      <c r="A1048" t="s">
        <v>1521</v>
      </c>
      <c r="B1048" t="s">
        <v>1522</v>
      </c>
      <c r="C1048" t="s">
        <v>5185</v>
      </c>
      <c r="D1048" t="s">
        <v>1519</v>
      </c>
      <c r="E1048" t="s">
        <v>53</v>
      </c>
      <c r="F1048" t="s">
        <v>794</v>
      </c>
      <c r="G1048">
        <v>3</v>
      </c>
      <c r="H1048" t="s">
        <v>795</v>
      </c>
      <c r="M1048" t="s">
        <v>1520</v>
      </c>
      <c r="R1048" t="s">
        <v>797</v>
      </c>
      <c r="S1048" t="s">
        <v>798</v>
      </c>
      <c r="T1048">
        <v>2020</v>
      </c>
      <c r="U1048">
        <v>0.4</v>
      </c>
      <c r="X1048" s="1" t="s">
        <v>2551</v>
      </c>
      <c r="Y1048" t="s">
        <v>27</v>
      </c>
    </row>
    <row r="1049" spans="1:25" hidden="1" x14ac:dyDescent="0.2">
      <c r="A1049" t="s">
        <v>1517</v>
      </c>
      <c r="B1049" t="s">
        <v>1518</v>
      </c>
      <c r="C1049" t="s">
        <v>5185</v>
      </c>
      <c r="D1049" t="s">
        <v>1519</v>
      </c>
      <c r="E1049" t="s">
        <v>34</v>
      </c>
      <c r="F1049" t="s">
        <v>113</v>
      </c>
      <c r="G1049">
        <v>2</v>
      </c>
      <c r="H1049" t="s">
        <v>114</v>
      </c>
      <c r="M1049" t="s">
        <v>1520</v>
      </c>
      <c r="R1049" t="s">
        <v>797</v>
      </c>
      <c r="S1049" t="s">
        <v>798</v>
      </c>
      <c r="T1049">
        <v>2020</v>
      </c>
      <c r="U1049">
        <v>10.5</v>
      </c>
      <c r="W1049">
        <v>1</v>
      </c>
      <c r="X1049" s="1" t="s">
        <v>2549</v>
      </c>
      <c r="Y1049" t="s">
        <v>4519</v>
      </c>
    </row>
    <row r="1050" spans="1:25" hidden="1" x14ac:dyDescent="0.2">
      <c r="A1050" t="s">
        <v>1521</v>
      </c>
      <c r="B1050" t="s">
        <v>1522</v>
      </c>
      <c r="C1050" t="s">
        <v>5185</v>
      </c>
      <c r="D1050" t="s">
        <v>1519</v>
      </c>
      <c r="E1050" t="s">
        <v>34</v>
      </c>
      <c r="F1050" t="s">
        <v>113</v>
      </c>
      <c r="G1050">
        <v>2</v>
      </c>
      <c r="H1050" t="s">
        <v>114</v>
      </c>
      <c r="M1050" t="s">
        <v>1520</v>
      </c>
      <c r="R1050" t="s">
        <v>797</v>
      </c>
      <c r="S1050" t="s">
        <v>798</v>
      </c>
      <c r="T1050">
        <v>2020</v>
      </c>
      <c r="U1050">
        <v>10.5</v>
      </c>
      <c r="W1050">
        <v>1</v>
      </c>
      <c r="X1050" s="1" t="s">
        <v>2549</v>
      </c>
      <c r="Y1050" t="s">
        <v>4519</v>
      </c>
    </row>
    <row r="1051" spans="1:25" hidden="1" x14ac:dyDescent="0.2">
      <c r="A1051" t="s">
        <v>1517</v>
      </c>
      <c r="B1051" t="s">
        <v>1518</v>
      </c>
      <c r="C1051" t="s">
        <v>5185</v>
      </c>
      <c r="D1051" t="s">
        <v>1519</v>
      </c>
      <c r="E1051" t="s">
        <v>31</v>
      </c>
      <c r="F1051" t="s">
        <v>119</v>
      </c>
      <c r="G1051">
        <v>1</v>
      </c>
      <c r="H1051" t="s">
        <v>120</v>
      </c>
      <c r="M1051" t="s">
        <v>1520</v>
      </c>
      <c r="R1051" t="s">
        <v>797</v>
      </c>
      <c r="S1051" t="s">
        <v>798</v>
      </c>
      <c r="T1051">
        <v>2020</v>
      </c>
      <c r="U1051">
        <v>12.4</v>
      </c>
      <c r="W1051">
        <v>1</v>
      </c>
      <c r="X1051" s="1" t="s">
        <v>2550</v>
      </c>
      <c r="Y1051" t="s">
        <v>4519</v>
      </c>
    </row>
    <row r="1052" spans="1:25" hidden="1" x14ac:dyDescent="0.2">
      <c r="A1052" t="s">
        <v>1521</v>
      </c>
      <c r="B1052" t="s">
        <v>1522</v>
      </c>
      <c r="C1052" t="s">
        <v>5185</v>
      </c>
      <c r="D1052" t="s">
        <v>1519</v>
      </c>
      <c r="E1052" t="s">
        <v>31</v>
      </c>
      <c r="F1052" t="s">
        <v>119</v>
      </c>
      <c r="G1052">
        <v>1</v>
      </c>
      <c r="H1052" t="s">
        <v>120</v>
      </c>
      <c r="M1052" t="s">
        <v>1520</v>
      </c>
      <c r="R1052" t="s">
        <v>797</v>
      </c>
      <c r="S1052" t="s">
        <v>798</v>
      </c>
      <c r="T1052">
        <v>2020</v>
      </c>
      <c r="U1052">
        <v>12.4</v>
      </c>
      <c r="W1052">
        <v>1</v>
      </c>
      <c r="X1052" s="1" t="s">
        <v>2550</v>
      </c>
      <c r="Y1052" t="s">
        <v>4519</v>
      </c>
    </row>
    <row r="1053" spans="1:25" hidden="1" x14ac:dyDescent="0.2">
      <c r="A1053" t="s">
        <v>1523</v>
      </c>
      <c r="B1053" t="s">
        <v>1524</v>
      </c>
      <c r="C1053" t="s">
        <v>5185</v>
      </c>
      <c r="D1053" t="s">
        <v>1525</v>
      </c>
      <c r="E1053" t="s">
        <v>53</v>
      </c>
      <c r="F1053" t="s">
        <v>794</v>
      </c>
      <c r="G1053">
        <v>3</v>
      </c>
      <c r="H1053" t="s">
        <v>795</v>
      </c>
      <c r="M1053" t="s">
        <v>1526</v>
      </c>
      <c r="R1053" t="s">
        <v>797</v>
      </c>
      <c r="S1053" t="s">
        <v>798</v>
      </c>
      <c r="T1053">
        <v>2020</v>
      </c>
      <c r="U1053">
        <v>0.4</v>
      </c>
      <c r="X1053" s="1" t="s">
        <v>2551</v>
      </c>
      <c r="Y1053" t="s">
        <v>27</v>
      </c>
    </row>
    <row r="1054" spans="1:25" hidden="1" x14ac:dyDescent="0.2">
      <c r="A1054" t="s">
        <v>1527</v>
      </c>
      <c r="B1054" t="s">
        <v>1528</v>
      </c>
      <c r="C1054" t="s">
        <v>5185</v>
      </c>
      <c r="D1054" t="s">
        <v>1525</v>
      </c>
      <c r="E1054" t="s">
        <v>53</v>
      </c>
      <c r="F1054" t="s">
        <v>794</v>
      </c>
      <c r="G1054">
        <v>3</v>
      </c>
      <c r="H1054" t="s">
        <v>795</v>
      </c>
      <c r="M1054" t="s">
        <v>1526</v>
      </c>
      <c r="R1054" t="s">
        <v>797</v>
      </c>
      <c r="S1054" t="s">
        <v>798</v>
      </c>
      <c r="T1054">
        <v>2020</v>
      </c>
      <c r="U1054">
        <v>0.4</v>
      </c>
      <c r="X1054" s="1" t="s">
        <v>2551</v>
      </c>
      <c r="Y1054" t="s">
        <v>27</v>
      </c>
    </row>
    <row r="1055" spans="1:25" hidden="1" x14ac:dyDescent="0.2">
      <c r="A1055" t="s">
        <v>1523</v>
      </c>
      <c r="B1055" t="s">
        <v>1524</v>
      </c>
      <c r="C1055" t="s">
        <v>5185</v>
      </c>
      <c r="D1055" t="s">
        <v>1525</v>
      </c>
      <c r="E1055" t="s">
        <v>34</v>
      </c>
      <c r="F1055" t="s">
        <v>113</v>
      </c>
      <c r="G1055">
        <v>2</v>
      </c>
      <c r="H1055" t="s">
        <v>114</v>
      </c>
      <c r="M1055" t="s">
        <v>1526</v>
      </c>
      <c r="R1055" t="s">
        <v>797</v>
      </c>
      <c r="S1055" t="s">
        <v>798</v>
      </c>
      <c r="T1055">
        <v>2020</v>
      </c>
      <c r="U1055">
        <v>10.5</v>
      </c>
      <c r="W1055">
        <v>1</v>
      </c>
      <c r="X1055" s="1" t="s">
        <v>2549</v>
      </c>
      <c r="Y1055" t="s">
        <v>4519</v>
      </c>
    </row>
    <row r="1056" spans="1:25" hidden="1" x14ac:dyDescent="0.2">
      <c r="A1056" t="s">
        <v>1527</v>
      </c>
      <c r="B1056" t="s">
        <v>1528</v>
      </c>
      <c r="C1056" t="s">
        <v>5185</v>
      </c>
      <c r="D1056" t="s">
        <v>1525</v>
      </c>
      <c r="E1056" t="s">
        <v>34</v>
      </c>
      <c r="F1056" t="s">
        <v>113</v>
      </c>
      <c r="G1056">
        <v>2</v>
      </c>
      <c r="H1056" t="s">
        <v>114</v>
      </c>
      <c r="M1056" t="s">
        <v>1526</v>
      </c>
      <c r="R1056" t="s">
        <v>797</v>
      </c>
      <c r="S1056" t="s">
        <v>798</v>
      </c>
      <c r="T1056">
        <v>2020</v>
      </c>
      <c r="U1056">
        <v>10.5</v>
      </c>
      <c r="W1056">
        <v>1</v>
      </c>
      <c r="X1056" s="1" t="s">
        <v>2549</v>
      </c>
      <c r="Y1056" t="s">
        <v>4519</v>
      </c>
    </row>
    <row r="1057" spans="1:25" hidden="1" x14ac:dyDescent="0.2">
      <c r="A1057" t="s">
        <v>1523</v>
      </c>
      <c r="B1057" t="s">
        <v>1524</v>
      </c>
      <c r="C1057" t="s">
        <v>5185</v>
      </c>
      <c r="D1057" t="s">
        <v>1525</v>
      </c>
      <c r="E1057" t="s">
        <v>31</v>
      </c>
      <c r="F1057" t="s">
        <v>119</v>
      </c>
      <c r="G1057">
        <v>1</v>
      </c>
      <c r="H1057" t="s">
        <v>120</v>
      </c>
      <c r="M1057" t="s">
        <v>1526</v>
      </c>
      <c r="R1057" t="s">
        <v>797</v>
      </c>
      <c r="S1057" t="s">
        <v>798</v>
      </c>
      <c r="T1057">
        <v>2020</v>
      </c>
      <c r="U1057">
        <v>12.4</v>
      </c>
      <c r="W1057">
        <v>1</v>
      </c>
      <c r="X1057" s="1" t="s">
        <v>2550</v>
      </c>
      <c r="Y1057" t="s">
        <v>4519</v>
      </c>
    </row>
    <row r="1058" spans="1:25" hidden="1" x14ac:dyDescent="0.2">
      <c r="A1058" t="s">
        <v>1527</v>
      </c>
      <c r="B1058" t="s">
        <v>1528</v>
      </c>
      <c r="C1058" t="s">
        <v>5185</v>
      </c>
      <c r="D1058" t="s">
        <v>1525</v>
      </c>
      <c r="E1058" t="s">
        <v>31</v>
      </c>
      <c r="F1058" t="s">
        <v>119</v>
      </c>
      <c r="G1058">
        <v>1</v>
      </c>
      <c r="H1058" t="s">
        <v>120</v>
      </c>
      <c r="M1058" t="s">
        <v>1526</v>
      </c>
      <c r="R1058" t="s">
        <v>797</v>
      </c>
      <c r="S1058" t="s">
        <v>798</v>
      </c>
      <c r="T1058">
        <v>2020</v>
      </c>
      <c r="U1058">
        <v>12.4</v>
      </c>
      <c r="W1058">
        <v>1</v>
      </c>
      <c r="X1058" s="1" t="s">
        <v>2550</v>
      </c>
      <c r="Y1058" t="s">
        <v>4519</v>
      </c>
    </row>
    <row r="1059" spans="1:25" hidden="1" x14ac:dyDescent="0.2">
      <c r="A1059" t="s">
        <v>1529</v>
      </c>
      <c r="B1059" t="s">
        <v>1530</v>
      </c>
      <c r="C1059" t="s">
        <v>5185</v>
      </c>
      <c r="D1059" t="s">
        <v>1531</v>
      </c>
      <c r="E1059" t="s">
        <v>53</v>
      </c>
      <c r="F1059" t="s">
        <v>794</v>
      </c>
      <c r="G1059">
        <v>3</v>
      </c>
      <c r="H1059" t="s">
        <v>795</v>
      </c>
      <c r="M1059" t="s">
        <v>1532</v>
      </c>
      <c r="R1059" t="s">
        <v>797</v>
      </c>
      <c r="S1059" t="s">
        <v>798</v>
      </c>
      <c r="T1059">
        <v>2020</v>
      </c>
      <c r="U1059">
        <v>0.4</v>
      </c>
      <c r="X1059" s="1" t="s">
        <v>2551</v>
      </c>
      <c r="Y1059" t="s">
        <v>27</v>
      </c>
    </row>
    <row r="1060" spans="1:25" hidden="1" x14ac:dyDescent="0.2">
      <c r="A1060" t="s">
        <v>1533</v>
      </c>
      <c r="B1060" t="s">
        <v>1534</v>
      </c>
      <c r="C1060" t="s">
        <v>5185</v>
      </c>
      <c r="D1060" t="s">
        <v>1531</v>
      </c>
      <c r="E1060" t="s">
        <v>53</v>
      </c>
      <c r="F1060" t="s">
        <v>794</v>
      </c>
      <c r="G1060">
        <v>3</v>
      </c>
      <c r="H1060" t="s">
        <v>795</v>
      </c>
      <c r="M1060" t="s">
        <v>1532</v>
      </c>
      <c r="R1060" t="s">
        <v>797</v>
      </c>
      <c r="S1060" t="s">
        <v>798</v>
      </c>
      <c r="T1060">
        <v>2020</v>
      </c>
      <c r="U1060">
        <v>0.4</v>
      </c>
      <c r="X1060" s="1" t="s">
        <v>2551</v>
      </c>
      <c r="Y1060" t="s">
        <v>27</v>
      </c>
    </row>
    <row r="1061" spans="1:25" hidden="1" x14ac:dyDescent="0.2">
      <c r="A1061" t="s">
        <v>1529</v>
      </c>
      <c r="B1061" t="s">
        <v>1530</v>
      </c>
      <c r="C1061" t="s">
        <v>5185</v>
      </c>
      <c r="D1061" t="s">
        <v>1531</v>
      </c>
      <c r="E1061" t="s">
        <v>34</v>
      </c>
      <c r="F1061" t="s">
        <v>113</v>
      </c>
      <c r="G1061">
        <v>2</v>
      </c>
      <c r="H1061" t="s">
        <v>114</v>
      </c>
      <c r="M1061" t="s">
        <v>1532</v>
      </c>
      <c r="R1061" t="s">
        <v>797</v>
      </c>
      <c r="S1061" t="s">
        <v>798</v>
      </c>
      <c r="T1061">
        <v>2020</v>
      </c>
      <c r="U1061">
        <v>10.5</v>
      </c>
      <c r="W1061">
        <v>1</v>
      </c>
      <c r="X1061" s="1" t="s">
        <v>2549</v>
      </c>
      <c r="Y1061" t="s">
        <v>4519</v>
      </c>
    </row>
    <row r="1062" spans="1:25" hidden="1" x14ac:dyDescent="0.2">
      <c r="A1062" t="s">
        <v>1533</v>
      </c>
      <c r="B1062" t="s">
        <v>1534</v>
      </c>
      <c r="C1062" t="s">
        <v>5185</v>
      </c>
      <c r="D1062" t="s">
        <v>1531</v>
      </c>
      <c r="E1062" t="s">
        <v>34</v>
      </c>
      <c r="F1062" t="s">
        <v>113</v>
      </c>
      <c r="G1062">
        <v>2</v>
      </c>
      <c r="H1062" t="s">
        <v>114</v>
      </c>
      <c r="M1062" t="s">
        <v>1532</v>
      </c>
      <c r="R1062" t="s">
        <v>797</v>
      </c>
      <c r="S1062" t="s">
        <v>798</v>
      </c>
      <c r="T1062">
        <v>2020</v>
      </c>
      <c r="U1062">
        <v>10.5</v>
      </c>
      <c r="W1062">
        <v>1</v>
      </c>
      <c r="X1062" s="1" t="s">
        <v>2549</v>
      </c>
      <c r="Y1062" t="s">
        <v>4519</v>
      </c>
    </row>
    <row r="1063" spans="1:25" hidden="1" x14ac:dyDescent="0.2">
      <c r="A1063" t="s">
        <v>1529</v>
      </c>
      <c r="B1063" t="s">
        <v>1530</v>
      </c>
      <c r="C1063" t="s">
        <v>5185</v>
      </c>
      <c r="D1063" t="s">
        <v>1531</v>
      </c>
      <c r="E1063" t="s">
        <v>31</v>
      </c>
      <c r="F1063" t="s">
        <v>119</v>
      </c>
      <c r="G1063">
        <v>1</v>
      </c>
      <c r="H1063" t="s">
        <v>120</v>
      </c>
      <c r="M1063" t="s">
        <v>1532</v>
      </c>
      <c r="R1063" t="s">
        <v>797</v>
      </c>
      <c r="S1063" t="s">
        <v>798</v>
      </c>
      <c r="T1063">
        <v>2020</v>
      </c>
      <c r="U1063">
        <v>12.4</v>
      </c>
      <c r="W1063">
        <v>1</v>
      </c>
      <c r="X1063" s="1" t="s">
        <v>2550</v>
      </c>
      <c r="Y1063" t="s">
        <v>4519</v>
      </c>
    </row>
    <row r="1064" spans="1:25" hidden="1" x14ac:dyDescent="0.2">
      <c r="A1064" t="s">
        <v>1533</v>
      </c>
      <c r="B1064" t="s">
        <v>1534</v>
      </c>
      <c r="C1064" t="s">
        <v>5185</v>
      </c>
      <c r="D1064" t="s">
        <v>1531</v>
      </c>
      <c r="E1064" t="s">
        <v>31</v>
      </c>
      <c r="F1064" t="s">
        <v>119</v>
      </c>
      <c r="G1064">
        <v>1</v>
      </c>
      <c r="H1064" t="s">
        <v>120</v>
      </c>
      <c r="M1064" t="s">
        <v>1532</v>
      </c>
      <c r="R1064" t="s">
        <v>797</v>
      </c>
      <c r="S1064" t="s">
        <v>798</v>
      </c>
      <c r="T1064">
        <v>2020</v>
      </c>
      <c r="U1064">
        <v>12.4</v>
      </c>
      <c r="W1064">
        <v>1</v>
      </c>
      <c r="X1064" s="1" t="s">
        <v>2550</v>
      </c>
      <c r="Y1064" t="s">
        <v>4519</v>
      </c>
    </row>
    <row r="1065" spans="1:25" hidden="1" x14ac:dyDescent="0.2">
      <c r="A1065" t="s">
        <v>1539</v>
      </c>
      <c r="B1065" t="s">
        <v>1540</v>
      </c>
      <c r="C1065" t="s">
        <v>5185</v>
      </c>
      <c r="D1065" t="s">
        <v>1537</v>
      </c>
      <c r="E1065" t="s">
        <v>53</v>
      </c>
      <c r="F1065" t="s">
        <v>794</v>
      </c>
      <c r="G1065">
        <v>3</v>
      </c>
      <c r="H1065" t="s">
        <v>795</v>
      </c>
      <c r="M1065" t="s">
        <v>1538</v>
      </c>
      <c r="R1065" t="s">
        <v>797</v>
      </c>
      <c r="S1065" t="s">
        <v>798</v>
      </c>
      <c r="T1065">
        <v>2020</v>
      </c>
      <c r="U1065">
        <v>0.4</v>
      </c>
      <c r="X1065" s="1" t="s">
        <v>2551</v>
      </c>
      <c r="Y1065" t="s">
        <v>27</v>
      </c>
    </row>
    <row r="1066" spans="1:25" hidden="1" x14ac:dyDescent="0.2">
      <c r="A1066" t="s">
        <v>1535</v>
      </c>
      <c r="B1066" t="s">
        <v>1536</v>
      </c>
      <c r="C1066" t="s">
        <v>5185</v>
      </c>
      <c r="D1066" t="s">
        <v>1537</v>
      </c>
      <c r="E1066" t="s">
        <v>53</v>
      </c>
      <c r="F1066" t="s">
        <v>794</v>
      </c>
      <c r="G1066">
        <v>3</v>
      </c>
      <c r="H1066" t="s">
        <v>795</v>
      </c>
      <c r="M1066" t="s">
        <v>1538</v>
      </c>
      <c r="R1066" t="s">
        <v>797</v>
      </c>
      <c r="S1066" t="s">
        <v>798</v>
      </c>
      <c r="T1066">
        <v>2020</v>
      </c>
      <c r="U1066">
        <v>0.4</v>
      </c>
      <c r="X1066" s="1" t="s">
        <v>2551</v>
      </c>
      <c r="Y1066" t="s">
        <v>27</v>
      </c>
    </row>
    <row r="1067" spans="1:25" hidden="1" x14ac:dyDescent="0.2">
      <c r="A1067" t="s">
        <v>1535</v>
      </c>
      <c r="B1067" t="s">
        <v>1536</v>
      </c>
      <c r="C1067" t="s">
        <v>5185</v>
      </c>
      <c r="D1067" t="s">
        <v>1537</v>
      </c>
      <c r="E1067" t="s">
        <v>34</v>
      </c>
      <c r="F1067" t="s">
        <v>113</v>
      </c>
      <c r="G1067">
        <v>2</v>
      </c>
      <c r="H1067" t="s">
        <v>114</v>
      </c>
      <c r="M1067" t="s">
        <v>1538</v>
      </c>
      <c r="R1067" t="s">
        <v>797</v>
      </c>
      <c r="S1067" t="s">
        <v>798</v>
      </c>
      <c r="T1067">
        <v>2020</v>
      </c>
      <c r="U1067">
        <v>10.5</v>
      </c>
      <c r="W1067">
        <v>1</v>
      </c>
      <c r="X1067" s="1" t="s">
        <v>2549</v>
      </c>
      <c r="Y1067" t="s">
        <v>4519</v>
      </c>
    </row>
    <row r="1068" spans="1:25" hidden="1" x14ac:dyDescent="0.2">
      <c r="A1068" t="s">
        <v>1539</v>
      </c>
      <c r="B1068" t="s">
        <v>1540</v>
      </c>
      <c r="C1068" t="s">
        <v>5185</v>
      </c>
      <c r="D1068" t="s">
        <v>1537</v>
      </c>
      <c r="E1068" t="s">
        <v>34</v>
      </c>
      <c r="F1068" t="s">
        <v>113</v>
      </c>
      <c r="G1068">
        <v>2</v>
      </c>
      <c r="H1068" t="s">
        <v>114</v>
      </c>
      <c r="M1068" t="s">
        <v>1538</v>
      </c>
      <c r="R1068" t="s">
        <v>797</v>
      </c>
      <c r="S1068" t="s">
        <v>798</v>
      </c>
      <c r="T1068">
        <v>2020</v>
      </c>
      <c r="U1068">
        <v>10.5</v>
      </c>
      <c r="W1068">
        <v>1</v>
      </c>
      <c r="X1068" s="1" t="s">
        <v>2549</v>
      </c>
      <c r="Y1068" t="s">
        <v>4519</v>
      </c>
    </row>
    <row r="1069" spans="1:25" hidden="1" x14ac:dyDescent="0.2">
      <c r="A1069" t="s">
        <v>1535</v>
      </c>
      <c r="B1069" t="s">
        <v>1536</v>
      </c>
      <c r="C1069" t="s">
        <v>5185</v>
      </c>
      <c r="D1069" t="s">
        <v>1537</v>
      </c>
      <c r="E1069" t="s">
        <v>31</v>
      </c>
      <c r="F1069" t="s">
        <v>119</v>
      </c>
      <c r="G1069">
        <v>1</v>
      </c>
      <c r="H1069" t="s">
        <v>120</v>
      </c>
      <c r="M1069" t="s">
        <v>1538</v>
      </c>
      <c r="R1069" t="s">
        <v>797</v>
      </c>
      <c r="S1069" t="s">
        <v>798</v>
      </c>
      <c r="T1069">
        <v>2020</v>
      </c>
      <c r="U1069">
        <v>12.5</v>
      </c>
      <c r="W1069">
        <v>1</v>
      </c>
      <c r="X1069" s="1" t="s">
        <v>2550</v>
      </c>
      <c r="Y1069" t="s">
        <v>4519</v>
      </c>
    </row>
    <row r="1070" spans="1:25" hidden="1" x14ac:dyDescent="0.2">
      <c r="A1070" t="s">
        <v>1539</v>
      </c>
      <c r="B1070" t="s">
        <v>1540</v>
      </c>
      <c r="C1070" t="s">
        <v>5185</v>
      </c>
      <c r="D1070" t="s">
        <v>1537</v>
      </c>
      <c r="E1070" t="s">
        <v>31</v>
      </c>
      <c r="F1070" t="s">
        <v>119</v>
      </c>
      <c r="G1070">
        <v>1</v>
      </c>
      <c r="H1070" t="s">
        <v>120</v>
      </c>
      <c r="M1070" t="s">
        <v>1538</v>
      </c>
      <c r="R1070" t="s">
        <v>797</v>
      </c>
      <c r="S1070" t="s">
        <v>798</v>
      </c>
      <c r="T1070">
        <v>2020</v>
      </c>
      <c r="U1070">
        <v>12.5</v>
      </c>
      <c r="W1070">
        <v>1</v>
      </c>
      <c r="X1070" s="1" t="s">
        <v>2550</v>
      </c>
      <c r="Y1070" t="s">
        <v>4519</v>
      </c>
    </row>
    <row r="1071" spans="1:25" hidden="1" x14ac:dyDescent="0.2">
      <c r="A1071" t="s">
        <v>1541</v>
      </c>
      <c r="B1071" t="s">
        <v>1542</v>
      </c>
      <c r="C1071" t="s">
        <v>5185</v>
      </c>
      <c r="D1071" t="s">
        <v>1543</v>
      </c>
      <c r="E1071" t="s">
        <v>53</v>
      </c>
      <c r="F1071" t="s">
        <v>700</v>
      </c>
      <c r="G1071">
        <v>3</v>
      </c>
      <c r="H1071" t="s">
        <v>701</v>
      </c>
      <c r="M1071" t="s">
        <v>1544</v>
      </c>
      <c r="R1071" t="s">
        <v>797</v>
      </c>
      <c r="S1071" t="s">
        <v>798</v>
      </c>
      <c r="T1071">
        <v>2020</v>
      </c>
      <c r="U1071">
        <v>0.4</v>
      </c>
      <c r="X1071" s="1" t="s">
        <v>2551</v>
      </c>
      <c r="Y1071" t="s">
        <v>27</v>
      </c>
    </row>
    <row r="1072" spans="1:25" hidden="1" x14ac:dyDescent="0.2">
      <c r="A1072" t="s">
        <v>1545</v>
      </c>
      <c r="B1072" t="s">
        <v>1546</v>
      </c>
      <c r="C1072" t="s">
        <v>5185</v>
      </c>
      <c r="D1072" t="s">
        <v>1543</v>
      </c>
      <c r="E1072" t="s">
        <v>53</v>
      </c>
      <c r="F1072" t="s">
        <v>700</v>
      </c>
      <c r="G1072">
        <v>3</v>
      </c>
      <c r="H1072" t="s">
        <v>701</v>
      </c>
      <c r="M1072" t="s">
        <v>1544</v>
      </c>
      <c r="R1072" t="s">
        <v>797</v>
      </c>
      <c r="S1072" t="s">
        <v>798</v>
      </c>
      <c r="T1072">
        <v>2020</v>
      </c>
      <c r="U1072">
        <v>0.4</v>
      </c>
      <c r="X1072" s="1" t="s">
        <v>2551</v>
      </c>
      <c r="Y1072" t="s">
        <v>27</v>
      </c>
    </row>
    <row r="1073" spans="1:25" hidden="1" x14ac:dyDescent="0.2">
      <c r="A1073" t="s">
        <v>1541</v>
      </c>
      <c r="B1073" t="s">
        <v>1542</v>
      </c>
      <c r="C1073" t="s">
        <v>5185</v>
      </c>
      <c r="D1073" t="s">
        <v>1543</v>
      </c>
      <c r="E1073" t="s">
        <v>34</v>
      </c>
      <c r="F1073" t="s">
        <v>113</v>
      </c>
      <c r="G1073">
        <v>2</v>
      </c>
      <c r="H1073" t="s">
        <v>114</v>
      </c>
      <c r="M1073" t="s">
        <v>1544</v>
      </c>
      <c r="R1073" t="s">
        <v>797</v>
      </c>
      <c r="S1073" t="s">
        <v>798</v>
      </c>
      <c r="T1073">
        <v>2020</v>
      </c>
      <c r="U1073">
        <v>10.5</v>
      </c>
      <c r="W1073">
        <v>1</v>
      </c>
      <c r="X1073" s="1" t="s">
        <v>2549</v>
      </c>
      <c r="Y1073" t="s">
        <v>4519</v>
      </c>
    </row>
    <row r="1074" spans="1:25" hidden="1" x14ac:dyDescent="0.2">
      <c r="A1074" t="s">
        <v>1545</v>
      </c>
      <c r="B1074" t="s">
        <v>1546</v>
      </c>
      <c r="C1074" t="s">
        <v>5185</v>
      </c>
      <c r="D1074" t="s">
        <v>1543</v>
      </c>
      <c r="E1074" t="s">
        <v>34</v>
      </c>
      <c r="F1074" t="s">
        <v>113</v>
      </c>
      <c r="G1074">
        <v>2</v>
      </c>
      <c r="H1074" t="s">
        <v>114</v>
      </c>
      <c r="M1074" t="s">
        <v>1544</v>
      </c>
      <c r="R1074" t="s">
        <v>797</v>
      </c>
      <c r="S1074" t="s">
        <v>798</v>
      </c>
      <c r="T1074">
        <v>2020</v>
      </c>
      <c r="U1074">
        <v>10.5</v>
      </c>
      <c r="W1074">
        <v>1</v>
      </c>
      <c r="X1074" s="1" t="s">
        <v>2549</v>
      </c>
      <c r="Y1074" t="s">
        <v>4519</v>
      </c>
    </row>
    <row r="1075" spans="1:25" hidden="1" x14ac:dyDescent="0.2">
      <c r="A1075" t="s">
        <v>1541</v>
      </c>
      <c r="B1075" t="s">
        <v>1542</v>
      </c>
      <c r="C1075" t="s">
        <v>5185</v>
      </c>
      <c r="D1075" t="s">
        <v>1543</v>
      </c>
      <c r="E1075" t="s">
        <v>31</v>
      </c>
      <c r="F1075" t="s">
        <v>119</v>
      </c>
      <c r="G1075">
        <v>1</v>
      </c>
      <c r="H1075" t="s">
        <v>120</v>
      </c>
      <c r="M1075" t="s">
        <v>1544</v>
      </c>
      <c r="R1075" t="s">
        <v>797</v>
      </c>
      <c r="S1075" t="s">
        <v>798</v>
      </c>
      <c r="T1075">
        <v>2020</v>
      </c>
      <c r="U1075">
        <v>12.4</v>
      </c>
      <c r="W1075">
        <v>1</v>
      </c>
      <c r="X1075" s="1" t="s">
        <v>2550</v>
      </c>
      <c r="Y1075" t="s">
        <v>4519</v>
      </c>
    </row>
    <row r="1076" spans="1:25" hidden="1" x14ac:dyDescent="0.2">
      <c r="A1076" t="s">
        <v>1545</v>
      </c>
      <c r="B1076" t="s">
        <v>1546</v>
      </c>
      <c r="C1076" t="s">
        <v>5185</v>
      </c>
      <c r="D1076" t="s">
        <v>1543</v>
      </c>
      <c r="E1076" t="s">
        <v>31</v>
      </c>
      <c r="F1076" t="s">
        <v>119</v>
      </c>
      <c r="G1076">
        <v>1</v>
      </c>
      <c r="H1076" t="s">
        <v>120</v>
      </c>
      <c r="M1076" t="s">
        <v>1544</v>
      </c>
      <c r="R1076" t="s">
        <v>797</v>
      </c>
      <c r="S1076" t="s">
        <v>798</v>
      </c>
      <c r="T1076">
        <v>2020</v>
      </c>
      <c r="U1076">
        <v>12.4</v>
      </c>
      <c r="W1076">
        <v>1</v>
      </c>
      <c r="X1076" s="1" t="s">
        <v>2550</v>
      </c>
      <c r="Y1076" t="s">
        <v>4519</v>
      </c>
    </row>
    <row r="1077" spans="1:25" hidden="1" x14ac:dyDescent="0.2">
      <c r="A1077" t="s">
        <v>1547</v>
      </c>
      <c r="B1077" t="s">
        <v>1548</v>
      </c>
      <c r="C1077" t="s">
        <v>5185</v>
      </c>
      <c r="D1077" t="s">
        <v>1549</v>
      </c>
      <c r="E1077" t="s">
        <v>53</v>
      </c>
      <c r="F1077" t="s">
        <v>794</v>
      </c>
      <c r="G1077">
        <v>3</v>
      </c>
      <c r="H1077" t="s">
        <v>795</v>
      </c>
      <c r="M1077" t="s">
        <v>1550</v>
      </c>
      <c r="R1077" t="s">
        <v>797</v>
      </c>
      <c r="S1077" t="s">
        <v>798</v>
      </c>
      <c r="T1077">
        <v>2020</v>
      </c>
      <c r="U1077">
        <v>0.4</v>
      </c>
      <c r="X1077" s="1" t="s">
        <v>2551</v>
      </c>
      <c r="Y1077" t="s">
        <v>27</v>
      </c>
    </row>
    <row r="1078" spans="1:25" hidden="1" x14ac:dyDescent="0.2">
      <c r="A1078" t="s">
        <v>1551</v>
      </c>
      <c r="B1078" t="s">
        <v>1552</v>
      </c>
      <c r="C1078" t="s">
        <v>5185</v>
      </c>
      <c r="D1078" t="s">
        <v>1549</v>
      </c>
      <c r="E1078" t="s">
        <v>53</v>
      </c>
      <c r="F1078" t="s">
        <v>794</v>
      </c>
      <c r="G1078">
        <v>3</v>
      </c>
      <c r="H1078" t="s">
        <v>795</v>
      </c>
      <c r="M1078" t="s">
        <v>1550</v>
      </c>
      <c r="R1078" t="s">
        <v>797</v>
      </c>
      <c r="S1078" t="s">
        <v>798</v>
      </c>
      <c r="T1078">
        <v>2020</v>
      </c>
      <c r="U1078">
        <v>0.4</v>
      </c>
      <c r="X1078" s="1" t="s">
        <v>2551</v>
      </c>
      <c r="Y1078" t="s">
        <v>27</v>
      </c>
    </row>
    <row r="1079" spans="1:25" hidden="1" x14ac:dyDescent="0.2">
      <c r="A1079" t="s">
        <v>1547</v>
      </c>
      <c r="B1079" t="s">
        <v>1548</v>
      </c>
      <c r="C1079" t="s">
        <v>5185</v>
      </c>
      <c r="D1079" t="s">
        <v>1549</v>
      </c>
      <c r="E1079" t="s">
        <v>34</v>
      </c>
      <c r="F1079" t="s">
        <v>113</v>
      </c>
      <c r="G1079">
        <v>2</v>
      </c>
      <c r="H1079" t="s">
        <v>114</v>
      </c>
      <c r="M1079" t="s">
        <v>1550</v>
      </c>
      <c r="R1079" t="s">
        <v>797</v>
      </c>
      <c r="S1079" t="s">
        <v>798</v>
      </c>
      <c r="T1079">
        <v>2020</v>
      </c>
      <c r="U1079">
        <v>10.5</v>
      </c>
      <c r="W1079">
        <v>1</v>
      </c>
      <c r="X1079" s="1" t="s">
        <v>2549</v>
      </c>
      <c r="Y1079" t="s">
        <v>4519</v>
      </c>
    </row>
    <row r="1080" spans="1:25" hidden="1" x14ac:dyDescent="0.2">
      <c r="A1080" t="s">
        <v>1551</v>
      </c>
      <c r="B1080" t="s">
        <v>1552</v>
      </c>
      <c r="C1080" t="s">
        <v>5185</v>
      </c>
      <c r="D1080" t="s">
        <v>1549</v>
      </c>
      <c r="E1080" t="s">
        <v>34</v>
      </c>
      <c r="F1080" t="s">
        <v>113</v>
      </c>
      <c r="G1080">
        <v>2</v>
      </c>
      <c r="H1080" t="s">
        <v>114</v>
      </c>
      <c r="M1080" t="s">
        <v>1550</v>
      </c>
      <c r="R1080" t="s">
        <v>797</v>
      </c>
      <c r="S1080" t="s">
        <v>798</v>
      </c>
      <c r="T1080">
        <v>2020</v>
      </c>
      <c r="U1080">
        <v>10.5</v>
      </c>
      <c r="W1080">
        <v>1</v>
      </c>
      <c r="X1080" s="1" t="s">
        <v>2549</v>
      </c>
      <c r="Y1080" t="s">
        <v>4519</v>
      </c>
    </row>
    <row r="1081" spans="1:25" hidden="1" x14ac:dyDescent="0.2">
      <c r="A1081" t="s">
        <v>1547</v>
      </c>
      <c r="B1081" t="s">
        <v>1548</v>
      </c>
      <c r="C1081" t="s">
        <v>5185</v>
      </c>
      <c r="D1081" t="s">
        <v>1549</v>
      </c>
      <c r="E1081" t="s">
        <v>31</v>
      </c>
      <c r="F1081" t="s">
        <v>119</v>
      </c>
      <c r="G1081">
        <v>1</v>
      </c>
      <c r="H1081" t="s">
        <v>120</v>
      </c>
      <c r="M1081" t="s">
        <v>1550</v>
      </c>
      <c r="R1081" t="s">
        <v>797</v>
      </c>
      <c r="S1081" t="s">
        <v>798</v>
      </c>
      <c r="T1081">
        <v>2020</v>
      </c>
      <c r="U1081">
        <v>12.5</v>
      </c>
      <c r="W1081">
        <v>1</v>
      </c>
      <c r="X1081" s="1" t="s">
        <v>2550</v>
      </c>
      <c r="Y1081" t="s">
        <v>4519</v>
      </c>
    </row>
    <row r="1082" spans="1:25" hidden="1" x14ac:dyDescent="0.2">
      <c r="A1082" t="s">
        <v>1551</v>
      </c>
      <c r="B1082" t="s">
        <v>1552</v>
      </c>
      <c r="C1082" t="s">
        <v>5185</v>
      </c>
      <c r="D1082" t="s">
        <v>1549</v>
      </c>
      <c r="E1082" t="s">
        <v>31</v>
      </c>
      <c r="F1082" t="s">
        <v>119</v>
      </c>
      <c r="G1082">
        <v>1</v>
      </c>
      <c r="H1082" t="s">
        <v>120</v>
      </c>
      <c r="M1082" t="s">
        <v>1550</v>
      </c>
      <c r="R1082" t="s">
        <v>797</v>
      </c>
      <c r="S1082" t="s">
        <v>798</v>
      </c>
      <c r="T1082">
        <v>2020</v>
      </c>
      <c r="U1082">
        <v>12.5</v>
      </c>
      <c r="W1082">
        <v>1</v>
      </c>
      <c r="X1082" s="1" t="s">
        <v>2550</v>
      </c>
      <c r="Y1082" t="s">
        <v>4519</v>
      </c>
    </row>
    <row r="1083" spans="1:25" hidden="1" x14ac:dyDescent="0.2">
      <c r="A1083" t="s">
        <v>1559</v>
      </c>
      <c r="B1083" t="s">
        <v>1558</v>
      </c>
      <c r="C1083" t="s">
        <v>5185</v>
      </c>
      <c r="D1083" t="s">
        <v>1555</v>
      </c>
      <c r="E1083" t="s">
        <v>53</v>
      </c>
      <c r="F1083" t="s">
        <v>794</v>
      </c>
      <c r="G1083">
        <v>3</v>
      </c>
      <c r="H1083" t="s">
        <v>795</v>
      </c>
      <c r="I1083">
        <v>1</v>
      </c>
      <c r="L1083" t="s">
        <v>1557</v>
      </c>
      <c r="M1083" t="s">
        <v>1556</v>
      </c>
      <c r="R1083" t="s">
        <v>797</v>
      </c>
      <c r="S1083" t="s">
        <v>798</v>
      </c>
      <c r="T1083">
        <v>2020</v>
      </c>
      <c r="U1083">
        <v>0.4</v>
      </c>
      <c r="X1083" s="1" t="s">
        <v>2551</v>
      </c>
      <c r="Y1083" t="s">
        <v>27</v>
      </c>
    </row>
    <row r="1084" spans="1:25" hidden="1" x14ac:dyDescent="0.2">
      <c r="A1084" t="s">
        <v>1553</v>
      </c>
      <c r="B1084" t="s">
        <v>1554</v>
      </c>
      <c r="C1084" t="s">
        <v>5185</v>
      </c>
      <c r="D1084" t="s">
        <v>1555</v>
      </c>
      <c r="E1084" t="s">
        <v>53</v>
      </c>
      <c r="F1084" t="s">
        <v>794</v>
      </c>
      <c r="G1084">
        <v>3</v>
      </c>
      <c r="H1084" t="s">
        <v>795</v>
      </c>
      <c r="M1084" t="s">
        <v>1556</v>
      </c>
      <c r="R1084" t="s">
        <v>797</v>
      </c>
      <c r="S1084" t="s">
        <v>798</v>
      </c>
      <c r="T1084">
        <v>2020</v>
      </c>
      <c r="U1084">
        <v>0.4</v>
      </c>
      <c r="X1084" s="1" t="s">
        <v>2551</v>
      </c>
      <c r="Y1084" t="s">
        <v>27</v>
      </c>
    </row>
    <row r="1085" spans="1:25" hidden="1" x14ac:dyDescent="0.2">
      <c r="A1085" t="s">
        <v>1553</v>
      </c>
      <c r="B1085" t="s">
        <v>1554</v>
      </c>
      <c r="C1085" t="s">
        <v>5185</v>
      </c>
      <c r="D1085" s="4" t="s">
        <v>1555</v>
      </c>
      <c r="E1085" t="s">
        <v>34</v>
      </c>
      <c r="F1085" t="s">
        <v>113</v>
      </c>
      <c r="G1085">
        <v>2</v>
      </c>
      <c r="H1085" t="s">
        <v>114</v>
      </c>
      <c r="M1085" t="s">
        <v>1556</v>
      </c>
      <c r="R1085" t="s">
        <v>797</v>
      </c>
      <c r="S1085" t="s">
        <v>798</v>
      </c>
      <c r="T1085">
        <v>2020</v>
      </c>
      <c r="U1085">
        <v>10.5</v>
      </c>
      <c r="W1085">
        <v>1</v>
      </c>
      <c r="X1085" s="1" t="s">
        <v>2549</v>
      </c>
      <c r="Y1085" t="s">
        <v>116</v>
      </c>
    </row>
    <row r="1086" spans="1:25" hidden="1" x14ac:dyDescent="0.2">
      <c r="A1086" t="s">
        <v>1557</v>
      </c>
      <c r="B1086" t="s">
        <v>1558</v>
      </c>
      <c r="C1086" t="s">
        <v>5185</v>
      </c>
      <c r="D1086" t="s">
        <v>1555</v>
      </c>
      <c r="E1086" t="s">
        <v>34</v>
      </c>
      <c r="F1086" t="s">
        <v>113</v>
      </c>
      <c r="G1086">
        <v>2</v>
      </c>
      <c r="H1086" t="s">
        <v>114</v>
      </c>
      <c r="M1086" t="s">
        <v>1556</v>
      </c>
      <c r="R1086" t="s">
        <v>797</v>
      </c>
      <c r="S1086" t="s">
        <v>798</v>
      </c>
      <c r="T1086">
        <v>2020</v>
      </c>
      <c r="U1086">
        <v>10.5</v>
      </c>
      <c r="W1086">
        <v>1</v>
      </c>
      <c r="X1086" s="1" t="s">
        <v>2549</v>
      </c>
      <c r="Y1086" t="s">
        <v>116</v>
      </c>
    </row>
    <row r="1087" spans="1:25" hidden="1" x14ac:dyDescent="0.2">
      <c r="A1087" t="s">
        <v>1560</v>
      </c>
      <c r="B1087" t="s">
        <v>1561</v>
      </c>
      <c r="C1087" t="s">
        <v>5185</v>
      </c>
      <c r="D1087" t="s">
        <v>1562</v>
      </c>
      <c r="E1087" t="s">
        <v>53</v>
      </c>
      <c r="F1087" t="s">
        <v>794</v>
      </c>
      <c r="G1087">
        <v>3</v>
      </c>
      <c r="H1087" t="s">
        <v>795</v>
      </c>
      <c r="M1087" t="s">
        <v>1563</v>
      </c>
      <c r="R1087" t="s">
        <v>797</v>
      </c>
      <c r="S1087" t="s">
        <v>798</v>
      </c>
      <c r="T1087">
        <v>2020</v>
      </c>
      <c r="U1087">
        <v>0.7</v>
      </c>
      <c r="X1087" s="1" t="s">
        <v>2551</v>
      </c>
      <c r="Y1087" t="s">
        <v>27</v>
      </c>
    </row>
    <row r="1088" spans="1:25" hidden="1" x14ac:dyDescent="0.2">
      <c r="A1088" t="s">
        <v>1564</v>
      </c>
      <c r="B1088" t="s">
        <v>1565</v>
      </c>
      <c r="C1088" t="s">
        <v>5185</v>
      </c>
      <c r="D1088" t="s">
        <v>1562</v>
      </c>
      <c r="E1088" t="s">
        <v>53</v>
      </c>
      <c r="F1088" t="s">
        <v>794</v>
      </c>
      <c r="G1088">
        <v>3</v>
      </c>
      <c r="H1088" t="s">
        <v>795</v>
      </c>
      <c r="M1088" t="s">
        <v>1563</v>
      </c>
      <c r="R1088" t="s">
        <v>797</v>
      </c>
      <c r="S1088" t="s">
        <v>798</v>
      </c>
      <c r="T1088">
        <v>2020</v>
      </c>
      <c r="U1088">
        <v>0.7</v>
      </c>
      <c r="X1088" s="1" t="s">
        <v>2551</v>
      </c>
      <c r="Y1088" t="s">
        <v>27</v>
      </c>
    </row>
    <row r="1089" spans="1:25" hidden="1" x14ac:dyDescent="0.2">
      <c r="A1089" t="s">
        <v>1560</v>
      </c>
      <c r="B1089" t="s">
        <v>1561</v>
      </c>
      <c r="C1089" t="s">
        <v>5185</v>
      </c>
      <c r="D1089" t="s">
        <v>1562</v>
      </c>
      <c r="E1089" t="s">
        <v>34</v>
      </c>
      <c r="F1089" t="s">
        <v>113</v>
      </c>
      <c r="G1089">
        <v>2</v>
      </c>
      <c r="H1089" t="s">
        <v>114</v>
      </c>
      <c r="M1089" t="s">
        <v>1563</v>
      </c>
      <c r="R1089" t="s">
        <v>797</v>
      </c>
      <c r="S1089" t="s">
        <v>798</v>
      </c>
      <c r="T1089">
        <v>2020</v>
      </c>
      <c r="U1089">
        <v>28.1</v>
      </c>
      <c r="W1089">
        <v>1</v>
      </c>
      <c r="X1089" s="1" t="s">
        <v>2549</v>
      </c>
      <c r="Y1089" t="s">
        <v>116</v>
      </c>
    </row>
    <row r="1090" spans="1:25" hidden="1" x14ac:dyDescent="0.2">
      <c r="A1090" t="s">
        <v>1564</v>
      </c>
      <c r="B1090" t="s">
        <v>1565</v>
      </c>
      <c r="C1090" t="s">
        <v>5185</v>
      </c>
      <c r="D1090" t="s">
        <v>1562</v>
      </c>
      <c r="E1090" t="s">
        <v>34</v>
      </c>
      <c r="F1090" t="s">
        <v>113</v>
      </c>
      <c r="G1090">
        <v>2</v>
      </c>
      <c r="H1090" t="s">
        <v>114</v>
      </c>
      <c r="M1090" t="s">
        <v>1563</v>
      </c>
      <c r="R1090" t="s">
        <v>797</v>
      </c>
      <c r="S1090" t="s">
        <v>798</v>
      </c>
      <c r="T1090">
        <v>2020</v>
      </c>
      <c r="U1090">
        <v>28.1</v>
      </c>
      <c r="W1090">
        <v>1</v>
      </c>
      <c r="X1090" s="1" t="s">
        <v>2549</v>
      </c>
      <c r="Y1090" t="s">
        <v>116</v>
      </c>
    </row>
    <row r="1091" spans="1:25" hidden="1" x14ac:dyDescent="0.2">
      <c r="A1091" t="s">
        <v>1566</v>
      </c>
      <c r="B1091" t="s">
        <v>1567</v>
      </c>
      <c r="C1091" t="s">
        <v>5186</v>
      </c>
      <c r="D1091" t="s">
        <v>1568</v>
      </c>
      <c r="E1091" t="s">
        <v>41</v>
      </c>
      <c r="F1091" t="s">
        <v>154</v>
      </c>
      <c r="G1091">
        <v>8</v>
      </c>
      <c r="H1091" t="s">
        <v>155</v>
      </c>
      <c r="M1091" t="s">
        <v>1569</v>
      </c>
      <c r="R1091" t="s">
        <v>157</v>
      </c>
      <c r="S1091" t="s">
        <v>157</v>
      </c>
      <c r="T1091">
        <v>2020</v>
      </c>
      <c r="U1091">
        <v>0.14199999999999999</v>
      </c>
      <c r="X1091" s="1" t="s">
        <v>2556</v>
      </c>
      <c r="Y1091" t="s">
        <v>158</v>
      </c>
    </row>
    <row r="1092" spans="1:25" hidden="1" x14ac:dyDescent="0.2">
      <c r="A1092" t="s">
        <v>1570</v>
      </c>
      <c r="B1092" t="s">
        <v>1571</v>
      </c>
      <c r="C1092" t="s">
        <v>5186</v>
      </c>
      <c r="D1092" t="s">
        <v>1572</v>
      </c>
      <c r="E1092" t="s">
        <v>31</v>
      </c>
      <c r="F1092" t="s">
        <v>497</v>
      </c>
      <c r="G1092">
        <v>1</v>
      </c>
      <c r="H1092" t="s">
        <v>498</v>
      </c>
      <c r="M1092" t="s">
        <v>1573</v>
      </c>
      <c r="R1092" t="s">
        <v>847</v>
      </c>
      <c r="S1092" t="s">
        <v>847</v>
      </c>
      <c r="T1092">
        <v>2020</v>
      </c>
      <c r="U1092">
        <v>3</v>
      </c>
      <c r="V1092" t="s">
        <v>4523</v>
      </c>
      <c r="W1092">
        <v>1</v>
      </c>
      <c r="X1092" s="1" t="s">
        <v>2530</v>
      </c>
      <c r="Y1092" t="s">
        <v>4520</v>
      </c>
    </row>
    <row r="1093" spans="1:25" hidden="1" x14ac:dyDescent="0.2">
      <c r="A1093" t="s">
        <v>1570</v>
      </c>
      <c r="B1093" t="s">
        <v>1571</v>
      </c>
      <c r="C1093" t="s">
        <v>5186</v>
      </c>
      <c r="D1093" t="s">
        <v>1572</v>
      </c>
      <c r="E1093" t="s">
        <v>56</v>
      </c>
      <c r="F1093" t="s">
        <v>850</v>
      </c>
      <c r="G1093">
        <v>4</v>
      </c>
      <c r="H1093" t="s">
        <v>851</v>
      </c>
      <c r="M1093" t="s">
        <v>1573</v>
      </c>
      <c r="R1093" t="s">
        <v>847</v>
      </c>
      <c r="S1093" t="s">
        <v>847</v>
      </c>
      <c r="T1093">
        <v>2020</v>
      </c>
      <c r="U1093">
        <v>0.06</v>
      </c>
      <c r="X1093" s="1" t="s">
        <v>2564</v>
      </c>
      <c r="Y1093" t="s">
        <v>123</v>
      </c>
    </row>
    <row r="1094" spans="1:25" hidden="1" x14ac:dyDescent="0.2">
      <c r="A1094" t="s">
        <v>1570</v>
      </c>
      <c r="B1094" t="s">
        <v>1571</v>
      </c>
      <c r="C1094" t="s">
        <v>5186</v>
      </c>
      <c r="D1094" t="s">
        <v>1572</v>
      </c>
      <c r="E1094" t="s">
        <v>22</v>
      </c>
      <c r="F1094" t="s">
        <v>844</v>
      </c>
      <c r="G1094">
        <v>5</v>
      </c>
      <c r="H1094" t="s">
        <v>845</v>
      </c>
      <c r="M1094" t="s">
        <v>1573</v>
      </c>
      <c r="R1094" t="s">
        <v>847</v>
      </c>
      <c r="S1094" t="s">
        <v>847</v>
      </c>
      <c r="T1094">
        <v>2020</v>
      </c>
      <c r="U1094">
        <v>0.06</v>
      </c>
      <c r="X1094" s="1" t="s">
        <v>2600</v>
      </c>
      <c r="Y1094" t="s">
        <v>123</v>
      </c>
    </row>
    <row r="1095" spans="1:25" hidden="1" x14ac:dyDescent="0.2">
      <c r="A1095" t="s">
        <v>1570</v>
      </c>
      <c r="B1095" t="s">
        <v>1571</v>
      </c>
      <c r="C1095" t="s">
        <v>5186</v>
      </c>
      <c r="D1095" t="s">
        <v>1572</v>
      </c>
      <c r="E1095" t="s">
        <v>28</v>
      </c>
      <c r="F1095" t="s">
        <v>848</v>
      </c>
      <c r="G1095">
        <v>6</v>
      </c>
      <c r="H1095" t="s">
        <v>849</v>
      </c>
      <c r="M1095" t="s">
        <v>1573</v>
      </c>
      <c r="R1095" t="s">
        <v>847</v>
      </c>
      <c r="S1095" t="s">
        <v>847</v>
      </c>
      <c r="T1095">
        <v>2020</v>
      </c>
      <c r="U1095">
        <v>0.6</v>
      </c>
      <c r="X1095" s="1" t="s">
        <v>2601</v>
      </c>
      <c r="Y1095" t="s">
        <v>90</v>
      </c>
    </row>
    <row r="1096" spans="1:25" hidden="1" x14ac:dyDescent="0.2">
      <c r="A1096" t="s">
        <v>1570</v>
      </c>
      <c r="B1096" t="s">
        <v>1571</v>
      </c>
      <c r="C1096" t="s">
        <v>5186</v>
      </c>
      <c r="D1096" t="s">
        <v>1572</v>
      </c>
      <c r="E1096" t="s">
        <v>34</v>
      </c>
      <c r="F1096" t="s">
        <v>461</v>
      </c>
      <c r="G1096">
        <v>2</v>
      </c>
      <c r="H1096" t="s">
        <v>462</v>
      </c>
      <c r="M1096" t="s">
        <v>1573</v>
      </c>
      <c r="R1096" t="s">
        <v>847</v>
      </c>
      <c r="S1096" t="s">
        <v>847</v>
      </c>
      <c r="T1096">
        <v>2020</v>
      </c>
      <c r="U1096">
        <v>3.3</v>
      </c>
      <c r="V1096" t="s">
        <v>4523</v>
      </c>
      <c r="W1096">
        <v>1</v>
      </c>
      <c r="X1096" s="1" t="s">
        <v>2530</v>
      </c>
      <c r="Y1096" t="s">
        <v>4520</v>
      </c>
    </row>
    <row r="1097" spans="1:25" hidden="1" x14ac:dyDescent="0.2">
      <c r="A1097" t="s">
        <v>1570</v>
      </c>
      <c r="B1097" t="s">
        <v>1571</v>
      </c>
      <c r="C1097" t="s">
        <v>5186</v>
      </c>
      <c r="D1097" t="s">
        <v>1572</v>
      </c>
      <c r="E1097" t="s">
        <v>53</v>
      </c>
      <c r="F1097" t="s">
        <v>852</v>
      </c>
      <c r="G1097">
        <v>3</v>
      </c>
      <c r="H1097" t="s">
        <v>853</v>
      </c>
      <c r="M1097" t="s">
        <v>1573</v>
      </c>
      <c r="R1097" t="s">
        <v>847</v>
      </c>
      <c r="S1097" t="s">
        <v>847</v>
      </c>
      <c r="T1097">
        <v>2020</v>
      </c>
      <c r="U1097">
        <v>0.3</v>
      </c>
      <c r="V1097" t="s">
        <v>4523</v>
      </c>
      <c r="X1097" s="1" t="s">
        <v>2571</v>
      </c>
      <c r="Y1097" t="s">
        <v>123</v>
      </c>
    </row>
    <row r="1098" spans="1:25" hidden="1" x14ac:dyDescent="0.2">
      <c r="A1098" t="s">
        <v>1574</v>
      </c>
      <c r="B1098" t="s">
        <v>1575</v>
      </c>
      <c r="C1098" t="s">
        <v>5186</v>
      </c>
      <c r="D1098" t="s">
        <v>1576</v>
      </c>
      <c r="E1098" t="s">
        <v>31</v>
      </c>
      <c r="F1098" t="s">
        <v>497</v>
      </c>
      <c r="G1098">
        <v>1</v>
      </c>
      <c r="H1098" t="s">
        <v>498</v>
      </c>
      <c r="M1098" t="s">
        <v>1577</v>
      </c>
      <c r="R1098" t="s">
        <v>491</v>
      </c>
      <c r="S1098" t="s">
        <v>492</v>
      </c>
      <c r="T1098">
        <v>2020</v>
      </c>
      <c r="U1098">
        <v>1.51</v>
      </c>
      <c r="V1098" t="s">
        <v>4523</v>
      </c>
      <c r="X1098" s="1" t="s">
        <v>2530</v>
      </c>
      <c r="Y1098" t="s">
        <v>4520</v>
      </c>
    </row>
    <row r="1099" spans="1:25" hidden="1" x14ac:dyDescent="0.2">
      <c r="A1099" t="s">
        <v>1574</v>
      </c>
      <c r="B1099" t="s">
        <v>1575</v>
      </c>
      <c r="C1099" t="s">
        <v>5186</v>
      </c>
      <c r="D1099" t="s">
        <v>1576</v>
      </c>
      <c r="E1099" t="s">
        <v>53</v>
      </c>
      <c r="F1099" t="s">
        <v>499</v>
      </c>
      <c r="G1099">
        <v>3</v>
      </c>
      <c r="H1099" t="s">
        <v>500</v>
      </c>
      <c r="M1099" t="s">
        <v>1577</v>
      </c>
      <c r="R1099" t="s">
        <v>491</v>
      </c>
      <c r="S1099" t="s">
        <v>492</v>
      </c>
      <c r="T1099">
        <v>2020</v>
      </c>
      <c r="U1099">
        <v>1.68</v>
      </c>
      <c r="X1099" s="1" t="s">
        <v>2585</v>
      </c>
      <c r="Y1099" t="s">
        <v>123</v>
      </c>
    </row>
    <row r="1100" spans="1:25" hidden="1" x14ac:dyDescent="0.2">
      <c r="A1100" t="s">
        <v>1574</v>
      </c>
      <c r="B1100" t="s">
        <v>1575</v>
      </c>
      <c r="C1100" t="s">
        <v>5186</v>
      </c>
      <c r="D1100" t="s">
        <v>1576</v>
      </c>
      <c r="E1100" t="s">
        <v>56</v>
      </c>
      <c r="F1100" t="s">
        <v>501</v>
      </c>
      <c r="G1100">
        <v>4</v>
      </c>
      <c r="H1100" t="s">
        <v>502</v>
      </c>
      <c r="M1100" t="s">
        <v>1577</v>
      </c>
      <c r="R1100" t="s">
        <v>491</v>
      </c>
      <c r="S1100" t="s">
        <v>492</v>
      </c>
      <c r="T1100">
        <v>2020</v>
      </c>
      <c r="U1100">
        <v>1.85</v>
      </c>
      <c r="X1100" s="1" t="s">
        <v>2586</v>
      </c>
      <c r="Y1100" t="s">
        <v>123</v>
      </c>
    </row>
    <row r="1101" spans="1:25" hidden="1" x14ac:dyDescent="0.2">
      <c r="A1101" t="s">
        <v>1574</v>
      </c>
      <c r="B1101" t="s">
        <v>1575</v>
      </c>
      <c r="C1101" t="s">
        <v>5186</v>
      </c>
      <c r="D1101" t="s">
        <v>1576</v>
      </c>
      <c r="E1101" t="s">
        <v>22</v>
      </c>
      <c r="F1101" t="s">
        <v>495</v>
      </c>
      <c r="G1101">
        <v>5</v>
      </c>
      <c r="H1101" t="s">
        <v>496</v>
      </c>
      <c r="M1101" t="s">
        <v>1577</v>
      </c>
      <c r="R1101" t="s">
        <v>491</v>
      </c>
      <c r="S1101" t="s">
        <v>492</v>
      </c>
      <c r="T1101">
        <v>2020</v>
      </c>
      <c r="U1101">
        <v>1.85</v>
      </c>
      <c r="X1101" s="1" t="s">
        <v>2584</v>
      </c>
      <c r="Y1101" t="s">
        <v>123</v>
      </c>
    </row>
    <row r="1102" spans="1:25" hidden="1" x14ac:dyDescent="0.2">
      <c r="A1102" t="s">
        <v>1574</v>
      </c>
      <c r="B1102" t="s">
        <v>1575</v>
      </c>
      <c r="C1102" t="s">
        <v>5186</v>
      </c>
      <c r="D1102" t="s">
        <v>1576</v>
      </c>
      <c r="E1102" t="s">
        <v>28</v>
      </c>
      <c r="F1102" t="s">
        <v>488</v>
      </c>
      <c r="G1102">
        <v>6</v>
      </c>
      <c r="H1102" t="s">
        <v>489</v>
      </c>
      <c r="M1102" t="s">
        <v>1577</v>
      </c>
      <c r="R1102" t="s">
        <v>491</v>
      </c>
      <c r="S1102" t="s">
        <v>492</v>
      </c>
      <c r="T1102">
        <v>2020</v>
      </c>
      <c r="U1102">
        <v>0.84</v>
      </c>
      <c r="X1102" s="1" t="s">
        <v>2583</v>
      </c>
      <c r="Y1102" t="s">
        <v>123</v>
      </c>
    </row>
    <row r="1103" spans="1:25" hidden="1" x14ac:dyDescent="0.2">
      <c r="A1103" t="s">
        <v>1574</v>
      </c>
      <c r="B1103" t="s">
        <v>1575</v>
      </c>
      <c r="C1103" t="s">
        <v>5186</v>
      </c>
      <c r="D1103" t="s">
        <v>1576</v>
      </c>
      <c r="E1103" t="s">
        <v>34</v>
      </c>
      <c r="F1103" t="s">
        <v>461</v>
      </c>
      <c r="G1103">
        <v>2</v>
      </c>
      <c r="H1103" t="s">
        <v>462</v>
      </c>
      <c r="M1103" t="s">
        <v>1577</v>
      </c>
      <c r="R1103" t="s">
        <v>491</v>
      </c>
      <c r="S1103" t="s">
        <v>492</v>
      </c>
      <c r="T1103">
        <v>2020</v>
      </c>
      <c r="U1103">
        <v>1.68</v>
      </c>
      <c r="V1103" t="s">
        <v>4523</v>
      </c>
      <c r="X1103" s="1" t="s">
        <v>2530</v>
      </c>
      <c r="Y1103" t="s">
        <v>4520</v>
      </c>
    </row>
    <row r="1104" spans="1:25" hidden="1" x14ac:dyDescent="0.2">
      <c r="A1104" t="s">
        <v>1578</v>
      </c>
      <c r="B1104" t="s">
        <v>1579</v>
      </c>
      <c r="C1104" t="s">
        <v>5186</v>
      </c>
      <c r="D1104" t="s">
        <v>1580</v>
      </c>
      <c r="E1104" t="s">
        <v>41</v>
      </c>
      <c r="F1104" t="s">
        <v>1118</v>
      </c>
      <c r="G1104">
        <v>8</v>
      </c>
      <c r="H1104" t="s">
        <v>1119</v>
      </c>
      <c r="M1104" t="s">
        <v>1581</v>
      </c>
      <c r="R1104" t="s">
        <v>656</v>
      </c>
      <c r="S1104" t="s">
        <v>657</v>
      </c>
      <c r="T1104">
        <v>2020</v>
      </c>
      <c r="U1104">
        <v>10.5</v>
      </c>
      <c r="V1104" t="s">
        <v>5929</v>
      </c>
      <c r="X1104" s="1" t="s">
        <v>2606</v>
      </c>
      <c r="Y1104" t="s">
        <v>90</v>
      </c>
    </row>
    <row r="1105" spans="1:25" hidden="1" x14ac:dyDescent="0.2">
      <c r="A1105" t="s">
        <v>1578</v>
      </c>
      <c r="B1105" t="s">
        <v>1579</v>
      </c>
      <c r="C1105" t="s">
        <v>5186</v>
      </c>
      <c r="D1105" t="s">
        <v>1580</v>
      </c>
      <c r="E1105" t="s">
        <v>66</v>
      </c>
      <c r="F1105" t="s">
        <v>1105</v>
      </c>
      <c r="G1105">
        <v>9</v>
      </c>
      <c r="H1105" t="s">
        <v>1106</v>
      </c>
      <c r="M1105" t="s">
        <v>1581</v>
      </c>
      <c r="R1105" t="s">
        <v>656</v>
      </c>
      <c r="S1105" t="s">
        <v>657</v>
      </c>
      <c r="T1105">
        <v>2020</v>
      </c>
      <c r="U1105">
        <v>10.5</v>
      </c>
      <c r="V1105" t="s">
        <v>5929</v>
      </c>
      <c r="X1105" s="1" t="s">
        <v>2531</v>
      </c>
      <c r="Y1105" t="s">
        <v>90</v>
      </c>
    </row>
    <row r="1106" spans="1:25" hidden="1" x14ac:dyDescent="0.2">
      <c r="A1106" t="s">
        <v>1582</v>
      </c>
      <c r="B1106" t="s">
        <v>1583</v>
      </c>
      <c r="C1106" t="s">
        <v>5189</v>
      </c>
      <c r="D1106" t="s">
        <v>1584</v>
      </c>
      <c r="E1106" t="s">
        <v>31</v>
      </c>
      <c r="F1106" t="s">
        <v>1417</v>
      </c>
      <c r="G1106">
        <v>1</v>
      </c>
      <c r="H1106" t="s">
        <v>1418</v>
      </c>
      <c r="R1106" t="s">
        <v>193</v>
      </c>
      <c r="S1106" t="s">
        <v>194</v>
      </c>
      <c r="T1106">
        <v>2020</v>
      </c>
      <c r="U1106" s="4"/>
      <c r="V1106" t="s">
        <v>4526</v>
      </c>
      <c r="X1106" s="1" t="s">
        <v>2607</v>
      </c>
      <c r="Y1106" t="s">
        <v>516</v>
      </c>
    </row>
    <row r="1107" spans="1:25" hidden="1" x14ac:dyDescent="0.2">
      <c r="A1107" t="s">
        <v>1582</v>
      </c>
      <c r="B1107" t="s">
        <v>1583</v>
      </c>
      <c r="C1107" t="s">
        <v>5189</v>
      </c>
      <c r="D1107" t="s">
        <v>1584</v>
      </c>
      <c r="E1107" t="s">
        <v>34</v>
      </c>
      <c r="F1107" t="s">
        <v>514</v>
      </c>
      <c r="G1107">
        <v>2</v>
      </c>
      <c r="H1107" t="s">
        <v>515</v>
      </c>
      <c r="R1107" t="s">
        <v>193</v>
      </c>
      <c r="S1107" t="s">
        <v>194</v>
      </c>
      <c r="T1107">
        <v>2020</v>
      </c>
      <c r="U1107" s="4">
        <f>8*SQRT(2)</f>
        <v>11.313708498984761</v>
      </c>
      <c r="V1107" t="s">
        <v>4525</v>
      </c>
      <c r="X1107" s="1" t="s">
        <v>2562</v>
      </c>
      <c r="Y1107" t="s">
        <v>516</v>
      </c>
    </row>
    <row r="1108" spans="1:25" hidden="1" x14ac:dyDescent="0.2">
      <c r="A1108" t="s">
        <v>1582</v>
      </c>
      <c r="B1108" t="s">
        <v>1583</v>
      </c>
      <c r="C1108" t="s">
        <v>5189</v>
      </c>
      <c r="D1108" t="s">
        <v>1584</v>
      </c>
      <c r="E1108" t="s">
        <v>53</v>
      </c>
      <c r="F1108" t="s">
        <v>191</v>
      </c>
      <c r="G1108">
        <v>3</v>
      </c>
      <c r="H1108" t="s">
        <v>192</v>
      </c>
      <c r="R1108" t="s">
        <v>193</v>
      </c>
      <c r="S1108" t="s">
        <v>194</v>
      </c>
      <c r="T1108">
        <v>2020</v>
      </c>
      <c r="U1108" s="4">
        <f>7*SQRT(2)</f>
        <v>9.8994949366116654</v>
      </c>
      <c r="V1108" t="s">
        <v>4525</v>
      </c>
      <c r="X1108" s="1" t="s">
        <v>2562</v>
      </c>
      <c r="Y1108" t="s">
        <v>93</v>
      </c>
    </row>
    <row r="1109" spans="1:25" hidden="1" x14ac:dyDescent="0.2">
      <c r="A1109" t="s">
        <v>1582</v>
      </c>
      <c r="B1109" t="s">
        <v>1583</v>
      </c>
      <c r="C1109" t="s">
        <v>5189</v>
      </c>
      <c r="D1109" t="s">
        <v>1584</v>
      </c>
      <c r="E1109" t="s">
        <v>56</v>
      </c>
      <c r="F1109" t="s">
        <v>517</v>
      </c>
      <c r="G1109">
        <v>4</v>
      </c>
      <c r="H1109" t="s">
        <v>518</v>
      </c>
      <c r="R1109" t="s">
        <v>193</v>
      </c>
      <c r="S1109" t="s">
        <v>194</v>
      </c>
      <c r="T1109">
        <v>2020</v>
      </c>
      <c r="U1109" s="4">
        <v>10.72</v>
      </c>
      <c r="V1109" t="s">
        <v>4523</v>
      </c>
      <c r="X1109" s="1" t="s">
        <v>2570</v>
      </c>
      <c r="Y1109" t="s">
        <v>93</v>
      </c>
    </row>
    <row r="1110" spans="1:25" hidden="1" x14ac:dyDescent="0.2">
      <c r="A1110" t="s">
        <v>1585</v>
      </c>
      <c r="B1110" t="s">
        <v>1586</v>
      </c>
      <c r="C1110" t="s">
        <v>5186</v>
      </c>
      <c r="D1110" t="s">
        <v>1587</v>
      </c>
      <c r="E1110" t="s">
        <v>53</v>
      </c>
      <c r="F1110" t="s">
        <v>54</v>
      </c>
      <c r="G1110">
        <v>3</v>
      </c>
      <c r="H1110" t="s">
        <v>55</v>
      </c>
      <c r="M1110" t="s">
        <v>1588</v>
      </c>
      <c r="R1110" t="s">
        <v>50</v>
      </c>
      <c r="S1110" t="s">
        <v>51</v>
      </c>
      <c r="T1110">
        <v>2020</v>
      </c>
      <c r="U1110">
        <v>0.05</v>
      </c>
      <c r="X1110" s="1" t="s">
        <v>2534</v>
      </c>
      <c r="Y1110" t="s">
        <v>52</v>
      </c>
    </row>
    <row r="1111" spans="1:25" hidden="1" x14ac:dyDescent="0.2">
      <c r="A1111" t="s">
        <v>1585</v>
      </c>
      <c r="B1111" t="s">
        <v>1586</v>
      </c>
      <c r="C1111" t="s">
        <v>5186</v>
      </c>
      <c r="D1111" t="s">
        <v>1587</v>
      </c>
      <c r="E1111" t="s">
        <v>56</v>
      </c>
      <c r="F1111" t="s">
        <v>57</v>
      </c>
      <c r="G1111">
        <v>4</v>
      </c>
      <c r="H1111" t="s">
        <v>58</v>
      </c>
      <c r="M1111" t="s">
        <v>1588</v>
      </c>
      <c r="R1111" t="s">
        <v>50</v>
      </c>
      <c r="S1111" t="s">
        <v>51</v>
      </c>
      <c r="T1111">
        <v>2020</v>
      </c>
      <c r="U1111">
        <v>0.05</v>
      </c>
      <c r="X1111" s="1" t="s">
        <v>2534</v>
      </c>
      <c r="Y1111" t="s">
        <v>52</v>
      </c>
    </row>
    <row r="1112" spans="1:25" hidden="1" x14ac:dyDescent="0.2">
      <c r="A1112" t="s">
        <v>1585</v>
      </c>
      <c r="B1112" t="s">
        <v>1586</v>
      </c>
      <c r="C1112" t="s">
        <v>5186</v>
      </c>
      <c r="D1112" t="s">
        <v>1587</v>
      </c>
      <c r="E1112" t="s">
        <v>22</v>
      </c>
      <c r="F1112" t="s">
        <v>47</v>
      </c>
      <c r="G1112">
        <v>5</v>
      </c>
      <c r="H1112" t="s">
        <v>48</v>
      </c>
      <c r="M1112" t="s">
        <v>1588</v>
      </c>
      <c r="R1112" t="s">
        <v>50</v>
      </c>
      <c r="S1112" t="s">
        <v>51</v>
      </c>
      <c r="T1112">
        <v>2020</v>
      </c>
      <c r="U1112">
        <v>2.5000000000000001E-2</v>
      </c>
      <c r="X1112" s="1" t="s">
        <v>2533</v>
      </c>
      <c r="Y1112" t="s">
        <v>52</v>
      </c>
    </row>
    <row r="1113" spans="1:25" hidden="1" x14ac:dyDescent="0.2">
      <c r="A1113" t="s">
        <v>1585</v>
      </c>
      <c r="B1113" t="s">
        <v>1586</v>
      </c>
      <c r="C1113" t="s">
        <v>5186</v>
      </c>
      <c r="D1113" t="s">
        <v>1587</v>
      </c>
      <c r="E1113" t="s">
        <v>28</v>
      </c>
      <c r="F1113" t="s">
        <v>59</v>
      </c>
      <c r="G1113">
        <v>6</v>
      </c>
      <c r="H1113" t="s">
        <v>60</v>
      </c>
      <c r="M1113" t="s">
        <v>1588</v>
      </c>
      <c r="R1113" t="s">
        <v>50</v>
      </c>
      <c r="S1113" t="s">
        <v>51</v>
      </c>
      <c r="T1113">
        <v>2020</v>
      </c>
      <c r="U1113">
        <v>2.5000000000000001E-2</v>
      </c>
      <c r="X1113" s="1" t="s">
        <v>2535</v>
      </c>
      <c r="Y1113" t="s">
        <v>52</v>
      </c>
    </row>
    <row r="1114" spans="1:25" hidden="1" x14ac:dyDescent="0.2">
      <c r="A1114" t="s">
        <v>1585</v>
      </c>
      <c r="B1114" t="s">
        <v>1586</v>
      </c>
      <c r="C1114" t="s">
        <v>5186</v>
      </c>
      <c r="D1114" t="s">
        <v>1587</v>
      </c>
      <c r="E1114" t="s">
        <v>38</v>
      </c>
      <c r="F1114" t="s">
        <v>61</v>
      </c>
      <c r="G1114">
        <v>7</v>
      </c>
      <c r="H1114" t="s">
        <v>62</v>
      </c>
      <c r="M1114" t="s">
        <v>1588</v>
      </c>
      <c r="R1114" t="s">
        <v>50</v>
      </c>
      <c r="S1114" t="s">
        <v>51</v>
      </c>
      <c r="T1114">
        <v>2020</v>
      </c>
      <c r="U1114">
        <v>2.5000000000000001E-2</v>
      </c>
      <c r="X1114" s="1" t="s">
        <v>2535</v>
      </c>
      <c r="Y1114" t="s">
        <v>52</v>
      </c>
    </row>
    <row r="1115" spans="1:25" hidden="1" x14ac:dyDescent="0.2">
      <c r="A1115" t="s">
        <v>1585</v>
      </c>
      <c r="B1115" t="s">
        <v>1586</v>
      </c>
      <c r="C1115" t="s">
        <v>5186</v>
      </c>
      <c r="D1115" t="s">
        <v>1587</v>
      </c>
      <c r="E1115" t="s">
        <v>41</v>
      </c>
      <c r="F1115" t="s">
        <v>69</v>
      </c>
      <c r="G1115">
        <v>8</v>
      </c>
      <c r="H1115" t="s">
        <v>70</v>
      </c>
      <c r="M1115" t="s">
        <v>1588</v>
      </c>
      <c r="R1115" t="s">
        <v>50</v>
      </c>
      <c r="S1115" t="s">
        <v>51</v>
      </c>
      <c r="T1115">
        <v>2020</v>
      </c>
      <c r="U1115">
        <v>2.5000000000000001E-2</v>
      </c>
      <c r="X1115" s="1" t="s">
        <v>2538</v>
      </c>
      <c r="Y1115" t="s">
        <v>52</v>
      </c>
    </row>
    <row r="1116" spans="1:25" hidden="1" x14ac:dyDescent="0.2">
      <c r="A1116" t="s">
        <v>1585</v>
      </c>
      <c r="B1116" t="s">
        <v>1586</v>
      </c>
      <c r="C1116" t="s">
        <v>5186</v>
      </c>
      <c r="D1116" t="s">
        <v>1587</v>
      </c>
      <c r="E1116" t="s">
        <v>66</v>
      </c>
      <c r="F1116" t="s">
        <v>67</v>
      </c>
      <c r="G1116">
        <v>9</v>
      </c>
      <c r="H1116" t="s">
        <v>68</v>
      </c>
      <c r="M1116" t="s">
        <v>1588</v>
      </c>
      <c r="R1116" t="s">
        <v>50</v>
      </c>
      <c r="S1116" t="s">
        <v>51</v>
      </c>
      <c r="T1116">
        <v>2020</v>
      </c>
      <c r="U1116">
        <v>2.5000000000000001E-2</v>
      </c>
      <c r="X1116" s="1" t="s">
        <v>2537</v>
      </c>
      <c r="Y1116" t="s">
        <v>52</v>
      </c>
    </row>
    <row r="1117" spans="1:25" hidden="1" x14ac:dyDescent="0.2">
      <c r="A1117" t="s">
        <v>1585</v>
      </c>
      <c r="B1117" t="s">
        <v>1586</v>
      </c>
      <c r="C1117" t="s">
        <v>5186</v>
      </c>
      <c r="D1117" t="s">
        <v>1587</v>
      </c>
      <c r="E1117" t="s">
        <v>63</v>
      </c>
      <c r="F1117" t="s">
        <v>64</v>
      </c>
      <c r="G1117">
        <v>10</v>
      </c>
      <c r="H1117" t="s">
        <v>65</v>
      </c>
      <c r="M1117" t="s">
        <v>1588</v>
      </c>
      <c r="R1117" t="s">
        <v>50</v>
      </c>
      <c r="S1117" t="s">
        <v>51</v>
      </c>
      <c r="T1117">
        <v>2020</v>
      </c>
      <c r="U1117">
        <v>2.5000000000000001E-2</v>
      </c>
      <c r="X1117" s="1" t="s">
        <v>2536</v>
      </c>
      <c r="Y1117" t="s">
        <v>52</v>
      </c>
    </row>
    <row r="1118" spans="1:25" hidden="1" x14ac:dyDescent="0.2">
      <c r="A1118" t="s">
        <v>1589</v>
      </c>
      <c r="B1118" t="s">
        <v>1590</v>
      </c>
      <c r="C1118" t="s">
        <v>5191</v>
      </c>
      <c r="D1118" t="s">
        <v>1591</v>
      </c>
      <c r="E1118" t="s">
        <v>53</v>
      </c>
      <c r="F1118" t="s">
        <v>596</v>
      </c>
      <c r="G1118">
        <v>3</v>
      </c>
      <c r="H1118" t="s">
        <v>597</v>
      </c>
      <c r="M1118" t="s">
        <v>1592</v>
      </c>
      <c r="R1118" t="s">
        <v>599</v>
      </c>
      <c r="S1118" t="s">
        <v>600</v>
      </c>
      <c r="T1118">
        <v>2020</v>
      </c>
      <c r="U1118">
        <v>4.2</v>
      </c>
      <c r="X1118" s="1" t="s">
        <v>2588</v>
      </c>
      <c r="Y1118" t="s">
        <v>123</v>
      </c>
    </row>
    <row r="1119" spans="1:25" hidden="1" x14ac:dyDescent="0.2">
      <c r="A1119" t="s">
        <v>1593</v>
      </c>
      <c r="B1119" t="s">
        <v>1594</v>
      </c>
      <c r="C1119" t="s">
        <v>5185</v>
      </c>
      <c r="D1119" t="s">
        <v>1591</v>
      </c>
      <c r="E1119" t="s">
        <v>53</v>
      </c>
      <c r="F1119" t="s">
        <v>596</v>
      </c>
      <c r="G1119">
        <v>3</v>
      </c>
      <c r="H1119" t="s">
        <v>597</v>
      </c>
      <c r="M1119" t="s">
        <v>1592</v>
      </c>
      <c r="R1119" t="s">
        <v>599</v>
      </c>
      <c r="S1119" t="s">
        <v>600</v>
      </c>
      <c r="T1119">
        <v>2020</v>
      </c>
      <c r="U1119">
        <v>4.2</v>
      </c>
      <c r="X1119" s="1" t="s">
        <v>2588</v>
      </c>
      <c r="Y1119" t="s">
        <v>123</v>
      </c>
    </row>
    <row r="1120" spans="1:25" hidden="1" x14ac:dyDescent="0.2">
      <c r="A1120" t="s">
        <v>1595</v>
      </c>
      <c r="B1120" t="s">
        <v>1596</v>
      </c>
      <c r="C1120" t="s">
        <v>5200</v>
      </c>
      <c r="D1120" t="s">
        <v>1597</v>
      </c>
      <c r="E1120" t="s">
        <v>41</v>
      </c>
      <c r="F1120" t="s">
        <v>162</v>
      </c>
      <c r="G1120">
        <v>8</v>
      </c>
      <c r="H1120" t="s">
        <v>163</v>
      </c>
      <c r="M1120" t="s">
        <v>1598</v>
      </c>
      <c r="R1120" t="s">
        <v>50</v>
      </c>
      <c r="S1120" t="s">
        <v>51</v>
      </c>
      <c r="T1120">
        <v>2020</v>
      </c>
      <c r="U1120">
        <v>5.0199999999999996</v>
      </c>
      <c r="X1120" s="1" t="s">
        <v>2557</v>
      </c>
      <c r="Y1120" t="s">
        <v>90</v>
      </c>
    </row>
    <row r="1121" spans="1:25" hidden="1" x14ac:dyDescent="0.2">
      <c r="A1121" t="s">
        <v>1599</v>
      </c>
      <c r="B1121" t="s">
        <v>1600</v>
      </c>
      <c r="C1121" t="s">
        <v>5193</v>
      </c>
      <c r="D1121" t="s">
        <v>1601</v>
      </c>
      <c r="E1121" t="s">
        <v>53</v>
      </c>
      <c r="F1121" t="s">
        <v>700</v>
      </c>
      <c r="G1121">
        <v>3</v>
      </c>
      <c r="H1121" t="s">
        <v>701</v>
      </c>
      <c r="M1121" t="s">
        <v>1602</v>
      </c>
      <c r="R1121" t="s">
        <v>1282</v>
      </c>
      <c r="S1121" t="s">
        <v>1282</v>
      </c>
      <c r="T1121">
        <v>2020</v>
      </c>
      <c r="U1121">
        <v>8.6</v>
      </c>
      <c r="X1121" s="1" t="s">
        <v>2551</v>
      </c>
      <c r="Y1121" t="s">
        <v>27</v>
      </c>
    </row>
    <row r="1122" spans="1:25" hidden="1" x14ac:dyDescent="0.2">
      <c r="A1122" t="s">
        <v>1603</v>
      </c>
      <c r="B1122" t="s">
        <v>1604</v>
      </c>
      <c r="C1122" t="s">
        <v>5191</v>
      </c>
      <c r="D1122" t="s">
        <v>1601</v>
      </c>
      <c r="E1122" t="s">
        <v>53</v>
      </c>
      <c r="F1122" t="s">
        <v>700</v>
      </c>
      <c r="G1122">
        <v>3</v>
      </c>
      <c r="H1122" t="s">
        <v>701</v>
      </c>
      <c r="M1122" t="s">
        <v>1602</v>
      </c>
      <c r="R1122" t="s">
        <v>1282</v>
      </c>
      <c r="S1122" t="s">
        <v>1282</v>
      </c>
      <c r="T1122">
        <v>2020</v>
      </c>
      <c r="U1122">
        <v>8.6</v>
      </c>
      <c r="X1122" s="1" t="s">
        <v>2551</v>
      </c>
      <c r="Y1122" t="s">
        <v>27</v>
      </c>
    </row>
    <row r="1123" spans="1:25" hidden="1" x14ac:dyDescent="0.2">
      <c r="A1123" t="s">
        <v>1599</v>
      </c>
      <c r="B1123" t="s">
        <v>1600</v>
      </c>
      <c r="C1123" t="s">
        <v>5193</v>
      </c>
      <c r="D1123" t="s">
        <v>1601</v>
      </c>
      <c r="E1123" t="s">
        <v>34</v>
      </c>
      <c r="F1123" t="s">
        <v>113</v>
      </c>
      <c r="G1123">
        <v>2</v>
      </c>
      <c r="H1123" t="s">
        <v>114</v>
      </c>
      <c r="M1123" t="s">
        <v>1602</v>
      </c>
      <c r="R1123" t="s">
        <v>1282</v>
      </c>
      <c r="S1123" t="s">
        <v>1282</v>
      </c>
      <c r="T1123">
        <v>2020</v>
      </c>
      <c r="U1123">
        <v>7</v>
      </c>
      <c r="X1123" s="1" t="s">
        <v>2549</v>
      </c>
      <c r="Y1123" t="s">
        <v>116</v>
      </c>
    </row>
    <row r="1124" spans="1:25" hidden="1" x14ac:dyDescent="0.2">
      <c r="A1124" t="s">
        <v>1603</v>
      </c>
      <c r="B1124" t="s">
        <v>1604</v>
      </c>
      <c r="C1124" t="s">
        <v>5191</v>
      </c>
      <c r="D1124" t="s">
        <v>1601</v>
      </c>
      <c r="E1124" t="s">
        <v>34</v>
      </c>
      <c r="F1124" t="s">
        <v>113</v>
      </c>
      <c r="G1124">
        <v>2</v>
      </c>
      <c r="H1124" t="s">
        <v>114</v>
      </c>
      <c r="M1124" t="s">
        <v>1602</v>
      </c>
      <c r="R1124" t="s">
        <v>1282</v>
      </c>
      <c r="S1124" t="s">
        <v>1282</v>
      </c>
      <c r="T1124">
        <v>2020</v>
      </c>
      <c r="U1124">
        <v>7</v>
      </c>
      <c r="X1124" s="1" t="s">
        <v>2549</v>
      </c>
      <c r="Y1124" t="s">
        <v>116</v>
      </c>
    </row>
    <row r="1125" spans="1:25" hidden="1" x14ac:dyDescent="0.2">
      <c r="A1125" t="s">
        <v>1605</v>
      </c>
      <c r="B1125" t="s">
        <v>1606</v>
      </c>
      <c r="C1125" t="s">
        <v>5192</v>
      </c>
      <c r="D1125" t="s">
        <v>1607</v>
      </c>
      <c r="E1125" t="s">
        <v>34</v>
      </c>
      <c r="F1125" t="s">
        <v>35</v>
      </c>
      <c r="G1125">
        <v>2</v>
      </c>
      <c r="H1125" t="s">
        <v>36</v>
      </c>
      <c r="M1125" t="s">
        <v>1608</v>
      </c>
      <c r="R1125" t="s">
        <v>26</v>
      </c>
      <c r="S1125" t="s">
        <v>26</v>
      </c>
      <c r="T1125">
        <v>2020</v>
      </c>
      <c r="U1125">
        <v>0.1</v>
      </c>
      <c r="X1125" s="1" t="s">
        <v>2530</v>
      </c>
      <c r="Y1125" t="s">
        <v>4518</v>
      </c>
    </row>
    <row r="1126" spans="1:25" hidden="1" x14ac:dyDescent="0.2">
      <c r="A1126" t="s">
        <v>1605</v>
      </c>
      <c r="B1126" t="s">
        <v>1606</v>
      </c>
      <c r="C1126" t="s">
        <v>5192</v>
      </c>
      <c r="D1126" t="s">
        <v>1607</v>
      </c>
      <c r="E1126" t="s">
        <v>31</v>
      </c>
      <c r="F1126" t="s">
        <v>32</v>
      </c>
      <c r="G1126">
        <v>1</v>
      </c>
      <c r="H1126" t="s">
        <v>33</v>
      </c>
      <c r="M1126" t="s">
        <v>1608</v>
      </c>
      <c r="R1126" t="s">
        <v>26</v>
      </c>
      <c r="S1126" t="s">
        <v>26</v>
      </c>
      <c r="T1126">
        <v>2020</v>
      </c>
      <c r="U1126">
        <v>0.1</v>
      </c>
      <c r="X1126" s="1" t="s">
        <v>2530</v>
      </c>
      <c r="Y1126" t="s">
        <v>4518</v>
      </c>
    </row>
    <row r="1127" spans="1:25" hidden="1" x14ac:dyDescent="0.2">
      <c r="A1127" t="s">
        <v>1605</v>
      </c>
      <c r="B1127" t="s">
        <v>1606</v>
      </c>
      <c r="C1127" t="s">
        <v>5192</v>
      </c>
      <c r="D1127" t="s">
        <v>1607</v>
      </c>
      <c r="E1127" t="s">
        <v>22</v>
      </c>
      <c r="F1127" t="s">
        <v>23</v>
      </c>
      <c r="G1127">
        <v>5</v>
      </c>
      <c r="H1127" t="s">
        <v>24</v>
      </c>
      <c r="M1127" t="s">
        <v>1608</v>
      </c>
      <c r="R1127" t="s">
        <v>26</v>
      </c>
      <c r="S1127" t="s">
        <v>26</v>
      </c>
      <c r="T1127">
        <v>2020</v>
      </c>
      <c r="U1127">
        <v>0.6</v>
      </c>
      <c r="X1127" s="1" t="s">
        <v>2528</v>
      </c>
      <c r="Y1127" t="s">
        <v>27</v>
      </c>
    </row>
    <row r="1128" spans="1:25" hidden="1" x14ac:dyDescent="0.2">
      <c r="A1128" t="s">
        <v>1605</v>
      </c>
      <c r="B1128" t="s">
        <v>1606</v>
      </c>
      <c r="C1128" t="s">
        <v>5192</v>
      </c>
      <c r="D1128" t="s">
        <v>1607</v>
      </c>
      <c r="E1128" t="s">
        <v>28</v>
      </c>
      <c r="F1128" t="s">
        <v>29</v>
      </c>
      <c r="G1128">
        <v>6</v>
      </c>
      <c r="H1128" t="s">
        <v>30</v>
      </c>
      <c r="M1128" t="s">
        <v>1608</v>
      </c>
      <c r="R1128" t="s">
        <v>26</v>
      </c>
      <c r="S1128" t="s">
        <v>26</v>
      </c>
      <c r="T1128">
        <v>2020</v>
      </c>
      <c r="U1128">
        <v>0.6</v>
      </c>
      <c r="X1128" s="1" t="s">
        <v>2529</v>
      </c>
      <c r="Y1128" t="s">
        <v>27</v>
      </c>
    </row>
    <row r="1129" spans="1:25" hidden="1" x14ac:dyDescent="0.2">
      <c r="A1129" t="s">
        <v>1605</v>
      </c>
      <c r="B1129" t="s">
        <v>1606</v>
      </c>
      <c r="C1129" t="s">
        <v>5192</v>
      </c>
      <c r="D1129" t="s">
        <v>1607</v>
      </c>
      <c r="E1129" t="s">
        <v>38</v>
      </c>
      <c r="F1129" t="s">
        <v>39</v>
      </c>
      <c r="G1129">
        <v>7</v>
      </c>
      <c r="H1129" t="s">
        <v>40</v>
      </c>
      <c r="M1129" t="s">
        <v>1608</v>
      </c>
      <c r="R1129" t="s">
        <v>26</v>
      </c>
      <c r="S1129" t="s">
        <v>26</v>
      </c>
      <c r="T1129">
        <v>2020</v>
      </c>
      <c r="U1129">
        <v>0.6</v>
      </c>
      <c r="X1129" s="1" t="s">
        <v>2531</v>
      </c>
      <c r="Y1129" t="s">
        <v>27</v>
      </c>
    </row>
    <row r="1130" spans="1:25" hidden="1" x14ac:dyDescent="0.2">
      <c r="A1130" t="s">
        <v>1605</v>
      </c>
      <c r="B1130" t="s">
        <v>1606</v>
      </c>
      <c r="C1130" t="s">
        <v>5192</v>
      </c>
      <c r="D1130" t="s">
        <v>1607</v>
      </c>
      <c r="E1130" t="s">
        <v>41</v>
      </c>
      <c r="F1130" t="s">
        <v>42</v>
      </c>
      <c r="G1130">
        <v>8</v>
      </c>
      <c r="H1130" t="s">
        <v>43</v>
      </c>
      <c r="M1130" t="s">
        <v>1608</v>
      </c>
      <c r="R1130" t="s">
        <v>26</v>
      </c>
      <c r="S1130" t="s">
        <v>26</v>
      </c>
      <c r="T1130">
        <v>2020</v>
      </c>
      <c r="U1130">
        <v>0.6</v>
      </c>
      <c r="X1130" s="1" t="s">
        <v>2532</v>
      </c>
      <c r="Y1130" t="s">
        <v>27</v>
      </c>
    </row>
    <row r="1131" spans="1:25" hidden="1" x14ac:dyDescent="0.2">
      <c r="A1131" t="s">
        <v>1609</v>
      </c>
      <c r="B1131" t="s">
        <v>1610</v>
      </c>
      <c r="C1131" t="s">
        <v>5192</v>
      </c>
      <c r="D1131" t="s">
        <v>1611</v>
      </c>
      <c r="E1131" t="s">
        <v>34</v>
      </c>
      <c r="F1131" t="s">
        <v>35</v>
      </c>
      <c r="G1131">
        <v>2</v>
      </c>
      <c r="H1131" t="s">
        <v>36</v>
      </c>
      <c r="M1131" t="s">
        <v>1612</v>
      </c>
      <c r="R1131" t="s">
        <v>26</v>
      </c>
      <c r="S1131" t="s">
        <v>26</v>
      </c>
      <c r="T1131">
        <v>2020</v>
      </c>
      <c r="U1131">
        <v>0.1</v>
      </c>
      <c r="X1131" s="1" t="s">
        <v>2530</v>
      </c>
      <c r="Y1131" t="s">
        <v>4518</v>
      </c>
    </row>
    <row r="1132" spans="1:25" hidden="1" x14ac:dyDescent="0.2">
      <c r="A1132" t="s">
        <v>1609</v>
      </c>
      <c r="B1132" t="s">
        <v>1610</v>
      </c>
      <c r="C1132" t="s">
        <v>5192</v>
      </c>
      <c r="D1132" t="s">
        <v>1611</v>
      </c>
      <c r="E1132" t="s">
        <v>31</v>
      </c>
      <c r="F1132" t="s">
        <v>32</v>
      </c>
      <c r="G1132">
        <v>1</v>
      </c>
      <c r="H1132" t="s">
        <v>33</v>
      </c>
      <c r="M1132" t="s">
        <v>1612</v>
      </c>
      <c r="R1132" t="s">
        <v>26</v>
      </c>
      <c r="S1132" t="s">
        <v>26</v>
      </c>
      <c r="T1132">
        <v>2020</v>
      </c>
      <c r="U1132">
        <v>0.1</v>
      </c>
      <c r="X1132" s="1" t="s">
        <v>2530</v>
      </c>
      <c r="Y1132" t="s">
        <v>4518</v>
      </c>
    </row>
    <row r="1133" spans="1:25" hidden="1" x14ac:dyDescent="0.2">
      <c r="A1133" t="s">
        <v>1613</v>
      </c>
      <c r="B1133" t="s">
        <v>1614</v>
      </c>
      <c r="C1133" t="s">
        <v>5199</v>
      </c>
      <c r="D1133" t="s">
        <v>1615</v>
      </c>
      <c r="E1133" t="s">
        <v>34</v>
      </c>
      <c r="F1133" t="s">
        <v>128</v>
      </c>
      <c r="G1133">
        <v>2</v>
      </c>
      <c r="H1133" t="s">
        <v>129</v>
      </c>
      <c r="M1133" t="s">
        <v>1616</v>
      </c>
      <c r="R1133" t="s">
        <v>50</v>
      </c>
      <c r="S1133" t="s">
        <v>51</v>
      </c>
      <c r="T1133">
        <v>2020</v>
      </c>
      <c r="U1133">
        <v>0.01</v>
      </c>
      <c r="X1133" s="1" t="s">
        <v>2534</v>
      </c>
      <c r="Y1133" t="s">
        <v>4516</v>
      </c>
    </row>
    <row r="1134" spans="1:25" hidden="1" x14ac:dyDescent="0.2">
      <c r="A1134" t="s">
        <v>1613</v>
      </c>
      <c r="B1134" t="s">
        <v>1614</v>
      </c>
      <c r="C1134" t="s">
        <v>5199</v>
      </c>
      <c r="D1134" t="s">
        <v>1615</v>
      </c>
      <c r="E1134" t="s">
        <v>53</v>
      </c>
      <c r="F1134" t="s">
        <v>54</v>
      </c>
      <c r="G1134">
        <v>3</v>
      </c>
      <c r="H1134" t="s">
        <v>55</v>
      </c>
      <c r="M1134" t="s">
        <v>1616</v>
      </c>
      <c r="R1134" t="s">
        <v>50</v>
      </c>
      <c r="S1134" t="s">
        <v>51</v>
      </c>
      <c r="T1134">
        <v>2020</v>
      </c>
      <c r="U1134">
        <v>5.0000000000000001E-3</v>
      </c>
      <c r="X1134" s="1" t="s">
        <v>2534</v>
      </c>
      <c r="Y1134" t="s">
        <v>52</v>
      </c>
    </row>
    <row r="1135" spans="1:25" hidden="1" x14ac:dyDescent="0.2">
      <c r="A1135" t="s">
        <v>1613</v>
      </c>
      <c r="B1135" t="s">
        <v>1614</v>
      </c>
      <c r="C1135" t="s">
        <v>5199</v>
      </c>
      <c r="D1135" t="s">
        <v>1615</v>
      </c>
      <c r="E1135" t="s">
        <v>31</v>
      </c>
      <c r="F1135" t="s">
        <v>130</v>
      </c>
      <c r="G1135">
        <v>1</v>
      </c>
      <c r="H1135" t="s">
        <v>131</v>
      </c>
      <c r="M1135" t="s">
        <v>1616</v>
      </c>
      <c r="R1135" t="s">
        <v>50</v>
      </c>
      <c r="S1135" t="s">
        <v>51</v>
      </c>
      <c r="T1135">
        <v>2020</v>
      </c>
      <c r="U1135">
        <v>4.4999999999999997E-3</v>
      </c>
      <c r="X1135" s="1" t="s">
        <v>2552</v>
      </c>
      <c r="Y1135" t="s">
        <v>4516</v>
      </c>
    </row>
    <row r="1136" spans="1:25" hidden="1" x14ac:dyDescent="0.2">
      <c r="A1136" t="s">
        <v>1613</v>
      </c>
      <c r="B1136" t="s">
        <v>1614</v>
      </c>
      <c r="C1136" t="s">
        <v>5199</v>
      </c>
      <c r="D1136" t="s">
        <v>1615</v>
      </c>
      <c r="E1136" t="s">
        <v>56</v>
      </c>
      <c r="F1136" t="s">
        <v>57</v>
      </c>
      <c r="G1136">
        <v>4</v>
      </c>
      <c r="H1136" t="s">
        <v>58</v>
      </c>
      <c r="M1136" t="s">
        <v>1616</v>
      </c>
      <c r="R1136" t="s">
        <v>50</v>
      </c>
      <c r="S1136" t="s">
        <v>51</v>
      </c>
      <c r="T1136">
        <v>2020</v>
      </c>
      <c r="U1136">
        <v>5.0000000000000001E-3</v>
      </c>
      <c r="X1136" s="1" t="s">
        <v>2534</v>
      </c>
      <c r="Y1136" t="s">
        <v>52</v>
      </c>
    </row>
    <row r="1137" spans="1:25" hidden="1" x14ac:dyDescent="0.2">
      <c r="A1137" t="s">
        <v>1613</v>
      </c>
      <c r="B1137" t="s">
        <v>1614</v>
      </c>
      <c r="C1137" t="s">
        <v>5199</v>
      </c>
      <c r="D1137" t="s">
        <v>1615</v>
      </c>
      <c r="E1137" t="s">
        <v>22</v>
      </c>
      <c r="F1137" t="s">
        <v>47</v>
      </c>
      <c r="G1137">
        <v>5</v>
      </c>
      <c r="H1137" t="s">
        <v>48</v>
      </c>
      <c r="M1137" t="s">
        <v>1616</v>
      </c>
      <c r="R1137" t="s">
        <v>50</v>
      </c>
      <c r="S1137" t="s">
        <v>51</v>
      </c>
      <c r="T1137">
        <v>2020</v>
      </c>
      <c r="U1137">
        <v>5.0000000000000001E-3</v>
      </c>
      <c r="X1137" s="1" t="s">
        <v>2533</v>
      </c>
      <c r="Y1137" t="s">
        <v>52</v>
      </c>
    </row>
    <row r="1138" spans="1:25" hidden="1" x14ac:dyDescent="0.2">
      <c r="A1138" t="s">
        <v>1613</v>
      </c>
      <c r="B1138" t="s">
        <v>1614</v>
      </c>
      <c r="C1138" t="s">
        <v>5199</v>
      </c>
      <c r="D1138" t="s">
        <v>1615</v>
      </c>
      <c r="E1138" t="s">
        <v>28</v>
      </c>
      <c r="F1138" t="s">
        <v>59</v>
      </c>
      <c r="G1138">
        <v>6</v>
      </c>
      <c r="H1138" t="s">
        <v>60</v>
      </c>
      <c r="M1138" t="s">
        <v>1616</v>
      </c>
      <c r="R1138" t="s">
        <v>50</v>
      </c>
      <c r="S1138" t="s">
        <v>51</v>
      </c>
      <c r="T1138">
        <v>2020</v>
      </c>
      <c r="U1138">
        <v>5.0000000000000001E-3</v>
      </c>
      <c r="X1138" s="1" t="s">
        <v>2535</v>
      </c>
      <c r="Y1138" t="s">
        <v>52</v>
      </c>
    </row>
    <row r="1139" spans="1:25" hidden="1" x14ac:dyDescent="0.2">
      <c r="A1139" t="s">
        <v>1613</v>
      </c>
      <c r="B1139" t="s">
        <v>1614</v>
      </c>
      <c r="C1139" t="s">
        <v>5199</v>
      </c>
      <c r="D1139" t="s">
        <v>1615</v>
      </c>
      <c r="E1139" t="s">
        <v>38</v>
      </c>
      <c r="F1139" t="s">
        <v>61</v>
      </c>
      <c r="G1139">
        <v>7</v>
      </c>
      <c r="H1139" t="s">
        <v>62</v>
      </c>
      <c r="M1139" t="s">
        <v>1616</v>
      </c>
      <c r="R1139" t="s">
        <v>50</v>
      </c>
      <c r="S1139" t="s">
        <v>51</v>
      </c>
      <c r="T1139">
        <v>2020</v>
      </c>
      <c r="U1139">
        <v>5.0000000000000001E-3</v>
      </c>
      <c r="X1139" s="1" t="s">
        <v>2535</v>
      </c>
      <c r="Y1139" t="s">
        <v>52</v>
      </c>
    </row>
    <row r="1140" spans="1:25" hidden="1" x14ac:dyDescent="0.2">
      <c r="A1140" t="s">
        <v>1613</v>
      </c>
      <c r="B1140" t="s">
        <v>1614</v>
      </c>
      <c r="C1140" t="s">
        <v>5199</v>
      </c>
      <c r="D1140" t="s">
        <v>1615</v>
      </c>
      <c r="E1140" t="s">
        <v>41</v>
      </c>
      <c r="F1140" t="s">
        <v>69</v>
      </c>
      <c r="G1140">
        <v>8</v>
      </c>
      <c r="H1140" t="s">
        <v>70</v>
      </c>
      <c r="M1140" t="s">
        <v>1616</v>
      </c>
      <c r="R1140" t="s">
        <v>50</v>
      </c>
      <c r="S1140" t="s">
        <v>51</v>
      </c>
      <c r="T1140">
        <v>2020</v>
      </c>
      <c r="U1140">
        <v>5.0000000000000001E-3</v>
      </c>
      <c r="X1140" s="1" t="s">
        <v>2538</v>
      </c>
      <c r="Y1140" t="s">
        <v>52</v>
      </c>
    </row>
    <row r="1141" spans="1:25" hidden="1" x14ac:dyDescent="0.2">
      <c r="A1141" t="s">
        <v>1613</v>
      </c>
      <c r="B1141" t="s">
        <v>1614</v>
      </c>
      <c r="C1141" t="s">
        <v>5199</v>
      </c>
      <c r="D1141" t="s">
        <v>1615</v>
      </c>
      <c r="E1141" t="s">
        <v>66</v>
      </c>
      <c r="F1141" t="s">
        <v>67</v>
      </c>
      <c r="G1141">
        <v>9</v>
      </c>
      <c r="H1141" t="s">
        <v>68</v>
      </c>
      <c r="M1141" t="s">
        <v>1616</v>
      </c>
      <c r="R1141" t="s">
        <v>50</v>
      </c>
      <c r="S1141" t="s">
        <v>51</v>
      </c>
      <c r="T1141">
        <v>2020</v>
      </c>
      <c r="U1141">
        <v>5.0000000000000001E-3</v>
      </c>
      <c r="X1141" s="1" t="s">
        <v>2537</v>
      </c>
      <c r="Y1141" t="s">
        <v>52</v>
      </c>
    </row>
    <row r="1142" spans="1:25" hidden="1" x14ac:dyDescent="0.2">
      <c r="A1142" t="s">
        <v>1613</v>
      </c>
      <c r="B1142" t="s">
        <v>1614</v>
      </c>
      <c r="C1142" t="s">
        <v>5199</v>
      </c>
      <c r="D1142" t="s">
        <v>1615</v>
      </c>
      <c r="E1142" t="s">
        <v>63</v>
      </c>
      <c r="F1142" t="s">
        <v>64</v>
      </c>
      <c r="G1142">
        <v>10</v>
      </c>
      <c r="H1142" t="s">
        <v>65</v>
      </c>
      <c r="M1142" t="s">
        <v>1616</v>
      </c>
      <c r="R1142" t="s">
        <v>50</v>
      </c>
      <c r="S1142" t="s">
        <v>51</v>
      </c>
      <c r="T1142">
        <v>2020</v>
      </c>
      <c r="U1142">
        <v>5.0000000000000001E-3</v>
      </c>
      <c r="X1142" s="1" t="s">
        <v>2536</v>
      </c>
      <c r="Y1142" t="s">
        <v>52</v>
      </c>
    </row>
    <row r="1143" spans="1:25" hidden="1" x14ac:dyDescent="0.2">
      <c r="A1143" t="s">
        <v>1617</v>
      </c>
      <c r="B1143" t="s">
        <v>1618</v>
      </c>
      <c r="C1143" t="s">
        <v>5194</v>
      </c>
      <c r="D1143" t="s">
        <v>1619</v>
      </c>
      <c r="E1143" t="s">
        <v>56</v>
      </c>
      <c r="F1143" t="s">
        <v>1624</v>
      </c>
      <c r="G1143">
        <v>4</v>
      </c>
      <c r="H1143" t="s">
        <v>1625</v>
      </c>
      <c r="M1143" t="s">
        <v>1622</v>
      </c>
      <c r="R1143" t="s">
        <v>1623</v>
      </c>
      <c r="S1143" t="s">
        <v>1623</v>
      </c>
      <c r="T1143">
        <v>2020</v>
      </c>
      <c r="U1143">
        <v>4</v>
      </c>
      <c r="X1143" s="1" t="s">
        <v>2615</v>
      </c>
      <c r="Y1143" t="s">
        <v>93</v>
      </c>
    </row>
    <row r="1144" spans="1:25" hidden="1" x14ac:dyDescent="0.2">
      <c r="A1144" t="s">
        <v>1617</v>
      </c>
      <c r="B1144" t="s">
        <v>1618</v>
      </c>
      <c r="C1144" t="s">
        <v>5194</v>
      </c>
      <c r="D1144" t="s">
        <v>1619</v>
      </c>
      <c r="E1144" t="s">
        <v>41</v>
      </c>
      <c r="F1144" t="s">
        <v>1626</v>
      </c>
      <c r="G1144">
        <v>8</v>
      </c>
      <c r="H1144" t="s">
        <v>1627</v>
      </c>
      <c r="M1144" t="s">
        <v>1622</v>
      </c>
      <c r="R1144" t="s">
        <v>1623</v>
      </c>
      <c r="S1144" t="s">
        <v>1623</v>
      </c>
      <c r="T1144">
        <v>2020</v>
      </c>
      <c r="U1144">
        <v>4.9000000000000004</v>
      </c>
      <c r="X1144" s="1" t="s">
        <v>2616</v>
      </c>
      <c r="Y1144" t="s">
        <v>90</v>
      </c>
    </row>
    <row r="1145" spans="1:25" hidden="1" x14ac:dyDescent="0.2">
      <c r="A1145" t="s">
        <v>1617</v>
      </c>
      <c r="B1145" t="s">
        <v>1618</v>
      </c>
      <c r="C1145" t="s">
        <v>5194</v>
      </c>
      <c r="D1145" t="s">
        <v>1619</v>
      </c>
      <c r="E1145" t="s">
        <v>66</v>
      </c>
      <c r="F1145" t="s">
        <v>1628</v>
      </c>
      <c r="G1145">
        <v>9</v>
      </c>
      <c r="H1145" t="s">
        <v>1629</v>
      </c>
      <c r="M1145" t="s">
        <v>1622</v>
      </c>
      <c r="R1145" t="s">
        <v>1623</v>
      </c>
      <c r="S1145" t="s">
        <v>1623</v>
      </c>
      <c r="T1145">
        <v>2020</v>
      </c>
      <c r="U1145">
        <v>4.9000000000000004</v>
      </c>
      <c r="X1145" s="1" t="s">
        <v>2616</v>
      </c>
      <c r="Y1145" t="s">
        <v>90</v>
      </c>
    </row>
    <row r="1146" spans="1:25" hidden="1" x14ac:dyDescent="0.2">
      <c r="A1146" t="s">
        <v>1617</v>
      </c>
      <c r="B1146" t="s">
        <v>1618</v>
      </c>
      <c r="C1146" t="s">
        <v>5194</v>
      </c>
      <c r="D1146" t="s">
        <v>1619</v>
      </c>
      <c r="E1146" t="s">
        <v>53</v>
      </c>
      <c r="F1146" t="s">
        <v>1620</v>
      </c>
      <c r="G1146">
        <v>3</v>
      </c>
      <c r="H1146" t="s">
        <v>1621</v>
      </c>
      <c r="M1146" t="s">
        <v>1622</v>
      </c>
      <c r="R1146" t="s">
        <v>1623</v>
      </c>
      <c r="S1146" t="s">
        <v>1623</v>
      </c>
      <c r="T1146">
        <v>2020</v>
      </c>
      <c r="U1146">
        <v>4</v>
      </c>
      <c r="X1146" s="1" t="s">
        <v>2615</v>
      </c>
      <c r="Y1146" t="s">
        <v>93</v>
      </c>
    </row>
    <row r="1147" spans="1:25" hidden="1" x14ac:dyDescent="0.2">
      <c r="A1147" t="s">
        <v>1630</v>
      </c>
      <c r="B1147" t="s">
        <v>1631</v>
      </c>
      <c r="C1147" t="s">
        <v>5186</v>
      </c>
      <c r="D1147" t="s">
        <v>1632</v>
      </c>
      <c r="E1147" t="s">
        <v>66</v>
      </c>
      <c r="F1147" t="s">
        <v>503</v>
      </c>
      <c r="G1147">
        <v>9</v>
      </c>
      <c r="H1147" t="s">
        <v>504</v>
      </c>
      <c r="M1147" t="s">
        <v>1633</v>
      </c>
      <c r="R1147" t="s">
        <v>491</v>
      </c>
      <c r="S1147" t="s">
        <v>492</v>
      </c>
      <c r="T1147">
        <v>2020</v>
      </c>
      <c r="U1147">
        <v>0.4</v>
      </c>
      <c r="X1147" s="1" t="s">
        <v>2561</v>
      </c>
      <c r="Y1147" t="s">
        <v>123</v>
      </c>
    </row>
    <row r="1148" spans="1:25" hidden="1" x14ac:dyDescent="0.2">
      <c r="A1148" t="s">
        <v>1634</v>
      </c>
      <c r="B1148" t="s">
        <v>1631</v>
      </c>
      <c r="C1148" t="s">
        <v>5186</v>
      </c>
      <c r="D1148" t="s">
        <v>1632</v>
      </c>
      <c r="E1148" t="s">
        <v>41</v>
      </c>
      <c r="F1148" t="s">
        <v>1635</v>
      </c>
      <c r="G1148">
        <v>8</v>
      </c>
      <c r="H1148" t="s">
        <v>1636</v>
      </c>
      <c r="I1148">
        <v>1</v>
      </c>
      <c r="L1148" t="s">
        <v>1630</v>
      </c>
      <c r="M1148" t="s">
        <v>1637</v>
      </c>
      <c r="N1148" t="s">
        <v>1633</v>
      </c>
      <c r="R1148" t="s">
        <v>491</v>
      </c>
      <c r="S1148" t="s">
        <v>492</v>
      </c>
      <c r="T1148">
        <v>2020</v>
      </c>
      <c r="U1148">
        <v>0.4</v>
      </c>
      <c r="X1148" s="1" t="s">
        <v>2580</v>
      </c>
      <c r="Y1148" t="s">
        <v>123</v>
      </c>
    </row>
    <row r="1149" spans="1:25" hidden="1" x14ac:dyDescent="0.2">
      <c r="A1149" t="s">
        <v>1638</v>
      </c>
      <c r="B1149" t="s">
        <v>1639</v>
      </c>
      <c r="C1149" t="s">
        <v>5193</v>
      </c>
      <c r="D1149" t="s">
        <v>1640</v>
      </c>
      <c r="E1149" t="s">
        <v>53</v>
      </c>
      <c r="F1149" t="s">
        <v>700</v>
      </c>
      <c r="G1149">
        <v>3</v>
      </c>
      <c r="H1149" t="s">
        <v>701</v>
      </c>
      <c r="M1149" t="s">
        <v>1641</v>
      </c>
      <c r="R1149" t="s">
        <v>1282</v>
      </c>
      <c r="S1149" t="s">
        <v>1282</v>
      </c>
      <c r="T1149">
        <v>2020</v>
      </c>
      <c r="U1149">
        <v>6.8</v>
      </c>
      <c r="X1149" s="1" t="s">
        <v>2551</v>
      </c>
      <c r="Y1149" t="s">
        <v>27</v>
      </c>
    </row>
    <row r="1150" spans="1:25" hidden="1" x14ac:dyDescent="0.2">
      <c r="A1150" t="s">
        <v>1642</v>
      </c>
      <c r="B1150" t="s">
        <v>1643</v>
      </c>
      <c r="C1150" t="s">
        <v>5191</v>
      </c>
      <c r="D1150" t="s">
        <v>1640</v>
      </c>
      <c r="E1150" t="s">
        <v>53</v>
      </c>
      <c r="F1150" t="s">
        <v>700</v>
      </c>
      <c r="G1150">
        <v>3</v>
      </c>
      <c r="H1150" t="s">
        <v>701</v>
      </c>
      <c r="M1150" t="s">
        <v>1641</v>
      </c>
      <c r="R1150" t="s">
        <v>1282</v>
      </c>
      <c r="S1150" t="s">
        <v>1282</v>
      </c>
      <c r="T1150">
        <v>2020</v>
      </c>
      <c r="U1150">
        <v>6.8</v>
      </c>
      <c r="X1150" s="1" t="s">
        <v>2551</v>
      </c>
      <c r="Y1150" t="s">
        <v>27</v>
      </c>
    </row>
    <row r="1151" spans="1:25" hidden="1" x14ac:dyDescent="0.2">
      <c r="A1151" t="s">
        <v>1638</v>
      </c>
      <c r="B1151" t="s">
        <v>1639</v>
      </c>
      <c r="C1151" t="s">
        <v>5193</v>
      </c>
      <c r="D1151" t="s">
        <v>1640</v>
      </c>
      <c r="E1151" t="s">
        <v>34</v>
      </c>
      <c r="F1151" t="s">
        <v>113</v>
      </c>
      <c r="G1151">
        <v>2</v>
      </c>
      <c r="H1151" t="s">
        <v>114</v>
      </c>
      <c r="M1151" t="s">
        <v>1641</v>
      </c>
      <c r="R1151" t="s">
        <v>1282</v>
      </c>
      <c r="S1151" t="s">
        <v>1282</v>
      </c>
      <c r="T1151">
        <v>2020</v>
      </c>
      <c r="U1151">
        <v>5.5</v>
      </c>
      <c r="X1151" s="1" t="s">
        <v>2549</v>
      </c>
      <c r="Y1151" t="s">
        <v>4519</v>
      </c>
    </row>
    <row r="1152" spans="1:25" hidden="1" x14ac:dyDescent="0.2">
      <c r="A1152" t="s">
        <v>1642</v>
      </c>
      <c r="B1152" t="s">
        <v>1643</v>
      </c>
      <c r="C1152" t="s">
        <v>5191</v>
      </c>
      <c r="D1152" t="s">
        <v>1640</v>
      </c>
      <c r="E1152" t="s">
        <v>34</v>
      </c>
      <c r="F1152" t="s">
        <v>113</v>
      </c>
      <c r="G1152">
        <v>2</v>
      </c>
      <c r="H1152" t="s">
        <v>114</v>
      </c>
      <c r="M1152" t="s">
        <v>1641</v>
      </c>
      <c r="R1152" t="s">
        <v>1282</v>
      </c>
      <c r="S1152" t="s">
        <v>1282</v>
      </c>
      <c r="T1152">
        <v>2020</v>
      </c>
      <c r="U1152">
        <v>5.5</v>
      </c>
      <c r="X1152" s="1" t="s">
        <v>2549</v>
      </c>
      <c r="Y1152" t="s">
        <v>4519</v>
      </c>
    </row>
    <row r="1153" spans="1:25" hidden="1" x14ac:dyDescent="0.2">
      <c r="A1153" t="s">
        <v>1638</v>
      </c>
      <c r="B1153" t="s">
        <v>1639</v>
      </c>
      <c r="C1153" t="s">
        <v>5193</v>
      </c>
      <c r="D1153" t="s">
        <v>1640</v>
      </c>
      <c r="E1153" t="s">
        <v>31</v>
      </c>
      <c r="F1153" t="s">
        <v>119</v>
      </c>
      <c r="G1153">
        <v>1</v>
      </c>
      <c r="H1153" t="s">
        <v>120</v>
      </c>
      <c r="M1153" t="s">
        <v>1641</v>
      </c>
      <c r="R1153" t="s">
        <v>1282</v>
      </c>
      <c r="S1153" t="s">
        <v>1282</v>
      </c>
      <c r="T1153">
        <v>2020</v>
      </c>
      <c r="U1153">
        <v>12.7</v>
      </c>
      <c r="X1153" s="1" t="s">
        <v>2550</v>
      </c>
      <c r="Y1153" t="s">
        <v>4519</v>
      </c>
    </row>
    <row r="1154" spans="1:25" hidden="1" x14ac:dyDescent="0.2">
      <c r="A1154" t="s">
        <v>1642</v>
      </c>
      <c r="B1154" t="s">
        <v>1643</v>
      </c>
      <c r="C1154" t="s">
        <v>5191</v>
      </c>
      <c r="D1154" t="s">
        <v>1640</v>
      </c>
      <c r="E1154" t="s">
        <v>31</v>
      </c>
      <c r="F1154" t="s">
        <v>119</v>
      </c>
      <c r="G1154">
        <v>1</v>
      </c>
      <c r="H1154" t="s">
        <v>120</v>
      </c>
      <c r="M1154" t="s">
        <v>1641</v>
      </c>
      <c r="R1154" t="s">
        <v>1282</v>
      </c>
      <c r="S1154" t="s">
        <v>1282</v>
      </c>
      <c r="T1154">
        <v>2020</v>
      </c>
      <c r="U1154">
        <v>12.7</v>
      </c>
      <c r="X1154" s="1" t="s">
        <v>2550</v>
      </c>
      <c r="Y1154" t="s">
        <v>4519</v>
      </c>
    </row>
    <row r="1155" spans="1:25" hidden="1" x14ac:dyDescent="0.2">
      <c r="A1155" t="s">
        <v>1644</v>
      </c>
      <c r="B1155" t="s">
        <v>1645</v>
      </c>
      <c r="C1155" t="s">
        <v>5193</v>
      </c>
      <c r="D1155" t="s">
        <v>1646</v>
      </c>
      <c r="E1155" t="s">
        <v>53</v>
      </c>
      <c r="F1155" t="s">
        <v>700</v>
      </c>
      <c r="G1155">
        <v>3</v>
      </c>
      <c r="H1155" t="s">
        <v>701</v>
      </c>
      <c r="M1155" t="s">
        <v>1647</v>
      </c>
      <c r="R1155" t="s">
        <v>1282</v>
      </c>
      <c r="S1155" t="s">
        <v>1282</v>
      </c>
      <c r="T1155">
        <v>2020</v>
      </c>
      <c r="U1155">
        <v>7.1</v>
      </c>
      <c r="X1155" s="1" t="s">
        <v>2551</v>
      </c>
      <c r="Y1155" t="s">
        <v>27</v>
      </c>
    </row>
    <row r="1156" spans="1:25" hidden="1" x14ac:dyDescent="0.2">
      <c r="A1156" t="s">
        <v>1648</v>
      </c>
      <c r="B1156" t="s">
        <v>1649</v>
      </c>
      <c r="C1156" t="s">
        <v>5191</v>
      </c>
      <c r="D1156" t="s">
        <v>1646</v>
      </c>
      <c r="E1156" t="s">
        <v>53</v>
      </c>
      <c r="F1156" t="s">
        <v>700</v>
      </c>
      <c r="G1156">
        <v>3</v>
      </c>
      <c r="H1156" t="s">
        <v>701</v>
      </c>
      <c r="M1156" t="s">
        <v>1647</v>
      </c>
      <c r="R1156" t="s">
        <v>1282</v>
      </c>
      <c r="S1156" t="s">
        <v>1282</v>
      </c>
      <c r="T1156">
        <v>2020</v>
      </c>
      <c r="U1156">
        <v>7.1</v>
      </c>
      <c r="X1156" s="1" t="s">
        <v>2551</v>
      </c>
      <c r="Y1156" t="s">
        <v>27</v>
      </c>
    </row>
    <row r="1157" spans="1:25" hidden="1" x14ac:dyDescent="0.2">
      <c r="A1157" t="s">
        <v>1644</v>
      </c>
      <c r="B1157" t="s">
        <v>1645</v>
      </c>
      <c r="C1157" t="s">
        <v>5193</v>
      </c>
      <c r="D1157" t="s">
        <v>1646</v>
      </c>
      <c r="E1157" t="s">
        <v>34</v>
      </c>
      <c r="F1157" t="s">
        <v>113</v>
      </c>
      <c r="G1157">
        <v>2</v>
      </c>
      <c r="H1157" t="s">
        <v>114</v>
      </c>
      <c r="M1157" t="s">
        <v>1647</v>
      </c>
      <c r="R1157" t="s">
        <v>1282</v>
      </c>
      <c r="S1157" t="s">
        <v>1282</v>
      </c>
      <c r="T1157">
        <v>2020</v>
      </c>
      <c r="U1157">
        <v>5.8</v>
      </c>
      <c r="X1157" s="1" t="s">
        <v>2549</v>
      </c>
      <c r="Y1157" t="s">
        <v>4519</v>
      </c>
    </row>
    <row r="1158" spans="1:25" hidden="1" x14ac:dyDescent="0.2">
      <c r="A1158" t="s">
        <v>1648</v>
      </c>
      <c r="B1158" t="s">
        <v>1649</v>
      </c>
      <c r="C1158" t="s">
        <v>5191</v>
      </c>
      <c r="D1158" t="s">
        <v>1646</v>
      </c>
      <c r="E1158" t="s">
        <v>34</v>
      </c>
      <c r="F1158" t="s">
        <v>113</v>
      </c>
      <c r="G1158">
        <v>2</v>
      </c>
      <c r="H1158" t="s">
        <v>114</v>
      </c>
      <c r="M1158" t="s">
        <v>1647</v>
      </c>
      <c r="R1158" t="s">
        <v>1282</v>
      </c>
      <c r="S1158" t="s">
        <v>1282</v>
      </c>
      <c r="T1158">
        <v>2020</v>
      </c>
      <c r="U1158">
        <v>5.8</v>
      </c>
      <c r="X1158" s="1" t="s">
        <v>2549</v>
      </c>
      <c r="Y1158" t="s">
        <v>4519</v>
      </c>
    </row>
    <row r="1159" spans="1:25" hidden="1" x14ac:dyDescent="0.2">
      <c r="A1159" t="s">
        <v>1644</v>
      </c>
      <c r="B1159" t="s">
        <v>1645</v>
      </c>
      <c r="C1159" t="s">
        <v>5193</v>
      </c>
      <c r="D1159" t="s">
        <v>1646</v>
      </c>
      <c r="E1159" t="s">
        <v>31</v>
      </c>
      <c r="F1159" t="s">
        <v>119</v>
      </c>
      <c r="G1159">
        <v>1</v>
      </c>
      <c r="H1159" t="s">
        <v>120</v>
      </c>
      <c r="M1159" t="s">
        <v>1647</v>
      </c>
      <c r="R1159" t="s">
        <v>1282</v>
      </c>
      <c r="S1159" t="s">
        <v>1282</v>
      </c>
      <c r="T1159">
        <v>2020</v>
      </c>
      <c r="U1159">
        <v>13.2</v>
      </c>
      <c r="X1159" s="1" t="s">
        <v>2550</v>
      </c>
      <c r="Y1159" t="s">
        <v>4519</v>
      </c>
    </row>
    <row r="1160" spans="1:25" hidden="1" x14ac:dyDescent="0.2">
      <c r="A1160" t="s">
        <v>1648</v>
      </c>
      <c r="B1160" t="s">
        <v>1649</v>
      </c>
      <c r="C1160" t="s">
        <v>5191</v>
      </c>
      <c r="D1160" t="s">
        <v>1646</v>
      </c>
      <c r="E1160" t="s">
        <v>31</v>
      </c>
      <c r="F1160" t="s">
        <v>119</v>
      </c>
      <c r="G1160">
        <v>1</v>
      </c>
      <c r="H1160" t="s">
        <v>120</v>
      </c>
      <c r="M1160" t="s">
        <v>1647</v>
      </c>
      <c r="R1160" t="s">
        <v>1282</v>
      </c>
      <c r="S1160" t="s">
        <v>1282</v>
      </c>
      <c r="T1160">
        <v>2020</v>
      </c>
      <c r="U1160">
        <v>13.2</v>
      </c>
      <c r="X1160" s="1" t="s">
        <v>2550</v>
      </c>
      <c r="Y1160" t="s">
        <v>4519</v>
      </c>
    </row>
    <row r="1161" spans="1:25" hidden="1" x14ac:dyDescent="0.2">
      <c r="A1161" t="s">
        <v>1650</v>
      </c>
      <c r="B1161" t="s">
        <v>1651</v>
      </c>
      <c r="C1161" t="s">
        <v>5193</v>
      </c>
      <c r="D1161" t="s">
        <v>1652</v>
      </c>
      <c r="E1161" t="s">
        <v>53</v>
      </c>
      <c r="F1161" t="s">
        <v>700</v>
      </c>
      <c r="G1161">
        <v>3</v>
      </c>
      <c r="H1161" t="s">
        <v>701</v>
      </c>
      <c r="M1161" t="s">
        <v>1653</v>
      </c>
      <c r="R1161" t="s">
        <v>1282</v>
      </c>
      <c r="S1161" t="s">
        <v>1282</v>
      </c>
      <c r="T1161">
        <v>2020</v>
      </c>
      <c r="U1161">
        <v>7.9</v>
      </c>
      <c r="X1161" s="1" t="s">
        <v>2551</v>
      </c>
      <c r="Y1161" t="s">
        <v>27</v>
      </c>
    </row>
    <row r="1162" spans="1:25" hidden="1" x14ac:dyDescent="0.2">
      <c r="A1162" t="s">
        <v>1654</v>
      </c>
      <c r="B1162" t="s">
        <v>1655</v>
      </c>
      <c r="C1162" t="s">
        <v>5191</v>
      </c>
      <c r="D1162" t="s">
        <v>1652</v>
      </c>
      <c r="E1162" t="s">
        <v>53</v>
      </c>
      <c r="F1162" t="s">
        <v>700</v>
      </c>
      <c r="G1162">
        <v>3</v>
      </c>
      <c r="H1162" t="s">
        <v>701</v>
      </c>
      <c r="M1162" t="s">
        <v>1653</v>
      </c>
      <c r="R1162" t="s">
        <v>1282</v>
      </c>
      <c r="S1162" t="s">
        <v>1282</v>
      </c>
      <c r="T1162">
        <v>2020</v>
      </c>
      <c r="U1162">
        <v>7.9</v>
      </c>
      <c r="X1162" s="1" t="s">
        <v>2551</v>
      </c>
      <c r="Y1162" t="s">
        <v>27</v>
      </c>
    </row>
    <row r="1163" spans="1:25" hidden="1" x14ac:dyDescent="0.2">
      <c r="A1163" t="s">
        <v>1650</v>
      </c>
      <c r="B1163" t="s">
        <v>1651</v>
      </c>
      <c r="C1163" t="s">
        <v>5193</v>
      </c>
      <c r="D1163" t="s">
        <v>1652</v>
      </c>
      <c r="E1163" t="s">
        <v>34</v>
      </c>
      <c r="F1163" t="s">
        <v>113</v>
      </c>
      <c r="G1163">
        <v>2</v>
      </c>
      <c r="H1163" t="s">
        <v>114</v>
      </c>
      <c r="M1163" t="s">
        <v>1653</v>
      </c>
      <c r="R1163" t="s">
        <v>1282</v>
      </c>
      <c r="S1163" t="s">
        <v>1282</v>
      </c>
      <c r="T1163">
        <v>2020</v>
      </c>
      <c r="U1163">
        <v>6.1</v>
      </c>
      <c r="X1163" s="1" t="s">
        <v>2549</v>
      </c>
      <c r="Y1163" t="s">
        <v>4519</v>
      </c>
    </row>
    <row r="1164" spans="1:25" hidden="1" x14ac:dyDescent="0.2">
      <c r="A1164" t="s">
        <v>1654</v>
      </c>
      <c r="B1164" t="s">
        <v>1655</v>
      </c>
      <c r="C1164" t="s">
        <v>5191</v>
      </c>
      <c r="D1164" t="s">
        <v>1652</v>
      </c>
      <c r="E1164" t="s">
        <v>34</v>
      </c>
      <c r="F1164" t="s">
        <v>113</v>
      </c>
      <c r="G1164">
        <v>2</v>
      </c>
      <c r="H1164" t="s">
        <v>114</v>
      </c>
      <c r="M1164" t="s">
        <v>1653</v>
      </c>
      <c r="R1164" t="s">
        <v>1282</v>
      </c>
      <c r="S1164" t="s">
        <v>1282</v>
      </c>
      <c r="T1164">
        <v>2020</v>
      </c>
      <c r="U1164">
        <v>6.1</v>
      </c>
      <c r="X1164" s="1" t="s">
        <v>2549</v>
      </c>
      <c r="Y1164" t="s">
        <v>4519</v>
      </c>
    </row>
    <row r="1165" spans="1:25" hidden="1" x14ac:dyDescent="0.2">
      <c r="A1165" t="s">
        <v>1650</v>
      </c>
      <c r="B1165" t="s">
        <v>1651</v>
      </c>
      <c r="C1165" t="s">
        <v>5193</v>
      </c>
      <c r="D1165" t="s">
        <v>1652</v>
      </c>
      <c r="E1165" t="s">
        <v>31</v>
      </c>
      <c r="F1165" t="s">
        <v>119</v>
      </c>
      <c r="G1165">
        <v>1</v>
      </c>
      <c r="H1165" t="s">
        <v>120</v>
      </c>
      <c r="M1165" t="s">
        <v>1653</v>
      </c>
      <c r="R1165" t="s">
        <v>1282</v>
      </c>
      <c r="S1165" t="s">
        <v>1282</v>
      </c>
      <c r="T1165">
        <v>2020</v>
      </c>
      <c r="U1165">
        <v>12.6</v>
      </c>
      <c r="X1165" s="1" t="s">
        <v>2550</v>
      </c>
      <c r="Y1165" t="s">
        <v>4519</v>
      </c>
    </row>
    <row r="1166" spans="1:25" hidden="1" x14ac:dyDescent="0.2">
      <c r="A1166" t="s">
        <v>1654</v>
      </c>
      <c r="B1166" t="s">
        <v>1655</v>
      </c>
      <c r="C1166" t="s">
        <v>5191</v>
      </c>
      <c r="D1166" t="s">
        <v>1652</v>
      </c>
      <c r="E1166" t="s">
        <v>31</v>
      </c>
      <c r="F1166" t="s">
        <v>119</v>
      </c>
      <c r="G1166">
        <v>1</v>
      </c>
      <c r="H1166" t="s">
        <v>120</v>
      </c>
      <c r="M1166" t="s">
        <v>1653</v>
      </c>
      <c r="R1166" t="s">
        <v>1282</v>
      </c>
      <c r="S1166" t="s">
        <v>1282</v>
      </c>
      <c r="T1166">
        <v>2020</v>
      </c>
      <c r="U1166">
        <v>12.6</v>
      </c>
      <c r="X1166" s="1" t="s">
        <v>2550</v>
      </c>
      <c r="Y1166" t="s">
        <v>4519</v>
      </c>
    </row>
    <row r="1167" spans="1:25" hidden="1" x14ac:dyDescent="0.2">
      <c r="A1167" t="s">
        <v>1656</v>
      </c>
      <c r="B1167" t="s">
        <v>1657</v>
      </c>
      <c r="C1167" t="s">
        <v>5191</v>
      </c>
      <c r="D1167" t="s">
        <v>1658</v>
      </c>
      <c r="E1167" t="s">
        <v>53</v>
      </c>
      <c r="F1167" t="s">
        <v>700</v>
      </c>
      <c r="G1167">
        <v>3</v>
      </c>
      <c r="H1167" t="s">
        <v>701</v>
      </c>
      <c r="M1167" t="s">
        <v>1659</v>
      </c>
      <c r="R1167" t="s">
        <v>797</v>
      </c>
      <c r="S1167" t="s">
        <v>798</v>
      </c>
      <c r="T1167">
        <v>2020</v>
      </c>
      <c r="U1167">
        <v>13.9</v>
      </c>
      <c r="X1167" s="1" t="s">
        <v>2551</v>
      </c>
      <c r="Y1167" t="s">
        <v>27</v>
      </c>
    </row>
    <row r="1168" spans="1:25" hidden="1" x14ac:dyDescent="0.2">
      <c r="A1168" t="s">
        <v>1660</v>
      </c>
      <c r="B1168" t="s">
        <v>1661</v>
      </c>
      <c r="C1168" t="s">
        <v>5191</v>
      </c>
      <c r="D1168" t="s">
        <v>1658</v>
      </c>
      <c r="E1168" t="s">
        <v>53</v>
      </c>
      <c r="F1168" t="s">
        <v>700</v>
      </c>
      <c r="G1168">
        <v>3</v>
      </c>
      <c r="H1168" t="s">
        <v>701</v>
      </c>
      <c r="M1168" t="s">
        <v>1659</v>
      </c>
      <c r="R1168" t="s">
        <v>797</v>
      </c>
      <c r="S1168" t="s">
        <v>798</v>
      </c>
      <c r="T1168">
        <v>2020</v>
      </c>
      <c r="U1168">
        <v>13.9</v>
      </c>
      <c r="X1168" s="1" t="s">
        <v>2551</v>
      </c>
      <c r="Y1168" t="s">
        <v>27</v>
      </c>
    </row>
    <row r="1169" spans="1:25" hidden="1" x14ac:dyDescent="0.2">
      <c r="A1169" t="s">
        <v>1656</v>
      </c>
      <c r="B1169" t="s">
        <v>1657</v>
      </c>
      <c r="C1169" t="s">
        <v>5191</v>
      </c>
      <c r="D1169" t="s">
        <v>1658</v>
      </c>
      <c r="E1169" t="s">
        <v>34</v>
      </c>
      <c r="F1169" t="s">
        <v>113</v>
      </c>
      <c r="G1169">
        <v>2</v>
      </c>
      <c r="H1169" t="s">
        <v>114</v>
      </c>
      <c r="M1169" t="s">
        <v>1659</v>
      </c>
      <c r="R1169" t="s">
        <v>797</v>
      </c>
      <c r="S1169" t="s">
        <v>798</v>
      </c>
      <c r="T1169">
        <v>2020</v>
      </c>
      <c r="U1169">
        <v>10.8</v>
      </c>
      <c r="X1169" s="1" t="s">
        <v>2549</v>
      </c>
      <c r="Y1169" t="s">
        <v>4519</v>
      </c>
    </row>
    <row r="1170" spans="1:25" hidden="1" x14ac:dyDescent="0.2">
      <c r="A1170" t="s">
        <v>1660</v>
      </c>
      <c r="B1170" t="s">
        <v>1661</v>
      </c>
      <c r="C1170" t="s">
        <v>5191</v>
      </c>
      <c r="D1170" t="s">
        <v>1658</v>
      </c>
      <c r="E1170" t="s">
        <v>34</v>
      </c>
      <c r="F1170" t="s">
        <v>113</v>
      </c>
      <c r="G1170">
        <v>2</v>
      </c>
      <c r="H1170" t="s">
        <v>114</v>
      </c>
      <c r="M1170" t="s">
        <v>1659</v>
      </c>
      <c r="R1170" t="s">
        <v>797</v>
      </c>
      <c r="S1170" t="s">
        <v>798</v>
      </c>
      <c r="T1170">
        <v>2020</v>
      </c>
      <c r="U1170">
        <v>10.8</v>
      </c>
      <c r="X1170" s="1" t="s">
        <v>2549</v>
      </c>
      <c r="Y1170" t="s">
        <v>4519</v>
      </c>
    </row>
    <row r="1171" spans="1:25" hidden="1" x14ac:dyDescent="0.2">
      <c r="A1171" t="s">
        <v>1656</v>
      </c>
      <c r="B1171" t="s">
        <v>1657</v>
      </c>
      <c r="C1171" t="s">
        <v>5191</v>
      </c>
      <c r="D1171" t="s">
        <v>1658</v>
      </c>
      <c r="E1171" t="s">
        <v>31</v>
      </c>
      <c r="F1171" t="s">
        <v>119</v>
      </c>
      <c r="G1171">
        <v>1</v>
      </c>
      <c r="H1171" t="s">
        <v>120</v>
      </c>
      <c r="M1171" t="s">
        <v>1659</v>
      </c>
      <c r="R1171" t="s">
        <v>797</v>
      </c>
      <c r="S1171" t="s">
        <v>798</v>
      </c>
      <c r="T1171">
        <v>2020</v>
      </c>
      <c r="U1171">
        <v>23.2</v>
      </c>
      <c r="X1171" s="1" t="s">
        <v>2550</v>
      </c>
      <c r="Y1171" t="s">
        <v>4519</v>
      </c>
    </row>
    <row r="1172" spans="1:25" hidden="1" x14ac:dyDescent="0.2">
      <c r="A1172" t="s">
        <v>1660</v>
      </c>
      <c r="B1172" t="s">
        <v>1661</v>
      </c>
      <c r="C1172" t="s">
        <v>5191</v>
      </c>
      <c r="D1172" t="s">
        <v>1658</v>
      </c>
      <c r="E1172" t="s">
        <v>31</v>
      </c>
      <c r="F1172" t="s">
        <v>119</v>
      </c>
      <c r="G1172">
        <v>1</v>
      </c>
      <c r="H1172" t="s">
        <v>120</v>
      </c>
      <c r="M1172" t="s">
        <v>1659</v>
      </c>
      <c r="R1172" t="s">
        <v>797</v>
      </c>
      <c r="S1172" t="s">
        <v>798</v>
      </c>
      <c r="T1172">
        <v>2020</v>
      </c>
      <c r="U1172">
        <v>23.2</v>
      </c>
      <c r="X1172" s="1" t="s">
        <v>2550</v>
      </c>
      <c r="Y1172" t="s">
        <v>4519</v>
      </c>
    </row>
    <row r="1173" spans="1:25" hidden="1" x14ac:dyDescent="0.2">
      <c r="A1173" t="s">
        <v>1662</v>
      </c>
      <c r="B1173" t="s">
        <v>1663</v>
      </c>
      <c r="C1173" t="s">
        <v>5193</v>
      </c>
      <c r="D1173" t="s">
        <v>1664</v>
      </c>
      <c r="E1173" t="s">
        <v>53</v>
      </c>
      <c r="F1173" t="s">
        <v>700</v>
      </c>
      <c r="G1173">
        <v>3</v>
      </c>
      <c r="H1173" t="s">
        <v>701</v>
      </c>
      <c r="M1173" t="s">
        <v>1665</v>
      </c>
      <c r="R1173" t="s">
        <v>697</v>
      </c>
      <c r="S1173" t="s">
        <v>697</v>
      </c>
      <c r="T1173">
        <v>2020</v>
      </c>
      <c r="U1173">
        <v>12.3</v>
      </c>
      <c r="X1173" s="1" t="s">
        <v>2551</v>
      </c>
      <c r="Y1173" t="s">
        <v>27</v>
      </c>
    </row>
    <row r="1174" spans="1:25" hidden="1" x14ac:dyDescent="0.2">
      <c r="A1174" t="s">
        <v>1666</v>
      </c>
      <c r="B1174" t="s">
        <v>1667</v>
      </c>
      <c r="C1174" t="s">
        <v>5191</v>
      </c>
      <c r="D1174" t="s">
        <v>1664</v>
      </c>
      <c r="E1174" t="s">
        <v>53</v>
      </c>
      <c r="F1174" t="s">
        <v>700</v>
      </c>
      <c r="G1174">
        <v>3</v>
      </c>
      <c r="H1174" t="s">
        <v>701</v>
      </c>
      <c r="M1174" t="s">
        <v>1665</v>
      </c>
      <c r="R1174" t="s">
        <v>697</v>
      </c>
      <c r="S1174" t="s">
        <v>697</v>
      </c>
      <c r="T1174">
        <v>2020</v>
      </c>
      <c r="U1174">
        <v>12.3</v>
      </c>
      <c r="X1174" s="1" t="s">
        <v>2551</v>
      </c>
      <c r="Y1174" t="s">
        <v>27</v>
      </c>
    </row>
    <row r="1175" spans="1:25" hidden="1" x14ac:dyDescent="0.2">
      <c r="A1175" t="s">
        <v>1662</v>
      </c>
      <c r="B1175" t="s">
        <v>1663</v>
      </c>
      <c r="C1175" t="s">
        <v>5193</v>
      </c>
      <c r="D1175" t="s">
        <v>1664</v>
      </c>
      <c r="E1175" t="s">
        <v>34</v>
      </c>
      <c r="F1175" t="s">
        <v>113</v>
      </c>
      <c r="G1175">
        <v>2</v>
      </c>
      <c r="H1175" t="s">
        <v>114</v>
      </c>
      <c r="M1175" t="s">
        <v>1665</v>
      </c>
      <c r="R1175" t="s">
        <v>697</v>
      </c>
      <c r="S1175" t="s">
        <v>697</v>
      </c>
      <c r="T1175">
        <v>2020</v>
      </c>
      <c r="U1175">
        <v>9.1</v>
      </c>
      <c r="X1175" s="1" t="s">
        <v>2549</v>
      </c>
      <c r="Y1175" t="s">
        <v>4519</v>
      </c>
    </row>
    <row r="1176" spans="1:25" hidden="1" x14ac:dyDescent="0.2">
      <c r="A1176" t="s">
        <v>1666</v>
      </c>
      <c r="B1176" t="s">
        <v>1667</v>
      </c>
      <c r="C1176" t="s">
        <v>5191</v>
      </c>
      <c r="D1176" t="s">
        <v>1664</v>
      </c>
      <c r="E1176" t="s">
        <v>34</v>
      </c>
      <c r="F1176" t="s">
        <v>113</v>
      </c>
      <c r="G1176">
        <v>2</v>
      </c>
      <c r="H1176" t="s">
        <v>114</v>
      </c>
      <c r="M1176" t="s">
        <v>1665</v>
      </c>
      <c r="R1176" t="s">
        <v>697</v>
      </c>
      <c r="S1176" t="s">
        <v>697</v>
      </c>
      <c r="T1176">
        <v>2020</v>
      </c>
      <c r="U1176">
        <v>9.1</v>
      </c>
      <c r="X1176" s="1" t="s">
        <v>2549</v>
      </c>
      <c r="Y1176" t="s">
        <v>4519</v>
      </c>
    </row>
    <row r="1177" spans="1:25" hidden="1" x14ac:dyDescent="0.2">
      <c r="A1177" t="s">
        <v>1662</v>
      </c>
      <c r="B1177" t="s">
        <v>1663</v>
      </c>
      <c r="C1177" t="s">
        <v>5193</v>
      </c>
      <c r="D1177" t="s">
        <v>1664</v>
      </c>
      <c r="E1177" t="s">
        <v>31</v>
      </c>
      <c r="F1177" t="s">
        <v>119</v>
      </c>
      <c r="G1177">
        <v>1</v>
      </c>
      <c r="H1177" t="s">
        <v>120</v>
      </c>
      <c r="M1177" t="s">
        <v>1665</v>
      </c>
      <c r="R1177" t="s">
        <v>697</v>
      </c>
      <c r="S1177" t="s">
        <v>697</v>
      </c>
      <c r="T1177">
        <v>2020</v>
      </c>
      <c r="U1177">
        <v>20.100000000000001</v>
      </c>
      <c r="X1177" s="1" t="s">
        <v>2550</v>
      </c>
      <c r="Y1177" t="s">
        <v>4519</v>
      </c>
    </row>
    <row r="1178" spans="1:25" hidden="1" x14ac:dyDescent="0.2">
      <c r="A1178" t="s">
        <v>1666</v>
      </c>
      <c r="B1178" t="s">
        <v>1667</v>
      </c>
      <c r="C1178" t="s">
        <v>5191</v>
      </c>
      <c r="D1178" t="s">
        <v>1664</v>
      </c>
      <c r="E1178" t="s">
        <v>31</v>
      </c>
      <c r="F1178" t="s">
        <v>119</v>
      </c>
      <c r="G1178">
        <v>1</v>
      </c>
      <c r="H1178" t="s">
        <v>120</v>
      </c>
      <c r="M1178" t="s">
        <v>1665</v>
      </c>
      <c r="R1178" t="s">
        <v>697</v>
      </c>
      <c r="S1178" t="s">
        <v>697</v>
      </c>
      <c r="T1178">
        <v>2020</v>
      </c>
      <c r="U1178">
        <v>20.100000000000001</v>
      </c>
      <c r="X1178" s="1" t="s">
        <v>2550</v>
      </c>
      <c r="Y1178" t="s">
        <v>4519</v>
      </c>
    </row>
    <row r="1179" spans="1:25" hidden="1" x14ac:dyDescent="0.2">
      <c r="A1179" t="s">
        <v>1668</v>
      </c>
      <c r="B1179" t="s">
        <v>1669</v>
      </c>
      <c r="C1179" t="s">
        <v>5187</v>
      </c>
      <c r="D1179" t="s">
        <v>1670</v>
      </c>
      <c r="E1179" t="s">
        <v>53</v>
      </c>
      <c r="F1179" t="s">
        <v>1671</v>
      </c>
      <c r="G1179">
        <v>3</v>
      </c>
      <c r="H1179" t="s">
        <v>1672</v>
      </c>
      <c r="I1179">
        <v>1</v>
      </c>
      <c r="L1179" t="s">
        <v>1673</v>
      </c>
      <c r="R1179" t="s">
        <v>193</v>
      </c>
      <c r="S1179" t="s">
        <v>194</v>
      </c>
      <c r="T1179">
        <v>2020</v>
      </c>
      <c r="U1179" s="4">
        <f>7.1*SQRT(2)</f>
        <v>10.040916292848975</v>
      </c>
      <c r="V1179" s="4" t="s">
        <v>4525</v>
      </c>
      <c r="W1179" s="4">
        <v>1</v>
      </c>
      <c r="X1179" s="1" t="s">
        <v>2617</v>
      </c>
      <c r="Y1179" t="s">
        <v>93</v>
      </c>
    </row>
    <row r="1180" spans="1:25" hidden="1" x14ac:dyDescent="0.2">
      <c r="A1180" t="s">
        <v>1673</v>
      </c>
      <c r="B1180" t="s">
        <v>1669</v>
      </c>
      <c r="C1180" t="s">
        <v>5187</v>
      </c>
      <c r="D1180" t="s">
        <v>1670</v>
      </c>
      <c r="E1180" t="s">
        <v>56</v>
      </c>
      <c r="F1180" t="s">
        <v>1674</v>
      </c>
      <c r="G1180">
        <v>4</v>
      </c>
      <c r="H1180" t="s">
        <v>1675</v>
      </c>
      <c r="R1180" t="s">
        <v>193</v>
      </c>
      <c r="S1180" t="s">
        <v>194</v>
      </c>
      <c r="T1180">
        <v>2020</v>
      </c>
      <c r="U1180" s="4">
        <v>0.3</v>
      </c>
      <c r="V1180" t="s">
        <v>4523</v>
      </c>
      <c r="W1180" s="4"/>
      <c r="X1180" s="1" t="s">
        <v>2618</v>
      </c>
      <c r="Y1180" t="s">
        <v>93</v>
      </c>
    </row>
    <row r="1181" spans="1:25" hidden="1" x14ac:dyDescent="0.2">
      <c r="A1181" t="s">
        <v>1673</v>
      </c>
      <c r="B1181" t="s">
        <v>1669</v>
      </c>
      <c r="C1181" t="s">
        <v>5187</v>
      </c>
      <c r="D1181" t="s">
        <v>1670</v>
      </c>
      <c r="E1181" t="s">
        <v>22</v>
      </c>
      <c r="F1181" t="s">
        <v>1676</v>
      </c>
      <c r="G1181">
        <v>5</v>
      </c>
      <c r="H1181" t="s">
        <v>1677</v>
      </c>
      <c r="R1181" t="s">
        <v>193</v>
      </c>
      <c r="S1181" t="s">
        <v>194</v>
      </c>
      <c r="T1181">
        <v>2020</v>
      </c>
      <c r="U1181" s="4">
        <v>0.3</v>
      </c>
      <c r="V1181" t="s">
        <v>4523</v>
      </c>
      <c r="W1181" s="4"/>
      <c r="X1181" s="1" t="s">
        <v>2619</v>
      </c>
      <c r="Y1181" t="s">
        <v>93</v>
      </c>
    </row>
    <row r="1182" spans="1:25" hidden="1" x14ac:dyDescent="0.2">
      <c r="A1182" t="s">
        <v>1673</v>
      </c>
      <c r="B1182" t="s">
        <v>1669</v>
      </c>
      <c r="C1182" t="s">
        <v>5187</v>
      </c>
      <c r="D1182" t="s">
        <v>1670</v>
      </c>
      <c r="E1182" t="s">
        <v>28</v>
      </c>
      <c r="F1182" t="s">
        <v>1678</v>
      </c>
      <c r="G1182">
        <v>6</v>
      </c>
      <c r="H1182" t="s">
        <v>1679</v>
      </c>
      <c r="R1182" t="s">
        <v>193</v>
      </c>
      <c r="S1182" t="s">
        <v>194</v>
      </c>
      <c r="T1182">
        <v>2020</v>
      </c>
      <c r="U1182" s="4">
        <v>0.3</v>
      </c>
      <c r="V1182" t="s">
        <v>4523</v>
      </c>
      <c r="W1182" s="4"/>
      <c r="X1182" s="1" t="s">
        <v>2597</v>
      </c>
      <c r="Y1182" t="s">
        <v>93</v>
      </c>
    </row>
    <row r="1183" spans="1:25" hidden="1" x14ac:dyDescent="0.2">
      <c r="A1183" t="s">
        <v>1680</v>
      </c>
      <c r="B1183" t="s">
        <v>1681</v>
      </c>
      <c r="C1183" t="s">
        <v>5185</v>
      </c>
      <c r="D1183" t="s">
        <v>1682</v>
      </c>
      <c r="E1183" t="s">
        <v>53</v>
      </c>
      <c r="F1183" t="s">
        <v>121</v>
      </c>
      <c r="G1183">
        <v>3</v>
      </c>
      <c r="H1183" t="s">
        <v>122</v>
      </c>
      <c r="M1183" t="s">
        <v>1683</v>
      </c>
      <c r="R1183" t="s">
        <v>26</v>
      </c>
      <c r="S1183" t="s">
        <v>26</v>
      </c>
      <c r="T1183">
        <v>2020</v>
      </c>
      <c r="U1183">
        <v>7.8</v>
      </c>
      <c r="X1183" s="1" t="s">
        <v>2551</v>
      </c>
      <c r="Y1183" t="s">
        <v>123</v>
      </c>
    </row>
    <row r="1184" spans="1:25" hidden="1" x14ac:dyDescent="0.2">
      <c r="A1184" t="s">
        <v>1684</v>
      </c>
      <c r="B1184" t="s">
        <v>1685</v>
      </c>
      <c r="C1184" t="s">
        <v>5185</v>
      </c>
      <c r="D1184" t="s">
        <v>1682</v>
      </c>
      <c r="E1184" t="s">
        <v>53</v>
      </c>
      <c r="F1184" t="s">
        <v>121</v>
      </c>
      <c r="G1184">
        <v>3</v>
      </c>
      <c r="H1184" t="s">
        <v>122</v>
      </c>
      <c r="M1184" t="s">
        <v>1683</v>
      </c>
      <c r="R1184" t="s">
        <v>26</v>
      </c>
      <c r="S1184" t="s">
        <v>26</v>
      </c>
      <c r="T1184">
        <v>2020</v>
      </c>
      <c r="U1184">
        <v>7.8</v>
      </c>
      <c r="X1184" s="1" t="s">
        <v>2551</v>
      </c>
      <c r="Y1184" t="s">
        <v>123</v>
      </c>
    </row>
    <row r="1185" spans="1:25" hidden="1" x14ac:dyDescent="0.2">
      <c r="A1185" t="s">
        <v>1680</v>
      </c>
      <c r="B1185" t="s">
        <v>1681</v>
      </c>
      <c r="C1185" t="s">
        <v>5185</v>
      </c>
      <c r="D1185" t="s">
        <v>1682</v>
      </c>
      <c r="E1185" t="s">
        <v>34</v>
      </c>
      <c r="F1185" t="s">
        <v>113</v>
      </c>
      <c r="G1185">
        <v>2</v>
      </c>
      <c r="H1185" t="s">
        <v>114</v>
      </c>
      <c r="M1185" t="s">
        <v>1683</v>
      </c>
      <c r="R1185" t="s">
        <v>26</v>
      </c>
      <c r="S1185" t="s">
        <v>26</v>
      </c>
      <c r="T1185">
        <v>2020</v>
      </c>
      <c r="U1185">
        <v>10.5</v>
      </c>
      <c r="X1185" s="1" t="s">
        <v>2549</v>
      </c>
      <c r="Y1185" t="s">
        <v>4519</v>
      </c>
    </row>
    <row r="1186" spans="1:25" hidden="1" x14ac:dyDescent="0.2">
      <c r="A1186" t="s">
        <v>1684</v>
      </c>
      <c r="B1186" t="s">
        <v>1685</v>
      </c>
      <c r="C1186" t="s">
        <v>5185</v>
      </c>
      <c r="D1186" t="s">
        <v>1682</v>
      </c>
      <c r="E1186" t="s">
        <v>34</v>
      </c>
      <c r="F1186" t="s">
        <v>113</v>
      </c>
      <c r="G1186">
        <v>2</v>
      </c>
      <c r="H1186" t="s">
        <v>114</v>
      </c>
      <c r="M1186" t="s">
        <v>1683</v>
      </c>
      <c r="R1186" t="s">
        <v>26</v>
      </c>
      <c r="S1186" t="s">
        <v>26</v>
      </c>
      <c r="T1186">
        <v>2020</v>
      </c>
      <c r="U1186">
        <v>10.5</v>
      </c>
      <c r="X1186" s="1" t="s">
        <v>2549</v>
      </c>
      <c r="Y1186" t="s">
        <v>4519</v>
      </c>
    </row>
    <row r="1187" spans="1:25" hidden="1" x14ac:dyDescent="0.2">
      <c r="A1187" t="s">
        <v>1680</v>
      </c>
      <c r="B1187" t="s">
        <v>1681</v>
      </c>
      <c r="C1187" t="s">
        <v>5185</v>
      </c>
      <c r="D1187" t="s">
        <v>1682</v>
      </c>
      <c r="E1187" t="s">
        <v>31</v>
      </c>
      <c r="F1187" t="s">
        <v>119</v>
      </c>
      <c r="G1187">
        <v>1</v>
      </c>
      <c r="H1187" t="s">
        <v>120</v>
      </c>
      <c r="M1187" t="s">
        <v>1683</v>
      </c>
      <c r="R1187" t="s">
        <v>26</v>
      </c>
      <c r="S1187" t="s">
        <v>26</v>
      </c>
      <c r="T1187">
        <v>2020</v>
      </c>
      <c r="U1187">
        <v>14.5</v>
      </c>
      <c r="X1187" s="1" t="s">
        <v>2550</v>
      </c>
      <c r="Y1187" t="s">
        <v>4519</v>
      </c>
    </row>
    <row r="1188" spans="1:25" hidden="1" x14ac:dyDescent="0.2">
      <c r="A1188" t="s">
        <v>1684</v>
      </c>
      <c r="B1188" t="s">
        <v>1685</v>
      </c>
      <c r="C1188" t="s">
        <v>5185</v>
      </c>
      <c r="D1188" t="s">
        <v>1682</v>
      </c>
      <c r="E1188" t="s">
        <v>31</v>
      </c>
      <c r="F1188" t="s">
        <v>119</v>
      </c>
      <c r="G1188">
        <v>1</v>
      </c>
      <c r="H1188" t="s">
        <v>120</v>
      </c>
      <c r="M1188" t="s">
        <v>1683</v>
      </c>
      <c r="R1188" t="s">
        <v>26</v>
      </c>
      <c r="S1188" t="s">
        <v>26</v>
      </c>
      <c r="T1188">
        <v>2020</v>
      </c>
      <c r="U1188">
        <v>14.5</v>
      </c>
      <c r="X1188" s="1" t="s">
        <v>2550</v>
      </c>
      <c r="Y1188" t="s">
        <v>4519</v>
      </c>
    </row>
    <row r="1189" spans="1:25" hidden="1" x14ac:dyDescent="0.2">
      <c r="A1189" t="s">
        <v>1686</v>
      </c>
      <c r="B1189" t="s">
        <v>1687</v>
      </c>
      <c r="C1189" t="s">
        <v>5186</v>
      </c>
      <c r="D1189" t="s">
        <v>1688</v>
      </c>
      <c r="E1189" t="s">
        <v>41</v>
      </c>
      <c r="F1189" t="s">
        <v>1118</v>
      </c>
      <c r="G1189">
        <v>8</v>
      </c>
      <c r="H1189" t="s">
        <v>1119</v>
      </c>
      <c r="M1189" t="s">
        <v>1689</v>
      </c>
      <c r="R1189" t="s">
        <v>656</v>
      </c>
      <c r="S1189" t="s">
        <v>657</v>
      </c>
      <c r="T1189">
        <v>2020</v>
      </c>
      <c r="U1189">
        <v>0.39</v>
      </c>
      <c r="V1189" t="s">
        <v>5929</v>
      </c>
      <c r="X1189" s="1" t="s">
        <v>2606</v>
      </c>
      <c r="Y1189" t="s">
        <v>90</v>
      </c>
    </row>
    <row r="1190" spans="1:25" hidden="1" x14ac:dyDescent="0.2">
      <c r="A1190" t="s">
        <v>1686</v>
      </c>
      <c r="B1190" t="s">
        <v>1687</v>
      </c>
      <c r="C1190" t="s">
        <v>5186</v>
      </c>
      <c r="D1190" t="s">
        <v>1688</v>
      </c>
      <c r="E1190" t="s">
        <v>66</v>
      </c>
      <c r="F1190" t="s">
        <v>1105</v>
      </c>
      <c r="G1190">
        <v>9</v>
      </c>
      <c r="H1190" t="s">
        <v>1106</v>
      </c>
      <c r="M1190" t="s">
        <v>1689</v>
      </c>
      <c r="R1190" t="s">
        <v>656</v>
      </c>
      <c r="S1190" t="s">
        <v>657</v>
      </c>
      <c r="T1190">
        <v>2020</v>
      </c>
      <c r="U1190">
        <v>0.39</v>
      </c>
      <c r="V1190" t="s">
        <v>5929</v>
      </c>
      <c r="X1190" s="1" t="s">
        <v>2531</v>
      </c>
      <c r="Y1190" t="s">
        <v>90</v>
      </c>
    </row>
    <row r="1191" spans="1:25" hidden="1" x14ac:dyDescent="0.2">
      <c r="A1191" t="s">
        <v>1690</v>
      </c>
      <c r="B1191" t="s">
        <v>1691</v>
      </c>
      <c r="C1191" t="s">
        <v>5192</v>
      </c>
      <c r="D1191" t="s">
        <v>1692</v>
      </c>
      <c r="E1191" t="s">
        <v>41</v>
      </c>
      <c r="F1191" t="s">
        <v>174</v>
      </c>
      <c r="G1191">
        <v>8</v>
      </c>
      <c r="H1191" t="s">
        <v>175</v>
      </c>
      <c r="M1191" t="s">
        <v>1693</v>
      </c>
      <c r="R1191" t="s">
        <v>26</v>
      </c>
      <c r="S1191" t="s">
        <v>26</v>
      </c>
      <c r="T1191">
        <v>2020</v>
      </c>
      <c r="U1191">
        <v>0.1</v>
      </c>
      <c r="X1191" s="1" t="s">
        <v>2559</v>
      </c>
      <c r="Y1191" t="s">
        <v>123</v>
      </c>
    </row>
    <row r="1192" spans="1:25" hidden="1" x14ac:dyDescent="0.2">
      <c r="A1192" t="s">
        <v>1690</v>
      </c>
      <c r="B1192" t="s">
        <v>1691</v>
      </c>
      <c r="C1192" t="s">
        <v>5192</v>
      </c>
      <c r="D1192" t="s">
        <v>1692</v>
      </c>
      <c r="E1192" t="s">
        <v>66</v>
      </c>
      <c r="F1192" t="s">
        <v>179</v>
      </c>
      <c r="G1192">
        <v>9</v>
      </c>
      <c r="H1192" t="s">
        <v>180</v>
      </c>
      <c r="M1192" t="s">
        <v>1693</v>
      </c>
      <c r="R1192" t="s">
        <v>26</v>
      </c>
      <c r="S1192" t="s">
        <v>26</v>
      </c>
      <c r="T1192">
        <v>2020</v>
      </c>
      <c r="U1192">
        <v>0.1</v>
      </c>
      <c r="X1192" s="1" t="s">
        <v>2560</v>
      </c>
      <c r="Y1192" t="s">
        <v>123</v>
      </c>
    </row>
    <row r="1193" spans="1:25" hidden="1" x14ac:dyDescent="0.2">
      <c r="A1193" t="s">
        <v>1690</v>
      </c>
      <c r="B1193" t="s">
        <v>1691</v>
      </c>
      <c r="C1193" t="s">
        <v>5192</v>
      </c>
      <c r="D1193" t="s">
        <v>1692</v>
      </c>
      <c r="E1193" t="s">
        <v>53</v>
      </c>
      <c r="F1193" t="s">
        <v>377</v>
      </c>
      <c r="G1193">
        <v>3</v>
      </c>
      <c r="H1193" t="s">
        <v>378</v>
      </c>
      <c r="M1193" t="s">
        <v>1693</v>
      </c>
      <c r="R1193" t="s">
        <v>26</v>
      </c>
      <c r="S1193" t="s">
        <v>26</v>
      </c>
      <c r="T1193">
        <v>2020</v>
      </c>
      <c r="U1193">
        <v>0.12</v>
      </c>
      <c r="X1193" s="1" t="s">
        <v>2573</v>
      </c>
      <c r="Y1193" t="s">
        <v>27</v>
      </c>
    </row>
    <row r="1194" spans="1:25" hidden="1" x14ac:dyDescent="0.2">
      <c r="A1194" t="s">
        <v>1690</v>
      </c>
      <c r="B1194" t="s">
        <v>1691</v>
      </c>
      <c r="C1194" t="s">
        <v>5192</v>
      </c>
      <c r="D1194" t="s">
        <v>1692</v>
      </c>
      <c r="E1194" t="s">
        <v>56</v>
      </c>
      <c r="F1194" t="s">
        <v>371</v>
      </c>
      <c r="G1194">
        <v>4</v>
      </c>
      <c r="H1194" t="s">
        <v>372</v>
      </c>
      <c r="M1194" t="s">
        <v>1693</v>
      </c>
      <c r="R1194" t="s">
        <v>26</v>
      </c>
      <c r="S1194" t="s">
        <v>26</v>
      </c>
      <c r="T1194">
        <v>2020</v>
      </c>
      <c r="U1194">
        <v>0.2</v>
      </c>
      <c r="X1194" s="1" t="s">
        <v>2572</v>
      </c>
      <c r="Y1194" t="s">
        <v>123</v>
      </c>
    </row>
    <row r="1195" spans="1:25" hidden="1" x14ac:dyDescent="0.2">
      <c r="A1195" t="s">
        <v>1690</v>
      </c>
      <c r="B1195" t="s">
        <v>1691</v>
      </c>
      <c r="C1195" t="s">
        <v>5192</v>
      </c>
      <c r="D1195" t="s">
        <v>1692</v>
      </c>
      <c r="E1195" t="s">
        <v>22</v>
      </c>
      <c r="F1195" t="s">
        <v>368</v>
      </c>
      <c r="G1195">
        <v>5</v>
      </c>
      <c r="H1195" t="s">
        <v>369</v>
      </c>
      <c r="M1195" t="s">
        <v>1693</v>
      </c>
      <c r="R1195" t="s">
        <v>26</v>
      </c>
      <c r="S1195" t="s">
        <v>26</v>
      </c>
      <c r="T1195">
        <v>2020</v>
      </c>
      <c r="U1195">
        <v>0.2</v>
      </c>
      <c r="X1195" s="1" t="s">
        <v>2569</v>
      </c>
      <c r="Y1195" t="s">
        <v>123</v>
      </c>
    </row>
    <row r="1196" spans="1:25" hidden="1" x14ac:dyDescent="0.2">
      <c r="A1196" t="s">
        <v>1690</v>
      </c>
      <c r="B1196" t="s">
        <v>1691</v>
      </c>
      <c r="C1196" t="s">
        <v>5192</v>
      </c>
      <c r="D1196" t="s">
        <v>1692</v>
      </c>
      <c r="E1196" t="s">
        <v>28</v>
      </c>
      <c r="F1196" t="s">
        <v>375</v>
      </c>
      <c r="G1196">
        <v>6</v>
      </c>
      <c r="H1196" t="s">
        <v>376</v>
      </c>
      <c r="M1196" t="s">
        <v>1693</v>
      </c>
      <c r="R1196" t="s">
        <v>26</v>
      </c>
      <c r="S1196" t="s">
        <v>26</v>
      </c>
      <c r="T1196">
        <v>2020</v>
      </c>
      <c r="U1196">
        <v>0.2</v>
      </c>
      <c r="X1196" s="1" t="s">
        <v>2570</v>
      </c>
      <c r="Y1196" t="s">
        <v>123</v>
      </c>
    </row>
    <row r="1197" spans="1:25" hidden="1" x14ac:dyDescent="0.2">
      <c r="A1197" t="s">
        <v>1690</v>
      </c>
      <c r="B1197" t="s">
        <v>1691</v>
      </c>
      <c r="C1197" t="s">
        <v>5192</v>
      </c>
      <c r="D1197" t="s">
        <v>1692</v>
      </c>
      <c r="E1197" t="s">
        <v>38</v>
      </c>
      <c r="F1197" t="s">
        <v>373</v>
      </c>
      <c r="G1197">
        <v>7</v>
      </c>
      <c r="H1197" t="s">
        <v>374</v>
      </c>
      <c r="M1197" t="s">
        <v>1693</v>
      </c>
      <c r="R1197" t="s">
        <v>26</v>
      </c>
      <c r="S1197" t="s">
        <v>26</v>
      </c>
      <c r="T1197">
        <v>2020</v>
      </c>
      <c r="U1197">
        <v>0.2</v>
      </c>
      <c r="X1197" s="1" t="s">
        <v>2543</v>
      </c>
      <c r="Y1197" t="s">
        <v>90</v>
      </c>
    </row>
    <row r="1198" spans="1:25" hidden="1" x14ac:dyDescent="0.2">
      <c r="A1198" t="s">
        <v>1694</v>
      </c>
      <c r="B1198" s="4" t="s">
        <v>5967</v>
      </c>
      <c r="C1198" t="s">
        <v>5189</v>
      </c>
      <c r="D1198" t="s">
        <v>1695</v>
      </c>
      <c r="E1198" t="s">
        <v>31</v>
      </c>
      <c r="F1198" t="s">
        <v>1417</v>
      </c>
      <c r="G1198">
        <v>1</v>
      </c>
      <c r="H1198" t="s">
        <v>1418</v>
      </c>
      <c r="R1198" t="s">
        <v>193</v>
      </c>
      <c r="S1198" t="s">
        <v>194</v>
      </c>
      <c r="T1198">
        <v>2020</v>
      </c>
      <c r="U1198" s="4"/>
      <c r="V1198" t="s">
        <v>4526</v>
      </c>
      <c r="X1198" s="1" t="s">
        <v>2607</v>
      </c>
      <c r="Y1198" t="s">
        <v>516</v>
      </c>
    </row>
    <row r="1199" spans="1:25" hidden="1" x14ac:dyDescent="0.2">
      <c r="A1199" t="s">
        <v>1694</v>
      </c>
      <c r="B1199" s="4" t="s">
        <v>5967</v>
      </c>
      <c r="C1199" t="s">
        <v>5189</v>
      </c>
      <c r="D1199" t="s">
        <v>1695</v>
      </c>
      <c r="E1199" t="s">
        <v>34</v>
      </c>
      <c r="F1199" t="s">
        <v>514</v>
      </c>
      <c r="G1199">
        <v>2</v>
      </c>
      <c r="H1199" t="s">
        <v>515</v>
      </c>
      <c r="R1199" t="s">
        <v>193</v>
      </c>
      <c r="S1199" t="s">
        <v>194</v>
      </c>
      <c r="T1199">
        <v>2020</v>
      </c>
      <c r="U1199" s="4"/>
      <c r="V1199" t="s">
        <v>4526</v>
      </c>
      <c r="X1199" s="1" t="s">
        <v>2562</v>
      </c>
      <c r="Y1199" t="s">
        <v>516</v>
      </c>
    </row>
    <row r="1200" spans="1:25" hidden="1" x14ac:dyDescent="0.2">
      <c r="A1200" t="s">
        <v>1696</v>
      </c>
      <c r="B1200" s="4" t="s">
        <v>5967</v>
      </c>
      <c r="C1200" t="s">
        <v>5189</v>
      </c>
      <c r="D1200" t="s">
        <v>1695</v>
      </c>
      <c r="E1200" t="s">
        <v>53</v>
      </c>
      <c r="F1200" t="s">
        <v>191</v>
      </c>
      <c r="G1200">
        <v>3</v>
      </c>
      <c r="H1200" t="s">
        <v>192</v>
      </c>
      <c r="I1200">
        <v>1</v>
      </c>
      <c r="L1200" t="s">
        <v>1694</v>
      </c>
      <c r="R1200" t="s">
        <v>193</v>
      </c>
      <c r="S1200" t="s">
        <v>194</v>
      </c>
      <c r="T1200">
        <v>2020</v>
      </c>
      <c r="U1200" s="4">
        <f>2*SQRT(2)</f>
        <v>2.8284271247461903</v>
      </c>
      <c r="V1200" t="s">
        <v>4525</v>
      </c>
      <c r="X1200" s="1" t="s">
        <v>2562</v>
      </c>
      <c r="Y1200" t="s">
        <v>93</v>
      </c>
    </row>
    <row r="1201" spans="1:25" hidden="1" x14ac:dyDescent="0.2">
      <c r="A1201" t="s">
        <v>1694</v>
      </c>
      <c r="B1201" s="4" t="s">
        <v>5967</v>
      </c>
      <c r="C1201" t="s">
        <v>5189</v>
      </c>
      <c r="D1201" t="s">
        <v>1695</v>
      </c>
      <c r="E1201" t="s">
        <v>56</v>
      </c>
      <c r="F1201" t="s">
        <v>517</v>
      </c>
      <c r="G1201">
        <v>4</v>
      </c>
      <c r="H1201" t="s">
        <v>518</v>
      </c>
      <c r="R1201" t="s">
        <v>193</v>
      </c>
      <c r="S1201" t="s">
        <v>194</v>
      </c>
      <c r="T1201">
        <v>2020</v>
      </c>
      <c r="U1201" s="4">
        <v>40.67</v>
      </c>
      <c r="V1201" t="s">
        <v>4523</v>
      </c>
      <c r="X1201" s="1" t="s">
        <v>2570</v>
      </c>
      <c r="Y1201" t="s">
        <v>93</v>
      </c>
    </row>
    <row r="1202" spans="1:25" hidden="1" x14ac:dyDescent="0.2">
      <c r="A1202" t="s">
        <v>1697</v>
      </c>
      <c r="B1202" t="s">
        <v>1698</v>
      </c>
      <c r="C1202" t="s">
        <v>5200</v>
      </c>
      <c r="D1202" t="s">
        <v>1699</v>
      </c>
      <c r="E1202" t="s">
        <v>41</v>
      </c>
      <c r="F1202" t="s">
        <v>162</v>
      </c>
      <c r="G1202">
        <v>8</v>
      </c>
      <c r="H1202" t="s">
        <v>163</v>
      </c>
      <c r="M1202" t="s">
        <v>1700</v>
      </c>
      <c r="R1202" t="s">
        <v>50</v>
      </c>
      <c r="S1202" t="s">
        <v>51</v>
      </c>
      <c r="T1202">
        <v>2020</v>
      </c>
      <c r="U1202">
        <v>7.84</v>
      </c>
      <c r="X1202" s="1" t="s">
        <v>2557</v>
      </c>
      <c r="Y1202" t="s">
        <v>90</v>
      </c>
    </row>
    <row r="1203" spans="1:25" hidden="1" x14ac:dyDescent="0.2">
      <c r="A1203" t="s">
        <v>1701</v>
      </c>
      <c r="B1203" t="s">
        <v>1702</v>
      </c>
      <c r="C1203" t="s">
        <v>5186</v>
      </c>
      <c r="D1203" t="s">
        <v>1703</v>
      </c>
      <c r="E1203" t="s">
        <v>41</v>
      </c>
      <c r="F1203" t="s">
        <v>154</v>
      </c>
      <c r="G1203">
        <v>8</v>
      </c>
      <c r="H1203" t="s">
        <v>155</v>
      </c>
      <c r="M1203" t="s">
        <v>1704</v>
      </c>
      <c r="R1203" t="s">
        <v>157</v>
      </c>
      <c r="S1203" t="s">
        <v>157</v>
      </c>
      <c r="T1203">
        <v>2020</v>
      </c>
      <c r="U1203">
        <v>0.11899999999999999</v>
      </c>
      <c r="X1203" s="1" t="s">
        <v>2556</v>
      </c>
      <c r="Y1203" t="s">
        <v>158</v>
      </c>
    </row>
    <row r="1204" spans="1:25" hidden="1" x14ac:dyDescent="0.2">
      <c r="A1204" t="s">
        <v>1705</v>
      </c>
      <c r="B1204" t="s">
        <v>1706</v>
      </c>
      <c r="C1204" t="s">
        <v>5191</v>
      </c>
      <c r="D1204" t="s">
        <v>1707</v>
      </c>
      <c r="E1204" t="s">
        <v>53</v>
      </c>
      <c r="F1204" t="s">
        <v>596</v>
      </c>
      <c r="G1204">
        <v>3</v>
      </c>
      <c r="H1204" t="s">
        <v>597</v>
      </c>
      <c r="M1204" t="s">
        <v>1708</v>
      </c>
      <c r="R1204" t="s">
        <v>599</v>
      </c>
      <c r="S1204" t="s">
        <v>600</v>
      </c>
      <c r="T1204">
        <v>2020</v>
      </c>
      <c r="U1204">
        <v>0.8</v>
      </c>
      <c r="X1204" s="1" t="s">
        <v>2588</v>
      </c>
      <c r="Y1204" t="s">
        <v>123</v>
      </c>
    </row>
    <row r="1205" spans="1:25" hidden="1" x14ac:dyDescent="0.2">
      <c r="A1205" t="s">
        <v>1709</v>
      </c>
      <c r="B1205" t="s">
        <v>5184</v>
      </c>
      <c r="C1205" t="e">
        <v>#N/A</v>
      </c>
      <c r="D1205" t="s">
        <v>1707</v>
      </c>
      <c r="E1205" t="s">
        <v>53</v>
      </c>
      <c r="F1205" t="s">
        <v>596</v>
      </c>
      <c r="G1205">
        <v>3</v>
      </c>
      <c r="H1205" t="s">
        <v>597</v>
      </c>
      <c r="M1205" t="s">
        <v>1708</v>
      </c>
      <c r="R1205" t="s">
        <v>599</v>
      </c>
      <c r="S1205" t="s">
        <v>600</v>
      </c>
      <c r="T1205">
        <v>2020</v>
      </c>
      <c r="U1205">
        <v>0.8</v>
      </c>
      <c r="X1205" s="1" t="s">
        <v>2588</v>
      </c>
      <c r="Y1205" t="s">
        <v>123</v>
      </c>
    </row>
    <row r="1206" spans="1:25" hidden="1" x14ac:dyDescent="0.2">
      <c r="A1206" t="s">
        <v>1710</v>
      </c>
      <c r="B1206" t="s">
        <v>1711</v>
      </c>
      <c r="C1206" t="s">
        <v>5186</v>
      </c>
      <c r="D1206" t="s">
        <v>1712</v>
      </c>
      <c r="E1206" t="s">
        <v>41</v>
      </c>
      <c r="F1206" t="s">
        <v>69</v>
      </c>
      <c r="G1206">
        <v>8</v>
      </c>
      <c r="H1206" t="s">
        <v>70</v>
      </c>
      <c r="M1206" t="s">
        <v>1713</v>
      </c>
      <c r="R1206" t="s">
        <v>50</v>
      </c>
      <c r="S1206" t="s">
        <v>51</v>
      </c>
      <c r="T1206">
        <v>2020</v>
      </c>
      <c r="U1206">
        <v>4.4999999999999998E-2</v>
      </c>
      <c r="X1206" s="1" t="s">
        <v>2538</v>
      </c>
      <c r="Y1206" t="s">
        <v>52</v>
      </c>
    </row>
    <row r="1207" spans="1:25" hidden="1" x14ac:dyDescent="0.2">
      <c r="A1207" t="s">
        <v>1710</v>
      </c>
      <c r="B1207" t="s">
        <v>1711</v>
      </c>
      <c r="C1207" t="s">
        <v>5186</v>
      </c>
      <c r="D1207" t="s">
        <v>1712</v>
      </c>
      <c r="E1207" t="s">
        <v>66</v>
      </c>
      <c r="F1207" t="s">
        <v>67</v>
      </c>
      <c r="G1207">
        <v>9</v>
      </c>
      <c r="H1207" t="s">
        <v>68</v>
      </c>
      <c r="M1207" t="s">
        <v>1713</v>
      </c>
      <c r="R1207" t="s">
        <v>50</v>
      </c>
      <c r="S1207" t="s">
        <v>51</v>
      </c>
      <c r="T1207">
        <v>2020</v>
      </c>
      <c r="U1207">
        <v>4.4999999999999998E-2</v>
      </c>
      <c r="X1207" s="1" t="s">
        <v>2537</v>
      </c>
      <c r="Y1207" t="s">
        <v>52</v>
      </c>
    </row>
    <row r="1208" spans="1:25" hidden="1" x14ac:dyDescent="0.2">
      <c r="A1208" t="s">
        <v>1710</v>
      </c>
      <c r="B1208" t="s">
        <v>1711</v>
      </c>
      <c r="C1208" t="s">
        <v>5186</v>
      </c>
      <c r="D1208" t="s">
        <v>1712</v>
      </c>
      <c r="E1208" t="s">
        <v>63</v>
      </c>
      <c r="F1208" t="s">
        <v>64</v>
      </c>
      <c r="G1208">
        <v>10</v>
      </c>
      <c r="H1208" t="s">
        <v>65</v>
      </c>
      <c r="M1208" t="s">
        <v>1713</v>
      </c>
      <c r="R1208" t="s">
        <v>50</v>
      </c>
      <c r="S1208" t="s">
        <v>51</v>
      </c>
      <c r="T1208">
        <v>2020</v>
      </c>
      <c r="U1208">
        <v>4.4999999999999998E-2</v>
      </c>
      <c r="X1208" s="1" t="s">
        <v>2536</v>
      </c>
      <c r="Y1208" t="s">
        <v>52</v>
      </c>
    </row>
    <row r="1209" spans="1:25" hidden="1" x14ac:dyDescent="0.2">
      <c r="A1209" t="s">
        <v>1714</v>
      </c>
      <c r="B1209" t="s">
        <v>1715</v>
      </c>
      <c r="C1209" t="s">
        <v>5196</v>
      </c>
      <c r="D1209" t="s">
        <v>1716</v>
      </c>
      <c r="E1209" t="s">
        <v>31</v>
      </c>
      <c r="F1209" t="s">
        <v>1717</v>
      </c>
      <c r="G1209">
        <v>1</v>
      </c>
      <c r="H1209" t="s">
        <v>1718</v>
      </c>
      <c r="R1209" t="s">
        <v>1719</v>
      </c>
      <c r="S1209" t="s">
        <v>1719</v>
      </c>
      <c r="T1209">
        <v>2020</v>
      </c>
      <c r="U1209" s="4"/>
      <c r="V1209" t="s">
        <v>4524</v>
      </c>
      <c r="X1209" s="1" t="s">
        <v>2620</v>
      </c>
      <c r="Y1209" t="s">
        <v>516</v>
      </c>
    </row>
    <row r="1210" spans="1:25" hidden="1" x14ac:dyDescent="0.2">
      <c r="A1210" t="s">
        <v>1714</v>
      </c>
      <c r="B1210" t="s">
        <v>1715</v>
      </c>
      <c r="C1210" t="s">
        <v>5196</v>
      </c>
      <c r="D1210" t="s">
        <v>1716</v>
      </c>
      <c r="E1210" t="s">
        <v>34</v>
      </c>
      <c r="F1210" t="s">
        <v>1720</v>
      </c>
      <c r="G1210">
        <v>2</v>
      </c>
      <c r="H1210" t="s">
        <v>1721</v>
      </c>
      <c r="R1210" t="s">
        <v>1719</v>
      </c>
      <c r="S1210" t="s">
        <v>1719</v>
      </c>
      <c r="T1210">
        <v>2020</v>
      </c>
      <c r="U1210" s="4"/>
      <c r="V1210" t="s">
        <v>4524</v>
      </c>
      <c r="X1210" s="1" t="s">
        <v>2621</v>
      </c>
      <c r="Y1210" t="s">
        <v>516</v>
      </c>
    </row>
    <row r="1211" spans="1:25" hidden="1" x14ac:dyDescent="0.2">
      <c r="A1211" t="s">
        <v>1714</v>
      </c>
      <c r="B1211" t="s">
        <v>1715</v>
      </c>
      <c r="C1211" t="s">
        <v>5196</v>
      </c>
      <c r="D1211" t="s">
        <v>1716</v>
      </c>
      <c r="E1211" t="s">
        <v>53</v>
      </c>
      <c r="F1211" t="s">
        <v>1722</v>
      </c>
      <c r="G1211">
        <v>3</v>
      </c>
      <c r="H1211" t="s">
        <v>1723</v>
      </c>
      <c r="R1211" t="s">
        <v>1719</v>
      </c>
      <c r="S1211" t="s">
        <v>1719</v>
      </c>
      <c r="T1211">
        <v>2020</v>
      </c>
      <c r="U1211" s="4"/>
      <c r="V1211" t="s">
        <v>4524</v>
      </c>
      <c r="X1211" s="1" t="s">
        <v>2609</v>
      </c>
      <c r="Y1211" t="s">
        <v>93</v>
      </c>
    </row>
    <row r="1212" spans="1:25" hidden="1" x14ac:dyDescent="0.2">
      <c r="A1212" t="s">
        <v>1714</v>
      </c>
      <c r="B1212" t="s">
        <v>1715</v>
      </c>
      <c r="C1212" t="s">
        <v>5196</v>
      </c>
      <c r="D1212" t="s">
        <v>1716</v>
      </c>
      <c r="E1212" t="s">
        <v>56</v>
      </c>
      <c r="F1212" t="s">
        <v>1724</v>
      </c>
      <c r="G1212">
        <v>4</v>
      </c>
      <c r="H1212" t="s">
        <v>1725</v>
      </c>
      <c r="R1212" t="s">
        <v>1719</v>
      </c>
      <c r="S1212" t="s">
        <v>1719</v>
      </c>
      <c r="T1212">
        <v>2020</v>
      </c>
      <c r="U1212" s="4"/>
      <c r="V1212" t="s">
        <v>4524</v>
      </c>
      <c r="X1212" s="1" t="s">
        <v>2574</v>
      </c>
      <c r="Y1212" t="s">
        <v>93</v>
      </c>
    </row>
    <row r="1213" spans="1:25" hidden="1" x14ac:dyDescent="0.2">
      <c r="A1213" t="s">
        <v>1714</v>
      </c>
      <c r="B1213" t="s">
        <v>1715</v>
      </c>
      <c r="C1213" t="s">
        <v>5196</v>
      </c>
      <c r="D1213" t="s">
        <v>1716</v>
      </c>
      <c r="E1213" t="s">
        <v>22</v>
      </c>
      <c r="F1213" t="s">
        <v>1726</v>
      </c>
      <c r="G1213">
        <v>5</v>
      </c>
      <c r="H1213" t="s">
        <v>1727</v>
      </c>
      <c r="R1213" t="s">
        <v>1719</v>
      </c>
      <c r="S1213" t="s">
        <v>1719</v>
      </c>
      <c r="T1213">
        <v>2020</v>
      </c>
      <c r="U1213" s="4"/>
      <c r="V1213" t="s">
        <v>4524</v>
      </c>
      <c r="X1213" s="1" t="s">
        <v>2572</v>
      </c>
      <c r="Y1213" t="s">
        <v>93</v>
      </c>
    </row>
    <row r="1214" spans="1:25" hidden="1" x14ac:dyDescent="0.2">
      <c r="A1214" t="s">
        <v>1714</v>
      </c>
      <c r="B1214" s="4" t="s">
        <v>1715</v>
      </c>
      <c r="C1214" t="s">
        <v>5196</v>
      </c>
      <c r="D1214" t="s">
        <v>1716</v>
      </c>
      <c r="E1214" t="s">
        <v>28</v>
      </c>
      <c r="F1214" t="s">
        <v>1728</v>
      </c>
      <c r="G1214">
        <v>6</v>
      </c>
      <c r="H1214" t="s">
        <v>1729</v>
      </c>
      <c r="R1214" t="s">
        <v>1719</v>
      </c>
      <c r="S1214" t="s">
        <v>1719</v>
      </c>
      <c r="T1214">
        <v>2020</v>
      </c>
      <c r="U1214" s="4"/>
      <c r="V1214" t="s">
        <v>4524</v>
      </c>
      <c r="X1214" s="1" t="s">
        <v>2610</v>
      </c>
      <c r="Y1214" t="s">
        <v>93</v>
      </c>
    </row>
    <row r="1215" spans="1:25" hidden="1" x14ac:dyDescent="0.2">
      <c r="A1215" t="s">
        <v>1714</v>
      </c>
      <c r="B1215" s="4" t="s">
        <v>1715</v>
      </c>
      <c r="C1215" t="s">
        <v>5196</v>
      </c>
      <c r="D1215" t="s">
        <v>1716</v>
      </c>
      <c r="E1215" t="s">
        <v>38</v>
      </c>
      <c r="F1215" t="s">
        <v>1730</v>
      </c>
      <c r="G1215">
        <v>7</v>
      </c>
      <c r="H1215" t="s">
        <v>1731</v>
      </c>
      <c r="R1215" t="s">
        <v>1719</v>
      </c>
      <c r="S1215" t="s">
        <v>1719</v>
      </c>
      <c r="T1215">
        <v>2020</v>
      </c>
      <c r="U1215" s="4"/>
      <c r="V1215" t="s">
        <v>4524</v>
      </c>
      <c r="X1215" s="1" t="s">
        <v>2559</v>
      </c>
      <c r="Y1215" t="s">
        <v>93</v>
      </c>
    </row>
    <row r="1216" spans="1:25" hidden="1" x14ac:dyDescent="0.2">
      <c r="A1216" t="s">
        <v>1714</v>
      </c>
      <c r="B1216" s="4" t="s">
        <v>1715</v>
      </c>
      <c r="C1216" t="s">
        <v>5196</v>
      </c>
      <c r="D1216" t="s">
        <v>1716</v>
      </c>
      <c r="E1216" t="s">
        <v>41</v>
      </c>
      <c r="F1216" t="s">
        <v>1732</v>
      </c>
      <c r="G1216">
        <v>8</v>
      </c>
      <c r="H1216" t="s">
        <v>1733</v>
      </c>
      <c r="R1216" t="s">
        <v>1719</v>
      </c>
      <c r="S1216" t="s">
        <v>1719</v>
      </c>
      <c r="T1216">
        <v>2020</v>
      </c>
      <c r="U1216" s="4">
        <v>5</v>
      </c>
      <c r="V1216" t="s">
        <v>4523</v>
      </c>
      <c r="X1216" s="1" t="s">
        <v>2559</v>
      </c>
      <c r="Y1216" t="s">
        <v>93</v>
      </c>
    </row>
    <row r="1217" spans="1:25" hidden="1" x14ac:dyDescent="0.2">
      <c r="A1217" t="s">
        <v>1714</v>
      </c>
      <c r="B1217" t="s">
        <v>1715</v>
      </c>
      <c r="C1217" t="s">
        <v>5196</v>
      </c>
      <c r="D1217" t="s">
        <v>1716</v>
      </c>
      <c r="E1217" t="s">
        <v>66</v>
      </c>
      <c r="F1217" t="s">
        <v>1734</v>
      </c>
      <c r="G1217">
        <v>9</v>
      </c>
      <c r="H1217" t="s">
        <v>1735</v>
      </c>
      <c r="R1217" t="s">
        <v>1719</v>
      </c>
      <c r="S1217" t="s">
        <v>1719</v>
      </c>
      <c r="T1217">
        <v>2020</v>
      </c>
      <c r="U1217" s="4">
        <v>5</v>
      </c>
      <c r="V1217" t="s">
        <v>4523</v>
      </c>
      <c r="X1217" s="1" t="s">
        <v>2622</v>
      </c>
      <c r="Y1217" t="s">
        <v>93</v>
      </c>
    </row>
    <row r="1218" spans="1:25" hidden="1" x14ac:dyDescent="0.2">
      <c r="A1218" t="s">
        <v>1714</v>
      </c>
      <c r="B1218" t="s">
        <v>1715</v>
      </c>
      <c r="C1218" t="s">
        <v>5196</v>
      </c>
      <c r="D1218" t="s">
        <v>1716</v>
      </c>
      <c r="E1218" t="s">
        <v>63</v>
      </c>
      <c r="F1218" t="s">
        <v>1736</v>
      </c>
      <c r="G1218">
        <v>10</v>
      </c>
      <c r="H1218" t="s">
        <v>1737</v>
      </c>
      <c r="R1218" t="s">
        <v>1719</v>
      </c>
      <c r="S1218" t="s">
        <v>1719</v>
      </c>
      <c r="T1218">
        <v>2020</v>
      </c>
      <c r="U1218" s="4">
        <v>5</v>
      </c>
      <c r="V1218" t="s">
        <v>4523</v>
      </c>
      <c r="X1218" s="1" t="s">
        <v>2548</v>
      </c>
      <c r="Y1218" t="s">
        <v>93</v>
      </c>
    </row>
    <row r="1219" spans="1:25" hidden="1" x14ac:dyDescent="0.2">
      <c r="A1219" t="s">
        <v>1738</v>
      </c>
      <c r="B1219" t="s">
        <v>1739</v>
      </c>
      <c r="C1219" t="s">
        <v>5186</v>
      </c>
      <c r="D1219" t="s">
        <v>1740</v>
      </c>
      <c r="E1219" t="s">
        <v>41</v>
      </c>
      <c r="F1219" t="s">
        <v>69</v>
      </c>
      <c r="G1219">
        <v>8</v>
      </c>
      <c r="H1219" t="s">
        <v>70</v>
      </c>
      <c r="M1219" t="s">
        <v>1741</v>
      </c>
      <c r="R1219" t="s">
        <v>50</v>
      </c>
      <c r="S1219" t="s">
        <v>51</v>
      </c>
      <c r="T1219">
        <v>2020</v>
      </c>
      <c r="U1219">
        <v>0.04</v>
      </c>
      <c r="X1219" s="1" t="s">
        <v>2538</v>
      </c>
      <c r="Y1219" t="s">
        <v>52</v>
      </c>
    </row>
    <row r="1220" spans="1:25" hidden="1" x14ac:dyDescent="0.2">
      <c r="A1220" t="s">
        <v>1738</v>
      </c>
      <c r="B1220" t="s">
        <v>1739</v>
      </c>
      <c r="C1220" t="s">
        <v>5186</v>
      </c>
      <c r="D1220" t="s">
        <v>1740</v>
      </c>
      <c r="E1220" t="s">
        <v>66</v>
      </c>
      <c r="F1220" t="s">
        <v>67</v>
      </c>
      <c r="G1220">
        <v>9</v>
      </c>
      <c r="H1220" t="s">
        <v>68</v>
      </c>
      <c r="M1220" t="s">
        <v>1741</v>
      </c>
      <c r="R1220" t="s">
        <v>50</v>
      </c>
      <c r="S1220" t="s">
        <v>51</v>
      </c>
      <c r="T1220">
        <v>2020</v>
      </c>
      <c r="U1220">
        <v>0.04</v>
      </c>
      <c r="X1220" s="1" t="s">
        <v>2537</v>
      </c>
      <c r="Y1220" t="s">
        <v>52</v>
      </c>
    </row>
    <row r="1221" spans="1:25" hidden="1" x14ac:dyDescent="0.2">
      <c r="A1221" t="s">
        <v>1738</v>
      </c>
      <c r="B1221" t="s">
        <v>1739</v>
      </c>
      <c r="C1221" t="s">
        <v>5186</v>
      </c>
      <c r="D1221" t="s">
        <v>1740</v>
      </c>
      <c r="E1221" t="s">
        <v>63</v>
      </c>
      <c r="F1221" t="s">
        <v>64</v>
      </c>
      <c r="G1221">
        <v>10</v>
      </c>
      <c r="H1221" t="s">
        <v>65</v>
      </c>
      <c r="M1221" t="s">
        <v>1741</v>
      </c>
      <c r="R1221" t="s">
        <v>50</v>
      </c>
      <c r="S1221" t="s">
        <v>51</v>
      </c>
      <c r="T1221">
        <v>2020</v>
      </c>
      <c r="U1221">
        <v>0.04</v>
      </c>
      <c r="X1221" s="1" t="s">
        <v>2536</v>
      </c>
      <c r="Y1221" t="s">
        <v>52</v>
      </c>
    </row>
    <row r="1222" spans="1:25" hidden="1" x14ac:dyDescent="0.2">
      <c r="A1222" t="s">
        <v>1742</v>
      </c>
      <c r="B1222" t="s">
        <v>1743</v>
      </c>
      <c r="C1222" t="s">
        <v>5192</v>
      </c>
      <c r="D1222" t="s">
        <v>1744</v>
      </c>
      <c r="E1222" t="s">
        <v>56</v>
      </c>
      <c r="F1222" t="s">
        <v>209</v>
      </c>
      <c r="G1222">
        <v>4</v>
      </c>
      <c r="H1222" t="s">
        <v>210</v>
      </c>
      <c r="M1222" t="s">
        <v>1745</v>
      </c>
      <c r="R1222" t="s">
        <v>26</v>
      </c>
      <c r="S1222" t="s">
        <v>26</v>
      </c>
      <c r="T1222">
        <v>2020</v>
      </c>
      <c r="U1222">
        <v>0.25</v>
      </c>
      <c r="X1222" s="1" t="s">
        <v>2565</v>
      </c>
      <c r="Y1222" t="s">
        <v>27</v>
      </c>
    </row>
    <row r="1223" spans="1:25" hidden="1" x14ac:dyDescent="0.2">
      <c r="A1223" t="s">
        <v>1742</v>
      </c>
      <c r="B1223" t="s">
        <v>1743</v>
      </c>
      <c r="C1223" t="s">
        <v>5192</v>
      </c>
      <c r="D1223" t="s">
        <v>1744</v>
      </c>
      <c r="E1223" t="s">
        <v>22</v>
      </c>
      <c r="F1223" t="s">
        <v>204</v>
      </c>
      <c r="G1223">
        <v>5</v>
      </c>
      <c r="H1223" t="s">
        <v>205</v>
      </c>
      <c r="M1223" t="s">
        <v>1745</v>
      </c>
      <c r="R1223" t="s">
        <v>26</v>
      </c>
      <c r="S1223" t="s">
        <v>26</v>
      </c>
      <c r="T1223">
        <v>2020</v>
      </c>
      <c r="U1223">
        <v>0.1</v>
      </c>
      <c r="X1223" s="1" t="s">
        <v>2563</v>
      </c>
      <c r="Y1223" t="s">
        <v>27</v>
      </c>
    </row>
    <row r="1224" spans="1:25" hidden="1" x14ac:dyDescent="0.2">
      <c r="A1224" t="s">
        <v>1742</v>
      </c>
      <c r="B1224" t="s">
        <v>1743</v>
      </c>
      <c r="C1224" t="s">
        <v>5192</v>
      </c>
      <c r="D1224" t="s">
        <v>1744</v>
      </c>
      <c r="E1224" t="s">
        <v>53</v>
      </c>
      <c r="F1224" t="s">
        <v>207</v>
      </c>
      <c r="G1224">
        <v>3</v>
      </c>
      <c r="H1224" t="s">
        <v>208</v>
      </c>
      <c r="M1224" t="s">
        <v>1745</v>
      </c>
      <c r="R1224" t="s">
        <v>26</v>
      </c>
      <c r="S1224" t="s">
        <v>26</v>
      </c>
      <c r="T1224">
        <v>2020</v>
      </c>
      <c r="U1224">
        <v>0.1</v>
      </c>
      <c r="X1224" s="1" t="s">
        <v>2564</v>
      </c>
      <c r="Y1224" t="s">
        <v>27</v>
      </c>
    </row>
    <row r="1225" spans="1:25" hidden="1" x14ac:dyDescent="0.2">
      <c r="A1225" t="s">
        <v>1746</v>
      </c>
      <c r="B1225" t="s">
        <v>1747</v>
      </c>
      <c r="C1225" t="s">
        <v>5185</v>
      </c>
      <c r="D1225" t="s">
        <v>1748</v>
      </c>
      <c r="E1225" t="s">
        <v>53</v>
      </c>
      <c r="F1225" t="s">
        <v>121</v>
      </c>
      <c r="G1225">
        <v>3</v>
      </c>
      <c r="H1225" t="s">
        <v>122</v>
      </c>
      <c r="M1225" t="s">
        <v>1749</v>
      </c>
      <c r="R1225" t="s">
        <v>26</v>
      </c>
      <c r="S1225" t="s">
        <v>26</v>
      </c>
      <c r="T1225">
        <v>2020</v>
      </c>
      <c r="U1225">
        <v>7.8</v>
      </c>
      <c r="X1225" s="1" t="s">
        <v>2551</v>
      </c>
      <c r="Y1225" t="s">
        <v>123</v>
      </c>
    </row>
    <row r="1226" spans="1:25" hidden="1" x14ac:dyDescent="0.2">
      <c r="A1226" t="s">
        <v>1750</v>
      </c>
      <c r="B1226" t="s">
        <v>1751</v>
      </c>
      <c r="C1226" t="s">
        <v>5185</v>
      </c>
      <c r="D1226" t="s">
        <v>1748</v>
      </c>
      <c r="E1226" t="s">
        <v>53</v>
      </c>
      <c r="F1226" t="s">
        <v>121</v>
      </c>
      <c r="G1226">
        <v>3</v>
      </c>
      <c r="H1226" t="s">
        <v>122</v>
      </c>
      <c r="M1226" t="s">
        <v>1749</v>
      </c>
      <c r="R1226" t="s">
        <v>26</v>
      </c>
      <c r="S1226" t="s">
        <v>26</v>
      </c>
      <c r="T1226">
        <v>2020</v>
      </c>
      <c r="U1226">
        <v>7.8</v>
      </c>
      <c r="X1226" s="1" t="s">
        <v>2551</v>
      </c>
      <c r="Y1226" t="s">
        <v>123</v>
      </c>
    </row>
    <row r="1227" spans="1:25" hidden="1" x14ac:dyDescent="0.2">
      <c r="A1227" t="s">
        <v>1746</v>
      </c>
      <c r="B1227" t="s">
        <v>1747</v>
      </c>
      <c r="C1227" t="s">
        <v>5185</v>
      </c>
      <c r="D1227" t="s">
        <v>1748</v>
      </c>
      <c r="E1227" t="s">
        <v>34</v>
      </c>
      <c r="F1227" t="s">
        <v>113</v>
      </c>
      <c r="G1227">
        <v>2</v>
      </c>
      <c r="H1227" t="s">
        <v>114</v>
      </c>
      <c r="M1227" t="s">
        <v>1749</v>
      </c>
      <c r="R1227" t="s">
        <v>26</v>
      </c>
      <c r="S1227" t="s">
        <v>26</v>
      </c>
      <c r="T1227">
        <v>2020</v>
      </c>
      <c r="U1227">
        <v>10.5</v>
      </c>
      <c r="X1227" s="1" t="s">
        <v>2549</v>
      </c>
      <c r="Y1227" t="s">
        <v>116</v>
      </c>
    </row>
    <row r="1228" spans="1:25" hidden="1" x14ac:dyDescent="0.2">
      <c r="A1228" t="s">
        <v>1750</v>
      </c>
      <c r="B1228" t="s">
        <v>1751</v>
      </c>
      <c r="C1228" t="s">
        <v>5185</v>
      </c>
      <c r="D1228" t="s">
        <v>1748</v>
      </c>
      <c r="E1228" t="s">
        <v>34</v>
      </c>
      <c r="F1228" t="s">
        <v>113</v>
      </c>
      <c r="G1228">
        <v>2</v>
      </c>
      <c r="H1228" t="s">
        <v>114</v>
      </c>
      <c r="M1228" t="s">
        <v>1749</v>
      </c>
      <c r="R1228" t="s">
        <v>26</v>
      </c>
      <c r="S1228" t="s">
        <v>26</v>
      </c>
      <c r="T1228">
        <v>2020</v>
      </c>
      <c r="U1228">
        <v>10.5</v>
      </c>
      <c r="X1228" s="1" t="s">
        <v>2549</v>
      </c>
      <c r="Y1228" t="s">
        <v>116</v>
      </c>
    </row>
    <row r="1229" spans="1:25" hidden="1" x14ac:dyDescent="0.2">
      <c r="A1229" t="s">
        <v>1752</v>
      </c>
      <c r="B1229" t="s">
        <v>1753</v>
      </c>
      <c r="C1229" t="s">
        <v>5191</v>
      </c>
      <c r="D1229" t="s">
        <v>1754</v>
      </c>
      <c r="E1229" t="s">
        <v>53</v>
      </c>
      <c r="F1229" t="s">
        <v>596</v>
      </c>
      <c r="G1229">
        <v>3</v>
      </c>
      <c r="H1229" t="s">
        <v>597</v>
      </c>
      <c r="M1229" t="s">
        <v>1755</v>
      </c>
      <c r="R1229" t="s">
        <v>599</v>
      </c>
      <c r="S1229" t="s">
        <v>600</v>
      </c>
      <c r="T1229">
        <v>2020</v>
      </c>
      <c r="U1229">
        <v>5</v>
      </c>
      <c r="X1229" s="1" t="s">
        <v>2588</v>
      </c>
      <c r="Y1229" t="s">
        <v>123</v>
      </c>
    </row>
    <row r="1230" spans="1:25" hidden="1" x14ac:dyDescent="0.2">
      <c r="A1230" t="s">
        <v>1756</v>
      </c>
      <c r="B1230" t="s">
        <v>1757</v>
      </c>
      <c r="C1230" t="s">
        <v>5185</v>
      </c>
      <c r="D1230" t="s">
        <v>1754</v>
      </c>
      <c r="E1230" t="s">
        <v>53</v>
      </c>
      <c r="F1230" t="s">
        <v>596</v>
      </c>
      <c r="G1230">
        <v>3</v>
      </c>
      <c r="H1230" t="s">
        <v>597</v>
      </c>
      <c r="M1230" t="s">
        <v>1755</v>
      </c>
      <c r="R1230" t="s">
        <v>599</v>
      </c>
      <c r="S1230" t="s">
        <v>600</v>
      </c>
      <c r="T1230">
        <v>2020</v>
      </c>
      <c r="U1230">
        <v>5</v>
      </c>
      <c r="X1230" s="1" t="s">
        <v>2588</v>
      </c>
      <c r="Y1230" t="s">
        <v>123</v>
      </c>
    </row>
    <row r="1231" spans="1:25" hidden="1" x14ac:dyDescent="0.2">
      <c r="A1231" t="s">
        <v>1758</v>
      </c>
      <c r="B1231" t="s">
        <v>1759</v>
      </c>
      <c r="C1231" t="s">
        <v>5200</v>
      </c>
      <c r="D1231" t="s">
        <v>1760</v>
      </c>
      <c r="E1231" t="s">
        <v>34</v>
      </c>
      <c r="F1231" t="s">
        <v>461</v>
      </c>
      <c r="G1231">
        <v>2</v>
      </c>
      <c r="H1231" t="s">
        <v>462</v>
      </c>
      <c r="M1231" t="s">
        <v>1761</v>
      </c>
      <c r="R1231" t="s">
        <v>459</v>
      </c>
      <c r="S1231" t="s">
        <v>460</v>
      </c>
      <c r="T1231">
        <v>2020</v>
      </c>
      <c r="U1231">
        <v>3.2</v>
      </c>
      <c r="V1231" t="s">
        <v>4523</v>
      </c>
      <c r="X1231" s="1" t="s">
        <v>2530</v>
      </c>
      <c r="Y1231" t="s">
        <v>463</v>
      </c>
    </row>
    <row r="1232" spans="1:25" hidden="1" x14ac:dyDescent="0.2">
      <c r="A1232" t="s">
        <v>1758</v>
      </c>
      <c r="B1232" t="s">
        <v>1759</v>
      </c>
      <c r="C1232" t="s">
        <v>5200</v>
      </c>
      <c r="D1232" t="s">
        <v>1760</v>
      </c>
      <c r="E1232" t="s">
        <v>53</v>
      </c>
      <c r="F1232" t="s">
        <v>456</v>
      </c>
      <c r="G1232">
        <v>3</v>
      </c>
      <c r="H1232" t="s">
        <v>457</v>
      </c>
      <c r="M1232" t="s">
        <v>1761</v>
      </c>
      <c r="R1232" t="s">
        <v>459</v>
      </c>
      <c r="S1232" t="s">
        <v>460</v>
      </c>
      <c r="T1232">
        <v>2020</v>
      </c>
      <c r="U1232">
        <v>5</v>
      </c>
      <c r="X1232" s="1" t="s">
        <v>2577</v>
      </c>
      <c r="Y1232" t="s">
        <v>123</v>
      </c>
    </row>
    <row r="1233" spans="1:25" hidden="1" x14ac:dyDescent="0.2">
      <c r="A1233" t="s">
        <v>1758</v>
      </c>
      <c r="B1233" t="s">
        <v>1759</v>
      </c>
      <c r="C1233" t="s">
        <v>5200</v>
      </c>
      <c r="D1233" t="s">
        <v>1760</v>
      </c>
      <c r="E1233" t="s">
        <v>56</v>
      </c>
      <c r="F1233" t="s">
        <v>464</v>
      </c>
      <c r="G1233">
        <v>4</v>
      </c>
      <c r="H1233" t="s">
        <v>465</v>
      </c>
      <c r="M1233" t="s">
        <v>1761</v>
      </c>
      <c r="R1233" t="s">
        <v>459</v>
      </c>
      <c r="S1233" t="s">
        <v>460</v>
      </c>
      <c r="T1233">
        <v>2020</v>
      </c>
      <c r="U1233">
        <v>5</v>
      </c>
      <c r="X1233" s="1" t="s">
        <v>2578</v>
      </c>
      <c r="Y1233" t="s">
        <v>123</v>
      </c>
    </row>
    <row r="1234" spans="1:25" hidden="1" x14ac:dyDescent="0.2">
      <c r="A1234" t="s">
        <v>1758</v>
      </c>
      <c r="B1234" t="s">
        <v>1759</v>
      </c>
      <c r="C1234" t="s">
        <v>5200</v>
      </c>
      <c r="D1234" t="s">
        <v>1760</v>
      </c>
      <c r="E1234" t="s">
        <v>22</v>
      </c>
      <c r="F1234" t="s">
        <v>466</v>
      </c>
      <c r="G1234">
        <v>5</v>
      </c>
      <c r="H1234" t="s">
        <v>467</v>
      </c>
      <c r="M1234" t="s">
        <v>1761</v>
      </c>
      <c r="R1234" t="s">
        <v>459</v>
      </c>
      <c r="S1234" t="s">
        <v>460</v>
      </c>
      <c r="T1234">
        <v>2020</v>
      </c>
      <c r="U1234">
        <v>5</v>
      </c>
      <c r="X1234" s="1" t="s">
        <v>2547</v>
      </c>
      <c r="Y1234" t="s">
        <v>123</v>
      </c>
    </row>
    <row r="1235" spans="1:25" hidden="1" x14ac:dyDescent="0.2">
      <c r="A1235" t="s">
        <v>1758</v>
      </c>
      <c r="B1235" t="s">
        <v>1759</v>
      </c>
      <c r="C1235" t="s">
        <v>5200</v>
      </c>
      <c r="D1235" t="s">
        <v>1760</v>
      </c>
      <c r="E1235" t="s">
        <v>28</v>
      </c>
      <c r="F1235" t="s">
        <v>474</v>
      </c>
      <c r="G1235">
        <v>6</v>
      </c>
      <c r="H1235" t="s">
        <v>475</v>
      </c>
      <c r="M1235" t="s">
        <v>1761</v>
      </c>
      <c r="R1235" t="s">
        <v>459</v>
      </c>
      <c r="S1235" t="s">
        <v>460</v>
      </c>
      <c r="T1235">
        <v>2020</v>
      </c>
      <c r="U1235">
        <v>10</v>
      </c>
      <c r="X1235" s="1" t="s">
        <v>2581</v>
      </c>
      <c r="Y1235" t="s">
        <v>123</v>
      </c>
    </row>
    <row r="1236" spans="1:25" hidden="1" x14ac:dyDescent="0.2">
      <c r="A1236" t="s">
        <v>1758</v>
      </c>
      <c r="B1236" t="s">
        <v>1759</v>
      </c>
      <c r="C1236" t="s">
        <v>5200</v>
      </c>
      <c r="D1236" t="s">
        <v>1760</v>
      </c>
      <c r="E1236" t="s">
        <v>38</v>
      </c>
      <c r="F1236" t="s">
        <v>468</v>
      </c>
      <c r="G1236">
        <v>7</v>
      </c>
      <c r="H1236" t="s">
        <v>469</v>
      </c>
      <c r="M1236" t="s">
        <v>1761</v>
      </c>
      <c r="R1236" t="s">
        <v>459</v>
      </c>
      <c r="S1236" t="s">
        <v>460</v>
      </c>
      <c r="T1236">
        <v>2020</v>
      </c>
      <c r="U1236">
        <v>10</v>
      </c>
      <c r="X1236" s="1" t="s">
        <v>2543</v>
      </c>
      <c r="Y1236" t="s">
        <v>90</v>
      </c>
    </row>
    <row r="1237" spans="1:25" hidden="1" x14ac:dyDescent="0.2">
      <c r="A1237" t="s">
        <v>1762</v>
      </c>
      <c r="B1237" t="s">
        <v>1763</v>
      </c>
      <c r="C1237" t="s">
        <v>5200</v>
      </c>
      <c r="D1237" t="s">
        <v>1760</v>
      </c>
      <c r="E1237" t="s">
        <v>41</v>
      </c>
      <c r="F1237" t="s">
        <v>472</v>
      </c>
      <c r="G1237">
        <v>8</v>
      </c>
      <c r="H1237" t="s">
        <v>473</v>
      </c>
      <c r="M1237" t="s">
        <v>1764</v>
      </c>
      <c r="R1237" t="s">
        <v>459</v>
      </c>
      <c r="S1237" t="s">
        <v>460</v>
      </c>
      <c r="T1237">
        <v>2020</v>
      </c>
      <c r="U1237">
        <v>10</v>
      </c>
      <c r="X1237" s="1" t="s">
        <v>2580</v>
      </c>
      <c r="Y1237" t="s">
        <v>90</v>
      </c>
    </row>
    <row r="1238" spans="1:25" hidden="1" x14ac:dyDescent="0.2">
      <c r="A1238" t="s">
        <v>1762</v>
      </c>
      <c r="B1238" t="s">
        <v>1763</v>
      </c>
      <c r="C1238" t="s">
        <v>5200</v>
      </c>
      <c r="D1238" t="s">
        <v>1760</v>
      </c>
      <c r="E1238" t="s">
        <v>66</v>
      </c>
      <c r="F1238" t="s">
        <v>470</v>
      </c>
      <c r="G1238">
        <v>9</v>
      </c>
      <c r="H1238" t="s">
        <v>471</v>
      </c>
      <c r="M1238" t="s">
        <v>1764</v>
      </c>
      <c r="R1238" t="s">
        <v>459</v>
      </c>
      <c r="S1238" t="s">
        <v>460</v>
      </c>
      <c r="T1238">
        <v>2020</v>
      </c>
      <c r="U1238">
        <v>10</v>
      </c>
      <c r="X1238" s="1" t="s">
        <v>2579</v>
      </c>
      <c r="Y1238" t="s">
        <v>90</v>
      </c>
    </row>
    <row r="1239" spans="1:25" hidden="1" x14ac:dyDescent="0.2">
      <c r="A1239" t="s">
        <v>1765</v>
      </c>
      <c r="B1239" t="s">
        <v>1766</v>
      </c>
      <c r="C1239" t="s">
        <v>5200</v>
      </c>
      <c r="D1239" t="s">
        <v>1767</v>
      </c>
      <c r="E1239" t="s">
        <v>34</v>
      </c>
      <c r="F1239" t="s">
        <v>461</v>
      </c>
      <c r="G1239">
        <v>2</v>
      </c>
      <c r="H1239" t="s">
        <v>462</v>
      </c>
      <c r="M1239" t="s">
        <v>1768</v>
      </c>
      <c r="R1239" t="s">
        <v>459</v>
      </c>
      <c r="S1239" t="s">
        <v>460</v>
      </c>
      <c r="T1239">
        <v>2020</v>
      </c>
      <c r="U1239">
        <v>3.6</v>
      </c>
      <c r="V1239" t="s">
        <v>4523</v>
      </c>
      <c r="X1239" s="1" t="s">
        <v>2530</v>
      </c>
      <c r="Y1239" t="s">
        <v>463</v>
      </c>
    </row>
    <row r="1240" spans="1:25" hidden="1" x14ac:dyDescent="0.2">
      <c r="A1240" t="s">
        <v>1765</v>
      </c>
      <c r="B1240" t="s">
        <v>1766</v>
      </c>
      <c r="C1240" t="s">
        <v>5200</v>
      </c>
      <c r="D1240" t="s">
        <v>1767</v>
      </c>
      <c r="E1240" t="s">
        <v>53</v>
      </c>
      <c r="F1240" t="s">
        <v>456</v>
      </c>
      <c r="G1240">
        <v>3</v>
      </c>
      <c r="H1240" t="s">
        <v>457</v>
      </c>
      <c r="M1240" t="s">
        <v>1768</v>
      </c>
      <c r="R1240" t="s">
        <v>459</v>
      </c>
      <c r="S1240" t="s">
        <v>460</v>
      </c>
      <c r="T1240">
        <v>2020</v>
      </c>
      <c r="U1240">
        <v>5</v>
      </c>
      <c r="X1240" s="1" t="s">
        <v>2577</v>
      </c>
      <c r="Y1240" t="s">
        <v>123</v>
      </c>
    </row>
    <row r="1241" spans="1:25" hidden="1" x14ac:dyDescent="0.2">
      <c r="A1241" t="s">
        <v>1765</v>
      </c>
      <c r="B1241" t="s">
        <v>1766</v>
      </c>
      <c r="C1241" t="s">
        <v>5200</v>
      </c>
      <c r="D1241" t="s">
        <v>1767</v>
      </c>
      <c r="E1241" t="s">
        <v>56</v>
      </c>
      <c r="F1241" t="s">
        <v>464</v>
      </c>
      <c r="G1241">
        <v>4</v>
      </c>
      <c r="H1241" t="s">
        <v>465</v>
      </c>
      <c r="M1241" t="s">
        <v>1768</v>
      </c>
      <c r="R1241" t="s">
        <v>459</v>
      </c>
      <c r="S1241" t="s">
        <v>460</v>
      </c>
      <c r="T1241">
        <v>2020</v>
      </c>
      <c r="U1241">
        <v>5</v>
      </c>
      <c r="X1241" s="1" t="s">
        <v>2578</v>
      </c>
      <c r="Y1241" t="s">
        <v>123</v>
      </c>
    </row>
    <row r="1242" spans="1:25" hidden="1" x14ac:dyDescent="0.2">
      <c r="A1242" t="s">
        <v>1765</v>
      </c>
      <c r="B1242" t="s">
        <v>1766</v>
      </c>
      <c r="C1242" t="s">
        <v>5200</v>
      </c>
      <c r="D1242" t="s">
        <v>1767</v>
      </c>
      <c r="E1242" t="s">
        <v>22</v>
      </c>
      <c r="F1242" t="s">
        <v>466</v>
      </c>
      <c r="G1242">
        <v>5</v>
      </c>
      <c r="H1242" t="s">
        <v>467</v>
      </c>
      <c r="M1242" t="s">
        <v>1768</v>
      </c>
      <c r="R1242" t="s">
        <v>459</v>
      </c>
      <c r="S1242" t="s">
        <v>460</v>
      </c>
      <c r="T1242">
        <v>2020</v>
      </c>
      <c r="U1242">
        <v>5</v>
      </c>
      <c r="X1242" s="1" t="s">
        <v>2547</v>
      </c>
      <c r="Y1242" t="s">
        <v>123</v>
      </c>
    </row>
    <row r="1243" spans="1:25" hidden="1" x14ac:dyDescent="0.2">
      <c r="A1243" t="s">
        <v>1765</v>
      </c>
      <c r="B1243" t="s">
        <v>1766</v>
      </c>
      <c r="C1243" t="s">
        <v>5200</v>
      </c>
      <c r="D1243" t="s">
        <v>1767</v>
      </c>
      <c r="E1243" t="s">
        <v>28</v>
      </c>
      <c r="F1243" t="s">
        <v>474</v>
      </c>
      <c r="G1243">
        <v>6</v>
      </c>
      <c r="H1243" t="s">
        <v>475</v>
      </c>
      <c r="M1243" t="s">
        <v>1768</v>
      </c>
      <c r="R1243" t="s">
        <v>459</v>
      </c>
      <c r="S1243" t="s">
        <v>460</v>
      </c>
      <c r="T1243">
        <v>2020</v>
      </c>
      <c r="U1243">
        <v>10</v>
      </c>
      <c r="X1243" s="1" t="s">
        <v>2581</v>
      </c>
      <c r="Y1243" t="s">
        <v>123</v>
      </c>
    </row>
    <row r="1244" spans="1:25" hidden="1" x14ac:dyDescent="0.2">
      <c r="A1244" t="s">
        <v>1765</v>
      </c>
      <c r="B1244" t="s">
        <v>1766</v>
      </c>
      <c r="C1244" t="s">
        <v>5200</v>
      </c>
      <c r="D1244" t="s">
        <v>1767</v>
      </c>
      <c r="E1244" t="s">
        <v>38</v>
      </c>
      <c r="F1244" t="s">
        <v>468</v>
      </c>
      <c r="G1244">
        <v>7</v>
      </c>
      <c r="H1244" t="s">
        <v>469</v>
      </c>
      <c r="M1244" t="s">
        <v>1768</v>
      </c>
      <c r="R1244" t="s">
        <v>459</v>
      </c>
      <c r="S1244" t="s">
        <v>460</v>
      </c>
      <c r="T1244">
        <v>2020</v>
      </c>
      <c r="U1244">
        <v>10</v>
      </c>
      <c r="X1244" s="1" t="s">
        <v>2543</v>
      </c>
      <c r="Y1244" t="s">
        <v>90</v>
      </c>
    </row>
    <row r="1245" spans="1:25" hidden="1" x14ac:dyDescent="0.2">
      <c r="A1245" t="s">
        <v>1769</v>
      </c>
      <c r="B1245" t="s">
        <v>1770</v>
      </c>
      <c r="C1245" t="s">
        <v>5193</v>
      </c>
      <c r="D1245" t="s">
        <v>1771</v>
      </c>
      <c r="E1245" t="s">
        <v>53</v>
      </c>
      <c r="F1245" t="s">
        <v>700</v>
      </c>
      <c r="G1245">
        <v>3</v>
      </c>
      <c r="H1245" t="s">
        <v>701</v>
      </c>
      <c r="M1245" t="s">
        <v>1772</v>
      </c>
      <c r="R1245" t="s">
        <v>1282</v>
      </c>
      <c r="S1245" t="s">
        <v>1282</v>
      </c>
      <c r="T1245">
        <v>2020</v>
      </c>
      <c r="U1245">
        <v>8.1999999999999993</v>
      </c>
      <c r="X1245" s="1" t="s">
        <v>2551</v>
      </c>
      <c r="Y1245" t="s">
        <v>27</v>
      </c>
    </row>
    <row r="1246" spans="1:25" hidden="1" x14ac:dyDescent="0.2">
      <c r="A1246" t="s">
        <v>1773</v>
      </c>
      <c r="B1246" t="s">
        <v>1774</v>
      </c>
      <c r="C1246" t="s">
        <v>5191</v>
      </c>
      <c r="D1246" t="s">
        <v>1771</v>
      </c>
      <c r="E1246" t="s">
        <v>53</v>
      </c>
      <c r="F1246" t="s">
        <v>700</v>
      </c>
      <c r="G1246">
        <v>3</v>
      </c>
      <c r="H1246" t="s">
        <v>701</v>
      </c>
      <c r="M1246" t="s">
        <v>1772</v>
      </c>
      <c r="R1246" t="s">
        <v>1282</v>
      </c>
      <c r="S1246" t="s">
        <v>1282</v>
      </c>
      <c r="T1246">
        <v>2020</v>
      </c>
      <c r="U1246">
        <v>8.1999999999999993</v>
      </c>
      <c r="X1246" s="1" t="s">
        <v>2551</v>
      </c>
      <c r="Y1246" t="s">
        <v>27</v>
      </c>
    </row>
    <row r="1247" spans="1:25" hidden="1" x14ac:dyDescent="0.2">
      <c r="A1247" t="s">
        <v>1769</v>
      </c>
      <c r="B1247" t="s">
        <v>1770</v>
      </c>
      <c r="C1247" t="s">
        <v>5193</v>
      </c>
      <c r="D1247" t="s">
        <v>1771</v>
      </c>
      <c r="E1247" t="s">
        <v>34</v>
      </c>
      <c r="F1247" t="s">
        <v>113</v>
      </c>
      <c r="G1247">
        <v>2</v>
      </c>
      <c r="H1247" t="s">
        <v>114</v>
      </c>
      <c r="M1247" t="s">
        <v>1772</v>
      </c>
      <c r="R1247" t="s">
        <v>1282</v>
      </c>
      <c r="S1247" t="s">
        <v>1282</v>
      </c>
      <c r="T1247">
        <v>2020</v>
      </c>
      <c r="U1247">
        <v>5.8</v>
      </c>
      <c r="X1247" s="1" t="s">
        <v>2549</v>
      </c>
      <c r="Y1247" t="s">
        <v>4519</v>
      </c>
    </row>
    <row r="1248" spans="1:25" hidden="1" x14ac:dyDescent="0.2">
      <c r="A1248" t="s">
        <v>1773</v>
      </c>
      <c r="B1248" t="s">
        <v>1774</v>
      </c>
      <c r="C1248" t="s">
        <v>5191</v>
      </c>
      <c r="D1248" t="s">
        <v>1771</v>
      </c>
      <c r="E1248" t="s">
        <v>34</v>
      </c>
      <c r="F1248" t="s">
        <v>113</v>
      </c>
      <c r="G1248">
        <v>2</v>
      </c>
      <c r="H1248" t="s">
        <v>114</v>
      </c>
      <c r="M1248" t="s">
        <v>1772</v>
      </c>
      <c r="R1248" t="s">
        <v>1282</v>
      </c>
      <c r="S1248" t="s">
        <v>1282</v>
      </c>
      <c r="T1248">
        <v>2020</v>
      </c>
      <c r="U1248">
        <v>5.8</v>
      </c>
      <c r="X1248" s="1" t="s">
        <v>2549</v>
      </c>
      <c r="Y1248" t="s">
        <v>4519</v>
      </c>
    </row>
    <row r="1249" spans="1:25" hidden="1" x14ac:dyDescent="0.2">
      <c r="A1249" t="s">
        <v>1769</v>
      </c>
      <c r="B1249" t="s">
        <v>1770</v>
      </c>
      <c r="C1249" t="s">
        <v>5193</v>
      </c>
      <c r="D1249" t="s">
        <v>1771</v>
      </c>
      <c r="E1249" t="s">
        <v>31</v>
      </c>
      <c r="F1249" t="s">
        <v>119</v>
      </c>
      <c r="G1249">
        <v>1</v>
      </c>
      <c r="H1249" t="s">
        <v>120</v>
      </c>
      <c r="M1249" t="s">
        <v>1772</v>
      </c>
      <c r="R1249" t="s">
        <v>1282</v>
      </c>
      <c r="S1249" t="s">
        <v>1282</v>
      </c>
      <c r="T1249">
        <v>2020</v>
      </c>
      <c r="U1249">
        <v>12.9</v>
      </c>
      <c r="X1249" s="1" t="s">
        <v>2550</v>
      </c>
      <c r="Y1249" t="s">
        <v>4519</v>
      </c>
    </row>
    <row r="1250" spans="1:25" hidden="1" x14ac:dyDescent="0.2">
      <c r="A1250" t="s">
        <v>1773</v>
      </c>
      <c r="B1250" t="s">
        <v>1774</v>
      </c>
      <c r="C1250" t="s">
        <v>5191</v>
      </c>
      <c r="D1250" t="s">
        <v>1771</v>
      </c>
      <c r="E1250" t="s">
        <v>31</v>
      </c>
      <c r="F1250" t="s">
        <v>119</v>
      </c>
      <c r="G1250">
        <v>1</v>
      </c>
      <c r="H1250" t="s">
        <v>120</v>
      </c>
      <c r="M1250" t="s">
        <v>1772</v>
      </c>
      <c r="R1250" t="s">
        <v>1282</v>
      </c>
      <c r="S1250" t="s">
        <v>1282</v>
      </c>
      <c r="T1250">
        <v>2020</v>
      </c>
      <c r="U1250">
        <v>12.9</v>
      </c>
      <c r="X1250" s="1" t="s">
        <v>2550</v>
      </c>
      <c r="Y1250" t="s">
        <v>4519</v>
      </c>
    </row>
    <row r="1251" spans="1:25" hidden="1" x14ac:dyDescent="0.2">
      <c r="A1251" t="s">
        <v>1775</v>
      </c>
      <c r="B1251" t="s">
        <v>1776</v>
      </c>
      <c r="C1251" t="s">
        <v>5186</v>
      </c>
      <c r="D1251" t="s">
        <v>1777</v>
      </c>
      <c r="E1251" t="s">
        <v>56</v>
      </c>
      <c r="F1251" t="s">
        <v>135</v>
      </c>
      <c r="G1251">
        <v>4</v>
      </c>
      <c r="H1251" t="s">
        <v>136</v>
      </c>
      <c r="M1251" t="s">
        <v>1778</v>
      </c>
      <c r="R1251" t="s">
        <v>50</v>
      </c>
      <c r="S1251" t="s">
        <v>51</v>
      </c>
      <c r="T1251">
        <v>2020</v>
      </c>
      <c r="U1251">
        <v>12</v>
      </c>
      <c r="X1251" s="1" t="s">
        <v>2553</v>
      </c>
      <c r="Y1251" t="s">
        <v>52</v>
      </c>
    </row>
    <row r="1252" spans="1:25" hidden="1" x14ac:dyDescent="0.2">
      <c r="A1252" t="s">
        <v>1775</v>
      </c>
      <c r="B1252" t="s">
        <v>1776</v>
      </c>
      <c r="C1252" t="s">
        <v>5186</v>
      </c>
      <c r="D1252" t="s">
        <v>1777</v>
      </c>
      <c r="E1252" t="s">
        <v>38</v>
      </c>
      <c r="F1252" t="s">
        <v>138</v>
      </c>
      <c r="G1252">
        <v>7</v>
      </c>
      <c r="H1252" t="s">
        <v>139</v>
      </c>
      <c r="M1252" t="s">
        <v>1778</v>
      </c>
      <c r="R1252" t="s">
        <v>50</v>
      </c>
      <c r="S1252" t="s">
        <v>51</v>
      </c>
      <c r="T1252">
        <v>2020</v>
      </c>
      <c r="U1252">
        <v>12</v>
      </c>
      <c r="X1252" s="1" t="s">
        <v>2553</v>
      </c>
      <c r="Y1252" t="s">
        <v>90</v>
      </c>
    </row>
    <row r="1253" spans="1:25" hidden="1" x14ac:dyDescent="0.2">
      <c r="A1253" t="s">
        <v>1775</v>
      </c>
      <c r="B1253" t="s">
        <v>1776</v>
      </c>
      <c r="C1253" t="s">
        <v>5186</v>
      </c>
      <c r="D1253" t="s">
        <v>1777</v>
      </c>
      <c r="E1253" t="s">
        <v>41</v>
      </c>
      <c r="F1253" t="s">
        <v>145</v>
      </c>
      <c r="G1253">
        <v>8</v>
      </c>
      <c r="H1253" t="s">
        <v>146</v>
      </c>
      <c r="M1253" t="s">
        <v>1778</v>
      </c>
      <c r="R1253" t="s">
        <v>50</v>
      </c>
      <c r="S1253" t="s">
        <v>51</v>
      </c>
      <c r="T1253">
        <v>2020</v>
      </c>
      <c r="U1253">
        <v>12</v>
      </c>
      <c r="X1253" s="1" t="s">
        <v>2555</v>
      </c>
      <c r="Y1253" t="s">
        <v>90</v>
      </c>
    </row>
    <row r="1254" spans="1:25" hidden="1" x14ac:dyDescent="0.2">
      <c r="A1254" t="s">
        <v>1775</v>
      </c>
      <c r="B1254" t="s">
        <v>1776</v>
      </c>
      <c r="C1254" t="s">
        <v>5186</v>
      </c>
      <c r="D1254" t="s">
        <v>1777</v>
      </c>
      <c r="E1254" t="s">
        <v>66</v>
      </c>
      <c r="F1254" t="s">
        <v>143</v>
      </c>
      <c r="G1254">
        <v>9</v>
      </c>
      <c r="H1254" t="s">
        <v>144</v>
      </c>
      <c r="M1254" t="s">
        <v>1778</v>
      </c>
      <c r="R1254" t="s">
        <v>50</v>
      </c>
      <c r="S1254" t="s">
        <v>51</v>
      </c>
      <c r="T1254">
        <v>2020</v>
      </c>
      <c r="U1254">
        <v>12</v>
      </c>
      <c r="X1254" s="1" t="s">
        <v>2554</v>
      </c>
      <c r="Y1254" t="s">
        <v>90</v>
      </c>
    </row>
    <row r="1255" spans="1:25" hidden="1" x14ac:dyDescent="0.2">
      <c r="A1255" t="s">
        <v>1779</v>
      </c>
      <c r="B1255" t="s">
        <v>1780</v>
      </c>
      <c r="C1255" t="s">
        <v>5192</v>
      </c>
      <c r="D1255" t="s">
        <v>1781</v>
      </c>
      <c r="E1255" t="s">
        <v>34</v>
      </c>
      <c r="F1255" t="s">
        <v>35</v>
      </c>
      <c r="G1255">
        <v>2</v>
      </c>
      <c r="H1255" t="s">
        <v>36</v>
      </c>
      <c r="M1255" t="s">
        <v>1782</v>
      </c>
      <c r="R1255" t="s">
        <v>26</v>
      </c>
      <c r="S1255" t="s">
        <v>26</v>
      </c>
      <c r="T1255">
        <v>2020</v>
      </c>
      <c r="U1255">
        <v>0.19700000000000001</v>
      </c>
      <c r="X1255" s="1" t="s">
        <v>2530</v>
      </c>
      <c r="Y1255" t="s">
        <v>37</v>
      </c>
    </row>
    <row r="1256" spans="1:25" hidden="1" x14ac:dyDescent="0.2">
      <c r="A1256" t="s">
        <v>1783</v>
      </c>
      <c r="B1256" t="s">
        <v>1784</v>
      </c>
      <c r="C1256" t="s">
        <v>5192</v>
      </c>
      <c r="D1256" t="s">
        <v>1785</v>
      </c>
      <c r="E1256" t="s">
        <v>22</v>
      </c>
      <c r="F1256" t="s">
        <v>168</v>
      </c>
      <c r="G1256">
        <v>5</v>
      </c>
      <c r="H1256" t="s">
        <v>169</v>
      </c>
      <c r="M1256" t="s">
        <v>1786</v>
      </c>
      <c r="R1256" t="s">
        <v>26</v>
      </c>
      <c r="S1256" t="s">
        <v>26</v>
      </c>
      <c r="T1256">
        <v>2020</v>
      </c>
      <c r="U1256">
        <v>0.25</v>
      </c>
      <c r="X1256" s="1" t="s">
        <v>2558</v>
      </c>
      <c r="Y1256" t="s">
        <v>27</v>
      </c>
    </row>
    <row r="1257" spans="1:25" hidden="1" x14ac:dyDescent="0.2">
      <c r="A1257" t="s">
        <v>1787</v>
      </c>
      <c r="B1257" t="s">
        <v>1788</v>
      </c>
      <c r="C1257" t="s">
        <v>5192</v>
      </c>
      <c r="D1257" t="s">
        <v>1789</v>
      </c>
      <c r="E1257" t="s">
        <v>41</v>
      </c>
      <c r="F1257" t="s">
        <v>174</v>
      </c>
      <c r="G1257">
        <v>8</v>
      </c>
      <c r="H1257" t="s">
        <v>175</v>
      </c>
      <c r="M1257" t="s">
        <v>1790</v>
      </c>
      <c r="R1257" t="s">
        <v>177</v>
      </c>
      <c r="S1257" t="s">
        <v>178</v>
      </c>
      <c r="T1257">
        <v>2020</v>
      </c>
      <c r="U1257">
        <v>0.2</v>
      </c>
      <c r="X1257" s="1" t="s">
        <v>2559</v>
      </c>
      <c r="Y1257" t="s">
        <v>123</v>
      </c>
    </row>
    <row r="1258" spans="1:25" hidden="1" x14ac:dyDescent="0.2">
      <c r="A1258" t="s">
        <v>1787</v>
      </c>
      <c r="B1258" t="s">
        <v>1788</v>
      </c>
      <c r="C1258" t="s">
        <v>5192</v>
      </c>
      <c r="D1258" t="s">
        <v>1789</v>
      </c>
      <c r="E1258" t="s">
        <v>66</v>
      </c>
      <c r="F1258" t="s">
        <v>179</v>
      </c>
      <c r="G1258">
        <v>9</v>
      </c>
      <c r="H1258" t="s">
        <v>180</v>
      </c>
      <c r="M1258" t="s">
        <v>1790</v>
      </c>
      <c r="R1258" t="s">
        <v>177</v>
      </c>
      <c r="S1258" t="s">
        <v>178</v>
      </c>
      <c r="T1258">
        <v>2020</v>
      </c>
      <c r="U1258">
        <v>0.2</v>
      </c>
      <c r="X1258" s="1" t="s">
        <v>2560</v>
      </c>
      <c r="Y1258" t="s">
        <v>123</v>
      </c>
    </row>
    <row r="1259" spans="1:25" hidden="1" x14ac:dyDescent="0.2">
      <c r="A1259" t="s">
        <v>1791</v>
      </c>
      <c r="B1259" t="s">
        <v>5753</v>
      </c>
      <c r="C1259" t="s">
        <v>5186</v>
      </c>
      <c r="D1259" t="s">
        <v>1792</v>
      </c>
      <c r="E1259" t="s">
        <v>41</v>
      </c>
      <c r="F1259" t="s">
        <v>737</v>
      </c>
      <c r="G1259">
        <v>8</v>
      </c>
      <c r="H1259" t="s">
        <v>738</v>
      </c>
      <c r="K1259" t="s">
        <v>739</v>
      </c>
      <c r="L1259" t="s">
        <v>1793</v>
      </c>
      <c r="M1259" t="s">
        <v>1794</v>
      </c>
      <c r="N1259" t="s">
        <v>1795</v>
      </c>
      <c r="R1259" t="s">
        <v>708</v>
      </c>
      <c r="S1259" t="s">
        <v>709</v>
      </c>
      <c r="T1259">
        <v>2020</v>
      </c>
      <c r="U1259">
        <v>0.1</v>
      </c>
      <c r="X1259" s="1" t="s">
        <v>2590</v>
      </c>
      <c r="Y1259" t="s">
        <v>123</v>
      </c>
    </row>
    <row r="1260" spans="1:25" hidden="1" x14ac:dyDescent="0.2">
      <c r="A1260" t="s">
        <v>1796</v>
      </c>
      <c r="B1260" t="s">
        <v>1797</v>
      </c>
      <c r="C1260" t="s">
        <v>5190</v>
      </c>
      <c r="D1260" t="s">
        <v>1798</v>
      </c>
      <c r="E1260" t="s">
        <v>41</v>
      </c>
      <c r="F1260" t="s">
        <v>221</v>
      </c>
      <c r="G1260">
        <v>8</v>
      </c>
      <c r="H1260" t="s">
        <v>222</v>
      </c>
      <c r="M1260" t="s">
        <v>1799</v>
      </c>
      <c r="R1260" t="s">
        <v>187</v>
      </c>
      <c r="S1260" t="s">
        <v>187</v>
      </c>
      <c r="T1260">
        <v>2020</v>
      </c>
      <c r="U1260">
        <v>0.79</v>
      </c>
      <c r="X1260" s="1" t="s">
        <v>2553</v>
      </c>
      <c r="Y1260" t="s">
        <v>90</v>
      </c>
    </row>
    <row r="1261" spans="1:25" hidden="1" x14ac:dyDescent="0.2">
      <c r="A1261" t="s">
        <v>1800</v>
      </c>
      <c r="B1261" t="s">
        <v>1801</v>
      </c>
      <c r="C1261" t="s">
        <v>5190</v>
      </c>
      <c r="D1261" t="s">
        <v>1802</v>
      </c>
      <c r="E1261" t="s">
        <v>41</v>
      </c>
      <c r="F1261" t="s">
        <v>221</v>
      </c>
      <c r="G1261">
        <v>8</v>
      </c>
      <c r="H1261" t="s">
        <v>222</v>
      </c>
      <c r="M1261" t="s">
        <v>1803</v>
      </c>
      <c r="R1261" t="s">
        <v>187</v>
      </c>
      <c r="S1261" t="s">
        <v>187</v>
      </c>
      <c r="T1261">
        <v>2020</v>
      </c>
      <c r="U1261">
        <v>0.63</v>
      </c>
      <c r="X1261" s="1" t="s">
        <v>2553</v>
      </c>
      <c r="Y1261" t="s">
        <v>90</v>
      </c>
    </row>
    <row r="1262" spans="1:25" hidden="1" x14ac:dyDescent="0.2">
      <c r="A1262" t="s">
        <v>1804</v>
      </c>
      <c r="B1262" t="s">
        <v>1805</v>
      </c>
      <c r="C1262" t="s">
        <v>5186</v>
      </c>
      <c r="D1262" t="s">
        <v>1806</v>
      </c>
      <c r="E1262" t="s">
        <v>53</v>
      </c>
      <c r="F1262" t="s">
        <v>54</v>
      </c>
      <c r="G1262">
        <v>3</v>
      </c>
      <c r="H1262" t="s">
        <v>55</v>
      </c>
      <c r="M1262" t="s">
        <v>1807</v>
      </c>
      <c r="R1262" t="s">
        <v>50</v>
      </c>
      <c r="S1262" t="s">
        <v>51</v>
      </c>
      <c r="T1262">
        <v>2020</v>
      </c>
      <c r="U1262">
        <v>1.2E-2</v>
      </c>
      <c r="X1262" s="1" t="s">
        <v>2534</v>
      </c>
      <c r="Y1262" t="s">
        <v>52</v>
      </c>
    </row>
    <row r="1263" spans="1:25" hidden="1" x14ac:dyDescent="0.2">
      <c r="A1263" t="s">
        <v>1804</v>
      </c>
      <c r="B1263" t="s">
        <v>1805</v>
      </c>
      <c r="C1263" t="s">
        <v>5186</v>
      </c>
      <c r="D1263" t="s">
        <v>1806</v>
      </c>
      <c r="E1263" t="s">
        <v>56</v>
      </c>
      <c r="F1263" t="s">
        <v>57</v>
      </c>
      <c r="G1263">
        <v>4</v>
      </c>
      <c r="H1263" t="s">
        <v>58</v>
      </c>
      <c r="M1263" t="s">
        <v>1807</v>
      </c>
      <c r="R1263" t="s">
        <v>50</v>
      </c>
      <c r="S1263" t="s">
        <v>51</v>
      </c>
      <c r="T1263">
        <v>2020</v>
      </c>
      <c r="U1263">
        <v>1.0999999999999999E-2</v>
      </c>
      <c r="X1263" s="1" t="s">
        <v>2534</v>
      </c>
      <c r="Y1263" t="s">
        <v>52</v>
      </c>
    </row>
    <row r="1264" spans="1:25" hidden="1" x14ac:dyDescent="0.2">
      <c r="A1264" t="s">
        <v>1804</v>
      </c>
      <c r="B1264" t="s">
        <v>1805</v>
      </c>
      <c r="C1264" t="s">
        <v>5186</v>
      </c>
      <c r="D1264" t="s">
        <v>1806</v>
      </c>
      <c r="E1264" t="s">
        <v>22</v>
      </c>
      <c r="F1264" t="s">
        <v>47</v>
      </c>
      <c r="G1264">
        <v>5</v>
      </c>
      <c r="H1264" t="s">
        <v>48</v>
      </c>
      <c r="M1264" t="s">
        <v>1807</v>
      </c>
      <c r="R1264" t="s">
        <v>50</v>
      </c>
      <c r="S1264" t="s">
        <v>51</v>
      </c>
      <c r="T1264">
        <v>2020</v>
      </c>
      <c r="U1264">
        <v>1.0999999999999999E-2</v>
      </c>
      <c r="X1264" s="1" t="s">
        <v>2533</v>
      </c>
      <c r="Y1264" t="s">
        <v>52</v>
      </c>
    </row>
    <row r="1265" spans="1:25" hidden="1" x14ac:dyDescent="0.2">
      <c r="A1265" t="s">
        <v>1804</v>
      </c>
      <c r="B1265" t="s">
        <v>1805</v>
      </c>
      <c r="C1265" t="s">
        <v>5186</v>
      </c>
      <c r="D1265" t="s">
        <v>1806</v>
      </c>
      <c r="E1265" t="s">
        <v>28</v>
      </c>
      <c r="F1265" t="s">
        <v>59</v>
      </c>
      <c r="G1265">
        <v>6</v>
      </c>
      <c r="H1265" t="s">
        <v>60</v>
      </c>
      <c r="M1265" t="s">
        <v>1807</v>
      </c>
      <c r="R1265" t="s">
        <v>50</v>
      </c>
      <c r="S1265" t="s">
        <v>51</v>
      </c>
      <c r="T1265">
        <v>2020</v>
      </c>
      <c r="U1265">
        <v>1.0999999999999999E-2</v>
      </c>
      <c r="X1265" s="1" t="s">
        <v>2535</v>
      </c>
      <c r="Y1265" t="s">
        <v>52</v>
      </c>
    </row>
    <row r="1266" spans="1:25" hidden="1" x14ac:dyDescent="0.2">
      <c r="A1266" t="s">
        <v>1804</v>
      </c>
      <c r="B1266" t="s">
        <v>1805</v>
      </c>
      <c r="C1266" t="s">
        <v>5186</v>
      </c>
      <c r="D1266" t="s">
        <v>1806</v>
      </c>
      <c r="E1266" t="s">
        <v>38</v>
      </c>
      <c r="F1266" t="s">
        <v>61</v>
      </c>
      <c r="G1266">
        <v>7</v>
      </c>
      <c r="H1266" t="s">
        <v>62</v>
      </c>
      <c r="M1266" t="s">
        <v>1807</v>
      </c>
      <c r="R1266" t="s">
        <v>50</v>
      </c>
      <c r="S1266" t="s">
        <v>51</v>
      </c>
      <c r="T1266">
        <v>2020</v>
      </c>
      <c r="U1266">
        <v>1.0999999999999999E-2</v>
      </c>
      <c r="X1266" s="1" t="s">
        <v>2535</v>
      </c>
      <c r="Y1266" t="s">
        <v>52</v>
      </c>
    </row>
    <row r="1267" spans="1:25" hidden="1" x14ac:dyDescent="0.2">
      <c r="A1267" t="s">
        <v>1804</v>
      </c>
      <c r="B1267" t="s">
        <v>1805</v>
      </c>
      <c r="C1267" t="s">
        <v>5186</v>
      </c>
      <c r="D1267" t="s">
        <v>1806</v>
      </c>
      <c r="E1267" t="s">
        <v>41</v>
      </c>
      <c r="F1267" t="s">
        <v>69</v>
      </c>
      <c r="G1267">
        <v>8</v>
      </c>
      <c r="H1267" t="s">
        <v>70</v>
      </c>
      <c r="M1267" t="s">
        <v>1807</v>
      </c>
      <c r="R1267" t="s">
        <v>50</v>
      </c>
      <c r="S1267" t="s">
        <v>51</v>
      </c>
      <c r="T1267">
        <v>2020</v>
      </c>
      <c r="U1267">
        <v>1.0999999999999999E-2</v>
      </c>
      <c r="X1267" s="1" t="s">
        <v>2538</v>
      </c>
      <c r="Y1267" t="s">
        <v>52</v>
      </c>
    </row>
    <row r="1268" spans="1:25" hidden="1" x14ac:dyDescent="0.2">
      <c r="A1268" t="s">
        <v>1804</v>
      </c>
      <c r="B1268" t="s">
        <v>1805</v>
      </c>
      <c r="C1268" t="s">
        <v>5186</v>
      </c>
      <c r="D1268" t="s">
        <v>1806</v>
      </c>
      <c r="E1268" t="s">
        <v>66</v>
      </c>
      <c r="F1268" t="s">
        <v>67</v>
      </c>
      <c r="G1268">
        <v>9</v>
      </c>
      <c r="H1268" t="s">
        <v>68</v>
      </c>
      <c r="M1268" t="s">
        <v>1807</v>
      </c>
      <c r="R1268" t="s">
        <v>50</v>
      </c>
      <c r="S1268" t="s">
        <v>51</v>
      </c>
      <c r="T1268">
        <v>2020</v>
      </c>
      <c r="U1268">
        <v>1.0999999999999999E-2</v>
      </c>
      <c r="X1268" s="1" t="s">
        <v>2537</v>
      </c>
      <c r="Y1268" t="s">
        <v>52</v>
      </c>
    </row>
    <row r="1269" spans="1:25" hidden="1" x14ac:dyDescent="0.2">
      <c r="A1269" t="s">
        <v>1804</v>
      </c>
      <c r="B1269" t="s">
        <v>1805</v>
      </c>
      <c r="C1269" t="s">
        <v>5186</v>
      </c>
      <c r="D1269" t="s">
        <v>1806</v>
      </c>
      <c r="E1269" t="s">
        <v>63</v>
      </c>
      <c r="F1269" t="s">
        <v>64</v>
      </c>
      <c r="G1269">
        <v>10</v>
      </c>
      <c r="H1269" t="s">
        <v>65</v>
      </c>
      <c r="M1269" t="s">
        <v>1807</v>
      </c>
      <c r="R1269" t="s">
        <v>50</v>
      </c>
      <c r="S1269" t="s">
        <v>51</v>
      </c>
      <c r="T1269">
        <v>2020</v>
      </c>
      <c r="U1269">
        <v>1.0999999999999999E-2</v>
      </c>
      <c r="X1269" s="1" t="s">
        <v>2536</v>
      </c>
      <c r="Y1269" t="s">
        <v>52</v>
      </c>
    </row>
    <row r="1270" spans="1:25" hidden="1" x14ac:dyDescent="0.2">
      <c r="A1270" t="s">
        <v>1808</v>
      </c>
      <c r="B1270" t="s">
        <v>1809</v>
      </c>
      <c r="C1270" t="s">
        <v>5186</v>
      </c>
      <c r="D1270" t="s">
        <v>1810</v>
      </c>
      <c r="E1270" t="s">
        <v>22</v>
      </c>
      <c r="F1270" t="s">
        <v>47</v>
      </c>
      <c r="G1270">
        <v>5</v>
      </c>
      <c r="H1270" t="s">
        <v>48</v>
      </c>
      <c r="M1270" t="s">
        <v>1811</v>
      </c>
      <c r="R1270" t="s">
        <v>50</v>
      </c>
      <c r="S1270" t="s">
        <v>51</v>
      </c>
      <c r="T1270">
        <v>2020</v>
      </c>
      <c r="U1270">
        <v>0.04</v>
      </c>
      <c r="X1270" s="1" t="s">
        <v>2533</v>
      </c>
      <c r="Y1270" t="s">
        <v>52</v>
      </c>
    </row>
    <row r="1271" spans="1:25" hidden="1" x14ac:dyDescent="0.2">
      <c r="A1271" t="s">
        <v>1808</v>
      </c>
      <c r="B1271" t="s">
        <v>1809</v>
      </c>
      <c r="C1271" t="s">
        <v>5186</v>
      </c>
      <c r="D1271" t="s">
        <v>1810</v>
      </c>
      <c r="E1271" t="s">
        <v>28</v>
      </c>
      <c r="F1271" t="s">
        <v>59</v>
      </c>
      <c r="G1271">
        <v>6</v>
      </c>
      <c r="H1271" t="s">
        <v>60</v>
      </c>
      <c r="M1271" t="s">
        <v>1811</v>
      </c>
      <c r="R1271" t="s">
        <v>50</v>
      </c>
      <c r="S1271" t="s">
        <v>51</v>
      </c>
      <c r="T1271">
        <v>2020</v>
      </c>
      <c r="U1271">
        <v>0.04</v>
      </c>
      <c r="X1271" s="1" t="s">
        <v>2535</v>
      </c>
      <c r="Y1271" t="s">
        <v>52</v>
      </c>
    </row>
    <row r="1272" spans="1:25" hidden="1" x14ac:dyDescent="0.2">
      <c r="A1272" t="s">
        <v>1808</v>
      </c>
      <c r="B1272" t="s">
        <v>1809</v>
      </c>
      <c r="C1272" t="s">
        <v>5186</v>
      </c>
      <c r="D1272" t="s">
        <v>1810</v>
      </c>
      <c r="E1272" t="s">
        <v>38</v>
      </c>
      <c r="F1272" t="s">
        <v>61</v>
      </c>
      <c r="G1272">
        <v>7</v>
      </c>
      <c r="H1272" t="s">
        <v>62</v>
      </c>
      <c r="M1272" t="s">
        <v>1811</v>
      </c>
      <c r="R1272" t="s">
        <v>50</v>
      </c>
      <c r="S1272" t="s">
        <v>51</v>
      </c>
      <c r="T1272">
        <v>2020</v>
      </c>
      <c r="U1272">
        <v>0.04</v>
      </c>
      <c r="X1272" s="1" t="s">
        <v>2535</v>
      </c>
      <c r="Y1272" t="s">
        <v>52</v>
      </c>
    </row>
    <row r="1273" spans="1:25" hidden="1" x14ac:dyDescent="0.2">
      <c r="A1273" t="s">
        <v>1808</v>
      </c>
      <c r="B1273" t="s">
        <v>1809</v>
      </c>
      <c r="C1273" t="s">
        <v>5186</v>
      </c>
      <c r="D1273" t="s">
        <v>1810</v>
      </c>
      <c r="E1273" t="s">
        <v>41</v>
      </c>
      <c r="F1273" t="s">
        <v>69</v>
      </c>
      <c r="G1273">
        <v>8</v>
      </c>
      <c r="H1273" t="s">
        <v>70</v>
      </c>
      <c r="M1273" t="s">
        <v>1811</v>
      </c>
      <c r="R1273" t="s">
        <v>50</v>
      </c>
      <c r="S1273" t="s">
        <v>51</v>
      </c>
      <c r="T1273">
        <v>2020</v>
      </c>
      <c r="U1273">
        <v>0.04</v>
      </c>
      <c r="X1273" s="1" t="s">
        <v>2538</v>
      </c>
      <c r="Y1273" t="s">
        <v>52</v>
      </c>
    </row>
    <row r="1274" spans="1:25" hidden="1" x14ac:dyDescent="0.2">
      <c r="A1274" t="s">
        <v>1808</v>
      </c>
      <c r="B1274" t="s">
        <v>1809</v>
      </c>
      <c r="C1274" t="s">
        <v>5186</v>
      </c>
      <c r="D1274" t="s">
        <v>1810</v>
      </c>
      <c r="E1274" t="s">
        <v>66</v>
      </c>
      <c r="F1274" t="s">
        <v>67</v>
      </c>
      <c r="G1274">
        <v>9</v>
      </c>
      <c r="H1274" t="s">
        <v>68</v>
      </c>
      <c r="M1274" t="s">
        <v>1811</v>
      </c>
      <c r="R1274" t="s">
        <v>50</v>
      </c>
      <c r="S1274" t="s">
        <v>51</v>
      </c>
      <c r="T1274">
        <v>2020</v>
      </c>
      <c r="U1274">
        <v>0.04</v>
      </c>
      <c r="X1274" s="1" t="s">
        <v>2537</v>
      </c>
      <c r="Y1274" t="s">
        <v>52</v>
      </c>
    </row>
    <row r="1275" spans="1:25" hidden="1" x14ac:dyDescent="0.2">
      <c r="A1275" t="s">
        <v>1808</v>
      </c>
      <c r="B1275" t="s">
        <v>1809</v>
      </c>
      <c r="C1275" t="s">
        <v>5186</v>
      </c>
      <c r="D1275" t="s">
        <v>1810</v>
      </c>
      <c r="E1275" t="s">
        <v>63</v>
      </c>
      <c r="F1275" t="s">
        <v>64</v>
      </c>
      <c r="G1275">
        <v>10</v>
      </c>
      <c r="H1275" t="s">
        <v>65</v>
      </c>
      <c r="M1275" t="s">
        <v>1811</v>
      </c>
      <c r="R1275" t="s">
        <v>50</v>
      </c>
      <c r="S1275" t="s">
        <v>51</v>
      </c>
      <c r="T1275">
        <v>2020</v>
      </c>
      <c r="U1275">
        <v>0.04</v>
      </c>
      <c r="X1275" s="1" t="s">
        <v>2536</v>
      </c>
      <c r="Y1275" t="s">
        <v>52</v>
      </c>
    </row>
    <row r="1276" spans="1:25" hidden="1" x14ac:dyDescent="0.2">
      <c r="A1276" t="s">
        <v>1812</v>
      </c>
      <c r="B1276" s="4" t="s">
        <v>1813</v>
      </c>
      <c r="C1276" t="s">
        <v>5189</v>
      </c>
      <c r="D1276" t="s">
        <v>1814</v>
      </c>
      <c r="E1276" t="s">
        <v>31</v>
      </c>
      <c r="F1276" t="s">
        <v>1417</v>
      </c>
      <c r="G1276">
        <v>1</v>
      </c>
      <c r="H1276" t="s">
        <v>1418</v>
      </c>
      <c r="R1276" t="s">
        <v>193</v>
      </c>
      <c r="S1276" t="s">
        <v>194</v>
      </c>
      <c r="T1276">
        <v>2020</v>
      </c>
      <c r="U1276" s="4"/>
      <c r="V1276" t="s">
        <v>4526</v>
      </c>
      <c r="X1276" s="1" t="s">
        <v>2607</v>
      </c>
      <c r="Y1276" t="s">
        <v>516</v>
      </c>
    </row>
    <row r="1277" spans="1:25" hidden="1" x14ac:dyDescent="0.2">
      <c r="A1277" t="s">
        <v>1812</v>
      </c>
      <c r="B1277" s="4" t="s">
        <v>1813</v>
      </c>
      <c r="C1277" t="s">
        <v>5189</v>
      </c>
      <c r="D1277" t="s">
        <v>1814</v>
      </c>
      <c r="E1277" t="s">
        <v>34</v>
      </c>
      <c r="F1277" t="s">
        <v>514</v>
      </c>
      <c r="G1277">
        <v>2</v>
      </c>
      <c r="H1277" t="s">
        <v>515</v>
      </c>
      <c r="R1277" t="s">
        <v>193</v>
      </c>
      <c r="S1277" t="s">
        <v>194</v>
      </c>
      <c r="T1277">
        <v>2020</v>
      </c>
      <c r="U1277" s="4">
        <f>0.35*SQRT(2)</f>
        <v>0.49497474683058329</v>
      </c>
      <c r="V1277" t="s">
        <v>4525</v>
      </c>
      <c r="X1277" s="1" t="s">
        <v>2562</v>
      </c>
      <c r="Y1277" t="s">
        <v>516</v>
      </c>
    </row>
    <row r="1278" spans="1:25" hidden="1" x14ac:dyDescent="0.2">
      <c r="A1278" t="s">
        <v>1812</v>
      </c>
      <c r="B1278" s="4" t="s">
        <v>1813</v>
      </c>
      <c r="C1278" t="s">
        <v>5189</v>
      </c>
      <c r="D1278" t="s">
        <v>1814</v>
      </c>
      <c r="E1278" t="s">
        <v>53</v>
      </c>
      <c r="F1278" t="s">
        <v>191</v>
      </c>
      <c r="G1278">
        <v>3</v>
      </c>
      <c r="H1278" t="s">
        <v>192</v>
      </c>
      <c r="R1278" t="s">
        <v>193</v>
      </c>
      <c r="S1278" t="s">
        <v>194</v>
      </c>
      <c r="T1278">
        <v>2020</v>
      </c>
      <c r="U1278" s="4">
        <f>0.08*SQRT(2)</f>
        <v>0.11313708498984762</v>
      </c>
      <c r="V1278" t="s">
        <v>4525</v>
      </c>
      <c r="X1278" s="1" t="s">
        <v>2562</v>
      </c>
      <c r="Y1278" t="s">
        <v>93</v>
      </c>
    </row>
    <row r="1279" spans="1:25" hidden="1" x14ac:dyDescent="0.2">
      <c r="A1279" t="s">
        <v>1812</v>
      </c>
      <c r="B1279" s="4" t="s">
        <v>1813</v>
      </c>
      <c r="C1279" t="s">
        <v>5189</v>
      </c>
      <c r="D1279" t="s">
        <v>1814</v>
      </c>
      <c r="E1279" t="s">
        <v>56</v>
      </c>
      <c r="F1279" t="s">
        <v>517</v>
      </c>
      <c r="G1279">
        <v>4</v>
      </c>
      <c r="H1279" t="s">
        <v>518</v>
      </c>
      <c r="R1279" t="s">
        <v>193</v>
      </c>
      <c r="S1279" t="s">
        <v>194</v>
      </c>
      <c r="T1279">
        <v>2020</v>
      </c>
      <c r="U1279" s="4">
        <v>0.7</v>
      </c>
      <c r="V1279" t="s">
        <v>4523</v>
      </c>
      <c r="X1279" s="1" t="s">
        <v>2570</v>
      </c>
      <c r="Y1279" t="s">
        <v>93</v>
      </c>
    </row>
    <row r="1280" spans="1:25" hidden="1" x14ac:dyDescent="0.2">
      <c r="A1280" t="s">
        <v>1815</v>
      </c>
      <c r="B1280" t="s">
        <v>1816</v>
      </c>
      <c r="C1280" t="s">
        <v>5187</v>
      </c>
      <c r="D1280" t="s">
        <v>1817</v>
      </c>
      <c r="E1280" t="s">
        <v>22</v>
      </c>
      <c r="F1280" t="s">
        <v>857</v>
      </c>
      <c r="G1280">
        <v>5</v>
      </c>
      <c r="H1280" t="s">
        <v>858</v>
      </c>
      <c r="M1280" t="s">
        <v>1818</v>
      </c>
      <c r="R1280" t="s">
        <v>193</v>
      </c>
      <c r="S1280" t="s">
        <v>194</v>
      </c>
      <c r="T1280">
        <v>2020</v>
      </c>
      <c r="U1280">
        <v>2.23</v>
      </c>
      <c r="X1280" s="1" t="s">
        <v>2597</v>
      </c>
      <c r="Y1280" t="s">
        <v>93</v>
      </c>
    </row>
    <row r="1281" spans="1:25" hidden="1" x14ac:dyDescent="0.2">
      <c r="A1281" t="s">
        <v>1815</v>
      </c>
      <c r="B1281" t="s">
        <v>1816</v>
      </c>
      <c r="C1281" t="s">
        <v>5187</v>
      </c>
      <c r="D1281" t="s">
        <v>1817</v>
      </c>
      <c r="E1281" t="s">
        <v>28</v>
      </c>
      <c r="F1281" t="s">
        <v>860</v>
      </c>
      <c r="G1281">
        <v>6</v>
      </c>
      <c r="H1281" t="s">
        <v>861</v>
      </c>
      <c r="M1281" t="s">
        <v>1818</v>
      </c>
      <c r="R1281" t="s">
        <v>193</v>
      </c>
      <c r="S1281" t="s">
        <v>194</v>
      </c>
      <c r="T1281">
        <v>2020</v>
      </c>
      <c r="U1281">
        <v>2.23</v>
      </c>
      <c r="X1281" s="1" t="s">
        <v>2597</v>
      </c>
      <c r="Y1281" t="s">
        <v>93</v>
      </c>
    </row>
    <row r="1282" spans="1:25" hidden="1" x14ac:dyDescent="0.2">
      <c r="A1282" t="s">
        <v>1815</v>
      </c>
      <c r="B1282" t="s">
        <v>1816</v>
      </c>
      <c r="C1282" t="s">
        <v>5187</v>
      </c>
      <c r="D1282" t="s">
        <v>1817</v>
      </c>
      <c r="E1282" t="s">
        <v>38</v>
      </c>
      <c r="F1282" t="s">
        <v>862</v>
      </c>
      <c r="G1282">
        <v>7</v>
      </c>
      <c r="H1282" t="s">
        <v>863</v>
      </c>
      <c r="M1282" t="s">
        <v>1818</v>
      </c>
      <c r="R1282" t="s">
        <v>193</v>
      </c>
      <c r="S1282" t="s">
        <v>194</v>
      </c>
      <c r="T1282">
        <v>2020</v>
      </c>
      <c r="U1282">
        <v>2.23</v>
      </c>
      <c r="X1282" s="1" t="s">
        <v>2602</v>
      </c>
      <c r="Y1282" t="s">
        <v>93</v>
      </c>
    </row>
    <row r="1283" spans="1:25" hidden="1" x14ac:dyDescent="0.2">
      <c r="A1283" t="s">
        <v>1815</v>
      </c>
      <c r="B1283" t="s">
        <v>1816</v>
      </c>
      <c r="C1283" t="s">
        <v>5187</v>
      </c>
      <c r="D1283" t="s">
        <v>1817</v>
      </c>
      <c r="E1283" t="s">
        <v>41</v>
      </c>
      <c r="F1283" t="s">
        <v>864</v>
      </c>
      <c r="G1283">
        <v>8</v>
      </c>
      <c r="H1283" t="s">
        <v>865</v>
      </c>
      <c r="M1283" t="s">
        <v>1818</v>
      </c>
      <c r="R1283" t="s">
        <v>193</v>
      </c>
      <c r="S1283" t="s">
        <v>194</v>
      </c>
      <c r="T1283">
        <v>2020</v>
      </c>
      <c r="U1283">
        <v>2.23</v>
      </c>
      <c r="X1283" s="1" t="s">
        <v>2603</v>
      </c>
      <c r="Y1283" t="s">
        <v>93</v>
      </c>
    </row>
    <row r="1284" spans="1:25" hidden="1" x14ac:dyDescent="0.2">
      <c r="A1284" t="s">
        <v>1819</v>
      </c>
      <c r="B1284" t="s">
        <v>1820</v>
      </c>
      <c r="C1284" t="s">
        <v>5200</v>
      </c>
      <c r="D1284" t="s">
        <v>1821</v>
      </c>
      <c r="E1284" t="s">
        <v>34</v>
      </c>
      <c r="F1284" t="s">
        <v>461</v>
      </c>
      <c r="G1284">
        <v>2</v>
      </c>
      <c r="H1284" t="s">
        <v>462</v>
      </c>
      <c r="M1284" t="s">
        <v>1822</v>
      </c>
      <c r="R1284" t="s">
        <v>459</v>
      </c>
      <c r="S1284" t="s">
        <v>460</v>
      </c>
      <c r="T1284">
        <v>2020</v>
      </c>
      <c r="U1284">
        <v>2</v>
      </c>
      <c r="V1284" t="s">
        <v>4523</v>
      </c>
      <c r="X1284" s="1" t="s">
        <v>2530</v>
      </c>
      <c r="Y1284" t="s">
        <v>463</v>
      </c>
    </row>
    <row r="1285" spans="1:25" hidden="1" x14ac:dyDescent="0.2">
      <c r="A1285" t="s">
        <v>1819</v>
      </c>
      <c r="B1285" t="s">
        <v>1820</v>
      </c>
      <c r="C1285" t="s">
        <v>5200</v>
      </c>
      <c r="D1285" t="s">
        <v>1821</v>
      </c>
      <c r="E1285" t="s">
        <v>53</v>
      </c>
      <c r="F1285" t="s">
        <v>456</v>
      </c>
      <c r="G1285">
        <v>3</v>
      </c>
      <c r="H1285" t="s">
        <v>457</v>
      </c>
      <c r="M1285" t="s">
        <v>1822</v>
      </c>
      <c r="R1285" t="s">
        <v>459</v>
      </c>
      <c r="S1285" t="s">
        <v>460</v>
      </c>
      <c r="T1285">
        <v>2020</v>
      </c>
      <c r="U1285">
        <v>5</v>
      </c>
      <c r="X1285" s="1" t="s">
        <v>2577</v>
      </c>
      <c r="Y1285" t="s">
        <v>123</v>
      </c>
    </row>
    <row r="1286" spans="1:25" hidden="1" x14ac:dyDescent="0.2">
      <c r="A1286" t="s">
        <v>1819</v>
      </c>
      <c r="B1286" t="s">
        <v>1820</v>
      </c>
      <c r="C1286" t="s">
        <v>5200</v>
      </c>
      <c r="D1286" t="s">
        <v>1821</v>
      </c>
      <c r="E1286" t="s">
        <v>56</v>
      </c>
      <c r="F1286" t="s">
        <v>464</v>
      </c>
      <c r="G1286">
        <v>4</v>
      </c>
      <c r="H1286" t="s">
        <v>465</v>
      </c>
      <c r="M1286" t="s">
        <v>1822</v>
      </c>
      <c r="R1286" t="s">
        <v>459</v>
      </c>
      <c r="S1286" t="s">
        <v>460</v>
      </c>
      <c r="T1286">
        <v>2020</v>
      </c>
      <c r="U1286">
        <v>5</v>
      </c>
      <c r="X1286" s="1" t="s">
        <v>2578</v>
      </c>
      <c r="Y1286" t="s">
        <v>123</v>
      </c>
    </row>
    <row r="1287" spans="1:25" hidden="1" x14ac:dyDescent="0.2">
      <c r="A1287" t="s">
        <v>1819</v>
      </c>
      <c r="B1287" t="s">
        <v>1820</v>
      </c>
      <c r="C1287" t="s">
        <v>5200</v>
      </c>
      <c r="D1287" t="s">
        <v>1821</v>
      </c>
      <c r="E1287" t="s">
        <v>22</v>
      </c>
      <c r="F1287" t="s">
        <v>466</v>
      </c>
      <c r="G1287">
        <v>5</v>
      </c>
      <c r="H1287" t="s">
        <v>467</v>
      </c>
      <c r="M1287" t="s">
        <v>1822</v>
      </c>
      <c r="R1287" t="s">
        <v>459</v>
      </c>
      <c r="S1287" t="s">
        <v>460</v>
      </c>
      <c r="T1287">
        <v>2020</v>
      </c>
      <c r="U1287">
        <v>5</v>
      </c>
      <c r="X1287" s="1" t="s">
        <v>2547</v>
      </c>
      <c r="Y1287" t="s">
        <v>123</v>
      </c>
    </row>
    <row r="1288" spans="1:25" hidden="1" x14ac:dyDescent="0.2">
      <c r="A1288" t="s">
        <v>1819</v>
      </c>
      <c r="B1288" t="s">
        <v>1820</v>
      </c>
      <c r="C1288" t="s">
        <v>5200</v>
      </c>
      <c r="D1288" t="s">
        <v>1821</v>
      </c>
      <c r="E1288" t="s">
        <v>28</v>
      </c>
      <c r="F1288" t="s">
        <v>474</v>
      </c>
      <c r="G1288">
        <v>6</v>
      </c>
      <c r="H1288" t="s">
        <v>475</v>
      </c>
      <c r="M1288" t="s">
        <v>1822</v>
      </c>
      <c r="R1288" t="s">
        <v>459</v>
      </c>
      <c r="S1288" t="s">
        <v>460</v>
      </c>
      <c r="T1288">
        <v>2020</v>
      </c>
      <c r="U1288">
        <v>10</v>
      </c>
      <c r="X1288" s="1" t="s">
        <v>2581</v>
      </c>
      <c r="Y1288" t="s">
        <v>123</v>
      </c>
    </row>
    <row r="1289" spans="1:25" hidden="1" x14ac:dyDescent="0.2">
      <c r="A1289" t="s">
        <v>1819</v>
      </c>
      <c r="B1289" t="s">
        <v>1820</v>
      </c>
      <c r="C1289" t="s">
        <v>5200</v>
      </c>
      <c r="D1289" t="s">
        <v>1821</v>
      </c>
      <c r="E1289" t="s">
        <v>38</v>
      </c>
      <c r="F1289" t="s">
        <v>468</v>
      </c>
      <c r="G1289">
        <v>7</v>
      </c>
      <c r="H1289" t="s">
        <v>469</v>
      </c>
      <c r="M1289" t="s">
        <v>1822</v>
      </c>
      <c r="R1289" t="s">
        <v>459</v>
      </c>
      <c r="S1289" t="s">
        <v>460</v>
      </c>
      <c r="T1289">
        <v>2020</v>
      </c>
      <c r="U1289">
        <v>10</v>
      </c>
      <c r="X1289" s="1" t="s">
        <v>2543</v>
      </c>
      <c r="Y1289" t="s">
        <v>90</v>
      </c>
    </row>
    <row r="1290" spans="1:25" hidden="1" x14ac:dyDescent="0.2">
      <c r="A1290" t="s">
        <v>1819</v>
      </c>
      <c r="B1290" t="s">
        <v>1820</v>
      </c>
      <c r="C1290" t="s">
        <v>5200</v>
      </c>
      <c r="D1290" t="s">
        <v>1821</v>
      </c>
      <c r="E1290" t="s">
        <v>41</v>
      </c>
      <c r="F1290" t="s">
        <v>472</v>
      </c>
      <c r="G1290">
        <v>8</v>
      </c>
      <c r="H1290" t="s">
        <v>473</v>
      </c>
      <c r="M1290" t="s">
        <v>1822</v>
      </c>
      <c r="R1290" t="s">
        <v>459</v>
      </c>
      <c r="S1290" t="s">
        <v>460</v>
      </c>
      <c r="T1290">
        <v>2020</v>
      </c>
      <c r="U1290">
        <v>8</v>
      </c>
      <c r="X1290" s="1" t="s">
        <v>2580</v>
      </c>
      <c r="Y1290" t="s">
        <v>90</v>
      </c>
    </row>
    <row r="1291" spans="1:25" hidden="1" x14ac:dyDescent="0.2">
      <c r="A1291" t="s">
        <v>1819</v>
      </c>
      <c r="B1291" t="s">
        <v>1820</v>
      </c>
      <c r="C1291" t="s">
        <v>5200</v>
      </c>
      <c r="D1291" t="s">
        <v>1821</v>
      </c>
      <c r="E1291" t="s">
        <v>66</v>
      </c>
      <c r="F1291" t="s">
        <v>470</v>
      </c>
      <c r="G1291">
        <v>9</v>
      </c>
      <c r="H1291" t="s">
        <v>471</v>
      </c>
      <c r="M1291" t="s">
        <v>1822</v>
      </c>
      <c r="R1291" t="s">
        <v>459</v>
      </c>
      <c r="S1291" t="s">
        <v>460</v>
      </c>
      <c r="T1291">
        <v>2020</v>
      </c>
      <c r="U1291">
        <v>8</v>
      </c>
      <c r="X1291" s="1" t="s">
        <v>2579</v>
      </c>
      <c r="Y1291" t="s">
        <v>90</v>
      </c>
    </row>
    <row r="1292" spans="1:25" hidden="1" x14ac:dyDescent="0.2">
      <c r="A1292" t="s">
        <v>1823</v>
      </c>
      <c r="B1292" t="s">
        <v>1824</v>
      </c>
      <c r="C1292" t="s">
        <v>5186</v>
      </c>
      <c r="D1292" t="s">
        <v>1825</v>
      </c>
      <c r="E1292" t="s">
        <v>41</v>
      </c>
      <c r="F1292" t="s">
        <v>1118</v>
      </c>
      <c r="G1292">
        <v>8</v>
      </c>
      <c r="H1292" t="s">
        <v>1119</v>
      </c>
      <c r="M1292" t="s">
        <v>1826</v>
      </c>
      <c r="R1292" t="s">
        <v>656</v>
      </c>
      <c r="S1292" t="s">
        <v>657</v>
      </c>
      <c r="T1292">
        <v>2020</v>
      </c>
      <c r="U1292">
        <v>2.5</v>
      </c>
      <c r="V1292" t="s">
        <v>5929</v>
      </c>
      <c r="X1292" s="1" t="s">
        <v>2606</v>
      </c>
      <c r="Y1292" t="s">
        <v>90</v>
      </c>
    </row>
    <row r="1293" spans="1:25" hidden="1" x14ac:dyDescent="0.2">
      <c r="A1293" t="s">
        <v>1823</v>
      </c>
      <c r="B1293" t="s">
        <v>1824</v>
      </c>
      <c r="C1293" t="s">
        <v>5186</v>
      </c>
      <c r="D1293" t="s">
        <v>1825</v>
      </c>
      <c r="E1293" t="s">
        <v>66</v>
      </c>
      <c r="F1293" t="s">
        <v>1105</v>
      </c>
      <c r="G1293">
        <v>9</v>
      </c>
      <c r="H1293" t="s">
        <v>1106</v>
      </c>
      <c r="M1293" t="s">
        <v>1826</v>
      </c>
      <c r="R1293" t="s">
        <v>656</v>
      </c>
      <c r="S1293" t="s">
        <v>657</v>
      </c>
      <c r="T1293">
        <v>2020</v>
      </c>
      <c r="U1293">
        <v>2.5</v>
      </c>
      <c r="V1293" t="s">
        <v>5929</v>
      </c>
      <c r="X1293" s="1" t="s">
        <v>2531</v>
      </c>
      <c r="Y1293" t="s">
        <v>90</v>
      </c>
    </row>
    <row r="1294" spans="1:25" hidden="1" x14ac:dyDescent="0.2">
      <c r="A1294" t="s">
        <v>1827</v>
      </c>
      <c r="B1294" t="s">
        <v>1828</v>
      </c>
      <c r="C1294" t="s">
        <v>5192</v>
      </c>
      <c r="D1294" t="s">
        <v>1829</v>
      </c>
      <c r="E1294" t="s">
        <v>34</v>
      </c>
      <c r="F1294" t="s">
        <v>35</v>
      </c>
      <c r="G1294">
        <v>2</v>
      </c>
      <c r="H1294" t="s">
        <v>36</v>
      </c>
      <c r="M1294" t="s">
        <v>1830</v>
      </c>
      <c r="R1294" t="s">
        <v>26</v>
      </c>
      <c r="S1294" t="s">
        <v>26</v>
      </c>
      <c r="T1294">
        <v>2020</v>
      </c>
      <c r="U1294">
        <v>0.1</v>
      </c>
      <c r="X1294" s="1" t="s">
        <v>2530</v>
      </c>
      <c r="Y1294" t="s">
        <v>4518</v>
      </c>
    </row>
    <row r="1295" spans="1:25" hidden="1" x14ac:dyDescent="0.2">
      <c r="A1295" t="s">
        <v>1827</v>
      </c>
      <c r="B1295" t="s">
        <v>1828</v>
      </c>
      <c r="C1295" t="s">
        <v>5192</v>
      </c>
      <c r="D1295" t="s">
        <v>1829</v>
      </c>
      <c r="E1295" t="s">
        <v>31</v>
      </c>
      <c r="F1295" t="s">
        <v>32</v>
      </c>
      <c r="G1295">
        <v>1</v>
      </c>
      <c r="H1295" t="s">
        <v>33</v>
      </c>
      <c r="M1295" t="s">
        <v>1830</v>
      </c>
      <c r="R1295" t="s">
        <v>26</v>
      </c>
      <c r="S1295" t="s">
        <v>26</v>
      </c>
      <c r="T1295">
        <v>2020</v>
      </c>
      <c r="U1295">
        <v>0.1</v>
      </c>
      <c r="X1295" s="1" t="s">
        <v>2530</v>
      </c>
      <c r="Y1295" t="s">
        <v>4518</v>
      </c>
    </row>
    <row r="1296" spans="1:25" hidden="1" x14ac:dyDescent="0.2">
      <c r="A1296" t="s">
        <v>1827</v>
      </c>
      <c r="B1296" t="s">
        <v>1828</v>
      </c>
      <c r="C1296" t="s">
        <v>5192</v>
      </c>
      <c r="D1296" t="s">
        <v>1829</v>
      </c>
      <c r="E1296" t="s">
        <v>22</v>
      </c>
      <c r="F1296" t="s">
        <v>23</v>
      </c>
      <c r="G1296">
        <v>5</v>
      </c>
      <c r="H1296" t="s">
        <v>24</v>
      </c>
      <c r="M1296" t="s">
        <v>1830</v>
      </c>
      <c r="R1296" t="s">
        <v>26</v>
      </c>
      <c r="S1296" t="s">
        <v>26</v>
      </c>
      <c r="T1296">
        <v>2020</v>
      </c>
      <c r="U1296">
        <v>0.5</v>
      </c>
      <c r="X1296" s="1" t="s">
        <v>2528</v>
      </c>
      <c r="Y1296" t="s">
        <v>27</v>
      </c>
    </row>
    <row r="1297" spans="1:25" hidden="1" x14ac:dyDescent="0.2">
      <c r="A1297" t="s">
        <v>1827</v>
      </c>
      <c r="B1297" t="s">
        <v>1828</v>
      </c>
      <c r="C1297" t="s">
        <v>5192</v>
      </c>
      <c r="D1297" t="s">
        <v>1829</v>
      </c>
      <c r="E1297" t="s">
        <v>28</v>
      </c>
      <c r="F1297" t="s">
        <v>29</v>
      </c>
      <c r="G1297">
        <v>6</v>
      </c>
      <c r="H1297" t="s">
        <v>30</v>
      </c>
      <c r="M1297" t="s">
        <v>1830</v>
      </c>
      <c r="R1297" t="s">
        <v>26</v>
      </c>
      <c r="S1297" t="s">
        <v>26</v>
      </c>
      <c r="T1297">
        <v>2020</v>
      </c>
      <c r="U1297">
        <v>0.5</v>
      </c>
      <c r="X1297" s="1" t="s">
        <v>2529</v>
      </c>
      <c r="Y1297" t="s">
        <v>27</v>
      </c>
    </row>
    <row r="1298" spans="1:25" hidden="1" x14ac:dyDescent="0.2">
      <c r="A1298" t="s">
        <v>1831</v>
      </c>
      <c r="B1298" t="s">
        <v>1832</v>
      </c>
      <c r="C1298" t="s">
        <v>5186</v>
      </c>
      <c r="D1298" t="s">
        <v>1833</v>
      </c>
      <c r="E1298" t="s">
        <v>66</v>
      </c>
      <c r="F1298" t="s">
        <v>503</v>
      </c>
      <c r="G1298">
        <v>9</v>
      </c>
      <c r="H1298" t="s">
        <v>504</v>
      </c>
      <c r="M1298" t="s">
        <v>1834</v>
      </c>
      <c r="R1298" t="s">
        <v>491</v>
      </c>
      <c r="S1298" t="s">
        <v>492</v>
      </c>
      <c r="T1298">
        <v>2020</v>
      </c>
      <c r="U1298">
        <v>0.4</v>
      </c>
      <c r="X1298" s="1" t="s">
        <v>2561</v>
      </c>
      <c r="Y1298" t="s">
        <v>123</v>
      </c>
    </row>
    <row r="1299" spans="1:25" hidden="1" x14ac:dyDescent="0.2">
      <c r="A1299" t="s">
        <v>1835</v>
      </c>
      <c r="B1299" t="s">
        <v>1832</v>
      </c>
      <c r="C1299" t="s">
        <v>5186</v>
      </c>
      <c r="D1299" t="s">
        <v>1833</v>
      </c>
      <c r="E1299" t="s">
        <v>41</v>
      </c>
      <c r="F1299" t="s">
        <v>1635</v>
      </c>
      <c r="G1299">
        <v>8</v>
      </c>
      <c r="H1299" t="s">
        <v>1636</v>
      </c>
      <c r="I1299">
        <v>1</v>
      </c>
      <c r="L1299" t="s">
        <v>1831</v>
      </c>
      <c r="M1299" t="s">
        <v>1836</v>
      </c>
      <c r="N1299" t="s">
        <v>1834</v>
      </c>
      <c r="R1299" t="s">
        <v>491</v>
      </c>
      <c r="S1299" t="s">
        <v>492</v>
      </c>
      <c r="T1299">
        <v>2020</v>
      </c>
      <c r="U1299">
        <v>0.4</v>
      </c>
      <c r="X1299" s="1" t="s">
        <v>2580</v>
      </c>
      <c r="Y1299" t="s">
        <v>123</v>
      </c>
    </row>
    <row r="1300" spans="1:25" hidden="1" x14ac:dyDescent="0.2">
      <c r="A1300" t="s">
        <v>1837</v>
      </c>
      <c r="B1300" t="s">
        <v>4502</v>
      </c>
      <c r="C1300" t="s">
        <v>5192</v>
      </c>
      <c r="D1300" t="s">
        <v>1838</v>
      </c>
      <c r="E1300" t="s">
        <v>53</v>
      </c>
      <c r="F1300" t="s">
        <v>424</v>
      </c>
      <c r="G1300">
        <v>3</v>
      </c>
      <c r="H1300" t="s">
        <v>425</v>
      </c>
      <c r="M1300" t="s">
        <v>1839</v>
      </c>
      <c r="R1300" t="s">
        <v>419</v>
      </c>
      <c r="S1300" t="s">
        <v>419</v>
      </c>
      <c r="T1300">
        <v>2020</v>
      </c>
      <c r="U1300">
        <v>0.4</v>
      </c>
      <c r="X1300" s="1" t="s">
        <v>2574</v>
      </c>
      <c r="Y1300" t="s">
        <v>90</v>
      </c>
    </row>
    <row r="1301" spans="1:25" hidden="1" x14ac:dyDescent="0.2">
      <c r="A1301" t="s">
        <v>1837</v>
      </c>
      <c r="B1301" t="s">
        <v>4502</v>
      </c>
      <c r="C1301" t="s">
        <v>5192</v>
      </c>
      <c r="D1301" t="s">
        <v>1838</v>
      </c>
      <c r="E1301" t="s">
        <v>56</v>
      </c>
      <c r="F1301" t="s">
        <v>426</v>
      </c>
      <c r="G1301">
        <v>4</v>
      </c>
      <c r="H1301" t="s">
        <v>427</v>
      </c>
      <c r="M1301" t="s">
        <v>1839</v>
      </c>
      <c r="R1301" t="s">
        <v>419</v>
      </c>
      <c r="S1301" t="s">
        <v>419</v>
      </c>
      <c r="T1301">
        <v>2020</v>
      </c>
      <c r="U1301">
        <v>0.4</v>
      </c>
      <c r="X1301" s="1" t="s">
        <v>2550</v>
      </c>
      <c r="Y1301" t="s">
        <v>90</v>
      </c>
    </row>
    <row r="1302" spans="1:25" hidden="1" x14ac:dyDescent="0.2">
      <c r="A1302" t="s">
        <v>1837</v>
      </c>
      <c r="B1302" t="s">
        <v>4502</v>
      </c>
      <c r="C1302" t="s">
        <v>5192</v>
      </c>
      <c r="D1302" t="s">
        <v>1838</v>
      </c>
      <c r="E1302" t="s">
        <v>22</v>
      </c>
      <c r="F1302" t="s">
        <v>416</v>
      </c>
      <c r="G1302">
        <v>5</v>
      </c>
      <c r="H1302" t="s">
        <v>417</v>
      </c>
      <c r="M1302" t="s">
        <v>1839</v>
      </c>
      <c r="R1302" t="s">
        <v>419</v>
      </c>
      <c r="S1302" t="s">
        <v>419</v>
      </c>
      <c r="T1302">
        <v>2020</v>
      </c>
      <c r="U1302">
        <v>0.4</v>
      </c>
      <c r="X1302" s="1" t="s">
        <v>2569</v>
      </c>
      <c r="Y1302" t="s">
        <v>90</v>
      </c>
    </row>
    <row r="1303" spans="1:25" hidden="1" x14ac:dyDescent="0.2">
      <c r="A1303" t="s">
        <v>1837</v>
      </c>
      <c r="B1303" t="s">
        <v>4502</v>
      </c>
      <c r="C1303" t="s">
        <v>5192</v>
      </c>
      <c r="D1303" t="s">
        <v>1838</v>
      </c>
      <c r="E1303" t="s">
        <v>28</v>
      </c>
      <c r="F1303" t="s">
        <v>420</v>
      </c>
      <c r="G1303">
        <v>6</v>
      </c>
      <c r="H1303" t="s">
        <v>421</v>
      </c>
      <c r="M1303" t="s">
        <v>1839</v>
      </c>
      <c r="R1303" t="s">
        <v>419</v>
      </c>
      <c r="S1303" t="s">
        <v>419</v>
      </c>
      <c r="T1303">
        <v>2020</v>
      </c>
      <c r="U1303">
        <v>0.4</v>
      </c>
      <c r="X1303" s="1" t="s">
        <v>2569</v>
      </c>
      <c r="Y1303" t="s">
        <v>90</v>
      </c>
    </row>
    <row r="1304" spans="1:25" hidden="1" x14ac:dyDescent="0.2">
      <c r="A1304" t="s">
        <v>1837</v>
      </c>
      <c r="B1304" t="s">
        <v>4502</v>
      </c>
      <c r="C1304" t="s">
        <v>5192</v>
      </c>
      <c r="D1304" t="s">
        <v>1838</v>
      </c>
      <c r="E1304" t="s">
        <v>38</v>
      </c>
      <c r="F1304" t="s">
        <v>422</v>
      </c>
      <c r="G1304">
        <v>7</v>
      </c>
      <c r="H1304" t="s">
        <v>423</v>
      </c>
      <c r="M1304" t="s">
        <v>1839</v>
      </c>
      <c r="R1304" t="s">
        <v>419</v>
      </c>
      <c r="S1304" t="s">
        <v>419</v>
      </c>
      <c r="T1304">
        <v>2020</v>
      </c>
      <c r="U1304">
        <v>1.19</v>
      </c>
      <c r="X1304" s="1" t="s">
        <v>2543</v>
      </c>
      <c r="Y1304" t="s">
        <v>90</v>
      </c>
    </row>
    <row r="1305" spans="1:25" hidden="1" x14ac:dyDescent="0.2">
      <c r="A1305" t="s">
        <v>1837</v>
      </c>
      <c r="B1305" t="s">
        <v>4502</v>
      </c>
      <c r="C1305" t="s">
        <v>5192</v>
      </c>
      <c r="D1305" t="s">
        <v>1838</v>
      </c>
      <c r="E1305" t="s">
        <v>41</v>
      </c>
      <c r="F1305" t="s">
        <v>430</v>
      </c>
      <c r="G1305">
        <v>8</v>
      </c>
      <c r="H1305" t="s">
        <v>431</v>
      </c>
      <c r="M1305" t="s">
        <v>1839</v>
      </c>
      <c r="R1305" t="s">
        <v>419</v>
      </c>
      <c r="S1305" t="s">
        <v>419</v>
      </c>
      <c r="T1305">
        <v>2020</v>
      </c>
      <c r="U1305">
        <v>1.1599999999999999</v>
      </c>
      <c r="X1305" s="1" t="s">
        <v>2576</v>
      </c>
      <c r="Y1305" t="s">
        <v>90</v>
      </c>
    </row>
    <row r="1306" spans="1:25" hidden="1" x14ac:dyDescent="0.2">
      <c r="A1306" t="s">
        <v>1837</v>
      </c>
      <c r="B1306" t="s">
        <v>4502</v>
      </c>
      <c r="C1306" t="s">
        <v>5192</v>
      </c>
      <c r="D1306" t="s">
        <v>1838</v>
      </c>
      <c r="E1306" t="s">
        <v>66</v>
      </c>
      <c r="F1306" t="s">
        <v>428</v>
      </c>
      <c r="G1306">
        <v>9</v>
      </c>
      <c r="H1306" t="s">
        <v>429</v>
      </c>
      <c r="M1306" t="s">
        <v>1839</v>
      </c>
      <c r="R1306" t="s">
        <v>419</v>
      </c>
      <c r="S1306" t="s">
        <v>419</v>
      </c>
      <c r="T1306">
        <v>2020</v>
      </c>
      <c r="U1306" s="4">
        <v>1.1599999999999999</v>
      </c>
      <c r="X1306" s="1" t="s">
        <v>2575</v>
      </c>
      <c r="Y1306" t="s">
        <v>90</v>
      </c>
    </row>
    <row r="1307" spans="1:25" hidden="1" x14ac:dyDescent="0.2">
      <c r="A1307" t="s">
        <v>1840</v>
      </c>
      <c r="B1307" t="s">
        <v>1841</v>
      </c>
      <c r="C1307" t="s">
        <v>5192</v>
      </c>
      <c r="D1307" t="s">
        <v>1842</v>
      </c>
      <c r="E1307" t="s">
        <v>53</v>
      </c>
      <c r="F1307" t="s">
        <v>207</v>
      </c>
      <c r="G1307">
        <v>3</v>
      </c>
      <c r="H1307" t="s">
        <v>208</v>
      </c>
      <c r="M1307" t="s">
        <v>1843</v>
      </c>
      <c r="R1307" t="s">
        <v>26</v>
      </c>
      <c r="S1307" t="s">
        <v>26</v>
      </c>
      <c r="T1307">
        <v>2020</v>
      </c>
      <c r="U1307">
        <v>0.06</v>
      </c>
      <c r="X1307" s="1" t="s">
        <v>2564</v>
      </c>
      <c r="Y1307" t="s">
        <v>27</v>
      </c>
    </row>
    <row r="1308" spans="1:25" hidden="1" x14ac:dyDescent="0.2">
      <c r="A1308" t="s">
        <v>1840</v>
      </c>
      <c r="B1308" t="s">
        <v>1841</v>
      </c>
      <c r="C1308" t="s">
        <v>5192</v>
      </c>
      <c r="D1308" t="s">
        <v>1842</v>
      </c>
      <c r="E1308" t="s">
        <v>56</v>
      </c>
      <c r="F1308" t="s">
        <v>334</v>
      </c>
      <c r="G1308">
        <v>4</v>
      </c>
      <c r="H1308" t="s">
        <v>335</v>
      </c>
      <c r="M1308" t="s">
        <v>1843</v>
      </c>
      <c r="R1308" t="s">
        <v>26</v>
      </c>
      <c r="S1308" t="s">
        <v>26</v>
      </c>
      <c r="T1308">
        <v>2020</v>
      </c>
      <c r="U1308">
        <v>0.06</v>
      </c>
      <c r="X1308" s="1" t="s">
        <v>2564</v>
      </c>
      <c r="Y1308" t="s">
        <v>27</v>
      </c>
    </row>
    <row r="1309" spans="1:25" hidden="1" x14ac:dyDescent="0.2">
      <c r="A1309" t="s">
        <v>1840</v>
      </c>
      <c r="B1309" t="s">
        <v>1841</v>
      </c>
      <c r="C1309" t="s">
        <v>5192</v>
      </c>
      <c r="D1309" t="s">
        <v>1842</v>
      </c>
      <c r="E1309" t="s">
        <v>22</v>
      </c>
      <c r="F1309" t="s">
        <v>331</v>
      </c>
      <c r="G1309">
        <v>5</v>
      </c>
      <c r="H1309" t="s">
        <v>332</v>
      </c>
      <c r="M1309" t="s">
        <v>1843</v>
      </c>
      <c r="R1309" t="s">
        <v>26</v>
      </c>
      <c r="S1309" t="s">
        <v>26</v>
      </c>
      <c r="T1309">
        <v>2020</v>
      </c>
      <c r="U1309">
        <v>0.06</v>
      </c>
      <c r="X1309" s="1" t="s">
        <v>2569</v>
      </c>
      <c r="Y1309" t="s">
        <v>27</v>
      </c>
    </row>
    <row r="1310" spans="1:25" hidden="1" x14ac:dyDescent="0.2">
      <c r="A1310" t="s">
        <v>1844</v>
      </c>
      <c r="B1310" t="s">
        <v>1845</v>
      </c>
      <c r="C1310" t="s">
        <v>5192</v>
      </c>
      <c r="D1310" t="s">
        <v>1846</v>
      </c>
      <c r="E1310" t="s">
        <v>34</v>
      </c>
      <c r="F1310" t="s">
        <v>35</v>
      </c>
      <c r="G1310">
        <v>2</v>
      </c>
      <c r="H1310" t="s">
        <v>36</v>
      </c>
      <c r="M1310" t="s">
        <v>1847</v>
      </c>
      <c r="R1310" t="s">
        <v>26</v>
      </c>
      <c r="S1310" t="s">
        <v>26</v>
      </c>
      <c r="T1310">
        <v>2020</v>
      </c>
      <c r="U1310">
        <v>0.4</v>
      </c>
      <c r="X1310" s="1" t="s">
        <v>2530</v>
      </c>
      <c r="Y1310" t="s">
        <v>4518</v>
      </c>
    </row>
    <row r="1311" spans="1:25" hidden="1" x14ac:dyDescent="0.2">
      <c r="A1311" t="s">
        <v>1844</v>
      </c>
      <c r="B1311" t="s">
        <v>1845</v>
      </c>
      <c r="C1311" t="s">
        <v>5192</v>
      </c>
      <c r="D1311" t="s">
        <v>1846</v>
      </c>
      <c r="E1311" t="s">
        <v>31</v>
      </c>
      <c r="F1311" t="s">
        <v>32</v>
      </c>
      <c r="G1311">
        <v>1</v>
      </c>
      <c r="H1311" t="s">
        <v>33</v>
      </c>
      <c r="M1311" t="s">
        <v>1847</v>
      </c>
      <c r="R1311" t="s">
        <v>26</v>
      </c>
      <c r="S1311" t="s">
        <v>26</v>
      </c>
      <c r="T1311">
        <v>2020</v>
      </c>
      <c r="U1311">
        <v>0.4</v>
      </c>
      <c r="X1311" s="1" t="s">
        <v>2530</v>
      </c>
      <c r="Y1311" t="s">
        <v>4518</v>
      </c>
    </row>
    <row r="1312" spans="1:25" hidden="1" x14ac:dyDescent="0.2">
      <c r="A1312" t="s">
        <v>1844</v>
      </c>
      <c r="B1312" t="s">
        <v>1845</v>
      </c>
      <c r="C1312" t="s">
        <v>5192</v>
      </c>
      <c r="D1312" t="s">
        <v>1846</v>
      </c>
      <c r="E1312" t="s">
        <v>22</v>
      </c>
      <c r="F1312" t="s">
        <v>23</v>
      </c>
      <c r="G1312">
        <v>5</v>
      </c>
      <c r="H1312" t="s">
        <v>24</v>
      </c>
      <c r="M1312" t="s">
        <v>1847</v>
      </c>
      <c r="R1312" t="s">
        <v>26</v>
      </c>
      <c r="S1312" t="s">
        <v>26</v>
      </c>
      <c r="T1312">
        <v>2020</v>
      </c>
      <c r="U1312">
        <v>0.1</v>
      </c>
      <c r="X1312" s="1" t="s">
        <v>2528</v>
      </c>
      <c r="Y1312" t="s">
        <v>27</v>
      </c>
    </row>
    <row r="1313" spans="1:25" hidden="1" x14ac:dyDescent="0.2">
      <c r="A1313" t="s">
        <v>1844</v>
      </c>
      <c r="B1313" t="s">
        <v>1845</v>
      </c>
      <c r="C1313" t="s">
        <v>5192</v>
      </c>
      <c r="D1313" t="s">
        <v>1846</v>
      </c>
      <c r="E1313" t="s">
        <v>28</v>
      </c>
      <c r="F1313" t="s">
        <v>29</v>
      </c>
      <c r="G1313">
        <v>6</v>
      </c>
      <c r="H1313" t="s">
        <v>30</v>
      </c>
      <c r="M1313" t="s">
        <v>1847</v>
      </c>
      <c r="R1313" t="s">
        <v>26</v>
      </c>
      <c r="S1313" t="s">
        <v>26</v>
      </c>
      <c r="T1313">
        <v>2020</v>
      </c>
      <c r="U1313">
        <v>0.1</v>
      </c>
      <c r="X1313" s="1" t="s">
        <v>2529</v>
      </c>
      <c r="Y1313" t="s">
        <v>27</v>
      </c>
    </row>
    <row r="1314" spans="1:25" hidden="1" x14ac:dyDescent="0.2">
      <c r="A1314" t="s">
        <v>1844</v>
      </c>
      <c r="B1314" t="s">
        <v>1845</v>
      </c>
      <c r="C1314" t="s">
        <v>5192</v>
      </c>
      <c r="D1314" t="s">
        <v>1846</v>
      </c>
      <c r="E1314" t="s">
        <v>41</v>
      </c>
      <c r="F1314" t="s">
        <v>42</v>
      </c>
      <c r="G1314">
        <v>8</v>
      </c>
      <c r="H1314" t="s">
        <v>43</v>
      </c>
      <c r="M1314" t="s">
        <v>1847</v>
      </c>
      <c r="R1314" t="s">
        <v>26</v>
      </c>
      <c r="S1314" t="s">
        <v>26</v>
      </c>
      <c r="T1314">
        <v>2020</v>
      </c>
      <c r="U1314">
        <v>0.1</v>
      </c>
      <c r="X1314" s="1" t="s">
        <v>2532</v>
      </c>
      <c r="Y1314" t="s">
        <v>27</v>
      </c>
    </row>
    <row r="1315" spans="1:25" hidden="1" x14ac:dyDescent="0.2">
      <c r="A1315" t="s">
        <v>1848</v>
      </c>
      <c r="B1315" t="s">
        <v>1849</v>
      </c>
      <c r="C1315" t="s">
        <v>5186</v>
      </c>
      <c r="D1315" t="s">
        <v>1850</v>
      </c>
      <c r="E1315" t="s">
        <v>41</v>
      </c>
      <c r="F1315" t="s">
        <v>154</v>
      </c>
      <c r="G1315">
        <v>8</v>
      </c>
      <c r="H1315" t="s">
        <v>155</v>
      </c>
      <c r="M1315" t="s">
        <v>5927</v>
      </c>
      <c r="R1315" t="s">
        <v>157</v>
      </c>
      <c r="S1315" t="s">
        <v>157</v>
      </c>
      <c r="T1315">
        <v>2020</v>
      </c>
      <c r="U1315">
        <v>0.69299999999999995</v>
      </c>
      <c r="V1315" t="s">
        <v>5926</v>
      </c>
      <c r="X1315" s="1" t="s">
        <v>2556</v>
      </c>
      <c r="Y1315" t="s">
        <v>158</v>
      </c>
    </row>
    <row r="1316" spans="1:25" hidden="1" x14ac:dyDescent="0.2">
      <c r="A1316" t="s">
        <v>1851</v>
      </c>
      <c r="B1316" t="s">
        <v>1852</v>
      </c>
      <c r="C1316" t="s">
        <v>5186</v>
      </c>
      <c r="D1316" t="s">
        <v>1853</v>
      </c>
      <c r="E1316" t="s">
        <v>34</v>
      </c>
      <c r="F1316" t="s">
        <v>461</v>
      </c>
      <c r="G1316">
        <v>2</v>
      </c>
      <c r="H1316" t="s">
        <v>462</v>
      </c>
      <c r="M1316" t="s">
        <v>1854</v>
      </c>
      <c r="R1316" t="s">
        <v>491</v>
      </c>
      <c r="S1316" t="s">
        <v>492</v>
      </c>
      <c r="T1316">
        <v>2020</v>
      </c>
      <c r="U1316">
        <v>0.4</v>
      </c>
      <c r="V1316" t="s">
        <v>4523</v>
      </c>
      <c r="X1316" s="1" t="s">
        <v>2530</v>
      </c>
      <c r="Y1316" t="s">
        <v>463</v>
      </c>
    </row>
    <row r="1317" spans="1:25" hidden="1" x14ac:dyDescent="0.2">
      <c r="A1317" t="s">
        <v>1851</v>
      </c>
      <c r="B1317" t="s">
        <v>1852</v>
      </c>
      <c r="C1317" t="s">
        <v>5186</v>
      </c>
      <c r="D1317" t="s">
        <v>1853</v>
      </c>
      <c r="E1317" t="s">
        <v>53</v>
      </c>
      <c r="F1317" t="s">
        <v>499</v>
      </c>
      <c r="G1317">
        <v>3</v>
      </c>
      <c r="H1317" t="s">
        <v>500</v>
      </c>
      <c r="M1317" t="s">
        <v>1854</v>
      </c>
      <c r="R1317" t="s">
        <v>491</v>
      </c>
      <c r="S1317" t="s">
        <v>492</v>
      </c>
      <c r="T1317">
        <v>2020</v>
      </c>
      <c r="U1317">
        <v>0.2</v>
      </c>
      <c r="X1317" s="1" t="s">
        <v>2585</v>
      </c>
      <c r="Y1317" t="s">
        <v>123</v>
      </c>
    </row>
    <row r="1318" spans="1:25" hidden="1" x14ac:dyDescent="0.2">
      <c r="A1318" t="s">
        <v>1851</v>
      </c>
      <c r="B1318" t="s">
        <v>1852</v>
      </c>
      <c r="C1318" t="s">
        <v>5186</v>
      </c>
      <c r="D1318" t="s">
        <v>1853</v>
      </c>
      <c r="E1318" t="s">
        <v>56</v>
      </c>
      <c r="F1318" t="s">
        <v>501</v>
      </c>
      <c r="G1318">
        <v>4</v>
      </c>
      <c r="H1318" t="s">
        <v>502</v>
      </c>
      <c r="M1318" t="s">
        <v>1854</v>
      </c>
      <c r="R1318" t="s">
        <v>491</v>
      </c>
      <c r="S1318" t="s">
        <v>492</v>
      </c>
      <c r="T1318">
        <v>2020</v>
      </c>
      <c r="U1318">
        <v>0.2</v>
      </c>
      <c r="X1318" s="1" t="s">
        <v>2586</v>
      </c>
      <c r="Y1318" t="s">
        <v>123</v>
      </c>
    </row>
    <row r="1319" spans="1:25" hidden="1" x14ac:dyDescent="0.2">
      <c r="A1319" t="s">
        <v>1851</v>
      </c>
      <c r="B1319" t="s">
        <v>1852</v>
      </c>
      <c r="C1319" t="s">
        <v>5186</v>
      </c>
      <c r="D1319" t="s">
        <v>1853</v>
      </c>
      <c r="E1319" t="s">
        <v>22</v>
      </c>
      <c r="F1319" t="s">
        <v>495</v>
      </c>
      <c r="G1319">
        <v>5</v>
      </c>
      <c r="H1319" t="s">
        <v>496</v>
      </c>
      <c r="M1319" t="s">
        <v>1854</v>
      </c>
      <c r="R1319" t="s">
        <v>491</v>
      </c>
      <c r="S1319" t="s">
        <v>492</v>
      </c>
      <c r="T1319">
        <v>2020</v>
      </c>
      <c r="U1319">
        <v>0.2</v>
      </c>
      <c r="X1319" s="1" t="s">
        <v>2584</v>
      </c>
      <c r="Y1319" t="s">
        <v>123</v>
      </c>
    </row>
    <row r="1320" spans="1:25" hidden="1" x14ac:dyDescent="0.2">
      <c r="A1320" t="s">
        <v>1851</v>
      </c>
      <c r="B1320" t="s">
        <v>1852</v>
      </c>
      <c r="C1320" t="s">
        <v>5186</v>
      </c>
      <c r="D1320" t="s">
        <v>1853</v>
      </c>
      <c r="E1320" t="s">
        <v>28</v>
      </c>
      <c r="F1320" t="s">
        <v>488</v>
      </c>
      <c r="G1320">
        <v>6</v>
      </c>
      <c r="H1320" t="s">
        <v>489</v>
      </c>
      <c r="M1320" t="s">
        <v>1854</v>
      </c>
      <c r="R1320" t="s">
        <v>491</v>
      </c>
      <c r="S1320" t="s">
        <v>492</v>
      </c>
      <c r="T1320">
        <v>2020</v>
      </c>
      <c r="U1320">
        <v>0.2</v>
      </c>
      <c r="X1320" s="1" t="s">
        <v>2583</v>
      </c>
      <c r="Y1320" t="s">
        <v>123</v>
      </c>
    </row>
    <row r="1321" spans="1:25" hidden="1" x14ac:dyDescent="0.2">
      <c r="A1321" t="s">
        <v>1851</v>
      </c>
      <c r="B1321" t="s">
        <v>1852</v>
      </c>
      <c r="C1321" t="s">
        <v>5186</v>
      </c>
      <c r="D1321" t="s">
        <v>1853</v>
      </c>
      <c r="E1321" t="s">
        <v>38</v>
      </c>
      <c r="F1321" t="s">
        <v>493</v>
      </c>
      <c r="G1321">
        <v>7</v>
      </c>
      <c r="H1321" t="s">
        <v>494</v>
      </c>
      <c r="M1321" t="s">
        <v>1854</v>
      </c>
      <c r="R1321" t="s">
        <v>491</v>
      </c>
      <c r="S1321" t="s">
        <v>492</v>
      </c>
      <c r="T1321">
        <v>2020</v>
      </c>
      <c r="U1321">
        <v>0.2</v>
      </c>
      <c r="X1321" s="1" t="s">
        <v>2543</v>
      </c>
      <c r="Y1321" t="s">
        <v>90</v>
      </c>
    </row>
    <row r="1322" spans="1:25" hidden="1" x14ac:dyDescent="0.2">
      <c r="A1322" t="s">
        <v>1851</v>
      </c>
      <c r="B1322" t="s">
        <v>1852</v>
      </c>
      <c r="C1322" t="s">
        <v>5186</v>
      </c>
      <c r="D1322" t="s">
        <v>1853</v>
      </c>
      <c r="E1322" t="s">
        <v>41</v>
      </c>
      <c r="F1322" t="s">
        <v>505</v>
      </c>
      <c r="G1322">
        <v>8</v>
      </c>
      <c r="H1322" t="s">
        <v>506</v>
      </c>
      <c r="M1322" t="s">
        <v>1854</v>
      </c>
      <c r="R1322" t="s">
        <v>491</v>
      </c>
      <c r="S1322" t="s">
        <v>492</v>
      </c>
      <c r="T1322">
        <v>2020</v>
      </c>
      <c r="U1322">
        <v>0.4</v>
      </c>
      <c r="X1322" s="1" t="s">
        <v>2580</v>
      </c>
      <c r="Y1322" t="s">
        <v>123</v>
      </c>
    </row>
    <row r="1323" spans="1:25" hidden="1" x14ac:dyDescent="0.2">
      <c r="A1323" t="s">
        <v>1851</v>
      </c>
      <c r="B1323" t="s">
        <v>1852</v>
      </c>
      <c r="C1323" t="s">
        <v>5186</v>
      </c>
      <c r="D1323" t="s">
        <v>1853</v>
      </c>
      <c r="E1323" t="s">
        <v>66</v>
      </c>
      <c r="F1323" t="s">
        <v>503</v>
      </c>
      <c r="G1323">
        <v>9</v>
      </c>
      <c r="H1323" t="s">
        <v>504</v>
      </c>
      <c r="M1323" t="s">
        <v>1854</v>
      </c>
      <c r="R1323" t="s">
        <v>491</v>
      </c>
      <c r="S1323" t="s">
        <v>492</v>
      </c>
      <c r="T1323">
        <v>2020</v>
      </c>
      <c r="U1323">
        <v>0.4</v>
      </c>
      <c r="X1323" s="1" t="s">
        <v>2561</v>
      </c>
      <c r="Y1323" t="s">
        <v>123</v>
      </c>
    </row>
    <row r="1324" spans="1:25" hidden="1" x14ac:dyDescent="0.2">
      <c r="A1324" t="s">
        <v>1855</v>
      </c>
      <c r="B1324" t="s">
        <v>1856</v>
      </c>
      <c r="C1324" t="s">
        <v>5198</v>
      </c>
      <c r="D1324" t="s">
        <v>1857</v>
      </c>
      <c r="E1324" t="s">
        <v>34</v>
      </c>
      <c r="F1324" t="s">
        <v>128</v>
      </c>
      <c r="G1324">
        <v>2</v>
      </c>
      <c r="H1324" t="s">
        <v>129</v>
      </c>
      <c r="M1324" t="s">
        <v>1858</v>
      </c>
      <c r="R1324" t="s">
        <v>50</v>
      </c>
      <c r="S1324" t="s">
        <v>51</v>
      </c>
      <c r="T1324">
        <v>2020</v>
      </c>
      <c r="U1324">
        <v>2.37</v>
      </c>
      <c r="X1324" s="1" t="s">
        <v>2534</v>
      </c>
      <c r="Y1324" t="s">
        <v>4516</v>
      </c>
    </row>
    <row r="1325" spans="1:25" hidden="1" x14ac:dyDescent="0.2">
      <c r="A1325" t="s">
        <v>1855</v>
      </c>
      <c r="B1325" t="s">
        <v>1856</v>
      </c>
      <c r="C1325" t="s">
        <v>5198</v>
      </c>
      <c r="D1325" t="s">
        <v>1857</v>
      </c>
      <c r="E1325" t="s">
        <v>53</v>
      </c>
      <c r="F1325" t="s">
        <v>54</v>
      </c>
      <c r="G1325">
        <v>3</v>
      </c>
      <c r="H1325" t="s">
        <v>55</v>
      </c>
      <c r="M1325" t="s">
        <v>1858</v>
      </c>
      <c r="R1325" t="s">
        <v>50</v>
      </c>
      <c r="S1325" t="s">
        <v>51</v>
      </c>
      <c r="T1325">
        <v>2020</v>
      </c>
      <c r="U1325">
        <v>2.11</v>
      </c>
      <c r="X1325" s="1" t="s">
        <v>2534</v>
      </c>
      <c r="Y1325" t="s">
        <v>52</v>
      </c>
    </row>
    <row r="1326" spans="1:25" hidden="1" x14ac:dyDescent="0.2">
      <c r="A1326" t="s">
        <v>1855</v>
      </c>
      <c r="B1326" t="s">
        <v>1856</v>
      </c>
      <c r="C1326" t="s">
        <v>5198</v>
      </c>
      <c r="D1326" t="s">
        <v>1857</v>
      </c>
      <c r="E1326" t="s">
        <v>31</v>
      </c>
      <c r="F1326" t="s">
        <v>130</v>
      </c>
      <c r="G1326">
        <v>1</v>
      </c>
      <c r="H1326" t="s">
        <v>131</v>
      </c>
      <c r="M1326" t="s">
        <v>1858</v>
      </c>
      <c r="R1326" t="s">
        <v>50</v>
      </c>
      <c r="S1326" t="s">
        <v>51</v>
      </c>
      <c r="T1326">
        <v>2020</v>
      </c>
      <c r="V1326" t="s">
        <v>4221</v>
      </c>
      <c r="W1326">
        <v>1</v>
      </c>
      <c r="X1326" s="1" t="s">
        <v>2552</v>
      </c>
      <c r="Y1326" t="s">
        <v>4516</v>
      </c>
    </row>
    <row r="1327" spans="1:25" hidden="1" x14ac:dyDescent="0.2">
      <c r="A1327" t="s">
        <v>1855</v>
      </c>
      <c r="B1327" t="s">
        <v>1856</v>
      </c>
      <c r="C1327" t="s">
        <v>5198</v>
      </c>
      <c r="D1327" t="s">
        <v>1857</v>
      </c>
      <c r="E1327" t="s">
        <v>22</v>
      </c>
      <c r="F1327" t="s">
        <v>406</v>
      </c>
      <c r="G1327">
        <v>5</v>
      </c>
      <c r="H1327" t="s">
        <v>407</v>
      </c>
      <c r="M1327" t="s">
        <v>1858</v>
      </c>
      <c r="R1327" t="s">
        <v>50</v>
      </c>
      <c r="S1327" t="s">
        <v>51</v>
      </c>
      <c r="T1327">
        <v>2020</v>
      </c>
      <c r="U1327">
        <v>2.1</v>
      </c>
      <c r="X1327" s="1" t="s">
        <v>2533</v>
      </c>
      <c r="Y1327" t="s">
        <v>52</v>
      </c>
    </row>
    <row r="1328" spans="1:25" hidden="1" x14ac:dyDescent="0.2">
      <c r="A1328" t="s">
        <v>1855</v>
      </c>
      <c r="B1328" t="s">
        <v>1856</v>
      </c>
      <c r="C1328" t="s">
        <v>5198</v>
      </c>
      <c r="D1328" t="s">
        <v>1857</v>
      </c>
      <c r="E1328" t="s">
        <v>28</v>
      </c>
      <c r="F1328" t="s">
        <v>409</v>
      </c>
      <c r="G1328">
        <v>6</v>
      </c>
      <c r="H1328" t="s">
        <v>410</v>
      </c>
      <c r="M1328" t="s">
        <v>1858</v>
      </c>
      <c r="R1328" t="s">
        <v>50</v>
      </c>
      <c r="S1328" t="s">
        <v>51</v>
      </c>
      <c r="T1328">
        <v>2020</v>
      </c>
      <c r="U1328">
        <v>2.1</v>
      </c>
      <c r="X1328" s="1" t="s">
        <v>2555</v>
      </c>
      <c r="Y1328" t="s">
        <v>52</v>
      </c>
    </row>
    <row r="1329" spans="1:25" hidden="1" x14ac:dyDescent="0.2">
      <c r="A1329" t="s">
        <v>1855</v>
      </c>
      <c r="B1329" t="s">
        <v>1856</v>
      </c>
      <c r="C1329" t="s">
        <v>5198</v>
      </c>
      <c r="D1329" t="s">
        <v>1857</v>
      </c>
      <c r="E1329" t="s">
        <v>38</v>
      </c>
      <c r="F1329" t="s">
        <v>411</v>
      </c>
      <c r="G1329">
        <v>7</v>
      </c>
      <c r="H1329" t="s">
        <v>412</v>
      </c>
      <c r="M1329" t="s">
        <v>1858</v>
      </c>
      <c r="R1329" t="s">
        <v>50</v>
      </c>
      <c r="S1329" t="s">
        <v>51</v>
      </c>
      <c r="T1329">
        <v>2020</v>
      </c>
      <c r="U1329">
        <v>2.1</v>
      </c>
      <c r="X1329" s="1" t="s">
        <v>2555</v>
      </c>
      <c r="Y1329" t="s">
        <v>52</v>
      </c>
    </row>
    <row r="1330" spans="1:25" hidden="1" x14ac:dyDescent="0.2">
      <c r="A1330" t="s">
        <v>1855</v>
      </c>
      <c r="B1330" t="s">
        <v>1856</v>
      </c>
      <c r="C1330" t="s">
        <v>5198</v>
      </c>
      <c r="D1330" t="s">
        <v>1857</v>
      </c>
      <c r="E1330" t="s">
        <v>56</v>
      </c>
      <c r="F1330" t="s">
        <v>57</v>
      </c>
      <c r="G1330">
        <v>4</v>
      </c>
      <c r="H1330" t="s">
        <v>58</v>
      </c>
      <c r="M1330" t="s">
        <v>1858</v>
      </c>
      <c r="R1330" t="s">
        <v>50</v>
      </c>
      <c r="S1330" t="s">
        <v>51</v>
      </c>
      <c r="T1330">
        <v>2020</v>
      </c>
      <c r="U1330">
        <v>2.1</v>
      </c>
      <c r="X1330" s="1" t="s">
        <v>2534</v>
      </c>
      <c r="Y1330" t="s">
        <v>52</v>
      </c>
    </row>
    <row r="1331" spans="1:25" hidden="1" x14ac:dyDescent="0.2">
      <c r="A1331" t="s">
        <v>1855</v>
      </c>
      <c r="B1331" t="s">
        <v>1859</v>
      </c>
      <c r="C1331" t="s">
        <v>5186</v>
      </c>
      <c r="D1331" t="s">
        <v>1857</v>
      </c>
      <c r="E1331" t="s">
        <v>41</v>
      </c>
      <c r="F1331" t="s">
        <v>69</v>
      </c>
      <c r="G1331">
        <v>8</v>
      </c>
      <c r="H1331" t="s">
        <v>70</v>
      </c>
      <c r="J1331">
        <v>1</v>
      </c>
      <c r="M1331" t="s">
        <v>1858</v>
      </c>
      <c r="R1331" t="s">
        <v>50</v>
      </c>
      <c r="S1331" t="s">
        <v>51</v>
      </c>
      <c r="T1331">
        <v>2020</v>
      </c>
      <c r="U1331">
        <v>0.08</v>
      </c>
      <c r="W1331">
        <v>1</v>
      </c>
      <c r="X1331" s="1" t="s">
        <v>2538</v>
      </c>
      <c r="Y1331" t="s">
        <v>52</v>
      </c>
    </row>
    <row r="1332" spans="1:25" hidden="1" x14ac:dyDescent="0.2">
      <c r="A1332" t="s">
        <v>1855</v>
      </c>
      <c r="B1332" t="s">
        <v>1859</v>
      </c>
      <c r="C1332" t="s">
        <v>5186</v>
      </c>
      <c r="D1332" t="s">
        <v>1857</v>
      </c>
      <c r="E1332" t="s">
        <v>66</v>
      </c>
      <c r="F1332" t="s">
        <v>67</v>
      </c>
      <c r="G1332">
        <v>9</v>
      </c>
      <c r="H1332" t="s">
        <v>68</v>
      </c>
      <c r="J1332">
        <v>1</v>
      </c>
      <c r="M1332" t="s">
        <v>1858</v>
      </c>
      <c r="R1332" t="s">
        <v>50</v>
      </c>
      <c r="S1332" t="s">
        <v>51</v>
      </c>
      <c r="T1332">
        <v>2020</v>
      </c>
      <c r="U1332">
        <v>0.08</v>
      </c>
      <c r="W1332">
        <v>1</v>
      </c>
      <c r="X1332" s="1" t="s">
        <v>2537</v>
      </c>
      <c r="Y1332" t="s">
        <v>52</v>
      </c>
    </row>
    <row r="1333" spans="1:25" hidden="1" x14ac:dyDescent="0.2">
      <c r="A1333" t="s">
        <v>1855</v>
      </c>
      <c r="B1333" t="s">
        <v>1859</v>
      </c>
      <c r="C1333" t="s">
        <v>5186</v>
      </c>
      <c r="D1333" t="s">
        <v>1857</v>
      </c>
      <c r="E1333" t="s">
        <v>63</v>
      </c>
      <c r="F1333" t="s">
        <v>64</v>
      </c>
      <c r="G1333">
        <v>10</v>
      </c>
      <c r="H1333" t="s">
        <v>65</v>
      </c>
      <c r="J1333">
        <v>1</v>
      </c>
      <c r="M1333" t="s">
        <v>1858</v>
      </c>
      <c r="R1333" t="s">
        <v>50</v>
      </c>
      <c r="S1333" t="s">
        <v>51</v>
      </c>
      <c r="T1333">
        <v>2020</v>
      </c>
      <c r="U1333">
        <v>0.08</v>
      </c>
      <c r="W1333">
        <v>1</v>
      </c>
      <c r="X1333" s="1" t="s">
        <v>2536</v>
      </c>
      <c r="Y1333" t="s">
        <v>52</v>
      </c>
    </row>
    <row r="1334" spans="1:25" hidden="1" x14ac:dyDescent="0.2">
      <c r="A1334" t="s">
        <v>1860</v>
      </c>
      <c r="B1334" t="s">
        <v>1861</v>
      </c>
      <c r="C1334" t="s">
        <v>5186</v>
      </c>
      <c r="D1334" t="s">
        <v>1862</v>
      </c>
      <c r="E1334" t="s">
        <v>53</v>
      </c>
      <c r="F1334" t="s">
        <v>54</v>
      </c>
      <c r="G1334">
        <v>3</v>
      </c>
      <c r="H1334" t="s">
        <v>55</v>
      </c>
      <c r="M1334" t="s">
        <v>1863</v>
      </c>
      <c r="R1334" t="s">
        <v>50</v>
      </c>
      <c r="S1334" t="s">
        <v>51</v>
      </c>
      <c r="T1334">
        <v>2020</v>
      </c>
      <c r="U1334">
        <v>1.0999999999999999E-2</v>
      </c>
      <c r="X1334" s="1" t="s">
        <v>2534</v>
      </c>
      <c r="Y1334" t="s">
        <v>52</v>
      </c>
    </row>
    <row r="1335" spans="1:25" hidden="1" x14ac:dyDescent="0.2">
      <c r="A1335" t="s">
        <v>1860</v>
      </c>
      <c r="B1335" t="s">
        <v>1861</v>
      </c>
      <c r="C1335" t="s">
        <v>5186</v>
      </c>
      <c r="D1335" t="s">
        <v>1862</v>
      </c>
      <c r="E1335" t="s">
        <v>56</v>
      </c>
      <c r="F1335" t="s">
        <v>57</v>
      </c>
      <c r="G1335">
        <v>4</v>
      </c>
      <c r="H1335" t="s">
        <v>58</v>
      </c>
      <c r="M1335" t="s">
        <v>1863</v>
      </c>
      <c r="R1335" t="s">
        <v>50</v>
      </c>
      <c r="S1335" t="s">
        <v>51</v>
      </c>
      <c r="T1335">
        <v>2020</v>
      </c>
      <c r="U1335">
        <v>1.0999999999999999E-2</v>
      </c>
      <c r="X1335" s="1" t="s">
        <v>2534</v>
      </c>
      <c r="Y1335" t="s">
        <v>52</v>
      </c>
    </row>
    <row r="1336" spans="1:25" hidden="1" x14ac:dyDescent="0.2">
      <c r="A1336" t="s">
        <v>1860</v>
      </c>
      <c r="B1336" t="s">
        <v>1861</v>
      </c>
      <c r="C1336" t="s">
        <v>5186</v>
      </c>
      <c r="D1336" t="s">
        <v>1862</v>
      </c>
      <c r="E1336" t="s">
        <v>22</v>
      </c>
      <c r="F1336" t="s">
        <v>47</v>
      </c>
      <c r="G1336">
        <v>5</v>
      </c>
      <c r="H1336" t="s">
        <v>48</v>
      </c>
      <c r="M1336" t="s">
        <v>1863</v>
      </c>
      <c r="R1336" t="s">
        <v>50</v>
      </c>
      <c r="S1336" t="s">
        <v>51</v>
      </c>
      <c r="T1336">
        <v>2020</v>
      </c>
      <c r="U1336">
        <v>1.0999999999999999E-2</v>
      </c>
      <c r="X1336" s="1" t="s">
        <v>2533</v>
      </c>
      <c r="Y1336" t="s">
        <v>52</v>
      </c>
    </row>
    <row r="1337" spans="1:25" hidden="1" x14ac:dyDescent="0.2">
      <c r="A1337" t="s">
        <v>1860</v>
      </c>
      <c r="B1337" t="s">
        <v>1861</v>
      </c>
      <c r="C1337" t="s">
        <v>5186</v>
      </c>
      <c r="D1337" t="s">
        <v>1862</v>
      </c>
      <c r="E1337" t="s">
        <v>28</v>
      </c>
      <c r="F1337" t="s">
        <v>59</v>
      </c>
      <c r="G1337">
        <v>6</v>
      </c>
      <c r="H1337" t="s">
        <v>60</v>
      </c>
      <c r="M1337" t="s">
        <v>1863</v>
      </c>
      <c r="R1337" t="s">
        <v>50</v>
      </c>
      <c r="S1337" t="s">
        <v>51</v>
      </c>
      <c r="T1337">
        <v>2020</v>
      </c>
      <c r="U1337">
        <v>1.0999999999999999E-2</v>
      </c>
      <c r="X1337" s="1" t="s">
        <v>2535</v>
      </c>
      <c r="Y1337" t="s">
        <v>52</v>
      </c>
    </row>
    <row r="1338" spans="1:25" hidden="1" x14ac:dyDescent="0.2">
      <c r="A1338" t="s">
        <v>1860</v>
      </c>
      <c r="B1338" t="s">
        <v>1861</v>
      </c>
      <c r="C1338" t="s">
        <v>5186</v>
      </c>
      <c r="D1338" t="s">
        <v>1862</v>
      </c>
      <c r="E1338" t="s">
        <v>38</v>
      </c>
      <c r="F1338" t="s">
        <v>61</v>
      </c>
      <c r="G1338">
        <v>7</v>
      </c>
      <c r="H1338" t="s">
        <v>62</v>
      </c>
      <c r="M1338" t="s">
        <v>1863</v>
      </c>
      <c r="R1338" t="s">
        <v>50</v>
      </c>
      <c r="S1338" t="s">
        <v>51</v>
      </c>
      <c r="T1338">
        <v>2020</v>
      </c>
      <c r="U1338">
        <v>1.0999999999999999E-2</v>
      </c>
      <c r="X1338" s="1" t="s">
        <v>2535</v>
      </c>
      <c r="Y1338" t="s">
        <v>52</v>
      </c>
    </row>
    <row r="1339" spans="1:25" hidden="1" x14ac:dyDescent="0.2">
      <c r="A1339" t="s">
        <v>1864</v>
      </c>
      <c r="B1339" t="s">
        <v>1865</v>
      </c>
      <c r="C1339" t="s">
        <v>5187</v>
      </c>
      <c r="D1339" t="s">
        <v>1866</v>
      </c>
      <c r="E1339" t="s">
        <v>34</v>
      </c>
      <c r="F1339" t="s">
        <v>1867</v>
      </c>
      <c r="G1339">
        <v>2</v>
      </c>
      <c r="H1339" t="s">
        <v>1868</v>
      </c>
      <c r="I1339">
        <v>1</v>
      </c>
      <c r="L1339" t="s">
        <v>1869</v>
      </c>
      <c r="M1339" t="s">
        <v>1874</v>
      </c>
      <c r="R1339" t="s">
        <v>193</v>
      </c>
      <c r="S1339" t="s">
        <v>194</v>
      </c>
      <c r="T1339">
        <v>2020</v>
      </c>
      <c r="U1339" s="4">
        <v>3.75</v>
      </c>
      <c r="V1339" t="s">
        <v>4523</v>
      </c>
      <c r="X1339" s="1" t="s">
        <v>2597</v>
      </c>
      <c r="Y1339" t="s">
        <v>93</v>
      </c>
    </row>
    <row r="1340" spans="1:25" hidden="1" x14ac:dyDescent="0.2">
      <c r="A1340" t="s">
        <v>1869</v>
      </c>
      <c r="B1340" t="s">
        <v>1865</v>
      </c>
      <c r="C1340" t="s">
        <v>5187</v>
      </c>
      <c r="D1340" t="s">
        <v>1866</v>
      </c>
      <c r="E1340" t="s">
        <v>22</v>
      </c>
      <c r="F1340" t="s">
        <v>857</v>
      </c>
      <c r="G1340">
        <v>5</v>
      </c>
      <c r="H1340" t="s">
        <v>858</v>
      </c>
      <c r="M1340" t="s">
        <v>1874</v>
      </c>
      <c r="R1340" t="s">
        <v>193</v>
      </c>
      <c r="S1340" t="s">
        <v>194</v>
      </c>
      <c r="T1340">
        <v>2020</v>
      </c>
      <c r="U1340">
        <f>(2.05*2.23)/2</f>
        <v>2.2857499999999997</v>
      </c>
      <c r="V1340" t="s">
        <v>4494</v>
      </c>
      <c r="X1340" s="1" t="s">
        <v>2597</v>
      </c>
      <c r="Y1340" t="s">
        <v>93</v>
      </c>
    </row>
    <row r="1341" spans="1:25" hidden="1" x14ac:dyDescent="0.2">
      <c r="A1341" t="s">
        <v>1869</v>
      </c>
      <c r="B1341" t="s">
        <v>1865</v>
      </c>
      <c r="C1341" t="s">
        <v>5187</v>
      </c>
      <c r="D1341" t="s">
        <v>1866</v>
      </c>
      <c r="E1341" t="s">
        <v>28</v>
      </c>
      <c r="F1341" t="s">
        <v>860</v>
      </c>
      <c r="G1341">
        <v>6</v>
      </c>
      <c r="H1341" t="s">
        <v>861</v>
      </c>
      <c r="M1341" t="s">
        <v>1874</v>
      </c>
      <c r="R1341" t="s">
        <v>193</v>
      </c>
      <c r="S1341" t="s">
        <v>194</v>
      </c>
      <c r="T1341">
        <v>2020</v>
      </c>
      <c r="U1341">
        <f>(2.05*2.23)/2</f>
        <v>2.2857499999999997</v>
      </c>
      <c r="V1341" t="s">
        <v>4494</v>
      </c>
      <c r="X1341" s="1" t="s">
        <v>2597</v>
      </c>
      <c r="Y1341" t="s">
        <v>93</v>
      </c>
    </row>
    <row r="1342" spans="1:25" hidden="1" x14ac:dyDescent="0.2">
      <c r="A1342" t="s">
        <v>1869</v>
      </c>
      <c r="B1342" t="s">
        <v>1865</v>
      </c>
      <c r="C1342" t="s">
        <v>5187</v>
      </c>
      <c r="D1342" t="s">
        <v>1866</v>
      </c>
      <c r="E1342" t="s">
        <v>38</v>
      </c>
      <c r="F1342" t="s">
        <v>862</v>
      </c>
      <c r="G1342">
        <v>7</v>
      </c>
      <c r="H1342" t="s">
        <v>863</v>
      </c>
      <c r="M1342" t="s">
        <v>1874</v>
      </c>
      <c r="R1342" t="s">
        <v>193</v>
      </c>
      <c r="S1342" t="s">
        <v>194</v>
      </c>
      <c r="T1342">
        <v>2020</v>
      </c>
      <c r="U1342">
        <f>(2.05*2.23)/2</f>
        <v>2.2857499999999997</v>
      </c>
      <c r="V1342" t="s">
        <v>4494</v>
      </c>
      <c r="X1342" s="1" t="s">
        <v>2602</v>
      </c>
      <c r="Y1342" t="s">
        <v>93</v>
      </c>
    </row>
    <row r="1343" spans="1:25" hidden="1" x14ac:dyDescent="0.2">
      <c r="A1343" t="s">
        <v>1869</v>
      </c>
      <c r="B1343" t="s">
        <v>1865</v>
      </c>
      <c r="C1343" t="s">
        <v>5187</v>
      </c>
      <c r="D1343" t="s">
        <v>1866</v>
      </c>
      <c r="E1343" t="s">
        <v>41</v>
      </c>
      <c r="F1343" t="s">
        <v>864</v>
      </c>
      <c r="G1343">
        <v>8</v>
      </c>
      <c r="H1343" t="s">
        <v>865</v>
      </c>
      <c r="M1343" t="s">
        <v>1874</v>
      </c>
      <c r="R1343" t="s">
        <v>193</v>
      </c>
      <c r="S1343" t="s">
        <v>194</v>
      </c>
      <c r="T1343">
        <v>2020</v>
      </c>
      <c r="U1343">
        <f>(2.05*2.23)/2</f>
        <v>2.2857499999999997</v>
      </c>
      <c r="V1343" t="s">
        <v>4494</v>
      </c>
      <c r="X1343" s="1" t="s">
        <v>2603</v>
      </c>
      <c r="Y1343" t="s">
        <v>93</v>
      </c>
    </row>
    <row r="1344" spans="1:25" hidden="1" x14ac:dyDescent="0.2">
      <c r="A1344" t="s">
        <v>1864</v>
      </c>
      <c r="B1344" t="s">
        <v>1865</v>
      </c>
      <c r="C1344" t="s">
        <v>5187</v>
      </c>
      <c r="D1344" t="s">
        <v>1866</v>
      </c>
      <c r="E1344" t="s">
        <v>53</v>
      </c>
      <c r="F1344" t="s">
        <v>1870</v>
      </c>
      <c r="G1344">
        <v>3</v>
      </c>
      <c r="H1344" t="s">
        <v>1871</v>
      </c>
      <c r="I1344">
        <v>1</v>
      </c>
      <c r="L1344" t="s">
        <v>1869</v>
      </c>
      <c r="M1344" t="s">
        <v>1874</v>
      </c>
      <c r="R1344" t="s">
        <v>193</v>
      </c>
      <c r="S1344" t="s">
        <v>194</v>
      </c>
      <c r="T1344">
        <v>2020</v>
      </c>
      <c r="U1344" s="4">
        <v>3.75</v>
      </c>
      <c r="V1344" t="s">
        <v>4523</v>
      </c>
      <c r="X1344" s="1" t="s">
        <v>2597</v>
      </c>
      <c r="Y1344" t="s">
        <v>93</v>
      </c>
    </row>
    <row r="1345" spans="1:25" hidden="1" x14ac:dyDescent="0.2">
      <c r="A1345" t="s">
        <v>1864</v>
      </c>
      <c r="B1345" t="s">
        <v>1865</v>
      </c>
      <c r="C1345" t="s">
        <v>5187</v>
      </c>
      <c r="D1345" t="s">
        <v>1866</v>
      </c>
      <c r="E1345" t="s">
        <v>56</v>
      </c>
      <c r="F1345" t="s">
        <v>1872</v>
      </c>
      <c r="G1345">
        <v>4</v>
      </c>
      <c r="H1345" t="s">
        <v>1873</v>
      </c>
      <c r="I1345">
        <v>1</v>
      </c>
      <c r="L1345" t="s">
        <v>1869</v>
      </c>
      <c r="M1345" t="s">
        <v>1874</v>
      </c>
      <c r="R1345" t="s">
        <v>193</v>
      </c>
      <c r="S1345" t="s">
        <v>194</v>
      </c>
      <c r="T1345">
        <v>2020</v>
      </c>
      <c r="U1345" s="4">
        <v>3.75</v>
      </c>
      <c r="V1345" t="s">
        <v>4523</v>
      </c>
      <c r="X1345" s="1" t="s">
        <v>2597</v>
      </c>
      <c r="Y1345" t="s">
        <v>93</v>
      </c>
    </row>
    <row r="1346" spans="1:25" hidden="1" x14ac:dyDescent="0.2">
      <c r="A1346" t="s">
        <v>1875</v>
      </c>
      <c r="B1346" t="s">
        <v>1876</v>
      </c>
      <c r="C1346" t="s">
        <v>5192</v>
      </c>
      <c r="D1346" t="s">
        <v>1877</v>
      </c>
      <c r="E1346" t="s">
        <v>34</v>
      </c>
      <c r="F1346" t="s">
        <v>35</v>
      </c>
      <c r="G1346">
        <v>2</v>
      </c>
      <c r="H1346" t="s">
        <v>36</v>
      </c>
      <c r="M1346" t="s">
        <v>1878</v>
      </c>
      <c r="R1346" t="s">
        <v>26</v>
      </c>
      <c r="S1346" t="s">
        <v>26</v>
      </c>
      <c r="T1346">
        <v>2020</v>
      </c>
      <c r="U1346">
        <v>9.8000000000000004E-2</v>
      </c>
      <c r="X1346" s="1" t="s">
        <v>2530</v>
      </c>
      <c r="Y1346" t="s">
        <v>37</v>
      </c>
    </row>
    <row r="1347" spans="1:25" hidden="1" x14ac:dyDescent="0.2">
      <c r="A1347" t="s">
        <v>1879</v>
      </c>
      <c r="B1347" t="s">
        <v>1880</v>
      </c>
      <c r="C1347" t="s">
        <v>5193</v>
      </c>
      <c r="D1347" t="s">
        <v>1881</v>
      </c>
      <c r="E1347" t="s">
        <v>53</v>
      </c>
      <c r="F1347" t="s">
        <v>700</v>
      </c>
      <c r="G1347">
        <v>3</v>
      </c>
      <c r="H1347" t="s">
        <v>701</v>
      </c>
      <c r="M1347" t="s">
        <v>1882</v>
      </c>
      <c r="R1347" t="s">
        <v>1282</v>
      </c>
      <c r="S1347" t="s">
        <v>1282</v>
      </c>
      <c r="T1347">
        <v>2020</v>
      </c>
      <c r="U1347">
        <v>8.6</v>
      </c>
      <c r="X1347" s="1" t="s">
        <v>2551</v>
      </c>
      <c r="Y1347" t="s">
        <v>27</v>
      </c>
    </row>
    <row r="1348" spans="1:25" hidden="1" x14ac:dyDescent="0.2">
      <c r="A1348" t="s">
        <v>1883</v>
      </c>
      <c r="B1348" t="s">
        <v>1884</v>
      </c>
      <c r="C1348" t="s">
        <v>5191</v>
      </c>
      <c r="D1348" t="s">
        <v>1881</v>
      </c>
      <c r="E1348" t="s">
        <v>53</v>
      </c>
      <c r="F1348" t="s">
        <v>700</v>
      </c>
      <c r="G1348">
        <v>3</v>
      </c>
      <c r="H1348" t="s">
        <v>701</v>
      </c>
      <c r="M1348" t="s">
        <v>1882</v>
      </c>
      <c r="R1348" t="s">
        <v>1282</v>
      </c>
      <c r="S1348" t="s">
        <v>1282</v>
      </c>
      <c r="T1348">
        <v>2020</v>
      </c>
      <c r="U1348">
        <v>8.6</v>
      </c>
      <c r="X1348" s="1" t="s">
        <v>2551</v>
      </c>
      <c r="Y1348" t="s">
        <v>27</v>
      </c>
    </row>
    <row r="1349" spans="1:25" hidden="1" x14ac:dyDescent="0.2">
      <c r="A1349" t="s">
        <v>1879</v>
      </c>
      <c r="B1349" t="s">
        <v>1880</v>
      </c>
      <c r="C1349" t="s">
        <v>5193</v>
      </c>
      <c r="D1349" t="s">
        <v>1881</v>
      </c>
      <c r="E1349" t="s">
        <v>34</v>
      </c>
      <c r="F1349" t="s">
        <v>113</v>
      </c>
      <c r="G1349">
        <v>2</v>
      </c>
      <c r="H1349" t="s">
        <v>114</v>
      </c>
      <c r="M1349" t="s">
        <v>1882</v>
      </c>
      <c r="R1349" t="s">
        <v>1282</v>
      </c>
      <c r="S1349" t="s">
        <v>1282</v>
      </c>
      <c r="T1349">
        <v>2020</v>
      </c>
      <c r="U1349">
        <v>7</v>
      </c>
      <c r="X1349" s="1" t="s">
        <v>2549</v>
      </c>
      <c r="Y1349" t="s">
        <v>4519</v>
      </c>
    </row>
    <row r="1350" spans="1:25" hidden="1" x14ac:dyDescent="0.2">
      <c r="A1350" t="s">
        <v>1883</v>
      </c>
      <c r="B1350" t="s">
        <v>1884</v>
      </c>
      <c r="C1350" t="s">
        <v>5191</v>
      </c>
      <c r="D1350" t="s">
        <v>1881</v>
      </c>
      <c r="E1350" t="s">
        <v>34</v>
      </c>
      <c r="F1350" t="s">
        <v>113</v>
      </c>
      <c r="G1350">
        <v>2</v>
      </c>
      <c r="H1350" t="s">
        <v>114</v>
      </c>
      <c r="M1350" t="s">
        <v>1882</v>
      </c>
      <c r="R1350" t="s">
        <v>1282</v>
      </c>
      <c r="S1350" t="s">
        <v>1282</v>
      </c>
      <c r="T1350">
        <v>2020</v>
      </c>
      <c r="U1350">
        <v>7</v>
      </c>
      <c r="X1350" s="1" t="s">
        <v>2549</v>
      </c>
      <c r="Y1350" t="s">
        <v>4519</v>
      </c>
    </row>
    <row r="1351" spans="1:25" hidden="1" x14ac:dyDescent="0.2">
      <c r="A1351" t="s">
        <v>1879</v>
      </c>
      <c r="B1351" t="s">
        <v>1880</v>
      </c>
      <c r="C1351" t="s">
        <v>5193</v>
      </c>
      <c r="D1351" t="s">
        <v>1881</v>
      </c>
      <c r="E1351" t="s">
        <v>31</v>
      </c>
      <c r="F1351" t="s">
        <v>119</v>
      </c>
      <c r="G1351">
        <v>1</v>
      </c>
      <c r="H1351" t="s">
        <v>120</v>
      </c>
      <c r="M1351" t="s">
        <v>1882</v>
      </c>
      <c r="R1351" t="s">
        <v>1282</v>
      </c>
      <c r="S1351" t="s">
        <v>1282</v>
      </c>
      <c r="T1351">
        <v>2020</v>
      </c>
      <c r="U1351">
        <v>13.5</v>
      </c>
      <c r="X1351" s="1" t="s">
        <v>2550</v>
      </c>
      <c r="Y1351" t="s">
        <v>4519</v>
      </c>
    </row>
    <row r="1352" spans="1:25" hidden="1" x14ac:dyDescent="0.2">
      <c r="A1352" t="s">
        <v>1883</v>
      </c>
      <c r="B1352" t="s">
        <v>1884</v>
      </c>
      <c r="C1352" t="s">
        <v>5191</v>
      </c>
      <c r="D1352" t="s">
        <v>1881</v>
      </c>
      <c r="E1352" t="s">
        <v>31</v>
      </c>
      <c r="F1352" t="s">
        <v>119</v>
      </c>
      <c r="G1352">
        <v>1</v>
      </c>
      <c r="H1352" t="s">
        <v>120</v>
      </c>
      <c r="M1352" t="s">
        <v>1882</v>
      </c>
      <c r="R1352" t="s">
        <v>1282</v>
      </c>
      <c r="S1352" t="s">
        <v>1282</v>
      </c>
      <c r="T1352">
        <v>2020</v>
      </c>
      <c r="U1352">
        <v>13.5</v>
      </c>
      <c r="X1352" s="1" t="s">
        <v>2550</v>
      </c>
      <c r="Y1352" t="s">
        <v>4519</v>
      </c>
    </row>
    <row r="1353" spans="1:25" hidden="1" x14ac:dyDescent="0.2">
      <c r="A1353" t="s">
        <v>1885</v>
      </c>
      <c r="B1353" t="s">
        <v>1886</v>
      </c>
      <c r="C1353" t="s">
        <v>5190</v>
      </c>
      <c r="D1353" t="s">
        <v>1887</v>
      </c>
      <c r="E1353" t="s">
        <v>41</v>
      </c>
      <c r="F1353" t="s">
        <v>221</v>
      </c>
      <c r="G1353">
        <v>8</v>
      </c>
      <c r="H1353" t="s">
        <v>222</v>
      </c>
      <c r="M1353" t="s">
        <v>1888</v>
      </c>
      <c r="R1353" t="s">
        <v>187</v>
      </c>
      <c r="S1353" t="s">
        <v>187</v>
      </c>
      <c r="T1353">
        <v>2020</v>
      </c>
      <c r="U1353">
        <v>0.83</v>
      </c>
      <c r="X1353" s="1" t="s">
        <v>2553</v>
      </c>
      <c r="Y1353" t="s">
        <v>90</v>
      </c>
    </row>
    <row r="1354" spans="1:25" hidden="1" x14ac:dyDescent="0.2">
      <c r="A1354" t="s">
        <v>1889</v>
      </c>
      <c r="B1354" t="s">
        <v>1890</v>
      </c>
      <c r="C1354" t="s">
        <v>5190</v>
      </c>
      <c r="D1354" t="s">
        <v>1891</v>
      </c>
      <c r="E1354" t="s">
        <v>41</v>
      </c>
      <c r="F1354" t="s">
        <v>221</v>
      </c>
      <c r="G1354">
        <v>8</v>
      </c>
      <c r="H1354" t="s">
        <v>222</v>
      </c>
      <c r="M1354" t="s">
        <v>1892</v>
      </c>
      <c r="R1354" t="s">
        <v>187</v>
      </c>
      <c r="S1354" t="s">
        <v>187</v>
      </c>
      <c r="T1354">
        <v>2020</v>
      </c>
      <c r="U1354">
        <v>0.31</v>
      </c>
      <c r="X1354" s="1" t="s">
        <v>2553</v>
      </c>
      <c r="Y1354" t="s">
        <v>90</v>
      </c>
    </row>
    <row r="1355" spans="1:25" hidden="1" x14ac:dyDescent="0.2">
      <c r="A1355" t="s">
        <v>1893</v>
      </c>
      <c r="B1355" t="s">
        <v>1894</v>
      </c>
      <c r="C1355" t="s">
        <v>5190</v>
      </c>
      <c r="D1355" t="s">
        <v>1895</v>
      </c>
      <c r="E1355" t="s">
        <v>31</v>
      </c>
      <c r="F1355" t="s">
        <v>1417</v>
      </c>
      <c r="G1355">
        <v>1</v>
      </c>
      <c r="H1355" t="s">
        <v>1418</v>
      </c>
      <c r="R1355" t="s">
        <v>193</v>
      </c>
      <c r="S1355" t="s">
        <v>194</v>
      </c>
      <c r="T1355">
        <v>2020</v>
      </c>
      <c r="U1355" s="4"/>
      <c r="V1355" t="s">
        <v>4526</v>
      </c>
      <c r="X1355" s="1" t="s">
        <v>2607</v>
      </c>
      <c r="Y1355" t="s">
        <v>516</v>
      </c>
    </row>
    <row r="1356" spans="1:25" hidden="1" x14ac:dyDescent="0.2">
      <c r="A1356" t="s">
        <v>1893</v>
      </c>
      <c r="B1356" s="4" t="s">
        <v>1894</v>
      </c>
      <c r="C1356" t="s">
        <v>5190</v>
      </c>
      <c r="D1356" t="s">
        <v>1895</v>
      </c>
      <c r="E1356" t="s">
        <v>34</v>
      </c>
      <c r="F1356" t="s">
        <v>1419</v>
      </c>
      <c r="G1356">
        <v>2</v>
      </c>
      <c r="H1356" t="s">
        <v>1420</v>
      </c>
      <c r="R1356" t="s">
        <v>193</v>
      </c>
      <c r="S1356" t="s">
        <v>194</v>
      </c>
      <c r="T1356">
        <v>2020</v>
      </c>
      <c r="U1356" s="13"/>
      <c r="V1356" t="s">
        <v>4526</v>
      </c>
      <c r="X1356" s="1" t="s">
        <v>2608</v>
      </c>
      <c r="Y1356" t="s">
        <v>516</v>
      </c>
    </row>
    <row r="1357" spans="1:25" hidden="1" x14ac:dyDescent="0.2">
      <c r="A1357" t="s">
        <v>1893</v>
      </c>
      <c r="B1357" t="s">
        <v>1894</v>
      </c>
      <c r="C1357" t="s">
        <v>5190</v>
      </c>
      <c r="D1357" t="s">
        <v>1895</v>
      </c>
      <c r="E1357" t="s">
        <v>53</v>
      </c>
      <c r="F1357" t="s">
        <v>1896</v>
      </c>
      <c r="G1357">
        <v>3</v>
      </c>
      <c r="H1357" t="s">
        <v>1897</v>
      </c>
      <c r="R1357" t="s">
        <v>193</v>
      </c>
      <c r="S1357" t="s">
        <v>194</v>
      </c>
      <c r="T1357">
        <v>2020</v>
      </c>
      <c r="U1357" s="4"/>
      <c r="V1357" t="s">
        <v>4526</v>
      </c>
      <c r="X1357" s="1" t="s">
        <v>2623</v>
      </c>
      <c r="Y1357" t="s">
        <v>93</v>
      </c>
    </row>
    <row r="1358" spans="1:25" hidden="1" x14ac:dyDescent="0.2">
      <c r="A1358" t="s">
        <v>1893</v>
      </c>
      <c r="B1358" t="s">
        <v>1894</v>
      </c>
      <c r="C1358" t="s">
        <v>5190</v>
      </c>
      <c r="D1358" t="s">
        <v>1895</v>
      </c>
      <c r="E1358" t="s">
        <v>56</v>
      </c>
      <c r="F1358" t="s">
        <v>1898</v>
      </c>
      <c r="G1358">
        <v>4</v>
      </c>
      <c r="H1358" t="s">
        <v>1899</v>
      </c>
      <c r="R1358" t="s">
        <v>193</v>
      </c>
      <c r="S1358" t="s">
        <v>194</v>
      </c>
      <c r="T1358">
        <v>2020</v>
      </c>
      <c r="U1358" s="4"/>
      <c r="V1358" t="s">
        <v>4526</v>
      </c>
      <c r="X1358" s="1" t="s">
        <v>2593</v>
      </c>
      <c r="Y1358" t="s">
        <v>93</v>
      </c>
    </row>
    <row r="1359" spans="1:25" hidden="1" x14ac:dyDescent="0.2">
      <c r="A1359" t="s">
        <v>1893</v>
      </c>
      <c r="B1359" t="s">
        <v>1894</v>
      </c>
      <c r="C1359" t="s">
        <v>5190</v>
      </c>
      <c r="D1359" t="s">
        <v>1895</v>
      </c>
      <c r="E1359" t="s">
        <v>38</v>
      </c>
      <c r="F1359" t="s">
        <v>1900</v>
      </c>
      <c r="G1359">
        <v>7</v>
      </c>
      <c r="H1359" t="s">
        <v>1901</v>
      </c>
      <c r="R1359" t="s">
        <v>193</v>
      </c>
      <c r="S1359" t="s">
        <v>194</v>
      </c>
      <c r="T1359">
        <v>2020</v>
      </c>
      <c r="U1359" s="4">
        <v>30</v>
      </c>
      <c r="V1359" t="s">
        <v>4523</v>
      </c>
      <c r="X1359" s="1" t="s">
        <v>2619</v>
      </c>
      <c r="Y1359" t="s">
        <v>93</v>
      </c>
    </row>
    <row r="1360" spans="1:25" hidden="1" x14ac:dyDescent="0.2">
      <c r="A1360" t="s">
        <v>1902</v>
      </c>
      <c r="B1360" t="s">
        <v>1894</v>
      </c>
      <c r="C1360" t="s">
        <v>5190</v>
      </c>
      <c r="D1360" t="s">
        <v>1895</v>
      </c>
      <c r="E1360" t="s">
        <v>41</v>
      </c>
      <c r="F1360" t="s">
        <v>1903</v>
      </c>
      <c r="G1360">
        <v>8</v>
      </c>
      <c r="H1360" t="s">
        <v>1904</v>
      </c>
      <c r="I1360">
        <v>1</v>
      </c>
      <c r="L1360" t="s">
        <v>1893</v>
      </c>
      <c r="R1360" t="s">
        <v>193</v>
      </c>
      <c r="S1360" t="s">
        <v>194</v>
      </c>
      <c r="T1360">
        <v>2020</v>
      </c>
      <c r="U1360" s="4">
        <v>30</v>
      </c>
      <c r="V1360" t="s">
        <v>4523</v>
      </c>
      <c r="X1360" s="1" t="s">
        <v>2624</v>
      </c>
      <c r="Y1360" t="s">
        <v>93</v>
      </c>
    </row>
    <row r="1361" spans="1:25" hidden="1" x14ac:dyDescent="0.2">
      <c r="A1361" t="s">
        <v>1905</v>
      </c>
      <c r="B1361" t="s">
        <v>1906</v>
      </c>
      <c r="C1361" t="s">
        <v>5189</v>
      </c>
      <c r="D1361" t="s">
        <v>1907</v>
      </c>
      <c r="E1361" t="s">
        <v>31</v>
      </c>
      <c r="F1361" t="s">
        <v>1417</v>
      </c>
      <c r="G1361">
        <v>1</v>
      </c>
      <c r="H1361" t="s">
        <v>1418</v>
      </c>
      <c r="R1361" t="s">
        <v>193</v>
      </c>
      <c r="S1361" t="s">
        <v>194</v>
      </c>
      <c r="T1361">
        <v>2020</v>
      </c>
      <c r="U1361" s="4"/>
      <c r="V1361" t="s">
        <v>4526</v>
      </c>
      <c r="X1361" s="1" t="s">
        <v>2607</v>
      </c>
      <c r="Y1361" t="s">
        <v>516</v>
      </c>
    </row>
    <row r="1362" spans="1:25" hidden="1" x14ac:dyDescent="0.2">
      <c r="A1362" t="s">
        <v>1905</v>
      </c>
      <c r="B1362" t="s">
        <v>1906</v>
      </c>
      <c r="C1362" t="s">
        <v>5189</v>
      </c>
      <c r="D1362" t="s">
        <v>1907</v>
      </c>
      <c r="E1362" t="s">
        <v>34</v>
      </c>
      <c r="F1362" t="s">
        <v>514</v>
      </c>
      <c r="G1362">
        <v>2</v>
      </c>
      <c r="H1362" t="s">
        <v>515</v>
      </c>
      <c r="R1362" t="s">
        <v>193</v>
      </c>
      <c r="S1362" t="s">
        <v>194</v>
      </c>
      <c r="T1362">
        <v>2020</v>
      </c>
      <c r="U1362" s="4"/>
      <c r="V1362" t="s">
        <v>4526</v>
      </c>
      <c r="X1362" s="1" t="s">
        <v>2562</v>
      </c>
      <c r="Y1362" t="s">
        <v>516</v>
      </c>
    </row>
    <row r="1363" spans="1:25" hidden="1" x14ac:dyDescent="0.2">
      <c r="A1363" t="s">
        <v>1905</v>
      </c>
      <c r="B1363" t="s">
        <v>1906</v>
      </c>
      <c r="C1363" t="s">
        <v>5189</v>
      </c>
      <c r="D1363" t="s">
        <v>1907</v>
      </c>
      <c r="E1363" t="s">
        <v>53</v>
      </c>
      <c r="F1363" t="s">
        <v>191</v>
      </c>
      <c r="G1363">
        <v>3</v>
      </c>
      <c r="H1363" t="s">
        <v>192</v>
      </c>
      <c r="R1363" t="s">
        <v>193</v>
      </c>
      <c r="S1363" t="s">
        <v>194</v>
      </c>
      <c r="T1363">
        <v>2020</v>
      </c>
      <c r="U1363" s="4">
        <f>0.21*SQRT(2)</f>
        <v>0.29698484809834996</v>
      </c>
      <c r="V1363" t="s">
        <v>4525</v>
      </c>
      <c r="X1363" s="1" t="s">
        <v>2562</v>
      </c>
      <c r="Y1363" t="s">
        <v>93</v>
      </c>
    </row>
    <row r="1364" spans="1:25" hidden="1" x14ac:dyDescent="0.2">
      <c r="A1364" t="s">
        <v>1905</v>
      </c>
      <c r="B1364" t="s">
        <v>1906</v>
      </c>
      <c r="C1364" t="s">
        <v>5189</v>
      </c>
      <c r="D1364" t="s">
        <v>1907</v>
      </c>
      <c r="E1364" t="s">
        <v>56</v>
      </c>
      <c r="F1364" t="s">
        <v>517</v>
      </c>
      <c r="G1364">
        <v>4</v>
      </c>
      <c r="H1364" t="s">
        <v>518</v>
      </c>
      <c r="R1364" t="s">
        <v>193</v>
      </c>
      <c r="S1364" t="s">
        <v>194</v>
      </c>
      <c r="T1364">
        <v>2020</v>
      </c>
      <c r="U1364" s="4">
        <v>1.03</v>
      </c>
      <c r="V1364" t="s">
        <v>4523</v>
      </c>
      <c r="X1364" s="1" t="s">
        <v>2570</v>
      </c>
      <c r="Y1364" t="s">
        <v>93</v>
      </c>
    </row>
    <row r="1365" spans="1:25" hidden="1" x14ac:dyDescent="0.2">
      <c r="A1365" t="s">
        <v>1908</v>
      </c>
      <c r="B1365" t="s">
        <v>1909</v>
      </c>
      <c r="C1365" t="s">
        <v>5190</v>
      </c>
      <c r="D1365" t="s">
        <v>1910</v>
      </c>
      <c r="E1365" t="s">
        <v>41</v>
      </c>
      <c r="F1365" t="s">
        <v>221</v>
      </c>
      <c r="G1365">
        <v>8</v>
      </c>
      <c r="H1365" t="s">
        <v>222</v>
      </c>
      <c r="M1365" t="s">
        <v>1911</v>
      </c>
      <c r="R1365" t="s">
        <v>187</v>
      </c>
      <c r="S1365" t="s">
        <v>187</v>
      </c>
      <c r="T1365">
        <v>2020</v>
      </c>
      <c r="U1365">
        <v>0.33</v>
      </c>
      <c r="X1365" s="1" t="s">
        <v>2553</v>
      </c>
      <c r="Y1365" t="s">
        <v>90</v>
      </c>
    </row>
    <row r="1366" spans="1:25" hidden="1" x14ac:dyDescent="0.2">
      <c r="A1366" t="s">
        <v>1912</v>
      </c>
      <c r="B1366" t="s">
        <v>1913</v>
      </c>
      <c r="C1366" t="s">
        <v>5192</v>
      </c>
      <c r="D1366" t="s">
        <v>1914</v>
      </c>
      <c r="E1366" t="s">
        <v>66</v>
      </c>
      <c r="F1366" t="s">
        <v>1328</v>
      </c>
      <c r="G1366">
        <v>9</v>
      </c>
      <c r="H1366" t="s">
        <v>1329</v>
      </c>
      <c r="M1366" t="s">
        <v>1915</v>
      </c>
      <c r="R1366" t="s">
        <v>491</v>
      </c>
      <c r="S1366" t="s">
        <v>492</v>
      </c>
      <c r="T1366">
        <v>2020</v>
      </c>
      <c r="U1366">
        <v>0.4</v>
      </c>
      <c r="X1366" s="1" t="s">
        <v>2537</v>
      </c>
      <c r="Y1366" t="s">
        <v>123</v>
      </c>
    </row>
    <row r="1367" spans="1:25" hidden="1" x14ac:dyDescent="0.2">
      <c r="A1367" t="s">
        <v>1916</v>
      </c>
      <c r="B1367" t="s">
        <v>1917</v>
      </c>
      <c r="C1367" t="s">
        <v>5191</v>
      </c>
      <c r="D1367" t="s">
        <v>1918</v>
      </c>
      <c r="E1367" t="s">
        <v>53</v>
      </c>
      <c r="F1367" t="s">
        <v>596</v>
      </c>
      <c r="G1367">
        <v>3</v>
      </c>
      <c r="H1367" t="s">
        <v>597</v>
      </c>
      <c r="M1367" t="s">
        <v>1919</v>
      </c>
      <c r="R1367" t="s">
        <v>599</v>
      </c>
      <c r="S1367" t="s">
        <v>600</v>
      </c>
      <c r="T1367">
        <v>2020</v>
      </c>
      <c r="U1367">
        <v>2.2000000000000002</v>
      </c>
      <c r="X1367" s="1" t="s">
        <v>2588</v>
      </c>
      <c r="Y1367" t="s">
        <v>123</v>
      </c>
    </row>
    <row r="1368" spans="1:25" hidden="1" x14ac:dyDescent="0.2">
      <c r="A1368" t="s">
        <v>1920</v>
      </c>
      <c r="B1368" t="s">
        <v>1921</v>
      </c>
      <c r="C1368" t="s">
        <v>5185</v>
      </c>
      <c r="D1368" t="s">
        <v>1918</v>
      </c>
      <c r="E1368" t="s">
        <v>53</v>
      </c>
      <c r="F1368" t="s">
        <v>596</v>
      </c>
      <c r="G1368">
        <v>3</v>
      </c>
      <c r="H1368" t="s">
        <v>597</v>
      </c>
      <c r="M1368" t="s">
        <v>1919</v>
      </c>
      <c r="R1368" t="s">
        <v>599</v>
      </c>
      <c r="S1368" t="s">
        <v>600</v>
      </c>
      <c r="T1368">
        <v>2020</v>
      </c>
      <c r="U1368">
        <v>2.2000000000000002</v>
      </c>
      <c r="X1368" s="1" t="s">
        <v>2588</v>
      </c>
      <c r="Y1368" t="s">
        <v>123</v>
      </c>
    </row>
    <row r="1369" spans="1:25" hidden="1" x14ac:dyDescent="0.2">
      <c r="A1369" t="s">
        <v>1922</v>
      </c>
      <c r="B1369" t="s">
        <v>1923</v>
      </c>
      <c r="C1369" t="s">
        <v>5185</v>
      </c>
      <c r="D1369" t="s">
        <v>1924</v>
      </c>
      <c r="E1369" t="s">
        <v>53</v>
      </c>
      <c r="F1369" t="s">
        <v>700</v>
      </c>
      <c r="G1369">
        <v>3</v>
      </c>
      <c r="H1369" t="s">
        <v>701</v>
      </c>
      <c r="M1369" t="s">
        <v>1925</v>
      </c>
      <c r="R1369" t="s">
        <v>797</v>
      </c>
      <c r="S1369" t="s">
        <v>798</v>
      </c>
      <c r="T1369">
        <v>2020</v>
      </c>
      <c r="U1369">
        <v>0.4</v>
      </c>
      <c r="X1369" s="1" t="s">
        <v>2551</v>
      </c>
      <c r="Y1369" t="s">
        <v>27</v>
      </c>
    </row>
    <row r="1370" spans="1:25" hidden="1" x14ac:dyDescent="0.2">
      <c r="A1370" t="s">
        <v>1926</v>
      </c>
      <c r="B1370" t="s">
        <v>1927</v>
      </c>
      <c r="C1370" t="s">
        <v>5185</v>
      </c>
      <c r="D1370" t="s">
        <v>1924</v>
      </c>
      <c r="E1370" t="s">
        <v>53</v>
      </c>
      <c r="F1370" t="s">
        <v>700</v>
      </c>
      <c r="G1370">
        <v>3</v>
      </c>
      <c r="H1370" t="s">
        <v>701</v>
      </c>
      <c r="M1370" t="s">
        <v>1925</v>
      </c>
      <c r="R1370" t="s">
        <v>797</v>
      </c>
      <c r="S1370" t="s">
        <v>798</v>
      </c>
      <c r="T1370">
        <v>2020</v>
      </c>
      <c r="U1370">
        <v>0.4</v>
      </c>
      <c r="X1370" s="1" t="s">
        <v>2551</v>
      </c>
      <c r="Y1370" t="s">
        <v>27</v>
      </c>
    </row>
    <row r="1371" spans="1:25" hidden="1" x14ac:dyDescent="0.2">
      <c r="A1371" t="s">
        <v>1922</v>
      </c>
      <c r="B1371" t="s">
        <v>1923</v>
      </c>
      <c r="C1371" t="s">
        <v>5185</v>
      </c>
      <c r="D1371" t="s">
        <v>1924</v>
      </c>
      <c r="E1371" t="s">
        <v>34</v>
      </c>
      <c r="F1371" t="s">
        <v>113</v>
      </c>
      <c r="G1371">
        <v>2</v>
      </c>
      <c r="H1371" t="s">
        <v>114</v>
      </c>
      <c r="M1371" t="s">
        <v>1925</v>
      </c>
      <c r="R1371" t="s">
        <v>797</v>
      </c>
      <c r="S1371" t="s">
        <v>798</v>
      </c>
      <c r="T1371">
        <v>2020</v>
      </c>
      <c r="U1371">
        <v>10.5</v>
      </c>
      <c r="W1371">
        <v>1</v>
      </c>
      <c r="X1371" s="1" t="s">
        <v>2549</v>
      </c>
      <c r="Y1371" t="s">
        <v>4519</v>
      </c>
    </row>
    <row r="1372" spans="1:25" hidden="1" x14ac:dyDescent="0.2">
      <c r="A1372" t="s">
        <v>1926</v>
      </c>
      <c r="B1372" t="s">
        <v>1927</v>
      </c>
      <c r="C1372" t="s">
        <v>5185</v>
      </c>
      <c r="D1372" t="s">
        <v>1924</v>
      </c>
      <c r="E1372" t="s">
        <v>34</v>
      </c>
      <c r="F1372" t="s">
        <v>113</v>
      </c>
      <c r="G1372">
        <v>2</v>
      </c>
      <c r="H1372" t="s">
        <v>114</v>
      </c>
      <c r="M1372" t="s">
        <v>1925</v>
      </c>
      <c r="R1372" t="s">
        <v>797</v>
      </c>
      <c r="S1372" t="s">
        <v>798</v>
      </c>
      <c r="T1372">
        <v>2020</v>
      </c>
      <c r="U1372">
        <v>10.5</v>
      </c>
      <c r="W1372">
        <v>1</v>
      </c>
      <c r="X1372" s="1" t="s">
        <v>2549</v>
      </c>
      <c r="Y1372" t="s">
        <v>4519</v>
      </c>
    </row>
    <row r="1373" spans="1:25" hidden="1" x14ac:dyDescent="0.2">
      <c r="A1373" t="s">
        <v>1926</v>
      </c>
      <c r="B1373" t="s">
        <v>1927</v>
      </c>
      <c r="C1373" t="s">
        <v>5185</v>
      </c>
      <c r="D1373" t="s">
        <v>1924</v>
      </c>
      <c r="E1373" t="s">
        <v>31</v>
      </c>
      <c r="F1373" t="s">
        <v>119</v>
      </c>
      <c r="G1373">
        <v>1</v>
      </c>
      <c r="H1373" t="s">
        <v>120</v>
      </c>
      <c r="M1373" t="s">
        <v>1925</v>
      </c>
      <c r="R1373" t="s">
        <v>797</v>
      </c>
      <c r="S1373" t="s">
        <v>798</v>
      </c>
      <c r="T1373">
        <v>2020</v>
      </c>
      <c r="U1373">
        <v>12.5</v>
      </c>
      <c r="W1373">
        <v>1</v>
      </c>
      <c r="X1373" s="1" t="s">
        <v>2550</v>
      </c>
      <c r="Y1373" t="s">
        <v>4519</v>
      </c>
    </row>
    <row r="1374" spans="1:25" hidden="1" x14ac:dyDescent="0.2">
      <c r="A1374" t="s">
        <v>1922</v>
      </c>
      <c r="B1374" t="s">
        <v>1923</v>
      </c>
      <c r="C1374" t="s">
        <v>5185</v>
      </c>
      <c r="D1374" t="s">
        <v>1924</v>
      </c>
      <c r="E1374" t="s">
        <v>31</v>
      </c>
      <c r="F1374" t="s">
        <v>119</v>
      </c>
      <c r="G1374">
        <v>1</v>
      </c>
      <c r="H1374" t="s">
        <v>120</v>
      </c>
      <c r="M1374" t="s">
        <v>1925</v>
      </c>
      <c r="R1374" t="s">
        <v>797</v>
      </c>
      <c r="S1374" t="s">
        <v>798</v>
      </c>
      <c r="T1374">
        <v>2020</v>
      </c>
      <c r="U1374">
        <v>12.5</v>
      </c>
      <c r="W1374">
        <v>1</v>
      </c>
      <c r="X1374" s="1" t="s">
        <v>2550</v>
      </c>
      <c r="Y1374" t="s">
        <v>4519</v>
      </c>
    </row>
    <row r="1375" spans="1:25" hidden="1" x14ac:dyDescent="0.2">
      <c r="A1375" t="s">
        <v>1928</v>
      </c>
      <c r="B1375" t="s">
        <v>1929</v>
      </c>
      <c r="C1375" t="s">
        <v>5185</v>
      </c>
      <c r="D1375" t="s">
        <v>1930</v>
      </c>
      <c r="E1375" t="s">
        <v>53</v>
      </c>
      <c r="F1375" t="s">
        <v>700</v>
      </c>
      <c r="G1375">
        <v>3</v>
      </c>
      <c r="H1375" t="s">
        <v>701</v>
      </c>
      <c r="M1375" t="s">
        <v>1931</v>
      </c>
      <c r="R1375" t="s">
        <v>797</v>
      </c>
      <c r="S1375" t="s">
        <v>798</v>
      </c>
      <c r="T1375">
        <v>2020</v>
      </c>
      <c r="U1375">
        <v>1.7</v>
      </c>
      <c r="X1375" s="1" t="s">
        <v>2551</v>
      </c>
      <c r="Y1375" t="s">
        <v>27</v>
      </c>
    </row>
    <row r="1376" spans="1:25" hidden="1" x14ac:dyDescent="0.2">
      <c r="A1376" t="s">
        <v>1932</v>
      </c>
      <c r="B1376" t="s">
        <v>1933</v>
      </c>
      <c r="C1376" t="s">
        <v>5185</v>
      </c>
      <c r="D1376" t="s">
        <v>1930</v>
      </c>
      <c r="E1376" t="s">
        <v>53</v>
      </c>
      <c r="F1376" t="s">
        <v>700</v>
      </c>
      <c r="G1376">
        <v>3</v>
      </c>
      <c r="H1376" t="s">
        <v>701</v>
      </c>
      <c r="M1376" t="s">
        <v>1931</v>
      </c>
      <c r="R1376" t="s">
        <v>797</v>
      </c>
      <c r="S1376" t="s">
        <v>798</v>
      </c>
      <c r="T1376">
        <v>2020</v>
      </c>
      <c r="U1376">
        <v>1.7</v>
      </c>
      <c r="X1376" s="1" t="s">
        <v>2551</v>
      </c>
      <c r="Y1376" t="s">
        <v>27</v>
      </c>
    </row>
    <row r="1377" spans="1:25" hidden="1" x14ac:dyDescent="0.2">
      <c r="A1377" t="s">
        <v>1928</v>
      </c>
      <c r="B1377" t="s">
        <v>1929</v>
      </c>
      <c r="C1377" t="s">
        <v>5185</v>
      </c>
      <c r="D1377" t="s">
        <v>1930</v>
      </c>
      <c r="E1377" t="s">
        <v>31</v>
      </c>
      <c r="F1377" t="s">
        <v>119</v>
      </c>
      <c r="G1377">
        <v>1</v>
      </c>
      <c r="H1377" t="s">
        <v>120</v>
      </c>
      <c r="M1377" t="s">
        <v>1931</v>
      </c>
      <c r="R1377" t="s">
        <v>797</v>
      </c>
      <c r="S1377" t="s">
        <v>798</v>
      </c>
      <c r="T1377">
        <v>2020</v>
      </c>
      <c r="U1377">
        <v>32.4</v>
      </c>
      <c r="W1377">
        <v>1</v>
      </c>
      <c r="X1377" s="1" t="s">
        <v>2550</v>
      </c>
      <c r="Y1377" t="s">
        <v>116</v>
      </c>
    </row>
    <row r="1378" spans="1:25" hidden="1" x14ac:dyDescent="0.2">
      <c r="A1378" t="s">
        <v>1932</v>
      </c>
      <c r="B1378" t="s">
        <v>1933</v>
      </c>
      <c r="C1378" t="s">
        <v>5185</v>
      </c>
      <c r="D1378" t="s">
        <v>1930</v>
      </c>
      <c r="E1378" t="s">
        <v>31</v>
      </c>
      <c r="F1378" t="s">
        <v>119</v>
      </c>
      <c r="G1378">
        <v>1</v>
      </c>
      <c r="H1378" t="s">
        <v>120</v>
      </c>
      <c r="M1378" t="s">
        <v>1931</v>
      </c>
      <c r="R1378" t="s">
        <v>797</v>
      </c>
      <c r="S1378" t="s">
        <v>798</v>
      </c>
      <c r="T1378">
        <v>2020</v>
      </c>
      <c r="U1378">
        <v>32.4</v>
      </c>
      <c r="W1378">
        <v>1</v>
      </c>
      <c r="X1378" s="1" t="s">
        <v>2550</v>
      </c>
      <c r="Y1378" t="s">
        <v>116</v>
      </c>
    </row>
    <row r="1379" spans="1:25" hidden="1" x14ac:dyDescent="0.2">
      <c r="A1379" t="s">
        <v>1934</v>
      </c>
      <c r="B1379" t="s">
        <v>1935</v>
      </c>
      <c r="C1379" t="s">
        <v>5193</v>
      </c>
      <c r="D1379" t="s">
        <v>1936</v>
      </c>
      <c r="E1379" t="s">
        <v>53</v>
      </c>
      <c r="F1379" t="s">
        <v>700</v>
      </c>
      <c r="G1379">
        <v>3</v>
      </c>
      <c r="H1379" t="s">
        <v>701</v>
      </c>
      <c r="M1379" t="s">
        <v>1937</v>
      </c>
      <c r="R1379" t="s">
        <v>797</v>
      </c>
      <c r="S1379" t="s">
        <v>798</v>
      </c>
      <c r="T1379">
        <v>2020</v>
      </c>
      <c r="U1379">
        <v>13.1</v>
      </c>
      <c r="X1379" s="1" t="s">
        <v>2551</v>
      </c>
      <c r="Y1379" t="s">
        <v>27</v>
      </c>
    </row>
    <row r="1380" spans="1:25" hidden="1" x14ac:dyDescent="0.2">
      <c r="A1380" t="s">
        <v>1938</v>
      </c>
      <c r="B1380" t="s">
        <v>1939</v>
      </c>
      <c r="C1380" t="s">
        <v>5191</v>
      </c>
      <c r="D1380" t="s">
        <v>1936</v>
      </c>
      <c r="E1380" t="s">
        <v>53</v>
      </c>
      <c r="F1380" t="s">
        <v>700</v>
      </c>
      <c r="G1380">
        <v>3</v>
      </c>
      <c r="H1380" t="s">
        <v>701</v>
      </c>
      <c r="M1380" t="s">
        <v>1937</v>
      </c>
      <c r="R1380" t="s">
        <v>797</v>
      </c>
      <c r="S1380" t="s">
        <v>798</v>
      </c>
      <c r="T1380">
        <v>2020</v>
      </c>
      <c r="U1380">
        <v>13.1</v>
      </c>
      <c r="X1380" s="1" t="s">
        <v>2551</v>
      </c>
      <c r="Y1380" t="s">
        <v>27</v>
      </c>
    </row>
    <row r="1381" spans="1:25" hidden="1" x14ac:dyDescent="0.2">
      <c r="A1381" t="s">
        <v>1934</v>
      </c>
      <c r="B1381" t="s">
        <v>1935</v>
      </c>
      <c r="C1381" t="s">
        <v>5193</v>
      </c>
      <c r="D1381" t="s">
        <v>1936</v>
      </c>
      <c r="E1381" t="s">
        <v>34</v>
      </c>
      <c r="F1381" t="s">
        <v>113</v>
      </c>
      <c r="G1381">
        <v>2</v>
      </c>
      <c r="H1381" t="s">
        <v>114</v>
      </c>
      <c r="M1381" t="s">
        <v>1937</v>
      </c>
      <c r="R1381" t="s">
        <v>797</v>
      </c>
      <c r="S1381" t="s">
        <v>798</v>
      </c>
      <c r="T1381">
        <v>2020</v>
      </c>
      <c r="U1381">
        <v>26.8</v>
      </c>
      <c r="X1381" s="1" t="s">
        <v>2549</v>
      </c>
      <c r="Y1381" t="s">
        <v>4519</v>
      </c>
    </row>
    <row r="1382" spans="1:25" hidden="1" x14ac:dyDescent="0.2">
      <c r="A1382" t="s">
        <v>1938</v>
      </c>
      <c r="B1382" t="s">
        <v>1939</v>
      </c>
      <c r="C1382" t="s">
        <v>5191</v>
      </c>
      <c r="D1382" t="s">
        <v>1936</v>
      </c>
      <c r="E1382" t="s">
        <v>34</v>
      </c>
      <c r="F1382" t="s">
        <v>113</v>
      </c>
      <c r="G1382">
        <v>2</v>
      </c>
      <c r="H1382" t="s">
        <v>114</v>
      </c>
      <c r="M1382" t="s">
        <v>1937</v>
      </c>
      <c r="R1382" t="s">
        <v>797</v>
      </c>
      <c r="S1382" t="s">
        <v>798</v>
      </c>
      <c r="T1382">
        <v>2020</v>
      </c>
      <c r="U1382">
        <v>26.8</v>
      </c>
      <c r="X1382" s="1" t="s">
        <v>2549</v>
      </c>
      <c r="Y1382" t="s">
        <v>4519</v>
      </c>
    </row>
    <row r="1383" spans="1:25" hidden="1" x14ac:dyDescent="0.2">
      <c r="A1383" t="s">
        <v>1934</v>
      </c>
      <c r="B1383" t="s">
        <v>1935</v>
      </c>
      <c r="C1383" t="s">
        <v>5193</v>
      </c>
      <c r="D1383" t="s">
        <v>1936</v>
      </c>
      <c r="E1383" t="s">
        <v>31</v>
      </c>
      <c r="F1383" t="s">
        <v>119</v>
      </c>
      <c r="G1383">
        <v>1</v>
      </c>
      <c r="H1383" t="s">
        <v>120</v>
      </c>
      <c r="M1383" t="s">
        <v>1937</v>
      </c>
      <c r="R1383" t="s">
        <v>797</v>
      </c>
      <c r="S1383" t="s">
        <v>798</v>
      </c>
      <c r="T1383">
        <v>2020</v>
      </c>
      <c r="U1383">
        <v>68.400000000000006</v>
      </c>
      <c r="X1383" s="1" t="s">
        <v>2550</v>
      </c>
      <c r="Y1383" t="s">
        <v>4519</v>
      </c>
    </row>
    <row r="1384" spans="1:25" hidden="1" x14ac:dyDescent="0.2">
      <c r="A1384" t="s">
        <v>1938</v>
      </c>
      <c r="B1384" t="s">
        <v>1939</v>
      </c>
      <c r="C1384" t="s">
        <v>5191</v>
      </c>
      <c r="D1384" t="s">
        <v>1936</v>
      </c>
      <c r="E1384" t="s">
        <v>31</v>
      </c>
      <c r="F1384" t="s">
        <v>119</v>
      </c>
      <c r="G1384">
        <v>1</v>
      </c>
      <c r="H1384" t="s">
        <v>120</v>
      </c>
      <c r="M1384" t="s">
        <v>1937</v>
      </c>
      <c r="R1384" t="s">
        <v>797</v>
      </c>
      <c r="S1384" t="s">
        <v>798</v>
      </c>
      <c r="T1384">
        <v>2020</v>
      </c>
      <c r="U1384">
        <v>68.400000000000006</v>
      </c>
      <c r="X1384" s="1" t="s">
        <v>2550</v>
      </c>
      <c r="Y1384" t="s">
        <v>4519</v>
      </c>
    </row>
    <row r="1385" spans="1:25" hidden="1" x14ac:dyDescent="0.2">
      <c r="A1385" t="s">
        <v>1944</v>
      </c>
      <c r="B1385" t="s">
        <v>1945</v>
      </c>
      <c r="C1385" t="s">
        <v>5193</v>
      </c>
      <c r="D1385" t="s">
        <v>1942</v>
      </c>
      <c r="E1385" t="s">
        <v>53</v>
      </c>
      <c r="F1385" t="s">
        <v>700</v>
      </c>
      <c r="G1385">
        <v>3</v>
      </c>
      <c r="H1385" t="s">
        <v>701</v>
      </c>
      <c r="M1385" t="s">
        <v>1943</v>
      </c>
      <c r="R1385" t="s">
        <v>1282</v>
      </c>
      <c r="S1385" t="s">
        <v>1282</v>
      </c>
      <c r="T1385">
        <v>2020</v>
      </c>
      <c r="U1385">
        <v>7.4</v>
      </c>
      <c r="X1385" s="1" t="s">
        <v>2551</v>
      </c>
      <c r="Y1385" t="s">
        <v>27</v>
      </c>
    </row>
    <row r="1386" spans="1:25" hidden="1" x14ac:dyDescent="0.2">
      <c r="A1386" t="s">
        <v>1940</v>
      </c>
      <c r="B1386" t="s">
        <v>1941</v>
      </c>
      <c r="C1386" t="s">
        <v>5191</v>
      </c>
      <c r="D1386" t="s">
        <v>1942</v>
      </c>
      <c r="E1386" t="s">
        <v>53</v>
      </c>
      <c r="F1386" t="s">
        <v>700</v>
      </c>
      <c r="G1386">
        <v>3</v>
      </c>
      <c r="H1386" t="s">
        <v>701</v>
      </c>
      <c r="M1386" t="s">
        <v>1943</v>
      </c>
      <c r="R1386" t="s">
        <v>1282</v>
      </c>
      <c r="S1386" t="s">
        <v>1282</v>
      </c>
      <c r="T1386">
        <v>2020</v>
      </c>
      <c r="U1386">
        <v>7.4</v>
      </c>
      <c r="X1386" s="1" t="s">
        <v>2551</v>
      </c>
      <c r="Y1386" t="s">
        <v>27</v>
      </c>
    </row>
    <row r="1387" spans="1:25" hidden="1" x14ac:dyDescent="0.2">
      <c r="A1387" t="s">
        <v>1940</v>
      </c>
      <c r="B1387" t="s">
        <v>1941</v>
      </c>
      <c r="C1387" t="s">
        <v>5191</v>
      </c>
      <c r="D1387" t="s">
        <v>1942</v>
      </c>
      <c r="E1387" t="s">
        <v>34</v>
      </c>
      <c r="F1387" t="s">
        <v>113</v>
      </c>
      <c r="G1387">
        <v>2</v>
      </c>
      <c r="H1387" t="s">
        <v>114</v>
      </c>
      <c r="M1387" t="s">
        <v>1943</v>
      </c>
      <c r="R1387" t="s">
        <v>1282</v>
      </c>
      <c r="S1387" t="s">
        <v>1282</v>
      </c>
      <c r="T1387">
        <v>2020</v>
      </c>
      <c r="U1387">
        <v>6.5</v>
      </c>
      <c r="X1387" s="1" t="s">
        <v>2549</v>
      </c>
      <c r="Y1387" t="s">
        <v>4519</v>
      </c>
    </row>
    <row r="1388" spans="1:25" hidden="1" x14ac:dyDescent="0.2">
      <c r="A1388" t="s">
        <v>1944</v>
      </c>
      <c r="B1388" t="s">
        <v>1945</v>
      </c>
      <c r="C1388" t="s">
        <v>5193</v>
      </c>
      <c r="D1388" t="s">
        <v>1942</v>
      </c>
      <c r="E1388" t="s">
        <v>34</v>
      </c>
      <c r="F1388" t="s">
        <v>113</v>
      </c>
      <c r="G1388">
        <v>2</v>
      </c>
      <c r="H1388" t="s">
        <v>114</v>
      </c>
      <c r="M1388" t="s">
        <v>1943</v>
      </c>
      <c r="R1388" t="s">
        <v>1282</v>
      </c>
      <c r="S1388" t="s">
        <v>1282</v>
      </c>
      <c r="T1388">
        <v>2020</v>
      </c>
      <c r="U1388">
        <v>6.5</v>
      </c>
      <c r="X1388" s="1" t="s">
        <v>2549</v>
      </c>
      <c r="Y1388" t="s">
        <v>4519</v>
      </c>
    </row>
    <row r="1389" spans="1:25" hidden="1" x14ac:dyDescent="0.2">
      <c r="A1389" t="s">
        <v>1940</v>
      </c>
      <c r="B1389" t="s">
        <v>1941</v>
      </c>
      <c r="C1389" t="s">
        <v>5191</v>
      </c>
      <c r="D1389" t="s">
        <v>1942</v>
      </c>
      <c r="E1389" t="s">
        <v>31</v>
      </c>
      <c r="F1389" t="s">
        <v>119</v>
      </c>
      <c r="G1389">
        <v>1</v>
      </c>
      <c r="H1389" t="s">
        <v>120</v>
      </c>
      <c r="M1389" t="s">
        <v>1943</v>
      </c>
      <c r="R1389" t="s">
        <v>1282</v>
      </c>
      <c r="S1389" t="s">
        <v>1282</v>
      </c>
      <c r="T1389">
        <v>2020</v>
      </c>
      <c r="U1389">
        <v>12.7</v>
      </c>
      <c r="X1389" s="1" t="s">
        <v>2550</v>
      </c>
      <c r="Y1389" t="s">
        <v>4519</v>
      </c>
    </row>
    <row r="1390" spans="1:25" hidden="1" x14ac:dyDescent="0.2">
      <c r="A1390" t="s">
        <v>1944</v>
      </c>
      <c r="B1390" t="s">
        <v>1945</v>
      </c>
      <c r="C1390" t="s">
        <v>5193</v>
      </c>
      <c r="D1390" t="s">
        <v>1942</v>
      </c>
      <c r="E1390" t="s">
        <v>31</v>
      </c>
      <c r="F1390" t="s">
        <v>119</v>
      </c>
      <c r="G1390">
        <v>1</v>
      </c>
      <c r="H1390" t="s">
        <v>120</v>
      </c>
      <c r="M1390" t="s">
        <v>1943</v>
      </c>
      <c r="R1390" t="s">
        <v>1282</v>
      </c>
      <c r="S1390" t="s">
        <v>1282</v>
      </c>
      <c r="T1390">
        <v>2020</v>
      </c>
      <c r="U1390">
        <v>12.7</v>
      </c>
      <c r="X1390" s="1" t="s">
        <v>2550</v>
      </c>
      <c r="Y1390" t="s">
        <v>4519</v>
      </c>
    </row>
    <row r="1391" spans="1:25" hidden="1" x14ac:dyDescent="0.2">
      <c r="A1391" t="s">
        <v>1946</v>
      </c>
      <c r="B1391" t="s">
        <v>1947</v>
      </c>
      <c r="C1391" t="s">
        <v>5199</v>
      </c>
      <c r="D1391" t="s">
        <v>1948</v>
      </c>
      <c r="E1391" t="s">
        <v>34</v>
      </c>
      <c r="F1391" t="s">
        <v>128</v>
      </c>
      <c r="G1391">
        <v>2</v>
      </c>
      <c r="H1391" t="s">
        <v>129</v>
      </c>
      <c r="M1391" t="s">
        <v>1949</v>
      </c>
      <c r="R1391" t="s">
        <v>50</v>
      </c>
      <c r="S1391" t="s">
        <v>51</v>
      </c>
      <c r="T1391">
        <v>2020</v>
      </c>
      <c r="U1391">
        <v>2.4E-2</v>
      </c>
      <c r="X1391" s="1" t="s">
        <v>2534</v>
      </c>
      <c r="Y1391" t="s">
        <v>4516</v>
      </c>
    </row>
    <row r="1392" spans="1:25" hidden="1" x14ac:dyDescent="0.2">
      <c r="A1392" t="s">
        <v>1946</v>
      </c>
      <c r="B1392" t="s">
        <v>1947</v>
      </c>
      <c r="C1392" t="s">
        <v>5199</v>
      </c>
      <c r="D1392" t="s">
        <v>1948</v>
      </c>
      <c r="E1392" t="s">
        <v>53</v>
      </c>
      <c r="F1392" t="s">
        <v>54</v>
      </c>
      <c r="G1392">
        <v>3</v>
      </c>
      <c r="H1392" t="s">
        <v>55</v>
      </c>
      <c r="M1392" t="s">
        <v>1949</v>
      </c>
      <c r="R1392" t="s">
        <v>50</v>
      </c>
      <c r="S1392" t="s">
        <v>51</v>
      </c>
      <c r="T1392">
        <v>2020</v>
      </c>
      <c r="U1392">
        <v>2.4E-2</v>
      </c>
      <c r="X1392" s="1" t="s">
        <v>2534</v>
      </c>
      <c r="Y1392" t="s">
        <v>52</v>
      </c>
    </row>
    <row r="1393" spans="1:25" hidden="1" x14ac:dyDescent="0.2">
      <c r="A1393" t="s">
        <v>1946</v>
      </c>
      <c r="B1393" t="s">
        <v>1947</v>
      </c>
      <c r="C1393" t="s">
        <v>5199</v>
      </c>
      <c r="D1393" t="s">
        <v>1948</v>
      </c>
      <c r="E1393" t="s">
        <v>31</v>
      </c>
      <c r="F1393" t="s">
        <v>130</v>
      </c>
      <c r="G1393">
        <v>1</v>
      </c>
      <c r="H1393" t="s">
        <v>131</v>
      </c>
      <c r="M1393" t="s">
        <v>1949</v>
      </c>
      <c r="R1393" t="s">
        <v>50</v>
      </c>
      <c r="S1393" t="s">
        <v>51</v>
      </c>
      <c r="T1393">
        <v>2020</v>
      </c>
      <c r="U1393">
        <v>2.4199999999999999E-2</v>
      </c>
      <c r="X1393" s="1" t="s">
        <v>2552</v>
      </c>
      <c r="Y1393" t="s">
        <v>4516</v>
      </c>
    </row>
    <row r="1394" spans="1:25" hidden="1" x14ac:dyDescent="0.2">
      <c r="A1394" t="s">
        <v>1946</v>
      </c>
      <c r="B1394" t="s">
        <v>1947</v>
      </c>
      <c r="C1394" t="s">
        <v>5199</v>
      </c>
      <c r="D1394" t="s">
        <v>1948</v>
      </c>
      <c r="E1394" t="s">
        <v>56</v>
      </c>
      <c r="F1394" t="s">
        <v>57</v>
      </c>
      <c r="G1394">
        <v>4</v>
      </c>
      <c r="H1394" t="s">
        <v>58</v>
      </c>
      <c r="M1394" t="s">
        <v>1949</v>
      </c>
      <c r="R1394" t="s">
        <v>50</v>
      </c>
      <c r="S1394" t="s">
        <v>51</v>
      </c>
      <c r="T1394">
        <v>2020</v>
      </c>
      <c r="U1394">
        <v>2.4E-2</v>
      </c>
      <c r="X1394" s="1" t="s">
        <v>2534</v>
      </c>
      <c r="Y1394" t="s">
        <v>52</v>
      </c>
    </row>
    <row r="1395" spans="1:25" hidden="1" x14ac:dyDescent="0.2">
      <c r="A1395" t="s">
        <v>1946</v>
      </c>
      <c r="B1395" t="s">
        <v>1947</v>
      </c>
      <c r="C1395" t="s">
        <v>5199</v>
      </c>
      <c r="D1395" t="s">
        <v>1948</v>
      </c>
      <c r="E1395" t="s">
        <v>22</v>
      </c>
      <c r="F1395" t="s">
        <v>47</v>
      </c>
      <c r="G1395">
        <v>5</v>
      </c>
      <c r="H1395" t="s">
        <v>48</v>
      </c>
      <c r="M1395" t="s">
        <v>1949</v>
      </c>
      <c r="R1395" t="s">
        <v>50</v>
      </c>
      <c r="S1395" t="s">
        <v>51</v>
      </c>
      <c r="T1395">
        <v>2020</v>
      </c>
      <c r="U1395">
        <v>2.4E-2</v>
      </c>
      <c r="X1395" s="1" t="s">
        <v>2533</v>
      </c>
      <c r="Y1395" t="s">
        <v>52</v>
      </c>
    </row>
    <row r="1396" spans="1:25" hidden="1" x14ac:dyDescent="0.2">
      <c r="A1396" t="s">
        <v>1946</v>
      </c>
      <c r="B1396" t="s">
        <v>1947</v>
      </c>
      <c r="C1396" t="s">
        <v>5199</v>
      </c>
      <c r="D1396" t="s">
        <v>1948</v>
      </c>
      <c r="E1396" t="s">
        <v>28</v>
      </c>
      <c r="F1396" t="s">
        <v>59</v>
      </c>
      <c r="G1396">
        <v>6</v>
      </c>
      <c r="H1396" t="s">
        <v>60</v>
      </c>
      <c r="M1396" t="s">
        <v>1949</v>
      </c>
      <c r="R1396" t="s">
        <v>50</v>
      </c>
      <c r="S1396" t="s">
        <v>51</v>
      </c>
      <c r="T1396">
        <v>2020</v>
      </c>
      <c r="U1396">
        <v>2.4E-2</v>
      </c>
      <c r="X1396" s="1" t="s">
        <v>2535</v>
      </c>
      <c r="Y1396" t="s">
        <v>52</v>
      </c>
    </row>
    <row r="1397" spans="1:25" hidden="1" x14ac:dyDescent="0.2">
      <c r="A1397" t="s">
        <v>1946</v>
      </c>
      <c r="B1397" t="s">
        <v>1947</v>
      </c>
      <c r="C1397" t="s">
        <v>5199</v>
      </c>
      <c r="D1397" t="s">
        <v>1948</v>
      </c>
      <c r="E1397" t="s">
        <v>38</v>
      </c>
      <c r="F1397" t="s">
        <v>61</v>
      </c>
      <c r="G1397">
        <v>7</v>
      </c>
      <c r="H1397" t="s">
        <v>62</v>
      </c>
      <c r="M1397" t="s">
        <v>1949</v>
      </c>
      <c r="R1397" t="s">
        <v>50</v>
      </c>
      <c r="S1397" t="s">
        <v>51</v>
      </c>
      <c r="T1397">
        <v>2020</v>
      </c>
      <c r="U1397">
        <v>2.4E-2</v>
      </c>
      <c r="X1397" s="1" t="s">
        <v>2535</v>
      </c>
      <c r="Y1397" t="s">
        <v>52</v>
      </c>
    </row>
    <row r="1398" spans="1:25" hidden="1" x14ac:dyDescent="0.2">
      <c r="A1398" t="s">
        <v>1946</v>
      </c>
      <c r="B1398" t="s">
        <v>1947</v>
      </c>
      <c r="C1398" t="s">
        <v>5199</v>
      </c>
      <c r="D1398" t="s">
        <v>1948</v>
      </c>
      <c r="E1398" t="s">
        <v>41</v>
      </c>
      <c r="F1398" t="s">
        <v>69</v>
      </c>
      <c r="G1398">
        <v>8</v>
      </c>
      <c r="H1398" t="s">
        <v>70</v>
      </c>
      <c r="M1398" t="s">
        <v>1949</v>
      </c>
      <c r="R1398" t="s">
        <v>50</v>
      </c>
      <c r="S1398" t="s">
        <v>51</v>
      </c>
      <c r="T1398">
        <v>2020</v>
      </c>
      <c r="U1398">
        <v>2.4E-2</v>
      </c>
      <c r="X1398" s="1" t="s">
        <v>2538</v>
      </c>
      <c r="Y1398" t="s">
        <v>52</v>
      </c>
    </row>
    <row r="1399" spans="1:25" hidden="1" x14ac:dyDescent="0.2">
      <c r="A1399" t="s">
        <v>1946</v>
      </c>
      <c r="B1399" t="s">
        <v>1947</v>
      </c>
      <c r="C1399" t="s">
        <v>5199</v>
      </c>
      <c r="D1399" t="s">
        <v>1948</v>
      </c>
      <c r="E1399" t="s">
        <v>66</v>
      </c>
      <c r="F1399" t="s">
        <v>67</v>
      </c>
      <c r="G1399">
        <v>9</v>
      </c>
      <c r="H1399" t="s">
        <v>68</v>
      </c>
      <c r="M1399" t="s">
        <v>1949</v>
      </c>
      <c r="R1399" t="s">
        <v>50</v>
      </c>
      <c r="S1399" t="s">
        <v>51</v>
      </c>
      <c r="T1399">
        <v>2020</v>
      </c>
      <c r="U1399">
        <v>2.4E-2</v>
      </c>
      <c r="X1399" s="1" t="s">
        <v>2537</v>
      </c>
      <c r="Y1399" t="s">
        <v>52</v>
      </c>
    </row>
    <row r="1400" spans="1:25" hidden="1" x14ac:dyDescent="0.2">
      <c r="A1400" t="s">
        <v>1946</v>
      </c>
      <c r="B1400" t="s">
        <v>1947</v>
      </c>
      <c r="C1400" t="s">
        <v>5199</v>
      </c>
      <c r="D1400" t="s">
        <v>1948</v>
      </c>
      <c r="E1400" t="s">
        <v>63</v>
      </c>
      <c r="F1400" t="s">
        <v>64</v>
      </c>
      <c r="G1400">
        <v>10</v>
      </c>
      <c r="H1400" t="s">
        <v>65</v>
      </c>
      <c r="M1400" t="s">
        <v>1949</v>
      </c>
      <c r="R1400" t="s">
        <v>50</v>
      </c>
      <c r="S1400" t="s">
        <v>51</v>
      </c>
      <c r="T1400">
        <v>2020</v>
      </c>
      <c r="U1400">
        <v>2.4E-2</v>
      </c>
      <c r="X1400" s="1" t="s">
        <v>2536</v>
      </c>
      <c r="Y1400" t="s">
        <v>52</v>
      </c>
    </row>
    <row r="1401" spans="1:25" hidden="1" x14ac:dyDescent="0.2">
      <c r="A1401" t="s">
        <v>1950</v>
      </c>
      <c r="B1401" t="s">
        <v>1951</v>
      </c>
      <c r="C1401" t="s">
        <v>5186</v>
      </c>
      <c r="D1401" t="s">
        <v>1952</v>
      </c>
      <c r="E1401" t="s">
        <v>53</v>
      </c>
      <c r="F1401" t="s">
        <v>54</v>
      </c>
      <c r="G1401">
        <v>3</v>
      </c>
      <c r="H1401" t="s">
        <v>55</v>
      </c>
      <c r="M1401" t="s">
        <v>1953</v>
      </c>
      <c r="R1401" t="s">
        <v>50</v>
      </c>
      <c r="S1401" t="s">
        <v>51</v>
      </c>
      <c r="T1401">
        <v>2020</v>
      </c>
      <c r="U1401">
        <v>4.8000000000000001E-2</v>
      </c>
      <c r="X1401" s="1" t="s">
        <v>2534</v>
      </c>
      <c r="Y1401" t="s">
        <v>52</v>
      </c>
    </row>
    <row r="1402" spans="1:25" hidden="1" x14ac:dyDescent="0.2">
      <c r="A1402" t="s">
        <v>1950</v>
      </c>
      <c r="B1402" t="s">
        <v>1951</v>
      </c>
      <c r="C1402" t="s">
        <v>5186</v>
      </c>
      <c r="D1402" t="s">
        <v>1952</v>
      </c>
      <c r="E1402" t="s">
        <v>56</v>
      </c>
      <c r="F1402" t="s">
        <v>57</v>
      </c>
      <c r="G1402">
        <v>4</v>
      </c>
      <c r="H1402" t="s">
        <v>58</v>
      </c>
      <c r="M1402" t="s">
        <v>1953</v>
      </c>
      <c r="R1402" t="s">
        <v>50</v>
      </c>
      <c r="S1402" t="s">
        <v>51</v>
      </c>
      <c r="T1402">
        <v>2020</v>
      </c>
      <c r="U1402">
        <v>0.01</v>
      </c>
      <c r="X1402" s="1" t="s">
        <v>2534</v>
      </c>
      <c r="Y1402" t="s">
        <v>52</v>
      </c>
    </row>
    <row r="1403" spans="1:25" hidden="1" x14ac:dyDescent="0.2">
      <c r="A1403" t="s">
        <v>1950</v>
      </c>
      <c r="B1403" t="s">
        <v>1951</v>
      </c>
      <c r="C1403" t="s">
        <v>5186</v>
      </c>
      <c r="D1403" t="s">
        <v>1952</v>
      </c>
      <c r="E1403" t="s">
        <v>22</v>
      </c>
      <c r="F1403" t="s">
        <v>47</v>
      </c>
      <c r="G1403">
        <v>5</v>
      </c>
      <c r="H1403" t="s">
        <v>48</v>
      </c>
      <c r="M1403" t="s">
        <v>1953</v>
      </c>
      <c r="R1403" t="s">
        <v>50</v>
      </c>
      <c r="S1403" t="s">
        <v>51</v>
      </c>
      <c r="T1403">
        <v>2020</v>
      </c>
      <c r="U1403">
        <v>0.01</v>
      </c>
      <c r="X1403" s="1" t="s">
        <v>2533</v>
      </c>
      <c r="Y1403" t="s">
        <v>52</v>
      </c>
    </row>
    <row r="1404" spans="1:25" hidden="1" x14ac:dyDescent="0.2">
      <c r="A1404" t="s">
        <v>1950</v>
      </c>
      <c r="B1404" t="s">
        <v>1951</v>
      </c>
      <c r="C1404" t="s">
        <v>5186</v>
      </c>
      <c r="D1404" t="s">
        <v>1952</v>
      </c>
      <c r="E1404" t="s">
        <v>28</v>
      </c>
      <c r="F1404" t="s">
        <v>59</v>
      </c>
      <c r="G1404">
        <v>6</v>
      </c>
      <c r="H1404" t="s">
        <v>60</v>
      </c>
      <c r="M1404" t="s">
        <v>1953</v>
      </c>
      <c r="R1404" t="s">
        <v>50</v>
      </c>
      <c r="S1404" t="s">
        <v>51</v>
      </c>
      <c r="T1404">
        <v>2020</v>
      </c>
      <c r="U1404">
        <v>0.01</v>
      </c>
      <c r="X1404" s="1" t="s">
        <v>2535</v>
      </c>
      <c r="Y1404" t="s">
        <v>52</v>
      </c>
    </row>
    <row r="1405" spans="1:25" hidden="1" x14ac:dyDescent="0.2">
      <c r="A1405" t="s">
        <v>1950</v>
      </c>
      <c r="B1405" t="s">
        <v>1951</v>
      </c>
      <c r="C1405" t="s">
        <v>5186</v>
      </c>
      <c r="D1405" t="s">
        <v>1952</v>
      </c>
      <c r="E1405" t="s">
        <v>38</v>
      </c>
      <c r="F1405" t="s">
        <v>61</v>
      </c>
      <c r="G1405">
        <v>7</v>
      </c>
      <c r="H1405" t="s">
        <v>62</v>
      </c>
      <c r="M1405" t="s">
        <v>1953</v>
      </c>
      <c r="R1405" t="s">
        <v>50</v>
      </c>
      <c r="S1405" t="s">
        <v>51</v>
      </c>
      <c r="T1405">
        <v>2020</v>
      </c>
      <c r="U1405">
        <v>0.01</v>
      </c>
      <c r="X1405" s="1" t="s">
        <v>2535</v>
      </c>
      <c r="Y1405" t="s">
        <v>52</v>
      </c>
    </row>
    <row r="1406" spans="1:25" hidden="1" x14ac:dyDescent="0.2">
      <c r="A1406" t="s">
        <v>1950</v>
      </c>
      <c r="B1406" t="s">
        <v>1951</v>
      </c>
      <c r="C1406" t="s">
        <v>5186</v>
      </c>
      <c r="D1406" t="s">
        <v>1952</v>
      </c>
      <c r="E1406" t="s">
        <v>41</v>
      </c>
      <c r="F1406" t="s">
        <v>69</v>
      </c>
      <c r="G1406">
        <v>8</v>
      </c>
      <c r="H1406" t="s">
        <v>70</v>
      </c>
      <c r="M1406" t="s">
        <v>1953</v>
      </c>
      <c r="R1406" t="s">
        <v>50</v>
      </c>
      <c r="S1406" t="s">
        <v>51</v>
      </c>
      <c r="T1406">
        <v>2020</v>
      </c>
      <c r="U1406">
        <v>0.01</v>
      </c>
      <c r="X1406" s="1" t="s">
        <v>2538</v>
      </c>
      <c r="Y1406" t="s">
        <v>52</v>
      </c>
    </row>
    <row r="1407" spans="1:25" hidden="1" x14ac:dyDescent="0.2">
      <c r="A1407" t="s">
        <v>1950</v>
      </c>
      <c r="B1407" t="s">
        <v>1951</v>
      </c>
      <c r="C1407" t="s">
        <v>5186</v>
      </c>
      <c r="D1407" t="s">
        <v>1952</v>
      </c>
      <c r="E1407" t="s">
        <v>66</v>
      </c>
      <c r="F1407" t="s">
        <v>67</v>
      </c>
      <c r="G1407">
        <v>9</v>
      </c>
      <c r="H1407" t="s">
        <v>68</v>
      </c>
      <c r="M1407" t="s">
        <v>1953</v>
      </c>
      <c r="R1407" t="s">
        <v>50</v>
      </c>
      <c r="S1407" t="s">
        <v>51</v>
      </c>
      <c r="T1407">
        <v>2020</v>
      </c>
      <c r="U1407">
        <v>0.01</v>
      </c>
      <c r="X1407" s="1" t="s">
        <v>2537</v>
      </c>
      <c r="Y1407" t="s">
        <v>52</v>
      </c>
    </row>
    <row r="1408" spans="1:25" hidden="1" x14ac:dyDescent="0.2">
      <c r="A1408" t="s">
        <v>1950</v>
      </c>
      <c r="B1408" t="s">
        <v>1951</v>
      </c>
      <c r="C1408" t="s">
        <v>5186</v>
      </c>
      <c r="D1408" t="s">
        <v>1952</v>
      </c>
      <c r="E1408" t="s">
        <v>63</v>
      </c>
      <c r="F1408" t="s">
        <v>64</v>
      </c>
      <c r="G1408">
        <v>10</v>
      </c>
      <c r="H1408" t="s">
        <v>65</v>
      </c>
      <c r="M1408" t="s">
        <v>1953</v>
      </c>
      <c r="R1408" t="s">
        <v>50</v>
      </c>
      <c r="S1408" t="s">
        <v>51</v>
      </c>
      <c r="T1408">
        <v>2020</v>
      </c>
      <c r="U1408">
        <v>0.01</v>
      </c>
      <c r="X1408" s="1" t="s">
        <v>2536</v>
      </c>
      <c r="Y1408" t="s">
        <v>52</v>
      </c>
    </row>
    <row r="1409" spans="1:25" hidden="1" x14ac:dyDescent="0.2">
      <c r="A1409" t="s">
        <v>1954</v>
      </c>
      <c r="B1409" t="s">
        <v>1955</v>
      </c>
      <c r="C1409" t="s">
        <v>5186</v>
      </c>
      <c r="D1409" t="s">
        <v>1956</v>
      </c>
      <c r="E1409" t="s">
        <v>41</v>
      </c>
      <c r="F1409" t="s">
        <v>653</v>
      </c>
      <c r="G1409">
        <v>8</v>
      </c>
      <c r="H1409" t="s">
        <v>654</v>
      </c>
      <c r="M1409" t="s">
        <v>1957</v>
      </c>
      <c r="R1409" t="s">
        <v>656</v>
      </c>
      <c r="S1409" t="s">
        <v>657</v>
      </c>
      <c r="T1409">
        <v>2020</v>
      </c>
      <c r="U1409">
        <v>4.1999999999999997E-3</v>
      </c>
      <c r="X1409" s="1" t="s">
        <v>2590</v>
      </c>
      <c r="Y1409" t="s">
        <v>93</v>
      </c>
    </row>
    <row r="1410" spans="1:25" hidden="1" x14ac:dyDescent="0.2">
      <c r="A1410" t="s">
        <v>1958</v>
      </c>
      <c r="B1410" t="s">
        <v>1959</v>
      </c>
      <c r="C1410" t="s">
        <v>5185</v>
      </c>
      <c r="D1410" t="s">
        <v>1960</v>
      </c>
      <c r="E1410" t="s">
        <v>53</v>
      </c>
      <c r="F1410" t="s">
        <v>121</v>
      </c>
      <c r="G1410">
        <v>3</v>
      </c>
      <c r="H1410" t="s">
        <v>122</v>
      </c>
      <c r="M1410" t="s">
        <v>1961</v>
      </c>
      <c r="R1410" t="s">
        <v>26</v>
      </c>
      <c r="S1410" t="s">
        <v>26</v>
      </c>
      <c r="T1410">
        <v>2020</v>
      </c>
      <c r="U1410">
        <v>7.8</v>
      </c>
      <c r="X1410" s="1" t="s">
        <v>2551</v>
      </c>
      <c r="Y1410" t="s">
        <v>123</v>
      </c>
    </row>
    <row r="1411" spans="1:25" hidden="1" x14ac:dyDescent="0.2">
      <c r="A1411" t="s">
        <v>1962</v>
      </c>
      <c r="B1411" t="s">
        <v>1963</v>
      </c>
      <c r="C1411" t="s">
        <v>5185</v>
      </c>
      <c r="D1411" t="s">
        <v>1960</v>
      </c>
      <c r="E1411" t="s">
        <v>53</v>
      </c>
      <c r="F1411" t="s">
        <v>121</v>
      </c>
      <c r="G1411">
        <v>3</v>
      </c>
      <c r="H1411" t="s">
        <v>122</v>
      </c>
      <c r="M1411" t="s">
        <v>1961</v>
      </c>
      <c r="R1411" t="s">
        <v>26</v>
      </c>
      <c r="S1411" t="s">
        <v>26</v>
      </c>
      <c r="T1411">
        <v>2020</v>
      </c>
      <c r="U1411">
        <v>7.8</v>
      </c>
      <c r="X1411" s="1" t="s">
        <v>2551</v>
      </c>
      <c r="Y1411" t="s">
        <v>123</v>
      </c>
    </row>
    <row r="1412" spans="1:25" hidden="1" x14ac:dyDescent="0.2">
      <c r="A1412" t="s">
        <v>1958</v>
      </c>
      <c r="B1412" t="s">
        <v>1959</v>
      </c>
      <c r="C1412" t="s">
        <v>5185</v>
      </c>
      <c r="D1412" t="s">
        <v>1960</v>
      </c>
      <c r="E1412" t="s">
        <v>34</v>
      </c>
      <c r="F1412" t="s">
        <v>113</v>
      </c>
      <c r="G1412">
        <v>2</v>
      </c>
      <c r="H1412" t="s">
        <v>114</v>
      </c>
      <c r="M1412" t="s">
        <v>1961</v>
      </c>
      <c r="R1412" t="s">
        <v>26</v>
      </c>
      <c r="S1412" t="s">
        <v>26</v>
      </c>
      <c r="T1412">
        <v>2020</v>
      </c>
      <c r="U1412">
        <v>5.09</v>
      </c>
      <c r="X1412" s="1" t="s">
        <v>2549</v>
      </c>
      <c r="Y1412" t="s">
        <v>116</v>
      </c>
    </row>
    <row r="1413" spans="1:25" hidden="1" x14ac:dyDescent="0.2">
      <c r="A1413" t="s">
        <v>1962</v>
      </c>
      <c r="B1413" t="s">
        <v>1963</v>
      </c>
      <c r="C1413" t="s">
        <v>5185</v>
      </c>
      <c r="D1413" t="s">
        <v>1960</v>
      </c>
      <c r="E1413" t="s">
        <v>34</v>
      </c>
      <c r="F1413" t="s">
        <v>113</v>
      </c>
      <c r="G1413">
        <v>2</v>
      </c>
      <c r="H1413" t="s">
        <v>114</v>
      </c>
      <c r="M1413" t="s">
        <v>1961</v>
      </c>
      <c r="R1413" t="s">
        <v>26</v>
      </c>
      <c r="S1413" t="s">
        <v>26</v>
      </c>
      <c r="T1413">
        <v>2020</v>
      </c>
      <c r="U1413">
        <v>5.09</v>
      </c>
      <c r="X1413" s="1" t="s">
        <v>2549</v>
      </c>
      <c r="Y1413" t="s">
        <v>116</v>
      </c>
    </row>
    <row r="1414" spans="1:25" hidden="1" x14ac:dyDescent="0.2">
      <c r="A1414" t="s">
        <v>1964</v>
      </c>
      <c r="B1414" t="s">
        <v>1965</v>
      </c>
      <c r="C1414" t="s">
        <v>5185</v>
      </c>
      <c r="D1414" t="s">
        <v>1966</v>
      </c>
      <c r="E1414" t="s">
        <v>53</v>
      </c>
      <c r="F1414" t="s">
        <v>121</v>
      </c>
      <c r="G1414">
        <v>3</v>
      </c>
      <c r="H1414" t="s">
        <v>122</v>
      </c>
      <c r="M1414" t="s">
        <v>1967</v>
      </c>
      <c r="R1414" t="s">
        <v>26</v>
      </c>
      <c r="S1414" t="s">
        <v>26</v>
      </c>
      <c r="T1414">
        <v>2020</v>
      </c>
      <c r="U1414">
        <v>7.8</v>
      </c>
      <c r="X1414" s="1" t="s">
        <v>2551</v>
      </c>
      <c r="Y1414" t="s">
        <v>123</v>
      </c>
    </row>
    <row r="1415" spans="1:25" hidden="1" x14ac:dyDescent="0.2">
      <c r="A1415" t="s">
        <v>1968</v>
      </c>
      <c r="B1415" t="s">
        <v>1969</v>
      </c>
      <c r="C1415" t="s">
        <v>5185</v>
      </c>
      <c r="D1415" t="s">
        <v>1966</v>
      </c>
      <c r="E1415" t="s">
        <v>53</v>
      </c>
      <c r="F1415" t="s">
        <v>121</v>
      </c>
      <c r="G1415">
        <v>3</v>
      </c>
      <c r="H1415" t="s">
        <v>122</v>
      </c>
      <c r="M1415" t="s">
        <v>1967</v>
      </c>
      <c r="R1415" t="s">
        <v>26</v>
      </c>
      <c r="S1415" t="s">
        <v>26</v>
      </c>
      <c r="T1415">
        <v>2020</v>
      </c>
      <c r="U1415">
        <v>7.8</v>
      </c>
      <c r="X1415" s="1" t="s">
        <v>2551</v>
      </c>
      <c r="Y1415" t="s">
        <v>123</v>
      </c>
    </row>
    <row r="1416" spans="1:25" hidden="1" x14ac:dyDescent="0.2">
      <c r="A1416" t="s">
        <v>1964</v>
      </c>
      <c r="B1416" t="s">
        <v>1965</v>
      </c>
      <c r="C1416" t="s">
        <v>5185</v>
      </c>
      <c r="D1416" t="s">
        <v>1966</v>
      </c>
      <c r="E1416" t="s">
        <v>34</v>
      </c>
      <c r="F1416" t="s">
        <v>113</v>
      </c>
      <c r="G1416">
        <v>2</v>
      </c>
      <c r="H1416" t="s">
        <v>114</v>
      </c>
      <c r="M1416" t="s">
        <v>1967</v>
      </c>
      <c r="R1416" t="s">
        <v>26</v>
      </c>
      <c r="S1416" t="s">
        <v>26</v>
      </c>
      <c r="T1416">
        <v>2020</v>
      </c>
      <c r="U1416">
        <v>8.3000000000000007</v>
      </c>
      <c r="X1416" s="1" t="s">
        <v>2549</v>
      </c>
      <c r="Y1416" t="s">
        <v>4519</v>
      </c>
    </row>
    <row r="1417" spans="1:25" hidden="1" x14ac:dyDescent="0.2">
      <c r="A1417" t="s">
        <v>1968</v>
      </c>
      <c r="B1417" t="s">
        <v>1969</v>
      </c>
      <c r="C1417" t="s">
        <v>5185</v>
      </c>
      <c r="D1417" t="s">
        <v>1966</v>
      </c>
      <c r="E1417" t="s">
        <v>34</v>
      </c>
      <c r="F1417" t="s">
        <v>113</v>
      </c>
      <c r="G1417">
        <v>2</v>
      </c>
      <c r="H1417" t="s">
        <v>114</v>
      </c>
      <c r="M1417" t="s">
        <v>1967</v>
      </c>
      <c r="R1417" t="s">
        <v>26</v>
      </c>
      <c r="S1417" t="s">
        <v>26</v>
      </c>
      <c r="T1417">
        <v>2020</v>
      </c>
      <c r="U1417">
        <v>8.3000000000000007</v>
      </c>
      <c r="X1417" s="1" t="s">
        <v>2549</v>
      </c>
      <c r="Y1417" t="s">
        <v>4519</v>
      </c>
    </row>
    <row r="1418" spans="1:25" hidden="1" x14ac:dyDescent="0.2">
      <c r="A1418" t="s">
        <v>1964</v>
      </c>
      <c r="B1418" t="s">
        <v>1965</v>
      </c>
      <c r="C1418" t="s">
        <v>5185</v>
      </c>
      <c r="D1418" t="s">
        <v>1966</v>
      </c>
      <c r="E1418" t="s">
        <v>31</v>
      </c>
      <c r="F1418" t="s">
        <v>119</v>
      </c>
      <c r="G1418">
        <v>1</v>
      </c>
      <c r="H1418" t="s">
        <v>120</v>
      </c>
      <c r="M1418" t="s">
        <v>1967</v>
      </c>
      <c r="R1418" t="s">
        <v>26</v>
      </c>
      <c r="S1418" t="s">
        <v>26</v>
      </c>
      <c r="T1418">
        <v>2020</v>
      </c>
      <c r="U1418">
        <v>18.600000000000001</v>
      </c>
      <c r="X1418" s="1" t="s">
        <v>2550</v>
      </c>
      <c r="Y1418" t="s">
        <v>4519</v>
      </c>
    </row>
    <row r="1419" spans="1:25" hidden="1" x14ac:dyDescent="0.2">
      <c r="A1419" t="s">
        <v>1968</v>
      </c>
      <c r="B1419" t="s">
        <v>1969</v>
      </c>
      <c r="C1419" t="s">
        <v>5185</v>
      </c>
      <c r="D1419" t="s">
        <v>1966</v>
      </c>
      <c r="E1419" t="s">
        <v>31</v>
      </c>
      <c r="F1419" t="s">
        <v>119</v>
      </c>
      <c r="G1419">
        <v>1</v>
      </c>
      <c r="H1419" t="s">
        <v>120</v>
      </c>
      <c r="M1419" t="s">
        <v>1967</v>
      </c>
      <c r="R1419" t="s">
        <v>26</v>
      </c>
      <c r="S1419" t="s">
        <v>26</v>
      </c>
      <c r="T1419">
        <v>2020</v>
      </c>
      <c r="U1419">
        <v>18.600000000000001</v>
      </c>
      <c r="X1419" s="1" t="s">
        <v>2550</v>
      </c>
      <c r="Y1419" t="s">
        <v>4519</v>
      </c>
    </row>
    <row r="1420" spans="1:25" hidden="1" x14ac:dyDescent="0.2">
      <c r="A1420" t="s">
        <v>1970</v>
      </c>
      <c r="B1420" t="s">
        <v>1971</v>
      </c>
      <c r="C1420" t="s">
        <v>5192</v>
      </c>
      <c r="D1420" t="s">
        <v>1972</v>
      </c>
      <c r="E1420" t="s">
        <v>22</v>
      </c>
      <c r="F1420" t="s">
        <v>528</v>
      </c>
      <c r="G1420">
        <v>5</v>
      </c>
      <c r="H1420" t="s">
        <v>529</v>
      </c>
      <c r="M1420" t="s">
        <v>1973</v>
      </c>
      <c r="R1420" t="s">
        <v>26</v>
      </c>
      <c r="S1420" t="s">
        <v>26</v>
      </c>
      <c r="T1420">
        <v>2020</v>
      </c>
      <c r="U1420">
        <v>8.8999999999999996E-2</v>
      </c>
      <c r="X1420" s="1" t="s">
        <v>2533</v>
      </c>
      <c r="Y1420" t="s">
        <v>27</v>
      </c>
    </row>
    <row r="1421" spans="1:25" hidden="1" x14ac:dyDescent="0.2">
      <c r="A1421" t="s">
        <v>1970</v>
      </c>
      <c r="B1421" t="s">
        <v>1971</v>
      </c>
      <c r="C1421" t="s">
        <v>5192</v>
      </c>
      <c r="D1421" t="s">
        <v>1972</v>
      </c>
      <c r="E1421" t="s">
        <v>28</v>
      </c>
      <c r="F1421" t="s">
        <v>533</v>
      </c>
      <c r="G1421">
        <v>6</v>
      </c>
      <c r="H1421" t="s">
        <v>534</v>
      </c>
      <c r="M1421" t="s">
        <v>1973</v>
      </c>
      <c r="R1421" t="s">
        <v>26</v>
      </c>
      <c r="S1421" t="s">
        <v>26</v>
      </c>
      <c r="T1421">
        <v>2020</v>
      </c>
      <c r="U1421">
        <v>8.8999999999999996E-2</v>
      </c>
      <c r="X1421" s="1" t="s">
        <v>2576</v>
      </c>
      <c r="Y1421" t="s">
        <v>27</v>
      </c>
    </row>
    <row r="1422" spans="1:25" hidden="1" x14ac:dyDescent="0.2">
      <c r="A1422" t="s">
        <v>1970</v>
      </c>
      <c r="B1422" t="s">
        <v>1971</v>
      </c>
      <c r="C1422" t="s">
        <v>5192</v>
      </c>
      <c r="D1422" t="s">
        <v>1972</v>
      </c>
      <c r="E1422" t="s">
        <v>38</v>
      </c>
      <c r="F1422" t="s">
        <v>531</v>
      </c>
      <c r="G1422">
        <v>7</v>
      </c>
      <c r="H1422" t="s">
        <v>532</v>
      </c>
      <c r="M1422" t="s">
        <v>1973</v>
      </c>
      <c r="R1422" t="s">
        <v>26</v>
      </c>
      <c r="S1422" t="s">
        <v>26</v>
      </c>
      <c r="T1422">
        <v>2020</v>
      </c>
      <c r="U1422">
        <v>8.8999999999999996E-2</v>
      </c>
      <c r="X1422" s="1" t="s">
        <v>2587</v>
      </c>
      <c r="Y1422" t="s">
        <v>27</v>
      </c>
    </row>
    <row r="1423" spans="1:25" hidden="1" x14ac:dyDescent="0.2">
      <c r="A1423" t="s">
        <v>1970</v>
      </c>
      <c r="B1423" t="s">
        <v>1971</v>
      </c>
      <c r="C1423" t="s">
        <v>5192</v>
      </c>
      <c r="D1423" t="s">
        <v>1972</v>
      </c>
      <c r="E1423" t="s">
        <v>41</v>
      </c>
      <c r="F1423" t="s">
        <v>535</v>
      </c>
      <c r="G1423">
        <v>8</v>
      </c>
      <c r="H1423" t="s">
        <v>536</v>
      </c>
      <c r="M1423" t="s">
        <v>1973</v>
      </c>
      <c r="R1423" t="s">
        <v>26</v>
      </c>
      <c r="S1423" t="s">
        <v>26</v>
      </c>
      <c r="T1423">
        <v>2020</v>
      </c>
      <c r="U1423">
        <v>8.8999999999999996E-2</v>
      </c>
      <c r="X1423" s="1" t="s">
        <v>2587</v>
      </c>
      <c r="Y1423" t="s">
        <v>27</v>
      </c>
    </row>
    <row r="1424" spans="1:25" hidden="1" x14ac:dyDescent="0.2">
      <c r="A1424" t="s">
        <v>1974</v>
      </c>
      <c r="B1424" t="s">
        <v>1975</v>
      </c>
      <c r="C1424" t="s">
        <v>5192</v>
      </c>
      <c r="D1424" t="s">
        <v>1976</v>
      </c>
      <c r="E1424" t="s">
        <v>22</v>
      </c>
      <c r="F1424" t="s">
        <v>528</v>
      </c>
      <c r="G1424">
        <v>5</v>
      </c>
      <c r="H1424" t="s">
        <v>529</v>
      </c>
      <c r="M1424" t="s">
        <v>1977</v>
      </c>
      <c r="R1424" t="s">
        <v>26</v>
      </c>
      <c r="S1424" t="s">
        <v>26</v>
      </c>
      <c r="T1424">
        <v>2020</v>
      </c>
      <c r="U1424">
        <v>0.92900000000000005</v>
      </c>
      <c r="X1424" s="1" t="s">
        <v>2533</v>
      </c>
      <c r="Y1424" t="s">
        <v>27</v>
      </c>
    </row>
    <row r="1425" spans="1:25" hidden="1" x14ac:dyDescent="0.2">
      <c r="A1425" t="s">
        <v>1974</v>
      </c>
      <c r="B1425" t="s">
        <v>1975</v>
      </c>
      <c r="C1425" t="s">
        <v>5192</v>
      </c>
      <c r="D1425" t="s">
        <v>1976</v>
      </c>
      <c r="E1425" t="s">
        <v>28</v>
      </c>
      <c r="F1425" t="s">
        <v>533</v>
      </c>
      <c r="G1425">
        <v>6</v>
      </c>
      <c r="H1425" t="s">
        <v>534</v>
      </c>
      <c r="M1425" t="s">
        <v>1977</v>
      </c>
      <c r="R1425" t="s">
        <v>26</v>
      </c>
      <c r="S1425" t="s">
        <v>26</v>
      </c>
      <c r="T1425">
        <v>2020</v>
      </c>
      <c r="U1425">
        <v>0.47499999999999998</v>
      </c>
      <c r="X1425" s="1" t="s">
        <v>2576</v>
      </c>
      <c r="Y1425" t="s">
        <v>27</v>
      </c>
    </row>
    <row r="1426" spans="1:25" hidden="1" x14ac:dyDescent="0.2">
      <c r="A1426" t="s">
        <v>1974</v>
      </c>
      <c r="B1426" t="s">
        <v>1975</v>
      </c>
      <c r="C1426" t="s">
        <v>5192</v>
      </c>
      <c r="D1426" t="s">
        <v>1976</v>
      </c>
      <c r="E1426" t="s">
        <v>38</v>
      </c>
      <c r="F1426" t="s">
        <v>531</v>
      </c>
      <c r="G1426">
        <v>7</v>
      </c>
      <c r="H1426" t="s">
        <v>532</v>
      </c>
      <c r="M1426" t="s">
        <v>1977</v>
      </c>
      <c r="R1426" t="s">
        <v>26</v>
      </c>
      <c r="S1426" t="s">
        <v>26</v>
      </c>
      <c r="T1426">
        <v>2020</v>
      </c>
      <c r="U1426">
        <v>0.47499999999999998</v>
      </c>
      <c r="X1426" s="1" t="s">
        <v>2587</v>
      </c>
      <c r="Y1426" t="s">
        <v>27</v>
      </c>
    </row>
    <row r="1427" spans="1:25" hidden="1" x14ac:dyDescent="0.2">
      <c r="A1427" t="s">
        <v>1974</v>
      </c>
      <c r="B1427" t="s">
        <v>1975</v>
      </c>
      <c r="C1427" t="s">
        <v>5192</v>
      </c>
      <c r="D1427" t="s">
        <v>1976</v>
      </c>
      <c r="E1427" t="s">
        <v>41</v>
      </c>
      <c r="F1427" t="s">
        <v>535</v>
      </c>
      <c r="G1427">
        <v>8</v>
      </c>
      <c r="H1427" t="s">
        <v>536</v>
      </c>
      <c r="M1427" t="s">
        <v>1977</v>
      </c>
      <c r="R1427" t="s">
        <v>26</v>
      </c>
      <c r="S1427" t="s">
        <v>26</v>
      </c>
      <c r="T1427">
        <v>2020</v>
      </c>
      <c r="U1427">
        <v>0.47499999999999998</v>
      </c>
      <c r="X1427" s="1" t="s">
        <v>2587</v>
      </c>
      <c r="Y1427" t="s">
        <v>27</v>
      </c>
    </row>
    <row r="1428" spans="1:25" hidden="1" x14ac:dyDescent="0.2">
      <c r="A1428" t="s">
        <v>1974</v>
      </c>
      <c r="B1428" t="s">
        <v>1975</v>
      </c>
      <c r="C1428" t="s">
        <v>5192</v>
      </c>
      <c r="D1428" t="s">
        <v>1976</v>
      </c>
      <c r="E1428" t="s">
        <v>66</v>
      </c>
      <c r="F1428" t="s">
        <v>1978</v>
      </c>
      <c r="G1428">
        <v>9</v>
      </c>
      <c r="H1428" t="s">
        <v>1979</v>
      </c>
      <c r="M1428" t="s">
        <v>1977</v>
      </c>
      <c r="R1428" t="s">
        <v>26</v>
      </c>
      <c r="S1428" t="s">
        <v>26</v>
      </c>
      <c r="T1428">
        <v>2020</v>
      </c>
      <c r="U1428">
        <v>0.2</v>
      </c>
      <c r="X1428" s="1" t="s">
        <v>2566</v>
      </c>
      <c r="Y1428" t="s">
        <v>123</v>
      </c>
    </row>
    <row r="1429" spans="1:25" hidden="1" x14ac:dyDescent="0.2">
      <c r="A1429" t="s">
        <v>1980</v>
      </c>
      <c r="B1429" t="s">
        <v>1981</v>
      </c>
      <c r="C1429" t="s">
        <v>5192</v>
      </c>
      <c r="D1429" t="s">
        <v>1982</v>
      </c>
      <c r="E1429" t="s">
        <v>41</v>
      </c>
      <c r="F1429" t="s">
        <v>254</v>
      </c>
      <c r="G1429">
        <v>8</v>
      </c>
      <c r="H1429" t="s">
        <v>255</v>
      </c>
      <c r="M1429" t="s">
        <v>1983</v>
      </c>
      <c r="R1429" t="s">
        <v>252</v>
      </c>
      <c r="S1429" t="s">
        <v>253</v>
      </c>
      <c r="T1429">
        <v>2020</v>
      </c>
      <c r="U1429">
        <v>0.11</v>
      </c>
      <c r="X1429" s="1" t="s">
        <v>2567</v>
      </c>
      <c r="Y1429" t="s">
        <v>27</v>
      </c>
    </row>
    <row r="1430" spans="1:25" hidden="1" x14ac:dyDescent="0.2">
      <c r="A1430" t="s">
        <v>1980</v>
      </c>
      <c r="B1430" t="s">
        <v>1981</v>
      </c>
      <c r="C1430" t="s">
        <v>5192</v>
      </c>
      <c r="D1430" t="s">
        <v>1982</v>
      </c>
      <c r="E1430" t="s">
        <v>38</v>
      </c>
      <c r="F1430" t="s">
        <v>249</v>
      </c>
      <c r="G1430">
        <v>7</v>
      </c>
      <c r="H1430" t="s">
        <v>250</v>
      </c>
      <c r="M1430" t="s">
        <v>1983</v>
      </c>
      <c r="R1430" t="s">
        <v>252</v>
      </c>
      <c r="S1430" t="s">
        <v>253</v>
      </c>
      <c r="T1430">
        <v>2020</v>
      </c>
      <c r="U1430">
        <v>0.1</v>
      </c>
      <c r="V1430" t="s">
        <v>5928</v>
      </c>
      <c r="X1430" s="1" t="s">
        <v>2566</v>
      </c>
      <c r="Y1430" t="s">
        <v>123</v>
      </c>
    </row>
    <row r="1431" spans="1:25" hidden="1" x14ac:dyDescent="0.2">
      <c r="A1431" t="s">
        <v>1984</v>
      </c>
      <c r="B1431" t="s">
        <v>1985</v>
      </c>
      <c r="C1431" t="s">
        <v>5189</v>
      </c>
      <c r="D1431" t="s">
        <v>1986</v>
      </c>
      <c r="E1431" t="s">
        <v>34</v>
      </c>
      <c r="F1431" t="s">
        <v>514</v>
      </c>
      <c r="G1431">
        <v>2</v>
      </c>
      <c r="H1431" t="s">
        <v>515</v>
      </c>
      <c r="R1431" t="s">
        <v>193</v>
      </c>
      <c r="S1431" t="s">
        <v>194</v>
      </c>
      <c r="T1431">
        <v>2020</v>
      </c>
      <c r="U1431" s="4">
        <f>0.57*SQRT(2)</f>
        <v>0.80610173055266421</v>
      </c>
      <c r="V1431" s="4" t="s">
        <v>4525</v>
      </c>
      <c r="W1431" s="4"/>
      <c r="X1431" s="1" t="s">
        <v>2562</v>
      </c>
      <c r="Y1431" t="s">
        <v>93</v>
      </c>
    </row>
    <row r="1432" spans="1:25" hidden="1" x14ac:dyDescent="0.2">
      <c r="A1432" t="s">
        <v>1987</v>
      </c>
      <c r="B1432" t="s">
        <v>1988</v>
      </c>
      <c r="C1432" t="s">
        <v>5189</v>
      </c>
      <c r="D1432" t="s">
        <v>1986</v>
      </c>
      <c r="E1432" t="s">
        <v>53</v>
      </c>
      <c r="F1432" t="s">
        <v>191</v>
      </c>
      <c r="G1432">
        <v>3</v>
      </c>
      <c r="H1432" t="s">
        <v>192</v>
      </c>
      <c r="R1432" t="s">
        <v>193</v>
      </c>
      <c r="S1432" t="s">
        <v>194</v>
      </c>
      <c r="T1432">
        <v>2020</v>
      </c>
      <c r="U1432" s="4"/>
      <c r="V1432" t="s">
        <v>4526</v>
      </c>
      <c r="X1432" s="1" t="s">
        <v>2562</v>
      </c>
      <c r="Y1432" t="s">
        <v>93</v>
      </c>
    </row>
    <row r="1433" spans="1:25" hidden="1" x14ac:dyDescent="0.2">
      <c r="A1433" t="s">
        <v>1984</v>
      </c>
      <c r="B1433" t="s">
        <v>1985</v>
      </c>
      <c r="C1433" t="s">
        <v>5189</v>
      </c>
      <c r="D1433" t="s">
        <v>1986</v>
      </c>
      <c r="E1433" t="s">
        <v>53</v>
      </c>
      <c r="F1433" t="s">
        <v>191</v>
      </c>
      <c r="G1433">
        <v>3</v>
      </c>
      <c r="H1433" t="s">
        <v>192</v>
      </c>
      <c r="R1433" t="s">
        <v>193</v>
      </c>
      <c r="S1433" t="s">
        <v>194</v>
      </c>
      <c r="T1433">
        <v>2020</v>
      </c>
      <c r="U1433" s="4"/>
      <c r="V1433" t="s">
        <v>4526</v>
      </c>
      <c r="X1433" s="1" t="s">
        <v>2562</v>
      </c>
      <c r="Y1433" t="s">
        <v>93</v>
      </c>
    </row>
    <row r="1434" spans="1:25" hidden="1" x14ac:dyDescent="0.2">
      <c r="A1434" t="s">
        <v>1984</v>
      </c>
      <c r="B1434" t="s">
        <v>1985</v>
      </c>
      <c r="C1434" t="s">
        <v>5189</v>
      </c>
      <c r="D1434" t="s">
        <v>1986</v>
      </c>
      <c r="E1434" t="s">
        <v>56</v>
      </c>
      <c r="F1434" t="s">
        <v>517</v>
      </c>
      <c r="G1434">
        <v>4</v>
      </c>
      <c r="H1434" t="s">
        <v>518</v>
      </c>
      <c r="R1434" t="s">
        <v>193</v>
      </c>
      <c r="S1434" t="s">
        <v>194</v>
      </c>
      <c r="T1434">
        <v>2020</v>
      </c>
      <c r="U1434" s="4">
        <v>0.8</v>
      </c>
      <c r="V1434" t="s">
        <v>4523</v>
      </c>
      <c r="X1434" s="1" t="s">
        <v>2570</v>
      </c>
      <c r="Y1434" t="s">
        <v>93</v>
      </c>
    </row>
    <row r="1435" spans="1:25" hidden="1" x14ac:dyDescent="0.2">
      <c r="A1435" t="s">
        <v>1989</v>
      </c>
      <c r="B1435" t="s">
        <v>1990</v>
      </c>
      <c r="C1435" t="s">
        <v>5193</v>
      </c>
      <c r="D1435" t="s">
        <v>1991</v>
      </c>
      <c r="E1435" t="s">
        <v>53</v>
      </c>
      <c r="F1435" t="s">
        <v>700</v>
      </c>
      <c r="G1435">
        <v>3</v>
      </c>
      <c r="H1435" t="s">
        <v>701</v>
      </c>
      <c r="M1435" t="s">
        <v>1992</v>
      </c>
      <c r="R1435" t="s">
        <v>1282</v>
      </c>
      <c r="S1435" t="s">
        <v>1282</v>
      </c>
      <c r="T1435">
        <v>2020</v>
      </c>
      <c r="U1435">
        <v>8.3000000000000007</v>
      </c>
      <c r="X1435" s="1" t="s">
        <v>2551</v>
      </c>
      <c r="Y1435" t="s">
        <v>27</v>
      </c>
    </row>
    <row r="1436" spans="1:25" hidden="1" x14ac:dyDescent="0.2">
      <c r="A1436" t="s">
        <v>1993</v>
      </c>
      <c r="B1436" t="s">
        <v>1994</v>
      </c>
      <c r="C1436" t="s">
        <v>5191</v>
      </c>
      <c r="D1436" t="s">
        <v>1991</v>
      </c>
      <c r="E1436" t="s">
        <v>53</v>
      </c>
      <c r="F1436" t="s">
        <v>700</v>
      </c>
      <c r="G1436">
        <v>3</v>
      </c>
      <c r="H1436" t="s">
        <v>701</v>
      </c>
      <c r="M1436" t="s">
        <v>1992</v>
      </c>
      <c r="R1436" t="s">
        <v>1282</v>
      </c>
      <c r="S1436" t="s">
        <v>1282</v>
      </c>
      <c r="T1436">
        <v>2020</v>
      </c>
      <c r="U1436">
        <v>8.3000000000000007</v>
      </c>
      <c r="X1436" s="1" t="s">
        <v>2551</v>
      </c>
      <c r="Y1436" t="s">
        <v>27</v>
      </c>
    </row>
    <row r="1437" spans="1:25" hidden="1" x14ac:dyDescent="0.2">
      <c r="A1437" t="s">
        <v>1989</v>
      </c>
      <c r="B1437" t="s">
        <v>1990</v>
      </c>
      <c r="C1437" t="s">
        <v>5193</v>
      </c>
      <c r="D1437" t="s">
        <v>1991</v>
      </c>
      <c r="E1437" t="s">
        <v>34</v>
      </c>
      <c r="F1437" t="s">
        <v>113</v>
      </c>
      <c r="G1437">
        <v>2</v>
      </c>
      <c r="H1437" t="s">
        <v>114</v>
      </c>
      <c r="M1437" t="s">
        <v>1992</v>
      </c>
      <c r="R1437" t="s">
        <v>1282</v>
      </c>
      <c r="S1437" t="s">
        <v>1282</v>
      </c>
      <c r="T1437">
        <v>2020</v>
      </c>
      <c r="U1437">
        <v>6</v>
      </c>
      <c r="X1437" s="1" t="s">
        <v>2549</v>
      </c>
      <c r="Y1437" t="s">
        <v>4519</v>
      </c>
    </row>
    <row r="1438" spans="1:25" hidden="1" x14ac:dyDescent="0.2">
      <c r="A1438" t="s">
        <v>1993</v>
      </c>
      <c r="B1438" t="s">
        <v>1994</v>
      </c>
      <c r="C1438" t="s">
        <v>5191</v>
      </c>
      <c r="D1438" t="s">
        <v>1991</v>
      </c>
      <c r="E1438" t="s">
        <v>34</v>
      </c>
      <c r="F1438" t="s">
        <v>113</v>
      </c>
      <c r="G1438">
        <v>2</v>
      </c>
      <c r="H1438" t="s">
        <v>114</v>
      </c>
      <c r="M1438" t="s">
        <v>1992</v>
      </c>
      <c r="R1438" t="s">
        <v>1282</v>
      </c>
      <c r="S1438" t="s">
        <v>1282</v>
      </c>
      <c r="T1438">
        <v>2020</v>
      </c>
      <c r="U1438">
        <v>6</v>
      </c>
      <c r="X1438" s="1" t="s">
        <v>2549</v>
      </c>
      <c r="Y1438" t="s">
        <v>4519</v>
      </c>
    </row>
    <row r="1439" spans="1:25" hidden="1" x14ac:dyDescent="0.2">
      <c r="A1439" t="s">
        <v>1989</v>
      </c>
      <c r="B1439" t="s">
        <v>1990</v>
      </c>
      <c r="C1439" t="s">
        <v>5193</v>
      </c>
      <c r="D1439" t="s">
        <v>1991</v>
      </c>
      <c r="E1439" t="s">
        <v>31</v>
      </c>
      <c r="F1439" t="s">
        <v>119</v>
      </c>
      <c r="G1439">
        <v>1</v>
      </c>
      <c r="H1439" t="s">
        <v>120</v>
      </c>
      <c r="M1439" t="s">
        <v>1992</v>
      </c>
      <c r="R1439" t="s">
        <v>1282</v>
      </c>
      <c r="S1439" t="s">
        <v>1282</v>
      </c>
      <c r="T1439">
        <v>2020</v>
      </c>
      <c r="U1439">
        <v>12.7</v>
      </c>
      <c r="X1439" s="1" t="s">
        <v>2550</v>
      </c>
      <c r="Y1439" t="s">
        <v>4519</v>
      </c>
    </row>
    <row r="1440" spans="1:25" hidden="1" x14ac:dyDescent="0.2">
      <c r="A1440" t="s">
        <v>1993</v>
      </c>
      <c r="B1440" t="s">
        <v>1994</v>
      </c>
      <c r="C1440" t="s">
        <v>5191</v>
      </c>
      <c r="D1440" t="s">
        <v>1991</v>
      </c>
      <c r="E1440" t="s">
        <v>31</v>
      </c>
      <c r="F1440" t="s">
        <v>119</v>
      </c>
      <c r="G1440">
        <v>1</v>
      </c>
      <c r="H1440" t="s">
        <v>120</v>
      </c>
      <c r="M1440" t="s">
        <v>1992</v>
      </c>
      <c r="R1440" t="s">
        <v>1282</v>
      </c>
      <c r="S1440" t="s">
        <v>1282</v>
      </c>
      <c r="T1440">
        <v>2020</v>
      </c>
      <c r="U1440">
        <v>12.7</v>
      </c>
      <c r="X1440" s="1" t="s">
        <v>2550</v>
      </c>
      <c r="Y1440" t="s">
        <v>4519</v>
      </c>
    </row>
    <row r="1441" spans="1:25" hidden="1" x14ac:dyDescent="0.2">
      <c r="A1441" t="s">
        <v>1995</v>
      </c>
      <c r="B1441" t="s">
        <v>5750</v>
      </c>
      <c r="C1441" t="s">
        <v>5186</v>
      </c>
      <c r="D1441" t="s">
        <v>1996</v>
      </c>
      <c r="E1441" t="s">
        <v>41</v>
      </c>
      <c r="F1441" t="s">
        <v>737</v>
      </c>
      <c r="G1441">
        <v>8</v>
      </c>
      <c r="H1441" t="s">
        <v>738</v>
      </c>
      <c r="K1441" t="s">
        <v>739</v>
      </c>
      <c r="L1441" t="s">
        <v>1997</v>
      </c>
      <c r="M1441" t="s">
        <v>1998</v>
      </c>
      <c r="N1441" t="s">
        <v>1999</v>
      </c>
      <c r="R1441" t="s">
        <v>708</v>
      </c>
      <c r="S1441" t="s">
        <v>709</v>
      </c>
      <c r="T1441">
        <v>2020</v>
      </c>
      <c r="U1441">
        <v>0.1</v>
      </c>
      <c r="X1441" s="1" t="s">
        <v>2590</v>
      </c>
      <c r="Y1441" t="s">
        <v>123</v>
      </c>
    </row>
    <row r="1442" spans="1:25" hidden="1" x14ac:dyDescent="0.2">
      <c r="A1442" t="s">
        <v>2000</v>
      </c>
      <c r="B1442" t="s">
        <v>2001</v>
      </c>
      <c r="C1442" t="s">
        <v>5187</v>
      </c>
      <c r="D1442" t="s">
        <v>2002</v>
      </c>
      <c r="E1442" t="s">
        <v>22</v>
      </c>
      <c r="F1442" t="s">
        <v>857</v>
      </c>
      <c r="G1442">
        <v>5</v>
      </c>
      <c r="H1442" t="s">
        <v>858</v>
      </c>
      <c r="M1442" t="s">
        <v>2003</v>
      </c>
      <c r="R1442" t="s">
        <v>193</v>
      </c>
      <c r="S1442" t="s">
        <v>194</v>
      </c>
      <c r="T1442">
        <v>2020</v>
      </c>
      <c r="U1442">
        <v>1.64</v>
      </c>
      <c r="X1442" s="1" t="s">
        <v>2597</v>
      </c>
      <c r="Y1442" t="s">
        <v>93</v>
      </c>
    </row>
    <row r="1443" spans="1:25" hidden="1" x14ac:dyDescent="0.2">
      <c r="A1443" t="s">
        <v>2000</v>
      </c>
      <c r="B1443" t="s">
        <v>2001</v>
      </c>
      <c r="C1443" t="s">
        <v>5187</v>
      </c>
      <c r="D1443" t="s">
        <v>2002</v>
      </c>
      <c r="E1443" t="s">
        <v>28</v>
      </c>
      <c r="F1443" t="s">
        <v>860</v>
      </c>
      <c r="G1443">
        <v>6</v>
      </c>
      <c r="H1443" t="s">
        <v>861</v>
      </c>
      <c r="M1443" t="s">
        <v>2003</v>
      </c>
      <c r="R1443" t="s">
        <v>193</v>
      </c>
      <c r="S1443" t="s">
        <v>194</v>
      </c>
      <c r="T1443">
        <v>2020</v>
      </c>
      <c r="U1443">
        <v>1.64</v>
      </c>
      <c r="X1443" s="1" t="s">
        <v>2597</v>
      </c>
      <c r="Y1443" t="s">
        <v>93</v>
      </c>
    </row>
    <row r="1444" spans="1:25" hidden="1" x14ac:dyDescent="0.2">
      <c r="A1444" t="s">
        <v>2000</v>
      </c>
      <c r="B1444" t="s">
        <v>2001</v>
      </c>
      <c r="C1444" t="s">
        <v>5187</v>
      </c>
      <c r="D1444" t="s">
        <v>2002</v>
      </c>
      <c r="E1444" t="s">
        <v>38</v>
      </c>
      <c r="F1444" t="s">
        <v>862</v>
      </c>
      <c r="G1444">
        <v>7</v>
      </c>
      <c r="H1444" t="s">
        <v>863</v>
      </c>
      <c r="M1444" t="s">
        <v>2003</v>
      </c>
      <c r="R1444" t="s">
        <v>193</v>
      </c>
      <c r="S1444" t="s">
        <v>194</v>
      </c>
      <c r="T1444">
        <v>2020</v>
      </c>
      <c r="U1444">
        <v>1.64</v>
      </c>
      <c r="X1444" s="1" t="s">
        <v>2602</v>
      </c>
      <c r="Y1444" t="s">
        <v>93</v>
      </c>
    </row>
    <row r="1445" spans="1:25" hidden="1" x14ac:dyDescent="0.2">
      <c r="A1445" t="s">
        <v>2000</v>
      </c>
      <c r="B1445" t="s">
        <v>2001</v>
      </c>
      <c r="C1445" t="s">
        <v>5187</v>
      </c>
      <c r="D1445" t="s">
        <v>2002</v>
      </c>
      <c r="E1445" t="s">
        <v>41</v>
      </c>
      <c r="F1445" t="s">
        <v>864</v>
      </c>
      <c r="G1445">
        <v>8</v>
      </c>
      <c r="H1445" t="s">
        <v>865</v>
      </c>
      <c r="M1445" t="s">
        <v>2003</v>
      </c>
      <c r="R1445" t="s">
        <v>193</v>
      </c>
      <c r="S1445" t="s">
        <v>194</v>
      </c>
      <c r="T1445">
        <v>2020</v>
      </c>
      <c r="U1445">
        <v>1.64</v>
      </c>
      <c r="X1445" s="1" t="s">
        <v>2603</v>
      </c>
      <c r="Y1445" t="s">
        <v>93</v>
      </c>
    </row>
    <row r="1446" spans="1:25" hidden="1" x14ac:dyDescent="0.2">
      <c r="A1446" t="s">
        <v>2004</v>
      </c>
      <c r="B1446" t="s">
        <v>2005</v>
      </c>
      <c r="C1446" t="s">
        <v>5186</v>
      </c>
      <c r="D1446" t="s">
        <v>2006</v>
      </c>
      <c r="E1446" t="s">
        <v>53</v>
      </c>
      <c r="F1446" t="s">
        <v>54</v>
      </c>
      <c r="G1446">
        <v>3</v>
      </c>
      <c r="H1446" t="s">
        <v>55</v>
      </c>
      <c r="M1446" t="s">
        <v>2007</v>
      </c>
      <c r="R1446" t="s">
        <v>50</v>
      </c>
      <c r="S1446" t="s">
        <v>51</v>
      </c>
      <c r="T1446">
        <v>2020</v>
      </c>
      <c r="U1446">
        <v>0.03</v>
      </c>
      <c r="X1446" s="1" t="s">
        <v>2534</v>
      </c>
      <c r="Y1446" t="s">
        <v>52</v>
      </c>
    </row>
    <row r="1447" spans="1:25" hidden="1" x14ac:dyDescent="0.2">
      <c r="A1447" t="s">
        <v>2004</v>
      </c>
      <c r="B1447" t="s">
        <v>2005</v>
      </c>
      <c r="C1447" t="s">
        <v>5186</v>
      </c>
      <c r="D1447" t="s">
        <v>2006</v>
      </c>
      <c r="E1447" t="s">
        <v>56</v>
      </c>
      <c r="F1447" t="s">
        <v>57</v>
      </c>
      <c r="G1447">
        <v>4</v>
      </c>
      <c r="H1447" t="s">
        <v>58</v>
      </c>
      <c r="M1447" t="s">
        <v>2007</v>
      </c>
      <c r="R1447" t="s">
        <v>50</v>
      </c>
      <c r="S1447" t="s">
        <v>51</v>
      </c>
      <c r="T1447">
        <v>2020</v>
      </c>
      <c r="U1447">
        <v>0.03</v>
      </c>
      <c r="X1447" s="1" t="s">
        <v>2534</v>
      </c>
      <c r="Y1447" t="s">
        <v>52</v>
      </c>
    </row>
    <row r="1448" spans="1:25" hidden="1" x14ac:dyDescent="0.2">
      <c r="A1448" t="s">
        <v>2004</v>
      </c>
      <c r="B1448" t="s">
        <v>2005</v>
      </c>
      <c r="C1448" t="s">
        <v>5186</v>
      </c>
      <c r="D1448" t="s">
        <v>2006</v>
      </c>
      <c r="E1448" t="s">
        <v>22</v>
      </c>
      <c r="F1448" t="s">
        <v>47</v>
      </c>
      <c r="G1448">
        <v>5</v>
      </c>
      <c r="H1448" t="s">
        <v>48</v>
      </c>
      <c r="M1448" t="s">
        <v>2007</v>
      </c>
      <c r="R1448" t="s">
        <v>50</v>
      </c>
      <c r="S1448" t="s">
        <v>51</v>
      </c>
      <c r="T1448">
        <v>2020</v>
      </c>
      <c r="U1448">
        <v>0.03</v>
      </c>
      <c r="X1448" s="1" t="s">
        <v>2533</v>
      </c>
      <c r="Y1448" t="s">
        <v>52</v>
      </c>
    </row>
    <row r="1449" spans="1:25" hidden="1" x14ac:dyDescent="0.2">
      <c r="A1449" t="s">
        <v>2004</v>
      </c>
      <c r="B1449" t="s">
        <v>2005</v>
      </c>
      <c r="C1449" t="s">
        <v>5186</v>
      </c>
      <c r="D1449" t="s">
        <v>2006</v>
      </c>
      <c r="E1449" t="s">
        <v>28</v>
      </c>
      <c r="F1449" t="s">
        <v>59</v>
      </c>
      <c r="G1449">
        <v>6</v>
      </c>
      <c r="H1449" t="s">
        <v>60</v>
      </c>
      <c r="M1449" t="s">
        <v>2007</v>
      </c>
      <c r="R1449" t="s">
        <v>50</v>
      </c>
      <c r="S1449" t="s">
        <v>51</v>
      </c>
      <c r="T1449">
        <v>2020</v>
      </c>
      <c r="U1449">
        <v>0.03</v>
      </c>
      <c r="X1449" s="1" t="s">
        <v>2535</v>
      </c>
      <c r="Y1449" t="s">
        <v>52</v>
      </c>
    </row>
    <row r="1450" spans="1:25" hidden="1" x14ac:dyDescent="0.2">
      <c r="A1450" t="s">
        <v>2004</v>
      </c>
      <c r="B1450" t="s">
        <v>2005</v>
      </c>
      <c r="C1450" t="s">
        <v>5186</v>
      </c>
      <c r="D1450" t="s">
        <v>2006</v>
      </c>
      <c r="E1450" t="s">
        <v>38</v>
      </c>
      <c r="F1450" t="s">
        <v>61</v>
      </c>
      <c r="G1450">
        <v>7</v>
      </c>
      <c r="H1450" t="s">
        <v>62</v>
      </c>
      <c r="M1450" t="s">
        <v>2007</v>
      </c>
      <c r="R1450" t="s">
        <v>50</v>
      </c>
      <c r="S1450" t="s">
        <v>51</v>
      </c>
      <c r="T1450">
        <v>2020</v>
      </c>
      <c r="U1450">
        <v>0.03</v>
      </c>
      <c r="X1450" s="1" t="s">
        <v>2535</v>
      </c>
      <c r="Y1450" t="s">
        <v>52</v>
      </c>
    </row>
    <row r="1451" spans="1:25" hidden="1" x14ac:dyDescent="0.2">
      <c r="A1451" t="s">
        <v>2008</v>
      </c>
      <c r="B1451" t="s">
        <v>2009</v>
      </c>
      <c r="C1451" t="s">
        <v>5192</v>
      </c>
      <c r="D1451" t="s">
        <v>2010</v>
      </c>
      <c r="E1451" t="s">
        <v>53</v>
      </c>
      <c r="F1451" t="s">
        <v>207</v>
      </c>
      <c r="G1451">
        <v>3</v>
      </c>
      <c r="H1451" t="s">
        <v>208</v>
      </c>
      <c r="M1451" t="s">
        <v>2011</v>
      </c>
      <c r="R1451" t="s">
        <v>26</v>
      </c>
      <c r="S1451" t="s">
        <v>26</v>
      </c>
      <c r="T1451">
        <v>2020</v>
      </c>
      <c r="U1451">
        <v>0.05</v>
      </c>
      <c r="X1451" s="1" t="s">
        <v>2564</v>
      </c>
      <c r="Y1451" t="s">
        <v>27</v>
      </c>
    </row>
    <row r="1452" spans="1:25" hidden="1" x14ac:dyDescent="0.2">
      <c r="A1452" t="s">
        <v>2008</v>
      </c>
      <c r="B1452" t="s">
        <v>2009</v>
      </c>
      <c r="C1452" t="s">
        <v>5192</v>
      </c>
      <c r="D1452" t="s">
        <v>2010</v>
      </c>
      <c r="E1452" t="s">
        <v>56</v>
      </c>
      <c r="F1452" t="s">
        <v>334</v>
      </c>
      <c r="G1452">
        <v>4</v>
      </c>
      <c r="H1452" t="s">
        <v>335</v>
      </c>
      <c r="M1452" t="s">
        <v>2011</v>
      </c>
      <c r="R1452" t="s">
        <v>26</v>
      </c>
      <c r="S1452" t="s">
        <v>26</v>
      </c>
      <c r="T1452">
        <v>2020</v>
      </c>
      <c r="U1452">
        <v>0.05</v>
      </c>
      <c r="X1452" s="1" t="s">
        <v>2564</v>
      </c>
      <c r="Y1452" t="s">
        <v>27</v>
      </c>
    </row>
    <row r="1453" spans="1:25" hidden="1" x14ac:dyDescent="0.2">
      <c r="A1453" t="s">
        <v>2008</v>
      </c>
      <c r="B1453" t="s">
        <v>2009</v>
      </c>
      <c r="C1453" t="s">
        <v>5192</v>
      </c>
      <c r="D1453" t="s">
        <v>2010</v>
      </c>
      <c r="E1453" t="s">
        <v>22</v>
      </c>
      <c r="F1453" t="s">
        <v>331</v>
      </c>
      <c r="G1453">
        <v>5</v>
      </c>
      <c r="H1453" t="s">
        <v>332</v>
      </c>
      <c r="M1453" t="s">
        <v>2011</v>
      </c>
      <c r="R1453" t="s">
        <v>26</v>
      </c>
      <c r="S1453" t="s">
        <v>26</v>
      </c>
      <c r="T1453">
        <v>2020</v>
      </c>
      <c r="U1453">
        <v>0.05</v>
      </c>
      <c r="X1453" s="1" t="s">
        <v>2569</v>
      </c>
      <c r="Y1453" t="s">
        <v>27</v>
      </c>
    </row>
    <row r="1454" spans="1:25" hidden="1" x14ac:dyDescent="0.2">
      <c r="A1454" t="s">
        <v>2012</v>
      </c>
      <c r="B1454" t="s">
        <v>2013</v>
      </c>
      <c r="C1454" t="s">
        <v>5192</v>
      </c>
      <c r="D1454" t="s">
        <v>2014</v>
      </c>
      <c r="E1454" t="s">
        <v>53</v>
      </c>
      <c r="F1454" t="s">
        <v>207</v>
      </c>
      <c r="G1454">
        <v>3</v>
      </c>
      <c r="H1454" t="s">
        <v>208</v>
      </c>
      <c r="M1454" t="s">
        <v>2015</v>
      </c>
      <c r="R1454" t="s">
        <v>26</v>
      </c>
      <c r="S1454" t="s">
        <v>26</v>
      </c>
      <c r="T1454">
        <v>2020</v>
      </c>
      <c r="U1454">
        <v>0.1</v>
      </c>
      <c r="X1454" s="1" t="s">
        <v>2564</v>
      </c>
      <c r="Y1454" t="s">
        <v>27</v>
      </c>
    </row>
    <row r="1455" spans="1:25" hidden="1" x14ac:dyDescent="0.2">
      <c r="A1455" t="s">
        <v>2012</v>
      </c>
      <c r="B1455" t="s">
        <v>2013</v>
      </c>
      <c r="C1455" t="s">
        <v>5192</v>
      </c>
      <c r="D1455" t="s">
        <v>2014</v>
      </c>
      <c r="E1455" t="s">
        <v>56</v>
      </c>
      <c r="F1455" t="s">
        <v>334</v>
      </c>
      <c r="G1455">
        <v>4</v>
      </c>
      <c r="H1455" t="s">
        <v>335</v>
      </c>
      <c r="M1455" t="s">
        <v>2015</v>
      </c>
      <c r="R1455" t="s">
        <v>26</v>
      </c>
      <c r="S1455" t="s">
        <v>26</v>
      </c>
      <c r="T1455">
        <v>2020</v>
      </c>
      <c r="U1455">
        <v>0.1</v>
      </c>
      <c r="X1455" s="1" t="s">
        <v>2564</v>
      </c>
      <c r="Y1455" t="s">
        <v>27</v>
      </c>
    </row>
    <row r="1456" spans="1:25" hidden="1" x14ac:dyDescent="0.2">
      <c r="A1456" t="s">
        <v>2012</v>
      </c>
      <c r="B1456" t="s">
        <v>2013</v>
      </c>
      <c r="C1456" t="s">
        <v>5192</v>
      </c>
      <c r="D1456" t="s">
        <v>2014</v>
      </c>
      <c r="E1456" t="s">
        <v>22</v>
      </c>
      <c r="F1456" t="s">
        <v>331</v>
      </c>
      <c r="G1456">
        <v>5</v>
      </c>
      <c r="H1456" t="s">
        <v>332</v>
      </c>
      <c r="M1456" t="s">
        <v>2015</v>
      </c>
      <c r="R1456" t="s">
        <v>26</v>
      </c>
      <c r="S1456" t="s">
        <v>26</v>
      </c>
      <c r="T1456">
        <v>2020</v>
      </c>
      <c r="U1456">
        <v>0.1</v>
      </c>
      <c r="X1456" s="1" t="s">
        <v>2569</v>
      </c>
      <c r="Y1456" t="s">
        <v>27</v>
      </c>
    </row>
    <row r="1457" spans="1:25" hidden="1" x14ac:dyDescent="0.2">
      <c r="A1457" t="s">
        <v>2017</v>
      </c>
      <c r="B1457" t="s">
        <v>2018</v>
      </c>
      <c r="C1457" t="s">
        <v>5189</v>
      </c>
      <c r="D1457" t="s">
        <v>2019</v>
      </c>
      <c r="E1457" t="s">
        <v>31</v>
      </c>
      <c r="F1457" t="s">
        <v>1417</v>
      </c>
      <c r="G1457">
        <v>1</v>
      </c>
      <c r="H1457" t="s">
        <v>1418</v>
      </c>
      <c r="M1457" t="s">
        <v>2038</v>
      </c>
      <c r="R1457" t="s">
        <v>419</v>
      </c>
      <c r="S1457" t="s">
        <v>419</v>
      </c>
      <c r="T1457">
        <v>2020</v>
      </c>
      <c r="U1457">
        <v>0.3</v>
      </c>
      <c r="V1457" t="s">
        <v>4523</v>
      </c>
      <c r="X1457" s="1" t="s">
        <v>2607</v>
      </c>
      <c r="Y1457" t="s">
        <v>516</v>
      </c>
    </row>
    <row r="1458" spans="1:25" hidden="1" x14ac:dyDescent="0.2">
      <c r="A1458" t="s">
        <v>2022</v>
      </c>
      <c r="B1458" t="s">
        <v>2023</v>
      </c>
      <c r="C1458" t="s">
        <v>5186</v>
      </c>
      <c r="D1458" t="s">
        <v>2019</v>
      </c>
      <c r="E1458" t="s">
        <v>31</v>
      </c>
      <c r="F1458" t="s">
        <v>2027</v>
      </c>
      <c r="G1458">
        <v>1</v>
      </c>
      <c r="H1458" t="s">
        <v>2028</v>
      </c>
      <c r="M1458" t="s">
        <v>2031</v>
      </c>
      <c r="R1458" t="s">
        <v>419</v>
      </c>
      <c r="S1458" t="s">
        <v>419</v>
      </c>
      <c r="T1458">
        <v>2020</v>
      </c>
      <c r="U1458">
        <v>0.1</v>
      </c>
      <c r="V1458" t="s">
        <v>4523</v>
      </c>
      <c r="X1458" s="1" t="s">
        <v>2626</v>
      </c>
      <c r="Y1458" t="s">
        <v>4517</v>
      </c>
    </row>
    <row r="1459" spans="1:25" hidden="1" x14ac:dyDescent="0.2">
      <c r="A1459" t="s">
        <v>2017</v>
      </c>
      <c r="B1459" t="s">
        <v>2018</v>
      </c>
      <c r="C1459" t="s">
        <v>5189</v>
      </c>
      <c r="D1459" t="s">
        <v>2019</v>
      </c>
      <c r="E1459" t="s">
        <v>34</v>
      </c>
      <c r="F1459" t="s">
        <v>1419</v>
      </c>
      <c r="G1459">
        <v>2</v>
      </c>
      <c r="H1459" t="s">
        <v>1420</v>
      </c>
      <c r="M1459" t="s">
        <v>2038</v>
      </c>
      <c r="R1459" t="s">
        <v>419</v>
      </c>
      <c r="S1459" t="s">
        <v>419</v>
      </c>
      <c r="T1459">
        <v>2020</v>
      </c>
      <c r="U1459">
        <v>0.3</v>
      </c>
      <c r="V1459" t="s">
        <v>4523</v>
      </c>
      <c r="X1459" s="1" t="s">
        <v>2608</v>
      </c>
      <c r="Y1459" t="s">
        <v>516</v>
      </c>
    </row>
    <row r="1460" spans="1:25" hidden="1" x14ac:dyDescent="0.2">
      <c r="A1460" t="s">
        <v>2022</v>
      </c>
      <c r="B1460" t="s">
        <v>2023</v>
      </c>
      <c r="C1460" t="s">
        <v>5186</v>
      </c>
      <c r="D1460" t="s">
        <v>2019</v>
      </c>
      <c r="E1460" t="s">
        <v>34</v>
      </c>
      <c r="F1460" t="s">
        <v>2024</v>
      </c>
      <c r="G1460">
        <v>2</v>
      </c>
      <c r="H1460" t="s">
        <v>2025</v>
      </c>
      <c r="M1460" t="s">
        <v>2031</v>
      </c>
      <c r="R1460" t="s">
        <v>419</v>
      </c>
      <c r="S1460" t="s">
        <v>419</v>
      </c>
      <c r="T1460">
        <v>2020</v>
      </c>
      <c r="U1460">
        <v>0.1</v>
      </c>
      <c r="V1460" t="s">
        <v>4523</v>
      </c>
      <c r="X1460" s="1" t="s">
        <v>2626</v>
      </c>
      <c r="Y1460" t="s">
        <v>4517</v>
      </c>
    </row>
    <row r="1461" spans="1:25" hidden="1" x14ac:dyDescent="0.2">
      <c r="A1461" t="s">
        <v>2022</v>
      </c>
      <c r="B1461" t="s">
        <v>2023</v>
      </c>
      <c r="C1461" t="s">
        <v>5186</v>
      </c>
      <c r="D1461" t="s">
        <v>2019</v>
      </c>
      <c r="E1461" t="s">
        <v>53</v>
      </c>
      <c r="F1461" t="s">
        <v>2029</v>
      </c>
      <c r="G1461">
        <v>3</v>
      </c>
      <c r="H1461" t="s">
        <v>2030</v>
      </c>
      <c r="M1461" t="s">
        <v>2031</v>
      </c>
      <c r="R1461" t="s">
        <v>419</v>
      </c>
      <c r="S1461" t="s">
        <v>419</v>
      </c>
      <c r="T1461">
        <v>2020</v>
      </c>
      <c r="U1461">
        <v>0.33</v>
      </c>
      <c r="X1461" s="1" t="s">
        <v>2549</v>
      </c>
      <c r="Y1461" t="s">
        <v>90</v>
      </c>
    </row>
    <row r="1462" spans="1:25" hidden="1" x14ac:dyDescent="0.2">
      <c r="A1462" t="s">
        <v>2017</v>
      </c>
      <c r="B1462" t="s">
        <v>2018</v>
      </c>
      <c r="C1462" t="s">
        <v>5189</v>
      </c>
      <c r="D1462" t="s">
        <v>2019</v>
      </c>
      <c r="E1462" t="s">
        <v>28</v>
      </c>
      <c r="F1462" t="s">
        <v>2036</v>
      </c>
      <c r="G1462">
        <v>6</v>
      </c>
      <c r="H1462" t="s">
        <v>2037</v>
      </c>
      <c r="M1462" t="s">
        <v>2038</v>
      </c>
      <c r="R1462" t="s">
        <v>419</v>
      </c>
      <c r="S1462" t="s">
        <v>419</v>
      </c>
      <c r="T1462">
        <v>2020</v>
      </c>
      <c r="U1462">
        <v>0.25</v>
      </c>
      <c r="X1462" s="1" t="s">
        <v>2627</v>
      </c>
      <c r="Y1462" t="s">
        <v>93</v>
      </c>
    </row>
    <row r="1463" spans="1:25" hidden="1" x14ac:dyDescent="0.2">
      <c r="A1463" t="s">
        <v>2017</v>
      </c>
      <c r="B1463" t="s">
        <v>2018</v>
      </c>
      <c r="C1463" t="s">
        <v>5189</v>
      </c>
      <c r="D1463" t="s">
        <v>2019</v>
      </c>
      <c r="E1463" t="s">
        <v>38</v>
      </c>
      <c r="F1463" t="s">
        <v>2047</v>
      </c>
      <c r="G1463">
        <v>7</v>
      </c>
      <c r="H1463" t="s">
        <v>2048</v>
      </c>
      <c r="M1463" t="s">
        <v>2038</v>
      </c>
      <c r="R1463" t="s">
        <v>419</v>
      </c>
      <c r="S1463" t="s">
        <v>419</v>
      </c>
      <c r="T1463">
        <v>2020</v>
      </c>
      <c r="U1463">
        <v>0.25</v>
      </c>
      <c r="X1463" s="1" t="s">
        <v>2528</v>
      </c>
      <c r="Y1463" t="s">
        <v>93</v>
      </c>
    </row>
    <row r="1464" spans="1:25" hidden="1" x14ac:dyDescent="0.2">
      <c r="A1464" t="s">
        <v>2017</v>
      </c>
      <c r="B1464" t="s">
        <v>2018</v>
      </c>
      <c r="C1464" t="s">
        <v>5189</v>
      </c>
      <c r="D1464" t="s">
        <v>2019</v>
      </c>
      <c r="E1464" t="s">
        <v>41</v>
      </c>
      <c r="F1464" t="s">
        <v>2041</v>
      </c>
      <c r="G1464">
        <v>8</v>
      </c>
      <c r="H1464" t="s">
        <v>2042</v>
      </c>
      <c r="M1464" t="s">
        <v>2038</v>
      </c>
      <c r="R1464" t="s">
        <v>419</v>
      </c>
      <c r="S1464" t="s">
        <v>419</v>
      </c>
      <c r="T1464">
        <v>2020</v>
      </c>
      <c r="U1464">
        <v>7.0000000000000007E-2</v>
      </c>
      <c r="X1464" s="1" t="s">
        <v>2576</v>
      </c>
      <c r="Y1464" t="s">
        <v>874</v>
      </c>
    </row>
    <row r="1465" spans="1:25" hidden="1" x14ac:dyDescent="0.2">
      <c r="A1465" t="s">
        <v>2017</v>
      </c>
      <c r="B1465" t="s">
        <v>2018</v>
      </c>
      <c r="C1465" t="s">
        <v>5189</v>
      </c>
      <c r="D1465" t="s">
        <v>2019</v>
      </c>
      <c r="E1465" t="s">
        <v>66</v>
      </c>
      <c r="F1465" t="s">
        <v>2039</v>
      </c>
      <c r="G1465">
        <v>9</v>
      </c>
      <c r="H1465" t="s">
        <v>2040</v>
      </c>
      <c r="M1465" t="s">
        <v>2038</v>
      </c>
      <c r="R1465" t="s">
        <v>419</v>
      </c>
      <c r="S1465" t="s">
        <v>419</v>
      </c>
      <c r="T1465">
        <v>2020</v>
      </c>
      <c r="U1465">
        <v>7.0000000000000007E-2</v>
      </c>
      <c r="X1465" s="1" t="s">
        <v>2628</v>
      </c>
      <c r="Y1465" t="s">
        <v>874</v>
      </c>
    </row>
    <row r="1466" spans="1:25" hidden="1" x14ac:dyDescent="0.2">
      <c r="A1466" t="s">
        <v>2017</v>
      </c>
      <c r="B1466" t="s">
        <v>2018</v>
      </c>
      <c r="C1466" t="s">
        <v>5189</v>
      </c>
      <c r="D1466" t="s">
        <v>2019</v>
      </c>
      <c r="E1466" t="s">
        <v>63</v>
      </c>
      <c r="F1466" t="s">
        <v>2053</v>
      </c>
      <c r="G1466">
        <v>10</v>
      </c>
      <c r="H1466" t="s">
        <v>2054</v>
      </c>
      <c r="M1466" t="s">
        <v>2038</v>
      </c>
      <c r="R1466" t="s">
        <v>419</v>
      </c>
      <c r="S1466" t="s">
        <v>419</v>
      </c>
      <c r="T1466">
        <v>2020</v>
      </c>
      <c r="U1466">
        <v>7.0000000000000007E-2</v>
      </c>
      <c r="X1466" s="1" t="s">
        <v>2604</v>
      </c>
      <c r="Y1466" t="s">
        <v>93</v>
      </c>
    </row>
    <row r="1467" spans="1:25" hidden="1" x14ac:dyDescent="0.2">
      <c r="A1467" t="s">
        <v>2022</v>
      </c>
      <c r="B1467" t="s">
        <v>2023</v>
      </c>
      <c r="C1467" t="s">
        <v>5186</v>
      </c>
      <c r="D1467" t="s">
        <v>2019</v>
      </c>
      <c r="E1467" t="s">
        <v>56</v>
      </c>
      <c r="F1467" t="s">
        <v>2051</v>
      </c>
      <c r="G1467">
        <v>4</v>
      </c>
      <c r="H1467" t="s">
        <v>2052</v>
      </c>
      <c r="M1467" t="s">
        <v>2031</v>
      </c>
      <c r="R1467" t="s">
        <v>419</v>
      </c>
      <c r="S1467" t="s">
        <v>419</v>
      </c>
      <c r="T1467">
        <v>2020</v>
      </c>
      <c r="U1467">
        <v>0.1</v>
      </c>
      <c r="X1467" s="1" t="s">
        <v>2629</v>
      </c>
      <c r="Y1467" t="s">
        <v>90</v>
      </c>
    </row>
    <row r="1468" spans="1:25" hidden="1" x14ac:dyDescent="0.2">
      <c r="A1468" t="s">
        <v>2022</v>
      </c>
      <c r="B1468" t="s">
        <v>2023</v>
      </c>
      <c r="C1468" t="s">
        <v>5186</v>
      </c>
      <c r="D1468" t="s">
        <v>2019</v>
      </c>
      <c r="E1468" t="s">
        <v>22</v>
      </c>
      <c r="F1468" t="s">
        <v>2043</v>
      </c>
      <c r="G1468">
        <v>5</v>
      </c>
      <c r="H1468" t="s">
        <v>2044</v>
      </c>
      <c r="M1468" t="s">
        <v>2031</v>
      </c>
      <c r="R1468" t="s">
        <v>419</v>
      </c>
      <c r="S1468" t="s">
        <v>419</v>
      </c>
      <c r="T1468">
        <v>2020</v>
      </c>
      <c r="U1468">
        <v>0.1</v>
      </c>
      <c r="X1468" s="1" t="s">
        <v>2569</v>
      </c>
      <c r="Y1468" t="s">
        <v>90</v>
      </c>
    </row>
    <row r="1469" spans="1:25" hidden="1" x14ac:dyDescent="0.2">
      <c r="A1469" t="s">
        <v>2022</v>
      </c>
      <c r="B1469" t="s">
        <v>2023</v>
      </c>
      <c r="C1469" t="s">
        <v>5186</v>
      </c>
      <c r="D1469" t="s">
        <v>2019</v>
      </c>
      <c r="E1469" t="s">
        <v>28</v>
      </c>
      <c r="F1469" t="s">
        <v>2045</v>
      </c>
      <c r="G1469">
        <v>6</v>
      </c>
      <c r="H1469" t="s">
        <v>2046</v>
      </c>
      <c r="M1469" t="s">
        <v>2031</v>
      </c>
      <c r="R1469" t="s">
        <v>419</v>
      </c>
      <c r="S1469" t="s">
        <v>419</v>
      </c>
      <c r="T1469">
        <v>2020</v>
      </c>
      <c r="U1469">
        <v>0.1</v>
      </c>
      <c r="X1469" s="1" t="s">
        <v>2569</v>
      </c>
      <c r="Y1469" t="s">
        <v>90</v>
      </c>
    </row>
    <row r="1470" spans="1:25" hidden="1" x14ac:dyDescent="0.2">
      <c r="A1470" t="s">
        <v>2022</v>
      </c>
      <c r="B1470" t="s">
        <v>2023</v>
      </c>
      <c r="C1470" t="s">
        <v>5186</v>
      </c>
      <c r="D1470" t="s">
        <v>2019</v>
      </c>
      <c r="E1470" t="s">
        <v>38</v>
      </c>
      <c r="F1470" t="s">
        <v>2049</v>
      </c>
      <c r="G1470">
        <v>7</v>
      </c>
      <c r="H1470" t="s">
        <v>2050</v>
      </c>
      <c r="M1470" t="s">
        <v>2031</v>
      </c>
      <c r="R1470" t="s">
        <v>419</v>
      </c>
      <c r="S1470" t="s">
        <v>419</v>
      </c>
      <c r="T1470">
        <v>2020</v>
      </c>
      <c r="U1470">
        <v>0.08</v>
      </c>
      <c r="X1470" s="1" t="s">
        <v>2543</v>
      </c>
      <c r="Y1470" t="s">
        <v>90</v>
      </c>
    </row>
    <row r="1471" spans="1:25" hidden="1" x14ac:dyDescent="0.2">
      <c r="A1471" t="s">
        <v>2022</v>
      </c>
      <c r="B1471" t="s">
        <v>2023</v>
      </c>
      <c r="C1471" t="s">
        <v>5186</v>
      </c>
      <c r="D1471" t="s">
        <v>2019</v>
      </c>
      <c r="E1471" t="s">
        <v>41</v>
      </c>
      <c r="F1471" t="s">
        <v>2057</v>
      </c>
      <c r="G1471">
        <v>8</v>
      </c>
      <c r="H1471" t="s">
        <v>2058</v>
      </c>
      <c r="M1471" t="s">
        <v>2031</v>
      </c>
      <c r="R1471" t="s">
        <v>419</v>
      </c>
      <c r="S1471" t="s">
        <v>419</v>
      </c>
      <c r="T1471">
        <v>2020</v>
      </c>
      <c r="U1471">
        <v>0.03</v>
      </c>
      <c r="X1471" s="1" t="s">
        <v>2576</v>
      </c>
      <c r="Y1471" t="s">
        <v>90</v>
      </c>
    </row>
    <row r="1472" spans="1:25" hidden="1" x14ac:dyDescent="0.2">
      <c r="A1472" t="s">
        <v>2022</v>
      </c>
      <c r="B1472" t="s">
        <v>2023</v>
      </c>
      <c r="C1472" t="s">
        <v>5186</v>
      </c>
      <c r="D1472" t="s">
        <v>2019</v>
      </c>
      <c r="E1472" t="s">
        <v>66</v>
      </c>
      <c r="F1472" t="s">
        <v>2055</v>
      </c>
      <c r="G1472">
        <v>9</v>
      </c>
      <c r="H1472" t="s">
        <v>2056</v>
      </c>
      <c r="M1472" t="s">
        <v>2031</v>
      </c>
      <c r="R1472" t="s">
        <v>419</v>
      </c>
      <c r="S1472" t="s">
        <v>419</v>
      </c>
      <c r="T1472">
        <v>2020</v>
      </c>
      <c r="U1472">
        <v>0.03</v>
      </c>
      <c r="X1472" s="1" t="s">
        <v>2575</v>
      </c>
      <c r="Y1472" t="s">
        <v>90</v>
      </c>
    </row>
    <row r="1473" spans="1:25" hidden="1" x14ac:dyDescent="0.2">
      <c r="A1473" t="s">
        <v>2017</v>
      </c>
      <c r="B1473" t="s">
        <v>2018</v>
      </c>
      <c r="C1473" t="s">
        <v>5189</v>
      </c>
      <c r="D1473" t="s">
        <v>2019</v>
      </c>
      <c r="E1473" t="s">
        <v>53</v>
      </c>
      <c r="F1473" t="s">
        <v>2020</v>
      </c>
      <c r="G1473">
        <v>3</v>
      </c>
      <c r="H1473" t="s">
        <v>2021</v>
      </c>
      <c r="M1473" t="s">
        <v>2038</v>
      </c>
      <c r="R1473" t="s">
        <v>419</v>
      </c>
      <c r="S1473" t="s">
        <v>419</v>
      </c>
      <c r="T1473">
        <v>2020</v>
      </c>
      <c r="U1473">
        <v>0.28000000000000003</v>
      </c>
      <c r="V1473" t="s">
        <v>4523</v>
      </c>
      <c r="X1473" s="1" t="s">
        <v>2625</v>
      </c>
      <c r="Y1473" t="s">
        <v>93</v>
      </c>
    </row>
    <row r="1474" spans="1:25" hidden="1" x14ac:dyDescent="0.2">
      <c r="A1474" t="s">
        <v>2017</v>
      </c>
      <c r="B1474" t="s">
        <v>2018</v>
      </c>
      <c r="C1474" t="s">
        <v>5189</v>
      </c>
      <c r="D1474" t="s">
        <v>2019</v>
      </c>
      <c r="E1474" t="s">
        <v>56</v>
      </c>
      <c r="F1474" t="s">
        <v>2032</v>
      </c>
      <c r="G1474">
        <v>4</v>
      </c>
      <c r="H1474" t="s">
        <v>2033</v>
      </c>
      <c r="M1474" t="s">
        <v>2038</v>
      </c>
      <c r="R1474" t="s">
        <v>419</v>
      </c>
      <c r="S1474" t="s">
        <v>419</v>
      </c>
      <c r="T1474">
        <v>2020</v>
      </c>
      <c r="U1474">
        <v>0.25</v>
      </c>
      <c r="V1474" t="s">
        <v>4523</v>
      </c>
      <c r="X1474" s="1" t="s">
        <v>2627</v>
      </c>
      <c r="Y1474" t="s">
        <v>93</v>
      </c>
    </row>
    <row r="1475" spans="1:25" hidden="1" x14ac:dyDescent="0.2">
      <c r="A1475" t="s">
        <v>2017</v>
      </c>
      <c r="B1475" t="s">
        <v>2018</v>
      </c>
      <c r="C1475" t="s">
        <v>5189</v>
      </c>
      <c r="D1475" t="s">
        <v>2019</v>
      </c>
      <c r="E1475" t="s">
        <v>22</v>
      </c>
      <c r="F1475" t="s">
        <v>2034</v>
      </c>
      <c r="G1475">
        <v>5</v>
      </c>
      <c r="H1475" t="s">
        <v>2035</v>
      </c>
      <c r="M1475" t="s">
        <v>2038</v>
      </c>
      <c r="R1475" t="s">
        <v>419</v>
      </c>
      <c r="S1475" t="s">
        <v>419</v>
      </c>
      <c r="T1475">
        <v>2020</v>
      </c>
      <c r="U1475">
        <v>0.25</v>
      </c>
      <c r="V1475" t="s">
        <v>4523</v>
      </c>
      <c r="X1475" s="1" t="s">
        <v>2627</v>
      </c>
      <c r="Y1475" t="s">
        <v>93</v>
      </c>
    </row>
    <row r="1476" spans="1:25" hidden="1" x14ac:dyDescent="0.2">
      <c r="A1476" t="s">
        <v>2059</v>
      </c>
      <c r="B1476" t="s">
        <v>2060</v>
      </c>
      <c r="C1476" t="s">
        <v>5192</v>
      </c>
      <c r="D1476" t="s">
        <v>2061</v>
      </c>
      <c r="E1476" t="s">
        <v>38</v>
      </c>
      <c r="F1476" t="s">
        <v>2047</v>
      </c>
      <c r="G1476">
        <v>7</v>
      </c>
      <c r="H1476" t="s">
        <v>2048</v>
      </c>
      <c r="M1476" t="s">
        <v>2062</v>
      </c>
      <c r="R1476" t="s">
        <v>419</v>
      </c>
      <c r="S1476" t="s">
        <v>419</v>
      </c>
      <c r="T1476">
        <v>2020</v>
      </c>
      <c r="U1476">
        <v>1.06</v>
      </c>
      <c r="X1476" s="1" t="s">
        <v>2528</v>
      </c>
      <c r="Y1476" t="s">
        <v>93</v>
      </c>
    </row>
    <row r="1477" spans="1:25" hidden="1" x14ac:dyDescent="0.2">
      <c r="A1477" t="s">
        <v>2059</v>
      </c>
      <c r="B1477" t="s">
        <v>2060</v>
      </c>
      <c r="C1477" t="s">
        <v>5192</v>
      </c>
      <c r="D1477" t="s">
        <v>2061</v>
      </c>
      <c r="E1477" t="s">
        <v>41</v>
      </c>
      <c r="F1477" t="s">
        <v>2041</v>
      </c>
      <c r="G1477">
        <v>8</v>
      </c>
      <c r="H1477" t="s">
        <v>2042</v>
      </c>
      <c r="M1477" t="s">
        <v>2062</v>
      </c>
      <c r="R1477" t="s">
        <v>419</v>
      </c>
      <c r="S1477" t="s">
        <v>419</v>
      </c>
      <c r="T1477">
        <v>2020</v>
      </c>
      <c r="U1477">
        <v>0.99</v>
      </c>
      <c r="X1477" s="1" t="s">
        <v>2576</v>
      </c>
      <c r="Y1477" t="s">
        <v>874</v>
      </c>
    </row>
    <row r="1478" spans="1:25" hidden="1" x14ac:dyDescent="0.2">
      <c r="A1478" t="s">
        <v>2059</v>
      </c>
      <c r="B1478" t="s">
        <v>2060</v>
      </c>
      <c r="C1478" t="s">
        <v>5192</v>
      </c>
      <c r="D1478" t="s">
        <v>2061</v>
      </c>
      <c r="E1478" t="s">
        <v>66</v>
      </c>
      <c r="F1478" t="s">
        <v>2039</v>
      </c>
      <c r="G1478">
        <v>9</v>
      </c>
      <c r="H1478" t="s">
        <v>2040</v>
      </c>
      <c r="M1478" t="s">
        <v>2062</v>
      </c>
      <c r="R1478" t="s">
        <v>419</v>
      </c>
      <c r="S1478" t="s">
        <v>419</v>
      </c>
      <c r="T1478">
        <v>2020</v>
      </c>
      <c r="U1478">
        <v>0.99</v>
      </c>
      <c r="X1478" s="1" t="s">
        <v>2628</v>
      </c>
      <c r="Y1478" t="s">
        <v>874</v>
      </c>
    </row>
    <row r="1479" spans="1:25" hidden="1" x14ac:dyDescent="0.2">
      <c r="A1479" t="s">
        <v>2059</v>
      </c>
      <c r="B1479" t="s">
        <v>2060</v>
      </c>
      <c r="C1479" t="s">
        <v>5192</v>
      </c>
      <c r="D1479" t="s">
        <v>2061</v>
      </c>
      <c r="E1479" t="s">
        <v>63</v>
      </c>
      <c r="F1479" t="s">
        <v>2053</v>
      </c>
      <c r="G1479">
        <v>10</v>
      </c>
      <c r="H1479" t="s">
        <v>2054</v>
      </c>
      <c r="M1479" t="s">
        <v>2062</v>
      </c>
      <c r="R1479" t="s">
        <v>419</v>
      </c>
      <c r="S1479" t="s">
        <v>419</v>
      </c>
      <c r="T1479">
        <v>2020</v>
      </c>
      <c r="U1479">
        <v>0.99</v>
      </c>
      <c r="X1479" s="1" t="s">
        <v>2604</v>
      </c>
      <c r="Y1479" t="s">
        <v>93</v>
      </c>
    </row>
    <row r="1480" spans="1:25" hidden="1" x14ac:dyDescent="0.2">
      <c r="A1480" t="s">
        <v>2069</v>
      </c>
      <c r="B1480" t="s">
        <v>2070</v>
      </c>
      <c r="C1480" t="s">
        <v>5192</v>
      </c>
      <c r="D1480" t="s">
        <v>2065</v>
      </c>
      <c r="E1480" t="s">
        <v>31</v>
      </c>
      <c r="F1480" t="s">
        <v>1417</v>
      </c>
      <c r="G1480">
        <v>1</v>
      </c>
      <c r="H1480" t="s">
        <v>1418</v>
      </c>
      <c r="M1480" t="s">
        <v>2079</v>
      </c>
      <c r="R1480" t="s">
        <v>419</v>
      </c>
      <c r="S1480" t="s">
        <v>419</v>
      </c>
      <c r="T1480">
        <v>2020</v>
      </c>
      <c r="U1480">
        <v>0.44600000000000001</v>
      </c>
      <c r="V1480" t="s">
        <v>4523</v>
      </c>
      <c r="X1480" s="1" t="s">
        <v>2607</v>
      </c>
      <c r="Y1480" t="s">
        <v>516</v>
      </c>
    </row>
    <row r="1481" spans="1:25" hidden="1" x14ac:dyDescent="0.2">
      <c r="A1481" t="s">
        <v>2071</v>
      </c>
      <c r="B1481" t="s">
        <v>2072</v>
      </c>
      <c r="C1481" t="s">
        <v>5192</v>
      </c>
      <c r="D1481" t="s">
        <v>2065</v>
      </c>
      <c r="E1481" t="s">
        <v>31</v>
      </c>
      <c r="F1481" t="s">
        <v>1417</v>
      </c>
      <c r="G1481">
        <v>1</v>
      </c>
      <c r="H1481" t="s">
        <v>1418</v>
      </c>
      <c r="M1481" t="s">
        <v>2080</v>
      </c>
      <c r="R1481" t="s">
        <v>419</v>
      </c>
      <c r="S1481" t="s">
        <v>419</v>
      </c>
      <c r="T1481">
        <v>2020</v>
      </c>
      <c r="U1481">
        <v>0.13700000000000001</v>
      </c>
      <c r="V1481" t="s">
        <v>4523</v>
      </c>
      <c r="X1481" s="1" t="s">
        <v>2607</v>
      </c>
      <c r="Y1481" t="s">
        <v>516</v>
      </c>
    </row>
    <row r="1482" spans="1:25" hidden="1" x14ac:dyDescent="0.2">
      <c r="A1482" t="s">
        <v>2063</v>
      </c>
      <c r="B1482" t="s">
        <v>2064</v>
      </c>
      <c r="C1482" t="s">
        <v>5192</v>
      </c>
      <c r="D1482" t="s">
        <v>2065</v>
      </c>
      <c r="E1482" t="s">
        <v>31</v>
      </c>
      <c r="F1482" t="s">
        <v>1417</v>
      </c>
      <c r="G1482">
        <v>1</v>
      </c>
      <c r="H1482" t="s">
        <v>1418</v>
      </c>
      <c r="M1482" t="s">
        <v>2068</v>
      </c>
      <c r="R1482" t="s">
        <v>419</v>
      </c>
      <c r="S1482" t="s">
        <v>419</v>
      </c>
      <c r="T1482">
        <v>2020</v>
      </c>
      <c r="U1482">
        <v>0.1</v>
      </c>
      <c r="V1482" t="s">
        <v>4523</v>
      </c>
      <c r="X1482" s="1" t="s">
        <v>2607</v>
      </c>
      <c r="Y1482" t="s">
        <v>516</v>
      </c>
    </row>
    <row r="1483" spans="1:25" hidden="1" x14ac:dyDescent="0.2">
      <c r="A1483" t="s">
        <v>2069</v>
      </c>
      <c r="B1483" t="s">
        <v>2070</v>
      </c>
      <c r="C1483" t="s">
        <v>5192</v>
      </c>
      <c r="D1483" t="s">
        <v>2065</v>
      </c>
      <c r="E1483" t="s">
        <v>34</v>
      </c>
      <c r="F1483" t="s">
        <v>1419</v>
      </c>
      <c r="G1483">
        <v>2</v>
      </c>
      <c r="H1483" t="s">
        <v>1420</v>
      </c>
      <c r="M1483" t="s">
        <v>2079</v>
      </c>
      <c r="R1483" t="s">
        <v>419</v>
      </c>
      <c r="S1483" t="s">
        <v>419</v>
      </c>
      <c r="T1483">
        <v>2020</v>
      </c>
      <c r="U1483">
        <v>0.44600000000000001</v>
      </c>
      <c r="V1483" t="s">
        <v>4523</v>
      </c>
      <c r="X1483" s="1" t="s">
        <v>2608</v>
      </c>
      <c r="Y1483" t="s">
        <v>516</v>
      </c>
    </row>
    <row r="1484" spans="1:25" hidden="1" x14ac:dyDescent="0.2">
      <c r="A1484" t="s">
        <v>2071</v>
      </c>
      <c r="B1484" t="s">
        <v>2072</v>
      </c>
      <c r="C1484" t="s">
        <v>5192</v>
      </c>
      <c r="D1484" t="s">
        <v>2065</v>
      </c>
      <c r="E1484" t="s">
        <v>34</v>
      </c>
      <c r="F1484" t="s">
        <v>1419</v>
      </c>
      <c r="G1484">
        <v>2</v>
      </c>
      <c r="H1484" t="s">
        <v>1420</v>
      </c>
      <c r="M1484" t="s">
        <v>2080</v>
      </c>
      <c r="R1484" t="s">
        <v>419</v>
      </c>
      <c r="S1484" t="s">
        <v>419</v>
      </c>
      <c r="T1484">
        <v>2020</v>
      </c>
      <c r="U1484">
        <v>0.13700000000000001</v>
      </c>
      <c r="V1484" t="s">
        <v>4523</v>
      </c>
      <c r="X1484" s="1" t="s">
        <v>2608</v>
      </c>
      <c r="Y1484" t="s">
        <v>516</v>
      </c>
    </row>
    <row r="1485" spans="1:25" hidden="1" x14ac:dyDescent="0.2">
      <c r="A1485" t="s">
        <v>2063</v>
      </c>
      <c r="B1485" t="s">
        <v>2064</v>
      </c>
      <c r="C1485" t="s">
        <v>5192</v>
      </c>
      <c r="D1485" t="s">
        <v>2065</v>
      </c>
      <c r="E1485" t="s">
        <v>34</v>
      </c>
      <c r="F1485" t="s">
        <v>1419</v>
      </c>
      <c r="G1485">
        <v>2</v>
      </c>
      <c r="H1485" t="s">
        <v>1420</v>
      </c>
      <c r="M1485" t="s">
        <v>2068</v>
      </c>
      <c r="R1485" t="s">
        <v>419</v>
      </c>
      <c r="S1485" t="s">
        <v>419</v>
      </c>
      <c r="T1485">
        <v>2020</v>
      </c>
      <c r="U1485">
        <v>0.1</v>
      </c>
      <c r="V1485" t="s">
        <v>4523</v>
      </c>
      <c r="X1485" s="1" t="s">
        <v>2608</v>
      </c>
      <c r="Y1485" t="s">
        <v>516</v>
      </c>
    </row>
    <row r="1486" spans="1:25" hidden="1" x14ac:dyDescent="0.2">
      <c r="A1486" t="s">
        <v>2069</v>
      </c>
      <c r="B1486" t="s">
        <v>2070</v>
      </c>
      <c r="C1486" t="s">
        <v>5192</v>
      </c>
      <c r="D1486" t="s">
        <v>2065</v>
      </c>
      <c r="E1486" t="s">
        <v>56</v>
      </c>
      <c r="F1486" t="s">
        <v>2077</v>
      </c>
      <c r="G1486">
        <v>4</v>
      </c>
      <c r="H1486" t="s">
        <v>2078</v>
      </c>
      <c r="M1486" t="s">
        <v>2079</v>
      </c>
      <c r="R1486" t="s">
        <v>419</v>
      </c>
      <c r="S1486" t="s">
        <v>419</v>
      </c>
      <c r="T1486">
        <v>2020</v>
      </c>
      <c r="U1486">
        <v>0.4</v>
      </c>
      <c r="X1486" s="1" t="s">
        <v>2627</v>
      </c>
      <c r="Y1486" t="s">
        <v>93</v>
      </c>
    </row>
    <row r="1487" spans="1:25" hidden="1" x14ac:dyDescent="0.2">
      <c r="A1487" t="s">
        <v>2069</v>
      </c>
      <c r="B1487" t="s">
        <v>2070</v>
      </c>
      <c r="C1487" t="s">
        <v>5192</v>
      </c>
      <c r="D1487" t="s">
        <v>2065</v>
      </c>
      <c r="E1487" t="s">
        <v>22</v>
      </c>
      <c r="F1487" t="s">
        <v>2083</v>
      </c>
      <c r="G1487">
        <v>5</v>
      </c>
      <c r="H1487" t="s">
        <v>2084</v>
      </c>
      <c r="M1487" t="s">
        <v>2079</v>
      </c>
      <c r="R1487" t="s">
        <v>419</v>
      </c>
      <c r="S1487" t="s">
        <v>419</v>
      </c>
      <c r="T1487">
        <v>2020</v>
      </c>
      <c r="U1487">
        <v>0.35</v>
      </c>
      <c r="X1487" s="1" t="s">
        <v>2627</v>
      </c>
      <c r="Y1487" t="s">
        <v>93</v>
      </c>
    </row>
    <row r="1488" spans="1:25" hidden="1" x14ac:dyDescent="0.2">
      <c r="A1488" t="s">
        <v>2069</v>
      </c>
      <c r="B1488" t="s">
        <v>2070</v>
      </c>
      <c r="C1488" t="s">
        <v>5192</v>
      </c>
      <c r="D1488" t="s">
        <v>2065</v>
      </c>
      <c r="E1488" t="s">
        <v>28</v>
      </c>
      <c r="F1488" t="s">
        <v>2085</v>
      </c>
      <c r="G1488">
        <v>6</v>
      </c>
      <c r="H1488" t="s">
        <v>2086</v>
      </c>
      <c r="M1488" t="s">
        <v>2079</v>
      </c>
      <c r="R1488" t="s">
        <v>419</v>
      </c>
      <c r="S1488" t="s">
        <v>419</v>
      </c>
      <c r="T1488">
        <v>2020</v>
      </c>
      <c r="U1488">
        <v>0.35</v>
      </c>
      <c r="X1488" s="1" t="s">
        <v>2627</v>
      </c>
      <c r="Y1488" t="s">
        <v>93</v>
      </c>
    </row>
    <row r="1489" spans="1:25" hidden="1" x14ac:dyDescent="0.2">
      <c r="A1489" t="s">
        <v>2069</v>
      </c>
      <c r="B1489" t="s">
        <v>2070</v>
      </c>
      <c r="C1489" t="s">
        <v>5192</v>
      </c>
      <c r="D1489" t="s">
        <v>2065</v>
      </c>
      <c r="E1489" t="s">
        <v>38</v>
      </c>
      <c r="F1489" t="s">
        <v>869</v>
      </c>
      <c r="G1489">
        <v>7</v>
      </c>
      <c r="H1489" t="s">
        <v>870</v>
      </c>
      <c r="M1489" t="s">
        <v>2079</v>
      </c>
      <c r="R1489" t="s">
        <v>419</v>
      </c>
      <c r="S1489" t="s">
        <v>419</v>
      </c>
      <c r="T1489">
        <v>2020</v>
      </c>
      <c r="U1489">
        <v>0.27</v>
      </c>
      <c r="X1489" s="1" t="s">
        <v>2528</v>
      </c>
      <c r="Y1489" t="s">
        <v>93</v>
      </c>
    </row>
    <row r="1490" spans="1:25" hidden="1" x14ac:dyDescent="0.2">
      <c r="A1490" t="s">
        <v>2069</v>
      </c>
      <c r="B1490" t="s">
        <v>2070</v>
      </c>
      <c r="C1490" t="s">
        <v>5192</v>
      </c>
      <c r="D1490" t="s">
        <v>2065</v>
      </c>
      <c r="E1490" t="s">
        <v>41</v>
      </c>
      <c r="F1490" t="s">
        <v>875</v>
      </c>
      <c r="G1490">
        <v>8</v>
      </c>
      <c r="H1490" t="s">
        <v>876</v>
      </c>
      <c r="M1490" t="s">
        <v>2079</v>
      </c>
      <c r="R1490" t="s">
        <v>419</v>
      </c>
      <c r="S1490" t="s">
        <v>419</v>
      </c>
      <c r="T1490">
        <v>2020</v>
      </c>
      <c r="U1490">
        <v>0.27</v>
      </c>
      <c r="X1490" s="1" t="s">
        <v>2576</v>
      </c>
      <c r="Y1490" t="s">
        <v>874</v>
      </c>
    </row>
    <row r="1491" spans="1:25" hidden="1" x14ac:dyDescent="0.2">
      <c r="A1491" t="s">
        <v>2069</v>
      </c>
      <c r="B1491" t="s">
        <v>2070</v>
      </c>
      <c r="C1491" t="s">
        <v>5192</v>
      </c>
      <c r="D1491" t="s">
        <v>2065</v>
      </c>
      <c r="E1491" t="s">
        <v>66</v>
      </c>
      <c r="F1491" t="s">
        <v>872</v>
      </c>
      <c r="G1491">
        <v>9</v>
      </c>
      <c r="H1491" t="s">
        <v>873</v>
      </c>
      <c r="M1491" t="s">
        <v>2079</v>
      </c>
      <c r="R1491" t="s">
        <v>419</v>
      </c>
      <c r="S1491" t="s">
        <v>419</v>
      </c>
      <c r="T1491">
        <v>2020</v>
      </c>
      <c r="U1491">
        <v>0.27</v>
      </c>
      <c r="X1491" s="1" t="s">
        <v>2575</v>
      </c>
      <c r="Y1491" t="s">
        <v>874</v>
      </c>
    </row>
    <row r="1492" spans="1:25" hidden="1" x14ac:dyDescent="0.2">
      <c r="A1492" t="s">
        <v>2069</v>
      </c>
      <c r="B1492" t="s">
        <v>2070</v>
      </c>
      <c r="C1492" t="s">
        <v>5192</v>
      </c>
      <c r="D1492" t="s">
        <v>2065</v>
      </c>
      <c r="E1492" t="s">
        <v>63</v>
      </c>
      <c r="F1492" t="s">
        <v>877</v>
      </c>
      <c r="G1492">
        <v>10</v>
      </c>
      <c r="H1492" t="s">
        <v>878</v>
      </c>
      <c r="M1492" t="s">
        <v>2079</v>
      </c>
      <c r="R1492" t="s">
        <v>419</v>
      </c>
      <c r="S1492" t="s">
        <v>419</v>
      </c>
      <c r="T1492">
        <v>2020</v>
      </c>
      <c r="U1492">
        <v>0.21</v>
      </c>
      <c r="X1492" s="1" t="s">
        <v>2604</v>
      </c>
      <c r="Y1492" t="s">
        <v>93</v>
      </c>
    </row>
    <row r="1493" spans="1:25" hidden="1" x14ac:dyDescent="0.2">
      <c r="A1493" t="s">
        <v>2063</v>
      </c>
      <c r="B1493" t="s">
        <v>2064</v>
      </c>
      <c r="C1493" t="s">
        <v>5192</v>
      </c>
      <c r="D1493" t="s">
        <v>2065</v>
      </c>
      <c r="E1493" t="s">
        <v>53</v>
      </c>
      <c r="F1493" t="s">
        <v>2075</v>
      </c>
      <c r="G1493">
        <v>3</v>
      </c>
      <c r="H1493" t="s">
        <v>2076</v>
      </c>
      <c r="M1493" t="s">
        <v>2068</v>
      </c>
      <c r="R1493" t="s">
        <v>419</v>
      </c>
      <c r="S1493" t="s">
        <v>419</v>
      </c>
      <c r="T1493">
        <v>2020</v>
      </c>
      <c r="U1493">
        <v>0.14000000000000001</v>
      </c>
      <c r="X1493" s="1" t="s">
        <v>2549</v>
      </c>
      <c r="Y1493" t="s">
        <v>90</v>
      </c>
    </row>
    <row r="1494" spans="1:25" hidden="1" x14ac:dyDescent="0.2">
      <c r="A1494" t="s">
        <v>2071</v>
      </c>
      <c r="B1494" t="s">
        <v>2072</v>
      </c>
      <c r="C1494" t="s">
        <v>5192</v>
      </c>
      <c r="D1494" t="s">
        <v>2065</v>
      </c>
      <c r="E1494" t="s">
        <v>56</v>
      </c>
      <c r="F1494" t="s">
        <v>2032</v>
      </c>
      <c r="G1494">
        <v>4</v>
      </c>
      <c r="H1494" t="s">
        <v>2033</v>
      </c>
      <c r="M1494" t="s">
        <v>2080</v>
      </c>
      <c r="R1494" t="s">
        <v>419</v>
      </c>
      <c r="S1494" t="s">
        <v>419</v>
      </c>
      <c r="T1494">
        <v>2020</v>
      </c>
      <c r="U1494">
        <v>0.33</v>
      </c>
      <c r="X1494" s="1" t="s">
        <v>2627</v>
      </c>
      <c r="Y1494" t="s">
        <v>93</v>
      </c>
    </row>
    <row r="1495" spans="1:25" hidden="1" x14ac:dyDescent="0.2">
      <c r="A1495" t="s">
        <v>2071</v>
      </c>
      <c r="B1495" t="s">
        <v>2072</v>
      </c>
      <c r="C1495" t="s">
        <v>5192</v>
      </c>
      <c r="D1495" t="s">
        <v>2065</v>
      </c>
      <c r="E1495" t="s">
        <v>22</v>
      </c>
      <c r="F1495" t="s">
        <v>2034</v>
      </c>
      <c r="G1495">
        <v>5</v>
      </c>
      <c r="H1495" t="s">
        <v>2035</v>
      </c>
      <c r="M1495" t="s">
        <v>2080</v>
      </c>
      <c r="R1495" t="s">
        <v>419</v>
      </c>
      <c r="S1495" t="s">
        <v>419</v>
      </c>
      <c r="T1495">
        <v>2020</v>
      </c>
      <c r="U1495">
        <v>0.33</v>
      </c>
      <c r="X1495" s="1" t="s">
        <v>2627</v>
      </c>
      <c r="Y1495" t="s">
        <v>93</v>
      </c>
    </row>
    <row r="1496" spans="1:25" hidden="1" x14ac:dyDescent="0.2">
      <c r="A1496" t="s">
        <v>2071</v>
      </c>
      <c r="B1496" t="s">
        <v>2072</v>
      </c>
      <c r="C1496" t="s">
        <v>5192</v>
      </c>
      <c r="D1496" t="s">
        <v>2065</v>
      </c>
      <c r="E1496" t="s">
        <v>28</v>
      </c>
      <c r="F1496" t="s">
        <v>2036</v>
      </c>
      <c r="G1496">
        <v>6</v>
      </c>
      <c r="H1496" t="s">
        <v>2037</v>
      </c>
      <c r="M1496" t="s">
        <v>2080</v>
      </c>
      <c r="R1496" t="s">
        <v>419</v>
      </c>
      <c r="S1496" t="s">
        <v>419</v>
      </c>
      <c r="T1496">
        <v>2020</v>
      </c>
      <c r="U1496">
        <v>0.33</v>
      </c>
      <c r="X1496" s="1" t="s">
        <v>2627</v>
      </c>
      <c r="Y1496" t="s">
        <v>93</v>
      </c>
    </row>
    <row r="1497" spans="1:25" hidden="1" x14ac:dyDescent="0.2">
      <c r="A1497" t="s">
        <v>2071</v>
      </c>
      <c r="B1497" t="s">
        <v>2072</v>
      </c>
      <c r="C1497" t="s">
        <v>5192</v>
      </c>
      <c r="D1497" t="s">
        <v>2065</v>
      </c>
      <c r="E1497" t="s">
        <v>38</v>
      </c>
      <c r="F1497" t="s">
        <v>2047</v>
      </c>
      <c r="G1497">
        <v>7</v>
      </c>
      <c r="H1497" t="s">
        <v>2048</v>
      </c>
      <c r="M1497" t="s">
        <v>2080</v>
      </c>
      <c r="R1497" t="s">
        <v>419</v>
      </c>
      <c r="S1497" t="s">
        <v>419</v>
      </c>
      <c r="T1497">
        <v>2020</v>
      </c>
      <c r="U1497">
        <v>0.16</v>
      </c>
      <c r="X1497" s="1" t="s">
        <v>2528</v>
      </c>
      <c r="Y1497" t="s">
        <v>93</v>
      </c>
    </row>
    <row r="1498" spans="1:25" hidden="1" x14ac:dyDescent="0.2">
      <c r="A1498" t="s">
        <v>2071</v>
      </c>
      <c r="B1498" t="s">
        <v>2072</v>
      </c>
      <c r="C1498" t="s">
        <v>5192</v>
      </c>
      <c r="D1498" t="s">
        <v>2065</v>
      </c>
      <c r="E1498" t="s">
        <v>41</v>
      </c>
      <c r="F1498" t="s">
        <v>2041</v>
      </c>
      <c r="G1498">
        <v>8</v>
      </c>
      <c r="H1498" t="s">
        <v>2042</v>
      </c>
      <c r="M1498" t="s">
        <v>2080</v>
      </c>
      <c r="R1498" t="s">
        <v>419</v>
      </c>
      <c r="S1498" t="s">
        <v>419</v>
      </c>
      <c r="T1498">
        <v>2020</v>
      </c>
      <c r="U1498">
        <v>0.28000000000000003</v>
      </c>
      <c r="X1498" s="1" t="s">
        <v>2576</v>
      </c>
      <c r="Y1498" t="s">
        <v>874</v>
      </c>
    </row>
    <row r="1499" spans="1:25" hidden="1" x14ac:dyDescent="0.2">
      <c r="A1499" t="s">
        <v>2071</v>
      </c>
      <c r="B1499" t="s">
        <v>2072</v>
      </c>
      <c r="C1499" t="s">
        <v>5192</v>
      </c>
      <c r="D1499" t="s">
        <v>2065</v>
      </c>
      <c r="E1499" t="s">
        <v>66</v>
      </c>
      <c r="F1499" t="s">
        <v>2039</v>
      </c>
      <c r="G1499">
        <v>9</v>
      </c>
      <c r="H1499" t="s">
        <v>2040</v>
      </c>
      <c r="M1499" t="s">
        <v>2080</v>
      </c>
      <c r="R1499" t="s">
        <v>419</v>
      </c>
      <c r="S1499" t="s">
        <v>419</v>
      </c>
      <c r="T1499">
        <v>2020</v>
      </c>
      <c r="U1499">
        <v>0.28000000000000003</v>
      </c>
      <c r="X1499" s="1" t="s">
        <v>2628</v>
      </c>
      <c r="Y1499" t="s">
        <v>874</v>
      </c>
    </row>
    <row r="1500" spans="1:25" hidden="1" x14ac:dyDescent="0.2">
      <c r="A1500" t="s">
        <v>2071</v>
      </c>
      <c r="B1500" t="s">
        <v>2072</v>
      </c>
      <c r="C1500" t="s">
        <v>5192</v>
      </c>
      <c r="D1500" t="s">
        <v>2065</v>
      </c>
      <c r="E1500" t="s">
        <v>63</v>
      </c>
      <c r="F1500" t="s">
        <v>2053</v>
      </c>
      <c r="G1500">
        <v>10</v>
      </c>
      <c r="H1500" t="s">
        <v>2054</v>
      </c>
      <c r="M1500" t="s">
        <v>2080</v>
      </c>
      <c r="R1500" t="s">
        <v>419</v>
      </c>
      <c r="S1500" t="s">
        <v>419</v>
      </c>
      <c r="T1500">
        <v>2020</v>
      </c>
      <c r="U1500">
        <v>0.28000000000000003</v>
      </c>
      <c r="X1500" s="1" t="s">
        <v>2604</v>
      </c>
      <c r="Y1500" t="s">
        <v>93</v>
      </c>
    </row>
    <row r="1501" spans="1:25" hidden="1" x14ac:dyDescent="0.2">
      <c r="A1501" t="s">
        <v>2063</v>
      </c>
      <c r="B1501" t="s">
        <v>2064</v>
      </c>
      <c r="C1501" t="s">
        <v>5192</v>
      </c>
      <c r="D1501" t="s">
        <v>2065</v>
      </c>
      <c r="E1501" t="s">
        <v>56</v>
      </c>
      <c r="F1501" t="s">
        <v>2081</v>
      </c>
      <c r="G1501">
        <v>4</v>
      </c>
      <c r="H1501" t="s">
        <v>2082</v>
      </c>
      <c r="M1501" t="s">
        <v>2068</v>
      </c>
      <c r="R1501" t="s">
        <v>419</v>
      </c>
      <c r="S1501" t="s">
        <v>419</v>
      </c>
      <c r="T1501">
        <v>2020</v>
      </c>
      <c r="U1501">
        <v>0.11</v>
      </c>
      <c r="X1501" s="1" t="s">
        <v>2630</v>
      </c>
      <c r="Y1501" t="s">
        <v>90</v>
      </c>
    </row>
    <row r="1502" spans="1:25" hidden="1" x14ac:dyDescent="0.2">
      <c r="A1502" t="s">
        <v>2063</v>
      </c>
      <c r="B1502" t="s">
        <v>2064</v>
      </c>
      <c r="C1502" t="s">
        <v>5192</v>
      </c>
      <c r="D1502" t="s">
        <v>2065</v>
      </c>
      <c r="E1502" t="s">
        <v>38</v>
      </c>
      <c r="F1502" t="s">
        <v>2089</v>
      </c>
      <c r="G1502">
        <v>7</v>
      </c>
      <c r="H1502" t="s">
        <v>2090</v>
      </c>
      <c r="M1502" t="s">
        <v>2068</v>
      </c>
      <c r="R1502" t="s">
        <v>419</v>
      </c>
      <c r="S1502" t="s">
        <v>419</v>
      </c>
      <c r="T1502">
        <v>2020</v>
      </c>
      <c r="U1502">
        <v>0.05</v>
      </c>
      <c r="X1502" s="1" t="s">
        <v>2543</v>
      </c>
      <c r="Y1502" t="s">
        <v>90</v>
      </c>
    </row>
    <row r="1503" spans="1:25" hidden="1" x14ac:dyDescent="0.2">
      <c r="A1503" t="s">
        <v>2063</v>
      </c>
      <c r="B1503" t="s">
        <v>2064</v>
      </c>
      <c r="C1503" t="s">
        <v>5192</v>
      </c>
      <c r="D1503" t="s">
        <v>2065</v>
      </c>
      <c r="E1503" t="s">
        <v>41</v>
      </c>
      <c r="F1503" t="s">
        <v>2093</v>
      </c>
      <c r="G1503">
        <v>8</v>
      </c>
      <c r="H1503" t="s">
        <v>2094</v>
      </c>
      <c r="M1503" t="s">
        <v>2068</v>
      </c>
      <c r="R1503" t="s">
        <v>419</v>
      </c>
      <c r="S1503" t="s">
        <v>419</v>
      </c>
      <c r="T1503">
        <v>2020</v>
      </c>
      <c r="U1503">
        <v>0.13</v>
      </c>
      <c r="X1503" s="1" t="s">
        <v>2576</v>
      </c>
      <c r="Y1503" t="s">
        <v>90</v>
      </c>
    </row>
    <row r="1504" spans="1:25" hidden="1" x14ac:dyDescent="0.2">
      <c r="A1504" t="s">
        <v>2063</v>
      </c>
      <c r="B1504" t="s">
        <v>2064</v>
      </c>
      <c r="C1504" t="s">
        <v>5192</v>
      </c>
      <c r="D1504" t="s">
        <v>2065</v>
      </c>
      <c r="E1504" t="s">
        <v>66</v>
      </c>
      <c r="F1504" t="s">
        <v>2091</v>
      </c>
      <c r="G1504">
        <v>9</v>
      </c>
      <c r="H1504" t="s">
        <v>2092</v>
      </c>
      <c r="M1504" t="s">
        <v>2068</v>
      </c>
      <c r="R1504" t="s">
        <v>419</v>
      </c>
      <c r="S1504" t="s">
        <v>419</v>
      </c>
      <c r="T1504">
        <v>2020</v>
      </c>
      <c r="U1504">
        <v>0.13</v>
      </c>
      <c r="X1504" s="1" t="s">
        <v>2575</v>
      </c>
      <c r="Y1504" t="s">
        <v>90</v>
      </c>
    </row>
    <row r="1505" spans="1:25" hidden="1" x14ac:dyDescent="0.2">
      <c r="A1505" t="s">
        <v>2063</v>
      </c>
      <c r="B1505" t="s">
        <v>2064</v>
      </c>
      <c r="C1505" t="s">
        <v>5192</v>
      </c>
      <c r="D1505" t="s">
        <v>2065</v>
      </c>
      <c r="E1505" t="s">
        <v>63</v>
      </c>
      <c r="F1505" t="s">
        <v>2066</v>
      </c>
      <c r="G1505">
        <v>10</v>
      </c>
      <c r="H1505" t="s">
        <v>2067</v>
      </c>
      <c r="M1505" t="s">
        <v>2068</v>
      </c>
      <c r="R1505" t="s">
        <v>419</v>
      </c>
      <c r="S1505" t="s">
        <v>419</v>
      </c>
      <c r="T1505">
        <v>2020</v>
      </c>
      <c r="U1505">
        <v>0.13</v>
      </c>
      <c r="X1505" s="1" t="s">
        <v>2536</v>
      </c>
      <c r="Y1505" t="s">
        <v>90</v>
      </c>
    </row>
    <row r="1506" spans="1:25" hidden="1" x14ac:dyDescent="0.2">
      <c r="A1506" t="s">
        <v>2069</v>
      </c>
      <c r="B1506" t="s">
        <v>2070</v>
      </c>
      <c r="C1506" t="s">
        <v>5192</v>
      </c>
      <c r="D1506" t="s">
        <v>2065</v>
      </c>
      <c r="E1506" t="s">
        <v>53</v>
      </c>
      <c r="F1506" t="s">
        <v>2020</v>
      </c>
      <c r="G1506">
        <v>3</v>
      </c>
      <c r="H1506" t="s">
        <v>2021</v>
      </c>
      <c r="M1506" t="s">
        <v>2079</v>
      </c>
      <c r="R1506" t="s">
        <v>419</v>
      </c>
      <c r="S1506" t="s">
        <v>419</v>
      </c>
      <c r="T1506">
        <v>2020</v>
      </c>
      <c r="U1506">
        <v>0.42</v>
      </c>
      <c r="V1506" t="s">
        <v>4523</v>
      </c>
      <c r="X1506" s="1" t="s">
        <v>2625</v>
      </c>
      <c r="Y1506" t="s">
        <v>93</v>
      </c>
    </row>
    <row r="1507" spans="1:25" hidden="1" x14ac:dyDescent="0.2">
      <c r="A1507" t="s">
        <v>2071</v>
      </c>
      <c r="B1507" t="s">
        <v>2072</v>
      </c>
      <c r="C1507" t="s">
        <v>5192</v>
      </c>
      <c r="D1507" t="s">
        <v>2065</v>
      </c>
      <c r="E1507" t="s">
        <v>53</v>
      </c>
      <c r="F1507" t="s">
        <v>2020</v>
      </c>
      <c r="G1507">
        <v>3</v>
      </c>
      <c r="H1507" t="s">
        <v>2021</v>
      </c>
      <c r="M1507" t="s">
        <v>2080</v>
      </c>
      <c r="R1507" t="s">
        <v>419</v>
      </c>
      <c r="S1507" t="s">
        <v>419</v>
      </c>
      <c r="T1507">
        <v>2020</v>
      </c>
      <c r="U1507">
        <v>0.2</v>
      </c>
      <c r="V1507" t="s">
        <v>4523</v>
      </c>
      <c r="X1507" s="1" t="s">
        <v>2625</v>
      </c>
      <c r="Y1507" t="s">
        <v>93</v>
      </c>
    </row>
    <row r="1508" spans="1:25" hidden="1" x14ac:dyDescent="0.2">
      <c r="A1508" t="s">
        <v>2063</v>
      </c>
      <c r="B1508" t="s">
        <v>2064</v>
      </c>
      <c r="C1508" t="s">
        <v>5192</v>
      </c>
      <c r="D1508" t="s">
        <v>2065</v>
      </c>
      <c r="E1508" t="s">
        <v>22</v>
      </c>
      <c r="F1508" t="s">
        <v>2073</v>
      </c>
      <c r="G1508">
        <v>5</v>
      </c>
      <c r="H1508" t="s">
        <v>2074</v>
      </c>
      <c r="M1508" t="s">
        <v>2068</v>
      </c>
      <c r="R1508" t="s">
        <v>419</v>
      </c>
      <c r="S1508" t="s">
        <v>419</v>
      </c>
      <c r="T1508">
        <v>2020</v>
      </c>
      <c r="U1508">
        <v>0.08</v>
      </c>
      <c r="V1508" t="s">
        <v>4523</v>
      </c>
      <c r="X1508" s="1" t="s">
        <v>2569</v>
      </c>
      <c r="Y1508" t="s">
        <v>90</v>
      </c>
    </row>
    <row r="1509" spans="1:25" hidden="1" x14ac:dyDescent="0.2">
      <c r="A1509" t="s">
        <v>2063</v>
      </c>
      <c r="B1509" t="s">
        <v>2064</v>
      </c>
      <c r="C1509" t="s">
        <v>5192</v>
      </c>
      <c r="D1509" t="s">
        <v>2065</v>
      </c>
      <c r="E1509" t="s">
        <v>28</v>
      </c>
      <c r="F1509" t="s">
        <v>2087</v>
      </c>
      <c r="G1509">
        <v>6</v>
      </c>
      <c r="H1509" t="s">
        <v>2088</v>
      </c>
      <c r="M1509" t="s">
        <v>2068</v>
      </c>
      <c r="R1509" t="s">
        <v>419</v>
      </c>
      <c r="S1509" t="s">
        <v>419</v>
      </c>
      <c r="T1509">
        <v>2020</v>
      </c>
      <c r="U1509">
        <v>0.08</v>
      </c>
      <c r="V1509" t="s">
        <v>4523</v>
      </c>
      <c r="X1509" s="1" t="s">
        <v>2569</v>
      </c>
      <c r="Y1509" t="s">
        <v>90</v>
      </c>
    </row>
    <row r="1510" spans="1:25" hidden="1" x14ac:dyDescent="0.2">
      <c r="A1510" t="s">
        <v>2095</v>
      </c>
      <c r="B1510" t="s">
        <v>2096</v>
      </c>
      <c r="C1510" t="s">
        <v>5186</v>
      </c>
      <c r="D1510" t="s">
        <v>2097</v>
      </c>
      <c r="E1510" t="s">
        <v>31</v>
      </c>
      <c r="F1510" t="s">
        <v>2027</v>
      </c>
      <c r="G1510">
        <v>1</v>
      </c>
      <c r="H1510" t="s">
        <v>2028</v>
      </c>
      <c r="M1510" t="s">
        <v>2098</v>
      </c>
      <c r="R1510" t="s">
        <v>419</v>
      </c>
      <c r="S1510" t="s">
        <v>419</v>
      </c>
      <c r="T1510">
        <v>2020</v>
      </c>
      <c r="U1510">
        <v>0.8</v>
      </c>
      <c r="V1510" t="s">
        <v>4523</v>
      </c>
      <c r="X1510" s="1" t="s">
        <v>2626</v>
      </c>
      <c r="Y1510" t="s">
        <v>4517</v>
      </c>
    </row>
    <row r="1511" spans="1:25" hidden="1" x14ac:dyDescent="0.2">
      <c r="A1511" t="s">
        <v>2095</v>
      </c>
      <c r="B1511" t="s">
        <v>2096</v>
      </c>
      <c r="C1511" t="s">
        <v>5186</v>
      </c>
      <c r="D1511" t="s">
        <v>2097</v>
      </c>
      <c r="E1511" t="s">
        <v>34</v>
      </c>
      <c r="F1511" t="s">
        <v>2024</v>
      </c>
      <c r="G1511">
        <v>2</v>
      </c>
      <c r="H1511" t="s">
        <v>2025</v>
      </c>
      <c r="M1511" t="s">
        <v>2098</v>
      </c>
      <c r="R1511" t="s">
        <v>419</v>
      </c>
      <c r="S1511" t="s">
        <v>419</v>
      </c>
      <c r="T1511">
        <v>2020</v>
      </c>
      <c r="U1511">
        <v>0.8</v>
      </c>
      <c r="V1511" t="s">
        <v>4523</v>
      </c>
      <c r="X1511" s="1" t="s">
        <v>2626</v>
      </c>
      <c r="Y1511" t="s">
        <v>4517</v>
      </c>
    </row>
    <row r="1512" spans="1:25" hidden="1" x14ac:dyDescent="0.2">
      <c r="A1512" t="s">
        <v>2095</v>
      </c>
      <c r="B1512" t="s">
        <v>2096</v>
      </c>
      <c r="C1512" t="s">
        <v>5186</v>
      </c>
      <c r="D1512" t="s">
        <v>2097</v>
      </c>
      <c r="E1512" t="s">
        <v>53</v>
      </c>
      <c r="F1512" t="s">
        <v>2029</v>
      </c>
      <c r="G1512">
        <v>3</v>
      </c>
      <c r="H1512" t="s">
        <v>2030</v>
      </c>
      <c r="M1512" t="s">
        <v>2098</v>
      </c>
      <c r="R1512" t="s">
        <v>419</v>
      </c>
      <c r="S1512" t="s">
        <v>419</v>
      </c>
      <c r="T1512">
        <v>2020</v>
      </c>
      <c r="U1512">
        <v>1.5</v>
      </c>
      <c r="X1512" s="1" t="s">
        <v>2549</v>
      </c>
      <c r="Y1512" t="s">
        <v>90</v>
      </c>
    </row>
    <row r="1513" spans="1:25" hidden="1" x14ac:dyDescent="0.2">
      <c r="A1513" t="s">
        <v>2095</v>
      </c>
      <c r="B1513" t="s">
        <v>2096</v>
      </c>
      <c r="C1513" t="s">
        <v>5186</v>
      </c>
      <c r="D1513" t="s">
        <v>2097</v>
      </c>
      <c r="E1513" t="s">
        <v>56</v>
      </c>
      <c r="F1513" t="s">
        <v>2051</v>
      </c>
      <c r="G1513">
        <v>4</v>
      </c>
      <c r="H1513" t="s">
        <v>2052</v>
      </c>
      <c r="M1513" t="s">
        <v>2098</v>
      </c>
      <c r="R1513" t="s">
        <v>419</v>
      </c>
      <c r="S1513" t="s">
        <v>419</v>
      </c>
      <c r="T1513">
        <v>2020</v>
      </c>
      <c r="U1513">
        <v>0.92</v>
      </c>
      <c r="X1513" s="1" t="s">
        <v>2629</v>
      </c>
      <c r="Y1513" t="s">
        <v>90</v>
      </c>
    </row>
    <row r="1514" spans="1:25" hidden="1" x14ac:dyDescent="0.2">
      <c r="A1514" t="s">
        <v>2095</v>
      </c>
      <c r="B1514" t="s">
        <v>2096</v>
      </c>
      <c r="C1514" t="s">
        <v>5186</v>
      </c>
      <c r="D1514" t="s">
        <v>2097</v>
      </c>
      <c r="E1514" t="s">
        <v>22</v>
      </c>
      <c r="F1514" t="s">
        <v>2043</v>
      </c>
      <c r="G1514">
        <v>5</v>
      </c>
      <c r="H1514" t="s">
        <v>2044</v>
      </c>
      <c r="M1514" t="s">
        <v>2098</v>
      </c>
      <c r="R1514" t="s">
        <v>419</v>
      </c>
      <c r="S1514" t="s">
        <v>419</v>
      </c>
      <c r="T1514">
        <v>2020</v>
      </c>
      <c r="U1514">
        <v>0.92</v>
      </c>
      <c r="X1514" s="1" t="s">
        <v>2569</v>
      </c>
      <c r="Y1514" t="s">
        <v>90</v>
      </c>
    </row>
    <row r="1515" spans="1:25" hidden="1" x14ac:dyDescent="0.2">
      <c r="A1515" t="s">
        <v>2095</v>
      </c>
      <c r="B1515" t="s">
        <v>2096</v>
      </c>
      <c r="C1515" t="s">
        <v>5186</v>
      </c>
      <c r="D1515" t="s">
        <v>2097</v>
      </c>
      <c r="E1515" t="s">
        <v>28</v>
      </c>
      <c r="F1515" t="s">
        <v>2045</v>
      </c>
      <c r="G1515">
        <v>6</v>
      </c>
      <c r="H1515" t="s">
        <v>2046</v>
      </c>
      <c r="M1515" t="s">
        <v>2098</v>
      </c>
      <c r="R1515" t="s">
        <v>419</v>
      </c>
      <c r="S1515" t="s">
        <v>419</v>
      </c>
      <c r="T1515">
        <v>2020</v>
      </c>
      <c r="U1515">
        <v>0.92</v>
      </c>
      <c r="X1515" s="1" t="s">
        <v>2569</v>
      </c>
      <c r="Y1515" t="s">
        <v>90</v>
      </c>
    </row>
    <row r="1516" spans="1:25" hidden="1" x14ac:dyDescent="0.2">
      <c r="A1516" t="s">
        <v>2095</v>
      </c>
      <c r="B1516" t="s">
        <v>2096</v>
      </c>
      <c r="C1516" t="s">
        <v>5186</v>
      </c>
      <c r="D1516" t="s">
        <v>2097</v>
      </c>
      <c r="E1516" t="s">
        <v>38</v>
      </c>
      <c r="F1516" t="s">
        <v>2049</v>
      </c>
      <c r="G1516">
        <v>7</v>
      </c>
      <c r="H1516" t="s">
        <v>2050</v>
      </c>
      <c r="M1516" t="s">
        <v>2098</v>
      </c>
      <c r="R1516" t="s">
        <v>419</v>
      </c>
      <c r="S1516" t="s">
        <v>419</v>
      </c>
      <c r="T1516">
        <v>2020</v>
      </c>
      <c r="U1516">
        <v>0.99</v>
      </c>
      <c r="X1516" s="1" t="s">
        <v>2543</v>
      </c>
      <c r="Y1516" t="s">
        <v>90</v>
      </c>
    </row>
    <row r="1517" spans="1:25" hidden="1" x14ac:dyDescent="0.2">
      <c r="A1517" t="s">
        <v>2095</v>
      </c>
      <c r="B1517" t="s">
        <v>2096</v>
      </c>
      <c r="C1517" t="s">
        <v>5186</v>
      </c>
      <c r="D1517" t="s">
        <v>2097</v>
      </c>
      <c r="E1517" t="s">
        <v>41</v>
      </c>
      <c r="F1517" t="s">
        <v>2057</v>
      </c>
      <c r="G1517">
        <v>8</v>
      </c>
      <c r="H1517" t="s">
        <v>2058</v>
      </c>
      <c r="M1517" t="s">
        <v>2098</v>
      </c>
      <c r="R1517" t="s">
        <v>419</v>
      </c>
      <c r="S1517" t="s">
        <v>419</v>
      </c>
      <c r="T1517">
        <v>2020</v>
      </c>
      <c r="U1517">
        <v>0.8</v>
      </c>
      <c r="X1517" s="1" t="s">
        <v>2576</v>
      </c>
      <c r="Y1517" t="s">
        <v>90</v>
      </c>
    </row>
    <row r="1518" spans="1:25" hidden="1" x14ac:dyDescent="0.2">
      <c r="A1518" t="s">
        <v>2095</v>
      </c>
      <c r="B1518" t="s">
        <v>2096</v>
      </c>
      <c r="C1518" t="s">
        <v>5186</v>
      </c>
      <c r="D1518" t="s">
        <v>2097</v>
      </c>
      <c r="E1518" t="s">
        <v>66</v>
      </c>
      <c r="F1518" t="s">
        <v>2055</v>
      </c>
      <c r="G1518">
        <v>9</v>
      </c>
      <c r="H1518" t="s">
        <v>2056</v>
      </c>
      <c r="M1518" t="s">
        <v>2098</v>
      </c>
      <c r="R1518" t="s">
        <v>419</v>
      </c>
      <c r="S1518" t="s">
        <v>419</v>
      </c>
      <c r="T1518">
        <v>2020</v>
      </c>
      <c r="U1518">
        <v>0.8</v>
      </c>
      <c r="X1518" s="1" t="s">
        <v>2575</v>
      </c>
      <c r="Y1518" t="s">
        <v>90</v>
      </c>
    </row>
    <row r="1519" spans="1:25" hidden="1" x14ac:dyDescent="0.2">
      <c r="A1519" t="s">
        <v>2099</v>
      </c>
      <c r="B1519" t="s">
        <v>2100</v>
      </c>
      <c r="C1519" t="s">
        <v>5192</v>
      </c>
      <c r="D1519" t="s">
        <v>2101</v>
      </c>
      <c r="E1519" t="s">
        <v>63</v>
      </c>
      <c r="F1519" t="s">
        <v>2102</v>
      </c>
      <c r="G1519">
        <v>10</v>
      </c>
      <c r="H1519" t="s">
        <v>2103</v>
      </c>
      <c r="M1519" t="s">
        <v>2104</v>
      </c>
      <c r="R1519" t="s">
        <v>419</v>
      </c>
      <c r="S1519" t="s">
        <v>419</v>
      </c>
      <c r="T1519">
        <v>2020</v>
      </c>
      <c r="U1519">
        <v>0.31</v>
      </c>
      <c r="X1519" s="1" t="s">
        <v>2536</v>
      </c>
      <c r="Y1519" t="s">
        <v>90</v>
      </c>
    </row>
    <row r="1520" spans="1:25" hidden="1" x14ac:dyDescent="0.2">
      <c r="A1520" t="s">
        <v>2105</v>
      </c>
      <c r="B1520" t="s">
        <v>2106</v>
      </c>
      <c r="C1520" t="s">
        <v>5186</v>
      </c>
      <c r="D1520" s="2" t="s">
        <v>4495</v>
      </c>
      <c r="E1520" t="s">
        <v>31</v>
      </c>
      <c r="F1520" t="s">
        <v>2027</v>
      </c>
      <c r="G1520">
        <v>1</v>
      </c>
      <c r="H1520" s="4" t="s">
        <v>2028</v>
      </c>
      <c r="M1520" t="s">
        <v>2107</v>
      </c>
      <c r="R1520" t="s">
        <v>419</v>
      </c>
      <c r="S1520" t="s">
        <v>419</v>
      </c>
      <c r="T1520">
        <v>2020</v>
      </c>
      <c r="U1520">
        <v>0.04</v>
      </c>
      <c r="V1520" t="s">
        <v>4523</v>
      </c>
      <c r="W1520">
        <v>1</v>
      </c>
      <c r="X1520" s="1" t="s">
        <v>2626</v>
      </c>
      <c r="Y1520" t="s">
        <v>4517</v>
      </c>
    </row>
    <row r="1521" spans="1:25" hidden="1" x14ac:dyDescent="0.2">
      <c r="A1521" t="s">
        <v>2105</v>
      </c>
      <c r="B1521" t="s">
        <v>2106</v>
      </c>
      <c r="C1521" t="s">
        <v>5186</v>
      </c>
      <c r="D1521" s="2" t="s">
        <v>4495</v>
      </c>
      <c r="E1521" t="s">
        <v>34</v>
      </c>
      <c r="F1521" t="s">
        <v>2024</v>
      </c>
      <c r="G1521">
        <v>2</v>
      </c>
      <c r="H1521" t="s">
        <v>2025</v>
      </c>
      <c r="M1521" t="s">
        <v>2107</v>
      </c>
      <c r="R1521" t="s">
        <v>419</v>
      </c>
      <c r="S1521" t="s">
        <v>419</v>
      </c>
      <c r="T1521">
        <v>2020</v>
      </c>
      <c r="U1521">
        <v>0.04</v>
      </c>
      <c r="V1521" t="s">
        <v>4523</v>
      </c>
      <c r="W1521">
        <v>1</v>
      </c>
      <c r="X1521" s="1" t="s">
        <v>2626</v>
      </c>
      <c r="Y1521" t="s">
        <v>4517</v>
      </c>
    </row>
    <row r="1522" spans="1:25" hidden="1" x14ac:dyDescent="0.2">
      <c r="A1522" t="s">
        <v>2105</v>
      </c>
      <c r="B1522" t="s">
        <v>2106</v>
      </c>
      <c r="C1522" t="s">
        <v>5186</v>
      </c>
      <c r="D1522" s="2" t="s">
        <v>4495</v>
      </c>
      <c r="E1522" t="s">
        <v>53</v>
      </c>
      <c r="F1522" t="s">
        <v>2029</v>
      </c>
      <c r="G1522">
        <v>3</v>
      </c>
      <c r="H1522" t="s">
        <v>2030</v>
      </c>
      <c r="M1522" t="s">
        <v>2107</v>
      </c>
      <c r="R1522" t="s">
        <v>419</v>
      </c>
      <c r="S1522" t="s">
        <v>419</v>
      </c>
      <c r="T1522">
        <v>2020</v>
      </c>
      <c r="U1522">
        <v>7.0000000000000007E-2</v>
      </c>
      <c r="W1522">
        <v>1</v>
      </c>
      <c r="X1522" s="1" t="s">
        <v>2549</v>
      </c>
      <c r="Y1522" t="s">
        <v>90</v>
      </c>
    </row>
    <row r="1523" spans="1:25" hidden="1" x14ac:dyDescent="0.2">
      <c r="A1523" t="s">
        <v>2105</v>
      </c>
      <c r="B1523" t="s">
        <v>2106</v>
      </c>
      <c r="C1523" t="s">
        <v>5186</v>
      </c>
      <c r="D1523" s="2" t="s">
        <v>4495</v>
      </c>
      <c r="E1523" t="s">
        <v>56</v>
      </c>
      <c r="F1523" t="s">
        <v>2051</v>
      </c>
      <c r="G1523">
        <v>4</v>
      </c>
      <c r="H1523" t="s">
        <v>2052</v>
      </c>
      <c r="M1523" t="s">
        <v>2107</v>
      </c>
      <c r="R1523" t="s">
        <v>419</v>
      </c>
      <c r="S1523" t="s">
        <v>419</v>
      </c>
      <c r="T1523">
        <v>2020</v>
      </c>
      <c r="U1523">
        <v>8.9999999999999993E-3</v>
      </c>
      <c r="X1523" s="1" t="s">
        <v>2629</v>
      </c>
      <c r="Y1523" t="s">
        <v>90</v>
      </c>
    </row>
    <row r="1524" spans="1:25" hidden="1" x14ac:dyDescent="0.2">
      <c r="A1524" t="s">
        <v>2105</v>
      </c>
      <c r="B1524" t="s">
        <v>2106</v>
      </c>
      <c r="C1524" t="s">
        <v>5186</v>
      </c>
      <c r="D1524" s="2" t="s">
        <v>4495</v>
      </c>
      <c r="E1524" t="s">
        <v>22</v>
      </c>
      <c r="F1524" t="s">
        <v>2043</v>
      </c>
      <c r="G1524">
        <v>5</v>
      </c>
      <c r="H1524" t="s">
        <v>2044</v>
      </c>
      <c r="M1524" t="s">
        <v>2107</v>
      </c>
      <c r="R1524" t="s">
        <v>419</v>
      </c>
      <c r="S1524" t="s">
        <v>419</v>
      </c>
      <c r="T1524">
        <v>2020</v>
      </c>
      <c r="U1524">
        <v>8.9999999999999993E-3</v>
      </c>
      <c r="X1524" s="1" t="s">
        <v>2569</v>
      </c>
      <c r="Y1524" t="s">
        <v>90</v>
      </c>
    </row>
    <row r="1525" spans="1:25" hidden="1" x14ac:dyDescent="0.2">
      <c r="A1525" t="s">
        <v>2105</v>
      </c>
      <c r="B1525" t="s">
        <v>2106</v>
      </c>
      <c r="C1525" t="s">
        <v>5186</v>
      </c>
      <c r="D1525" s="2" t="s">
        <v>4495</v>
      </c>
      <c r="E1525" t="s">
        <v>28</v>
      </c>
      <c r="F1525" t="s">
        <v>2045</v>
      </c>
      <c r="G1525">
        <v>6</v>
      </c>
      <c r="H1525" t="s">
        <v>2046</v>
      </c>
      <c r="M1525" t="s">
        <v>2107</v>
      </c>
      <c r="R1525" t="s">
        <v>419</v>
      </c>
      <c r="S1525" t="s">
        <v>419</v>
      </c>
      <c r="T1525">
        <v>2020</v>
      </c>
      <c r="U1525">
        <v>8.9999999999999993E-3</v>
      </c>
      <c r="X1525" s="1" t="s">
        <v>2569</v>
      </c>
      <c r="Y1525" t="s">
        <v>90</v>
      </c>
    </row>
    <row r="1526" spans="1:25" hidden="1" x14ac:dyDescent="0.2">
      <c r="A1526" t="s">
        <v>2108</v>
      </c>
      <c r="B1526" t="s">
        <v>2109</v>
      </c>
      <c r="C1526" t="s">
        <v>5197</v>
      </c>
      <c r="D1526" s="2" t="s">
        <v>4496</v>
      </c>
      <c r="E1526" t="s">
        <v>56</v>
      </c>
      <c r="F1526" t="s">
        <v>671</v>
      </c>
      <c r="G1526">
        <v>4</v>
      </c>
      <c r="H1526" t="s">
        <v>672</v>
      </c>
      <c r="R1526" t="s">
        <v>193</v>
      </c>
      <c r="S1526" t="s">
        <v>194</v>
      </c>
      <c r="T1526">
        <v>2020</v>
      </c>
      <c r="U1526" s="4"/>
      <c r="V1526" t="s">
        <v>4222</v>
      </c>
      <c r="X1526" s="1" t="s">
        <v>2593</v>
      </c>
      <c r="Y1526" t="s">
        <v>93</v>
      </c>
    </row>
    <row r="1527" spans="1:25" hidden="1" x14ac:dyDescent="0.2">
      <c r="A1527" t="s">
        <v>2108</v>
      </c>
      <c r="B1527" t="s">
        <v>2109</v>
      </c>
      <c r="C1527" t="s">
        <v>5197</v>
      </c>
      <c r="D1527" s="2" t="s">
        <v>4496</v>
      </c>
      <c r="E1527" t="s">
        <v>22</v>
      </c>
      <c r="F1527" t="s">
        <v>673</v>
      </c>
      <c r="G1527">
        <v>5</v>
      </c>
      <c r="H1527" t="s">
        <v>674</v>
      </c>
      <c r="R1527" t="s">
        <v>193</v>
      </c>
      <c r="S1527" t="s">
        <v>194</v>
      </c>
      <c r="T1527">
        <v>2020</v>
      </c>
      <c r="U1527" s="4"/>
      <c r="V1527" t="s">
        <v>4222</v>
      </c>
      <c r="X1527" s="1" t="s">
        <v>2594</v>
      </c>
      <c r="Y1527" t="s">
        <v>93</v>
      </c>
    </row>
    <row r="1528" spans="1:25" hidden="1" x14ac:dyDescent="0.2">
      <c r="A1528" t="s">
        <v>2108</v>
      </c>
      <c r="B1528" t="s">
        <v>2109</v>
      </c>
      <c r="C1528" t="s">
        <v>5197</v>
      </c>
      <c r="D1528" s="2" t="s">
        <v>4496</v>
      </c>
      <c r="E1528" t="s">
        <v>28</v>
      </c>
      <c r="F1528" t="s">
        <v>675</v>
      </c>
      <c r="G1528">
        <v>6</v>
      </c>
      <c r="H1528" t="s">
        <v>676</v>
      </c>
      <c r="R1528" t="s">
        <v>193</v>
      </c>
      <c r="S1528" t="s">
        <v>194</v>
      </c>
      <c r="T1528">
        <v>2020</v>
      </c>
      <c r="U1528" s="4"/>
      <c r="V1528" t="s">
        <v>4222</v>
      </c>
      <c r="X1528" s="1" t="s">
        <v>2595</v>
      </c>
      <c r="Y1528" t="s">
        <v>93</v>
      </c>
    </row>
    <row r="1529" spans="1:25" hidden="1" x14ac:dyDescent="0.2">
      <c r="A1529" t="s">
        <v>2108</v>
      </c>
      <c r="B1529" t="s">
        <v>2109</v>
      </c>
      <c r="C1529" t="s">
        <v>5197</v>
      </c>
      <c r="D1529" s="2" t="s">
        <v>4496</v>
      </c>
      <c r="E1529" t="s">
        <v>38</v>
      </c>
      <c r="F1529" t="s">
        <v>677</v>
      </c>
      <c r="G1529">
        <v>7</v>
      </c>
      <c r="H1529" t="s">
        <v>678</v>
      </c>
      <c r="R1529" t="s">
        <v>193</v>
      </c>
      <c r="S1529" t="s">
        <v>194</v>
      </c>
      <c r="T1529">
        <v>2020</v>
      </c>
      <c r="U1529" s="4"/>
      <c r="V1529" t="s">
        <v>4222</v>
      </c>
      <c r="X1529" s="1" t="s">
        <v>2596</v>
      </c>
      <c r="Y1529" t="s">
        <v>93</v>
      </c>
    </row>
    <row r="1530" spans="1:25" hidden="1" x14ac:dyDescent="0.2">
      <c r="A1530" t="s">
        <v>2108</v>
      </c>
      <c r="B1530" t="s">
        <v>2109</v>
      </c>
      <c r="C1530" t="s">
        <v>5197</v>
      </c>
      <c r="D1530" s="2" t="s">
        <v>4496</v>
      </c>
      <c r="E1530" t="s">
        <v>41</v>
      </c>
      <c r="F1530" t="s">
        <v>679</v>
      </c>
      <c r="G1530">
        <v>8</v>
      </c>
      <c r="H1530" t="s">
        <v>680</v>
      </c>
      <c r="R1530" t="s">
        <v>193</v>
      </c>
      <c r="S1530" t="s">
        <v>194</v>
      </c>
      <c r="T1530">
        <v>2020</v>
      </c>
      <c r="U1530" s="4"/>
      <c r="V1530" t="s">
        <v>4222</v>
      </c>
      <c r="X1530" s="1" t="s">
        <v>2597</v>
      </c>
      <c r="Y1530" t="s">
        <v>93</v>
      </c>
    </row>
    <row r="1531" spans="1:25" hidden="1" x14ac:dyDescent="0.2">
      <c r="A1531" t="s">
        <v>2108</v>
      </c>
      <c r="B1531" t="s">
        <v>2109</v>
      </c>
      <c r="C1531" t="s">
        <v>5197</v>
      </c>
      <c r="D1531" s="2" t="s">
        <v>4496</v>
      </c>
      <c r="E1531" t="s">
        <v>66</v>
      </c>
      <c r="F1531" t="s">
        <v>681</v>
      </c>
      <c r="G1531">
        <v>9</v>
      </c>
      <c r="H1531" t="s">
        <v>682</v>
      </c>
      <c r="R1531" t="s">
        <v>193</v>
      </c>
      <c r="S1531" t="s">
        <v>194</v>
      </c>
      <c r="T1531">
        <v>2020</v>
      </c>
      <c r="U1531" s="4"/>
      <c r="V1531" t="s">
        <v>4222</v>
      </c>
      <c r="X1531" s="1" t="s">
        <v>2553</v>
      </c>
      <c r="Y1531" t="s">
        <v>93</v>
      </c>
    </row>
    <row r="1532" spans="1:25" hidden="1" x14ac:dyDescent="0.2">
      <c r="A1532" t="s">
        <v>2108</v>
      </c>
      <c r="B1532" t="s">
        <v>2109</v>
      </c>
      <c r="C1532" t="s">
        <v>5197</v>
      </c>
      <c r="D1532" s="2" t="s">
        <v>4496</v>
      </c>
      <c r="E1532" t="s">
        <v>63</v>
      </c>
      <c r="F1532" t="s">
        <v>683</v>
      </c>
      <c r="G1532">
        <v>10</v>
      </c>
      <c r="H1532" t="s">
        <v>684</v>
      </c>
      <c r="R1532" t="s">
        <v>193</v>
      </c>
      <c r="S1532" t="s">
        <v>194</v>
      </c>
      <c r="T1532">
        <v>2020</v>
      </c>
      <c r="U1532" s="4"/>
      <c r="V1532" t="s">
        <v>4222</v>
      </c>
      <c r="X1532" s="1" t="s">
        <v>2548</v>
      </c>
      <c r="Y1532" t="s">
        <v>93</v>
      </c>
    </row>
    <row r="1533" spans="1:25" hidden="1" x14ac:dyDescent="0.2">
      <c r="A1533" t="s">
        <v>2108</v>
      </c>
      <c r="B1533" t="s">
        <v>2109</v>
      </c>
      <c r="C1533" t="s">
        <v>5197</v>
      </c>
      <c r="D1533" s="2" t="s">
        <v>4496</v>
      </c>
      <c r="E1533" t="s">
        <v>34</v>
      </c>
      <c r="F1533" t="s">
        <v>667</v>
      </c>
      <c r="G1533">
        <v>2</v>
      </c>
      <c r="H1533" t="s">
        <v>668</v>
      </c>
      <c r="R1533" t="s">
        <v>193</v>
      </c>
      <c r="S1533" t="s">
        <v>194</v>
      </c>
      <c r="T1533">
        <v>2020</v>
      </c>
      <c r="U1533" s="4"/>
      <c r="V1533" t="s">
        <v>4222</v>
      </c>
      <c r="X1533" s="1" t="s">
        <v>2592</v>
      </c>
      <c r="Y1533" t="s">
        <v>516</v>
      </c>
    </row>
    <row r="1534" spans="1:25" hidden="1" x14ac:dyDescent="0.2">
      <c r="A1534" t="s">
        <v>2108</v>
      </c>
      <c r="B1534" t="s">
        <v>2109</v>
      </c>
      <c r="C1534" t="s">
        <v>5197</v>
      </c>
      <c r="D1534" s="2" t="s">
        <v>4496</v>
      </c>
      <c r="E1534" t="s">
        <v>53</v>
      </c>
      <c r="F1534" t="s">
        <v>669</v>
      </c>
      <c r="G1534">
        <v>3</v>
      </c>
      <c r="H1534" t="s">
        <v>670</v>
      </c>
      <c r="R1534" t="s">
        <v>193</v>
      </c>
      <c r="S1534" t="s">
        <v>194</v>
      </c>
      <c r="T1534">
        <v>2020</v>
      </c>
      <c r="U1534" s="4"/>
      <c r="V1534" t="s">
        <v>4222</v>
      </c>
      <c r="X1534" s="1" t="s">
        <v>2562</v>
      </c>
      <c r="Y1534" t="s">
        <v>93</v>
      </c>
    </row>
    <row r="1535" spans="1:25" hidden="1" x14ac:dyDescent="0.2">
      <c r="A1535" t="s">
        <v>2108</v>
      </c>
      <c r="B1535" t="s">
        <v>2109</v>
      </c>
      <c r="C1535" t="s">
        <v>5197</v>
      </c>
      <c r="D1535" s="2" t="s">
        <v>4496</v>
      </c>
      <c r="E1535" t="s">
        <v>31</v>
      </c>
      <c r="F1535" t="s">
        <v>665</v>
      </c>
      <c r="G1535">
        <v>1</v>
      </c>
      <c r="H1535" t="s">
        <v>666</v>
      </c>
      <c r="R1535" t="s">
        <v>193</v>
      </c>
      <c r="S1535" t="s">
        <v>194</v>
      </c>
      <c r="T1535">
        <v>2020</v>
      </c>
      <c r="U1535" s="4"/>
      <c r="V1535" t="s">
        <v>4222</v>
      </c>
      <c r="X1535" s="1" t="s">
        <v>2591</v>
      </c>
      <c r="Y1535" t="s">
        <v>516</v>
      </c>
    </row>
    <row r="1536" spans="1:25" hidden="1" x14ac:dyDescent="0.2">
      <c r="A1536" t="s">
        <v>2110</v>
      </c>
      <c r="B1536" t="s">
        <v>2111</v>
      </c>
      <c r="C1536" t="s">
        <v>5197</v>
      </c>
      <c r="D1536" t="s">
        <v>2112</v>
      </c>
      <c r="E1536" t="s">
        <v>56</v>
      </c>
      <c r="F1536" t="s">
        <v>671</v>
      </c>
      <c r="G1536">
        <v>4</v>
      </c>
      <c r="H1536" t="s">
        <v>672</v>
      </c>
      <c r="R1536" t="s">
        <v>193</v>
      </c>
      <c r="S1536" t="s">
        <v>194</v>
      </c>
      <c r="T1536">
        <v>2020</v>
      </c>
      <c r="U1536" s="4"/>
      <c r="V1536" t="s">
        <v>4222</v>
      </c>
      <c r="X1536" s="1" t="s">
        <v>2593</v>
      </c>
      <c r="Y1536" t="s">
        <v>93</v>
      </c>
    </row>
    <row r="1537" spans="1:25" hidden="1" x14ac:dyDescent="0.2">
      <c r="A1537" t="s">
        <v>2110</v>
      </c>
      <c r="B1537" t="s">
        <v>2111</v>
      </c>
      <c r="C1537" t="s">
        <v>5197</v>
      </c>
      <c r="D1537" t="s">
        <v>2112</v>
      </c>
      <c r="E1537" t="s">
        <v>22</v>
      </c>
      <c r="F1537" t="s">
        <v>673</v>
      </c>
      <c r="G1537">
        <v>5</v>
      </c>
      <c r="H1537" t="s">
        <v>674</v>
      </c>
      <c r="R1537" t="s">
        <v>193</v>
      </c>
      <c r="S1537" t="s">
        <v>194</v>
      </c>
      <c r="T1537">
        <v>2020</v>
      </c>
      <c r="U1537" s="4"/>
      <c r="V1537" t="s">
        <v>4222</v>
      </c>
      <c r="X1537" s="1" t="s">
        <v>2594</v>
      </c>
      <c r="Y1537" t="s">
        <v>93</v>
      </c>
    </row>
    <row r="1538" spans="1:25" hidden="1" x14ac:dyDescent="0.2">
      <c r="A1538" t="s">
        <v>2110</v>
      </c>
      <c r="B1538" t="s">
        <v>2111</v>
      </c>
      <c r="C1538" t="s">
        <v>5197</v>
      </c>
      <c r="D1538" t="s">
        <v>2112</v>
      </c>
      <c r="E1538" t="s">
        <v>28</v>
      </c>
      <c r="F1538" t="s">
        <v>675</v>
      </c>
      <c r="G1538">
        <v>6</v>
      </c>
      <c r="H1538" t="s">
        <v>676</v>
      </c>
      <c r="R1538" t="s">
        <v>193</v>
      </c>
      <c r="S1538" t="s">
        <v>194</v>
      </c>
      <c r="T1538">
        <v>2020</v>
      </c>
      <c r="U1538" s="4"/>
      <c r="V1538" t="s">
        <v>4222</v>
      </c>
      <c r="X1538" s="1" t="s">
        <v>2595</v>
      </c>
      <c r="Y1538" t="s">
        <v>93</v>
      </c>
    </row>
    <row r="1539" spans="1:25" hidden="1" x14ac:dyDescent="0.2">
      <c r="A1539" t="s">
        <v>2110</v>
      </c>
      <c r="B1539" t="s">
        <v>2111</v>
      </c>
      <c r="C1539" t="s">
        <v>5197</v>
      </c>
      <c r="D1539" t="s">
        <v>2112</v>
      </c>
      <c r="E1539" t="s">
        <v>38</v>
      </c>
      <c r="F1539" t="s">
        <v>677</v>
      </c>
      <c r="G1539">
        <v>7</v>
      </c>
      <c r="H1539" t="s">
        <v>678</v>
      </c>
      <c r="R1539" t="s">
        <v>193</v>
      </c>
      <c r="S1539" t="s">
        <v>194</v>
      </c>
      <c r="T1539">
        <v>2020</v>
      </c>
      <c r="U1539" s="4"/>
      <c r="V1539" t="s">
        <v>4222</v>
      </c>
      <c r="X1539" s="1" t="s">
        <v>2596</v>
      </c>
      <c r="Y1539" t="s">
        <v>93</v>
      </c>
    </row>
    <row r="1540" spans="1:25" hidden="1" x14ac:dyDescent="0.2">
      <c r="A1540" t="s">
        <v>2110</v>
      </c>
      <c r="B1540" t="s">
        <v>2111</v>
      </c>
      <c r="C1540" t="s">
        <v>5197</v>
      </c>
      <c r="D1540" t="s">
        <v>2112</v>
      </c>
      <c r="E1540" t="s">
        <v>41</v>
      </c>
      <c r="F1540" t="s">
        <v>679</v>
      </c>
      <c r="G1540">
        <v>8</v>
      </c>
      <c r="H1540" t="s">
        <v>680</v>
      </c>
      <c r="R1540" t="s">
        <v>193</v>
      </c>
      <c r="S1540" t="s">
        <v>194</v>
      </c>
      <c r="T1540">
        <v>2020</v>
      </c>
      <c r="U1540" s="4"/>
      <c r="V1540" t="s">
        <v>4222</v>
      </c>
      <c r="X1540" s="1" t="s">
        <v>2597</v>
      </c>
      <c r="Y1540" t="s">
        <v>93</v>
      </c>
    </row>
    <row r="1541" spans="1:25" hidden="1" x14ac:dyDescent="0.2">
      <c r="A1541" t="s">
        <v>2110</v>
      </c>
      <c r="B1541" t="s">
        <v>2111</v>
      </c>
      <c r="C1541" t="s">
        <v>5197</v>
      </c>
      <c r="D1541" t="s">
        <v>2112</v>
      </c>
      <c r="E1541" t="s">
        <v>66</v>
      </c>
      <c r="F1541" t="s">
        <v>681</v>
      </c>
      <c r="G1541">
        <v>9</v>
      </c>
      <c r="H1541" t="s">
        <v>682</v>
      </c>
      <c r="R1541" t="s">
        <v>193</v>
      </c>
      <c r="S1541" t="s">
        <v>194</v>
      </c>
      <c r="T1541">
        <v>2020</v>
      </c>
      <c r="U1541" s="4"/>
      <c r="V1541" t="s">
        <v>4222</v>
      </c>
      <c r="X1541" s="1" t="s">
        <v>2553</v>
      </c>
      <c r="Y1541" t="s">
        <v>93</v>
      </c>
    </row>
    <row r="1542" spans="1:25" hidden="1" x14ac:dyDescent="0.2">
      <c r="A1542" t="s">
        <v>2110</v>
      </c>
      <c r="B1542" t="s">
        <v>2111</v>
      </c>
      <c r="C1542" t="s">
        <v>5197</v>
      </c>
      <c r="D1542" t="s">
        <v>2112</v>
      </c>
      <c r="E1542" t="s">
        <v>63</v>
      </c>
      <c r="F1542" t="s">
        <v>683</v>
      </c>
      <c r="G1542">
        <v>10</v>
      </c>
      <c r="H1542" t="s">
        <v>684</v>
      </c>
      <c r="R1542" t="s">
        <v>193</v>
      </c>
      <c r="S1542" t="s">
        <v>194</v>
      </c>
      <c r="T1542">
        <v>2020</v>
      </c>
      <c r="U1542" s="4"/>
      <c r="V1542" t="s">
        <v>4222</v>
      </c>
      <c r="X1542" s="1" t="s">
        <v>2548</v>
      </c>
      <c r="Y1542" t="s">
        <v>93</v>
      </c>
    </row>
    <row r="1543" spans="1:25" hidden="1" x14ac:dyDescent="0.2">
      <c r="A1543" t="s">
        <v>2110</v>
      </c>
      <c r="B1543" t="s">
        <v>2111</v>
      </c>
      <c r="C1543" t="s">
        <v>5197</v>
      </c>
      <c r="D1543" t="s">
        <v>2112</v>
      </c>
      <c r="E1543" t="s">
        <v>34</v>
      </c>
      <c r="F1543" t="s">
        <v>667</v>
      </c>
      <c r="G1543">
        <v>2</v>
      </c>
      <c r="H1543" t="s">
        <v>668</v>
      </c>
      <c r="R1543" t="s">
        <v>193</v>
      </c>
      <c r="S1543" t="s">
        <v>194</v>
      </c>
      <c r="T1543">
        <v>2020</v>
      </c>
      <c r="U1543" s="4"/>
      <c r="V1543" t="s">
        <v>4222</v>
      </c>
      <c r="X1543" s="1" t="s">
        <v>2592</v>
      </c>
      <c r="Y1543" t="s">
        <v>516</v>
      </c>
    </row>
    <row r="1544" spans="1:25" hidden="1" x14ac:dyDescent="0.2">
      <c r="A1544" t="s">
        <v>2110</v>
      </c>
      <c r="B1544" t="s">
        <v>2111</v>
      </c>
      <c r="C1544" t="s">
        <v>5197</v>
      </c>
      <c r="D1544" t="s">
        <v>2112</v>
      </c>
      <c r="E1544" t="s">
        <v>53</v>
      </c>
      <c r="F1544" t="s">
        <v>669</v>
      </c>
      <c r="G1544">
        <v>3</v>
      </c>
      <c r="H1544" t="s">
        <v>670</v>
      </c>
      <c r="R1544" t="s">
        <v>193</v>
      </c>
      <c r="S1544" t="s">
        <v>194</v>
      </c>
      <c r="T1544">
        <v>2020</v>
      </c>
      <c r="U1544" s="4"/>
      <c r="V1544" t="s">
        <v>4222</v>
      </c>
      <c r="X1544" s="1" t="s">
        <v>2562</v>
      </c>
      <c r="Y1544" t="s">
        <v>93</v>
      </c>
    </row>
    <row r="1545" spans="1:25" hidden="1" x14ac:dyDescent="0.2">
      <c r="A1545" t="s">
        <v>2110</v>
      </c>
      <c r="B1545" t="s">
        <v>2111</v>
      </c>
      <c r="C1545" t="s">
        <v>5197</v>
      </c>
      <c r="D1545" t="s">
        <v>2112</v>
      </c>
      <c r="E1545" t="s">
        <v>31</v>
      </c>
      <c r="F1545" t="s">
        <v>665</v>
      </c>
      <c r="G1545">
        <v>1</v>
      </c>
      <c r="H1545" t="s">
        <v>666</v>
      </c>
      <c r="R1545" t="s">
        <v>193</v>
      </c>
      <c r="S1545" t="s">
        <v>194</v>
      </c>
      <c r="T1545">
        <v>2020</v>
      </c>
      <c r="U1545" s="4"/>
      <c r="V1545" t="s">
        <v>4222</v>
      </c>
      <c r="X1545" s="1" t="s">
        <v>2591</v>
      </c>
      <c r="Y1545" t="s">
        <v>516</v>
      </c>
    </row>
    <row r="1546" spans="1:25" hidden="1" x14ac:dyDescent="0.2">
      <c r="A1546" t="s">
        <v>2113</v>
      </c>
      <c r="B1546" t="s">
        <v>2114</v>
      </c>
      <c r="C1546" t="s">
        <v>5192</v>
      </c>
      <c r="D1546" t="s">
        <v>2115</v>
      </c>
      <c r="E1546" t="s">
        <v>38</v>
      </c>
      <c r="F1546" t="s">
        <v>2049</v>
      </c>
      <c r="G1546">
        <v>7</v>
      </c>
      <c r="H1546" t="s">
        <v>2050</v>
      </c>
      <c r="M1546" t="s">
        <v>2116</v>
      </c>
      <c r="R1546" t="s">
        <v>419</v>
      </c>
      <c r="S1546" t="s">
        <v>419</v>
      </c>
      <c r="T1546">
        <v>2020</v>
      </c>
      <c r="U1546">
        <v>2.5</v>
      </c>
      <c r="X1546" s="1" t="s">
        <v>2543</v>
      </c>
      <c r="Y1546" t="s">
        <v>90</v>
      </c>
    </row>
    <row r="1547" spans="1:25" hidden="1" x14ac:dyDescent="0.2">
      <c r="A1547" t="s">
        <v>2113</v>
      </c>
      <c r="B1547" t="s">
        <v>2114</v>
      </c>
      <c r="C1547" t="s">
        <v>5192</v>
      </c>
      <c r="D1547" t="s">
        <v>2115</v>
      </c>
      <c r="E1547" t="s">
        <v>41</v>
      </c>
      <c r="F1547" t="s">
        <v>2057</v>
      </c>
      <c r="G1547">
        <v>8</v>
      </c>
      <c r="H1547" t="s">
        <v>2058</v>
      </c>
      <c r="M1547" t="s">
        <v>2116</v>
      </c>
      <c r="R1547" t="s">
        <v>419</v>
      </c>
      <c r="S1547" t="s">
        <v>419</v>
      </c>
      <c r="T1547">
        <v>2020</v>
      </c>
      <c r="U1547">
        <v>2.34</v>
      </c>
      <c r="X1547" s="1" t="s">
        <v>2576</v>
      </c>
      <c r="Y1547" t="s">
        <v>90</v>
      </c>
    </row>
    <row r="1548" spans="1:25" hidden="1" x14ac:dyDescent="0.2">
      <c r="A1548" t="s">
        <v>2113</v>
      </c>
      <c r="B1548" t="s">
        <v>2114</v>
      </c>
      <c r="C1548" t="s">
        <v>5192</v>
      </c>
      <c r="D1548" t="s">
        <v>2115</v>
      </c>
      <c r="E1548" t="s">
        <v>66</v>
      </c>
      <c r="F1548" t="s">
        <v>2055</v>
      </c>
      <c r="G1548">
        <v>9</v>
      </c>
      <c r="H1548" t="s">
        <v>2056</v>
      </c>
      <c r="M1548" t="s">
        <v>2116</v>
      </c>
      <c r="R1548" t="s">
        <v>419</v>
      </c>
      <c r="S1548" t="s">
        <v>419</v>
      </c>
      <c r="T1548">
        <v>2020</v>
      </c>
      <c r="U1548">
        <v>2.34</v>
      </c>
      <c r="X1548" s="1" t="s">
        <v>2575</v>
      </c>
      <c r="Y1548" t="s">
        <v>90</v>
      </c>
    </row>
    <row r="1549" spans="1:25" hidden="1" x14ac:dyDescent="0.2">
      <c r="A1549" t="s">
        <v>2117</v>
      </c>
      <c r="B1549" t="s">
        <v>2118</v>
      </c>
      <c r="C1549" t="s">
        <v>5186</v>
      </c>
      <c r="D1549" t="s">
        <v>2119</v>
      </c>
      <c r="E1549" t="s">
        <v>31</v>
      </c>
      <c r="F1549" t="s">
        <v>2027</v>
      </c>
      <c r="G1549">
        <v>1</v>
      </c>
      <c r="H1549" t="s">
        <v>2028</v>
      </c>
      <c r="M1549" t="s">
        <v>2120</v>
      </c>
      <c r="R1549" t="s">
        <v>419</v>
      </c>
      <c r="S1549" t="s">
        <v>419</v>
      </c>
      <c r="T1549">
        <v>2020</v>
      </c>
      <c r="U1549">
        <v>0.02</v>
      </c>
      <c r="V1549" t="s">
        <v>4523</v>
      </c>
      <c r="X1549" s="1" t="s">
        <v>2626</v>
      </c>
      <c r="Y1549" t="s">
        <v>4517</v>
      </c>
    </row>
    <row r="1550" spans="1:25" hidden="1" x14ac:dyDescent="0.2">
      <c r="A1550" t="s">
        <v>2117</v>
      </c>
      <c r="B1550" t="s">
        <v>2118</v>
      </c>
      <c r="C1550" t="s">
        <v>5186</v>
      </c>
      <c r="D1550" t="s">
        <v>2119</v>
      </c>
      <c r="E1550" t="s">
        <v>34</v>
      </c>
      <c r="F1550" t="s">
        <v>2024</v>
      </c>
      <c r="G1550">
        <v>2</v>
      </c>
      <c r="H1550" t="s">
        <v>2025</v>
      </c>
      <c r="M1550" t="s">
        <v>2120</v>
      </c>
      <c r="R1550" t="s">
        <v>419</v>
      </c>
      <c r="S1550" t="s">
        <v>419</v>
      </c>
      <c r="T1550">
        <v>2020</v>
      </c>
      <c r="U1550">
        <v>0.02</v>
      </c>
      <c r="V1550" t="s">
        <v>4523</v>
      </c>
      <c r="X1550" s="1" t="s">
        <v>2626</v>
      </c>
      <c r="Y1550" t="s">
        <v>4517</v>
      </c>
    </row>
    <row r="1551" spans="1:25" hidden="1" x14ac:dyDescent="0.2">
      <c r="A1551" t="s">
        <v>2117</v>
      </c>
      <c r="B1551" t="s">
        <v>2118</v>
      </c>
      <c r="C1551" t="s">
        <v>5186</v>
      </c>
      <c r="D1551" t="s">
        <v>2119</v>
      </c>
      <c r="E1551" t="s">
        <v>53</v>
      </c>
      <c r="F1551" t="s">
        <v>2029</v>
      </c>
      <c r="G1551">
        <v>3</v>
      </c>
      <c r="H1551" t="s">
        <v>2030</v>
      </c>
      <c r="M1551" t="s">
        <v>2120</v>
      </c>
      <c r="R1551" t="s">
        <v>419</v>
      </c>
      <c r="S1551" t="s">
        <v>419</v>
      </c>
      <c r="T1551">
        <v>2020</v>
      </c>
      <c r="U1551">
        <v>0.02</v>
      </c>
      <c r="X1551" s="1" t="s">
        <v>2549</v>
      </c>
      <c r="Y1551" t="s">
        <v>90</v>
      </c>
    </row>
    <row r="1552" spans="1:25" hidden="1" x14ac:dyDescent="0.2">
      <c r="A1552" t="s">
        <v>2117</v>
      </c>
      <c r="B1552" t="s">
        <v>2118</v>
      </c>
      <c r="C1552" t="s">
        <v>5186</v>
      </c>
      <c r="D1552" t="s">
        <v>2119</v>
      </c>
      <c r="E1552" t="s">
        <v>56</v>
      </c>
      <c r="F1552" t="s">
        <v>2051</v>
      </c>
      <c r="G1552">
        <v>4</v>
      </c>
      <c r="H1552" t="s">
        <v>2052</v>
      </c>
      <c r="M1552" t="s">
        <v>2120</v>
      </c>
      <c r="R1552" t="s">
        <v>419</v>
      </c>
      <c r="S1552" t="s">
        <v>419</v>
      </c>
      <c r="T1552">
        <v>2020</v>
      </c>
      <c r="U1552">
        <v>1.4999999999999999E-2</v>
      </c>
      <c r="X1552" s="1" t="s">
        <v>2629</v>
      </c>
      <c r="Y1552" t="s">
        <v>90</v>
      </c>
    </row>
    <row r="1553" spans="1:25" hidden="1" x14ac:dyDescent="0.2">
      <c r="A1553" t="s">
        <v>2117</v>
      </c>
      <c r="B1553" t="s">
        <v>2118</v>
      </c>
      <c r="C1553" t="s">
        <v>5186</v>
      </c>
      <c r="D1553" t="s">
        <v>2119</v>
      </c>
      <c r="E1553" t="s">
        <v>22</v>
      </c>
      <c r="F1553" t="s">
        <v>2043</v>
      </c>
      <c r="G1553">
        <v>5</v>
      </c>
      <c r="H1553" t="s">
        <v>2044</v>
      </c>
      <c r="M1553" t="s">
        <v>2120</v>
      </c>
      <c r="R1553" t="s">
        <v>419</v>
      </c>
      <c r="S1553" t="s">
        <v>419</v>
      </c>
      <c r="T1553">
        <v>2020</v>
      </c>
      <c r="U1553">
        <v>1.4999999999999999E-2</v>
      </c>
      <c r="X1553" s="1" t="s">
        <v>2569</v>
      </c>
      <c r="Y1553" t="s">
        <v>90</v>
      </c>
    </row>
    <row r="1554" spans="1:25" hidden="1" x14ac:dyDescent="0.2">
      <c r="A1554" t="s">
        <v>2117</v>
      </c>
      <c r="B1554" t="s">
        <v>2118</v>
      </c>
      <c r="C1554" t="s">
        <v>5186</v>
      </c>
      <c r="D1554" t="s">
        <v>2119</v>
      </c>
      <c r="E1554" t="s">
        <v>28</v>
      </c>
      <c r="F1554" t="s">
        <v>2045</v>
      </c>
      <c r="G1554">
        <v>6</v>
      </c>
      <c r="H1554" t="s">
        <v>2046</v>
      </c>
      <c r="M1554" t="s">
        <v>2120</v>
      </c>
      <c r="R1554" t="s">
        <v>419</v>
      </c>
      <c r="S1554" t="s">
        <v>419</v>
      </c>
      <c r="T1554">
        <v>2020</v>
      </c>
      <c r="U1554">
        <v>1.4999999999999999E-2</v>
      </c>
      <c r="X1554" s="1" t="s">
        <v>2569</v>
      </c>
      <c r="Y1554" t="s">
        <v>90</v>
      </c>
    </row>
    <row r="1555" spans="1:25" hidden="1" x14ac:dyDescent="0.2">
      <c r="A1555" t="s">
        <v>2117</v>
      </c>
      <c r="B1555" t="s">
        <v>2118</v>
      </c>
      <c r="C1555" t="s">
        <v>5186</v>
      </c>
      <c r="D1555" t="s">
        <v>2119</v>
      </c>
      <c r="E1555" t="s">
        <v>38</v>
      </c>
      <c r="F1555" t="s">
        <v>2049</v>
      </c>
      <c r="G1555">
        <v>7</v>
      </c>
      <c r="H1555" t="s">
        <v>2050</v>
      </c>
      <c r="M1555" t="s">
        <v>2120</v>
      </c>
      <c r="R1555" t="s">
        <v>419</v>
      </c>
      <c r="S1555" t="s">
        <v>419</v>
      </c>
      <c r="T1555">
        <v>2020</v>
      </c>
      <c r="U1555">
        <v>0.02</v>
      </c>
      <c r="X1555" s="1" t="s">
        <v>2543</v>
      </c>
      <c r="Y1555" t="s">
        <v>90</v>
      </c>
    </row>
    <row r="1556" spans="1:25" hidden="1" x14ac:dyDescent="0.2">
      <c r="A1556" t="s">
        <v>2117</v>
      </c>
      <c r="B1556" t="s">
        <v>2118</v>
      </c>
      <c r="C1556" t="s">
        <v>5186</v>
      </c>
      <c r="D1556" t="s">
        <v>2119</v>
      </c>
      <c r="E1556" t="s">
        <v>41</v>
      </c>
      <c r="F1556" t="s">
        <v>2057</v>
      </c>
      <c r="G1556">
        <v>8</v>
      </c>
      <c r="H1556" t="s">
        <v>2058</v>
      </c>
      <c r="M1556" t="s">
        <v>2120</v>
      </c>
      <c r="R1556" t="s">
        <v>419</v>
      </c>
      <c r="S1556" t="s">
        <v>419</v>
      </c>
      <c r="T1556">
        <v>2020</v>
      </c>
      <c r="U1556">
        <v>1.7999999999999999E-2</v>
      </c>
      <c r="X1556" s="1" t="s">
        <v>2576</v>
      </c>
      <c r="Y1556" t="s">
        <v>90</v>
      </c>
    </row>
    <row r="1557" spans="1:25" hidden="1" x14ac:dyDescent="0.2">
      <c r="A1557" t="s">
        <v>2117</v>
      </c>
      <c r="B1557" t="s">
        <v>2118</v>
      </c>
      <c r="C1557" t="s">
        <v>5186</v>
      </c>
      <c r="D1557" t="s">
        <v>2119</v>
      </c>
      <c r="E1557" t="s">
        <v>66</v>
      </c>
      <c r="F1557" t="s">
        <v>2055</v>
      </c>
      <c r="G1557">
        <v>9</v>
      </c>
      <c r="H1557" t="s">
        <v>2056</v>
      </c>
      <c r="M1557" t="s">
        <v>2120</v>
      </c>
      <c r="R1557" t="s">
        <v>419</v>
      </c>
      <c r="S1557" t="s">
        <v>419</v>
      </c>
      <c r="T1557">
        <v>2020</v>
      </c>
      <c r="U1557">
        <v>1.7999999999999999E-2</v>
      </c>
      <c r="X1557" s="1" t="s">
        <v>2575</v>
      </c>
      <c r="Y1557" t="s">
        <v>90</v>
      </c>
    </row>
    <row r="1558" spans="1:25" hidden="1" x14ac:dyDescent="0.2">
      <c r="A1558" t="s">
        <v>2121</v>
      </c>
      <c r="B1558" t="s">
        <v>2122</v>
      </c>
      <c r="C1558" t="s">
        <v>5192</v>
      </c>
      <c r="D1558" t="s">
        <v>2123</v>
      </c>
      <c r="E1558" t="s">
        <v>38</v>
      </c>
      <c r="F1558" t="s">
        <v>2049</v>
      </c>
      <c r="G1558">
        <v>7</v>
      </c>
      <c r="H1558" t="s">
        <v>2050</v>
      </c>
      <c r="M1558" t="s">
        <v>2124</v>
      </c>
      <c r="R1558" t="s">
        <v>419</v>
      </c>
      <c r="S1558" t="s">
        <v>419</v>
      </c>
      <c r="T1558">
        <v>2020</v>
      </c>
      <c r="U1558">
        <v>0.22</v>
      </c>
      <c r="X1558" s="1" t="s">
        <v>2543</v>
      </c>
      <c r="Y1558" t="s">
        <v>90</v>
      </c>
    </row>
    <row r="1559" spans="1:25" hidden="1" x14ac:dyDescent="0.2">
      <c r="A1559" t="s">
        <v>2121</v>
      </c>
      <c r="B1559" t="s">
        <v>2122</v>
      </c>
      <c r="C1559" t="s">
        <v>5192</v>
      </c>
      <c r="D1559" t="s">
        <v>2123</v>
      </c>
      <c r="E1559" t="s">
        <v>41</v>
      </c>
      <c r="F1559" t="s">
        <v>2057</v>
      </c>
      <c r="G1559">
        <v>8</v>
      </c>
      <c r="H1559" t="s">
        <v>2058</v>
      </c>
      <c r="M1559" t="s">
        <v>2124</v>
      </c>
      <c r="R1559" t="s">
        <v>419</v>
      </c>
      <c r="S1559" t="s">
        <v>419</v>
      </c>
      <c r="T1559">
        <v>2020</v>
      </c>
      <c r="U1559">
        <v>0.09</v>
      </c>
      <c r="X1559" s="1" t="s">
        <v>2576</v>
      </c>
      <c r="Y1559" t="s">
        <v>90</v>
      </c>
    </row>
    <row r="1560" spans="1:25" hidden="1" x14ac:dyDescent="0.2">
      <c r="A1560" t="s">
        <v>2121</v>
      </c>
      <c r="B1560" t="s">
        <v>2122</v>
      </c>
      <c r="C1560" t="s">
        <v>5192</v>
      </c>
      <c r="D1560" t="s">
        <v>2123</v>
      </c>
      <c r="E1560" t="s">
        <v>66</v>
      </c>
      <c r="F1560" t="s">
        <v>2055</v>
      </c>
      <c r="G1560">
        <v>9</v>
      </c>
      <c r="H1560" t="s">
        <v>2056</v>
      </c>
      <c r="M1560" t="s">
        <v>2124</v>
      </c>
      <c r="R1560" t="s">
        <v>419</v>
      </c>
      <c r="S1560" t="s">
        <v>419</v>
      </c>
      <c r="T1560">
        <v>2020</v>
      </c>
      <c r="U1560">
        <v>0.09</v>
      </c>
      <c r="X1560" s="1" t="s">
        <v>2575</v>
      </c>
      <c r="Y1560" t="s">
        <v>90</v>
      </c>
    </row>
    <row r="1561" spans="1:25" hidden="1" x14ac:dyDescent="0.2">
      <c r="A1561" t="s">
        <v>2125</v>
      </c>
      <c r="B1561" t="s">
        <v>2126</v>
      </c>
      <c r="C1561" t="s">
        <v>5186</v>
      </c>
      <c r="D1561" t="s">
        <v>2127</v>
      </c>
      <c r="E1561" t="s">
        <v>31</v>
      </c>
      <c r="F1561" t="s">
        <v>2027</v>
      </c>
      <c r="G1561">
        <v>1</v>
      </c>
      <c r="H1561" t="s">
        <v>2028</v>
      </c>
      <c r="M1561" t="s">
        <v>2128</v>
      </c>
      <c r="R1561" t="s">
        <v>419</v>
      </c>
      <c r="S1561" t="s">
        <v>419</v>
      </c>
      <c r="T1561">
        <v>2020</v>
      </c>
      <c r="U1561">
        <v>0.04</v>
      </c>
      <c r="V1561" t="s">
        <v>4523</v>
      </c>
      <c r="X1561" s="1" t="s">
        <v>2626</v>
      </c>
      <c r="Y1561" t="s">
        <v>4517</v>
      </c>
    </row>
    <row r="1562" spans="1:25" hidden="1" x14ac:dyDescent="0.2">
      <c r="A1562" t="s">
        <v>2125</v>
      </c>
      <c r="B1562" t="s">
        <v>2126</v>
      </c>
      <c r="C1562" t="s">
        <v>5186</v>
      </c>
      <c r="D1562" t="s">
        <v>2127</v>
      </c>
      <c r="E1562" t="s">
        <v>34</v>
      </c>
      <c r="F1562" t="s">
        <v>2024</v>
      </c>
      <c r="G1562">
        <v>2</v>
      </c>
      <c r="H1562" t="s">
        <v>2025</v>
      </c>
      <c r="M1562" t="s">
        <v>2128</v>
      </c>
      <c r="R1562" t="s">
        <v>419</v>
      </c>
      <c r="S1562" t="s">
        <v>419</v>
      </c>
      <c r="T1562">
        <v>2020</v>
      </c>
      <c r="U1562">
        <v>0.04</v>
      </c>
      <c r="V1562" t="s">
        <v>4523</v>
      </c>
      <c r="X1562" s="1" t="s">
        <v>2626</v>
      </c>
      <c r="Y1562" t="s">
        <v>4517</v>
      </c>
    </row>
    <row r="1563" spans="1:25" hidden="1" x14ac:dyDescent="0.2">
      <c r="A1563" t="s">
        <v>2125</v>
      </c>
      <c r="B1563" t="s">
        <v>2126</v>
      </c>
      <c r="C1563" t="s">
        <v>5186</v>
      </c>
      <c r="D1563" t="s">
        <v>2127</v>
      </c>
      <c r="E1563" t="s">
        <v>53</v>
      </c>
      <c r="F1563" t="s">
        <v>2029</v>
      </c>
      <c r="G1563">
        <v>3</v>
      </c>
      <c r="H1563" t="s">
        <v>2030</v>
      </c>
      <c r="M1563" t="s">
        <v>2128</v>
      </c>
      <c r="R1563" t="s">
        <v>419</v>
      </c>
      <c r="S1563" t="s">
        <v>419</v>
      </c>
      <c r="T1563">
        <v>2020</v>
      </c>
      <c r="U1563">
        <v>0.04</v>
      </c>
      <c r="X1563" s="1" t="s">
        <v>2549</v>
      </c>
      <c r="Y1563" t="s">
        <v>90</v>
      </c>
    </row>
    <row r="1564" spans="1:25" hidden="1" x14ac:dyDescent="0.2">
      <c r="A1564" t="s">
        <v>2125</v>
      </c>
      <c r="B1564" t="s">
        <v>2126</v>
      </c>
      <c r="C1564" t="s">
        <v>5186</v>
      </c>
      <c r="D1564" t="s">
        <v>2127</v>
      </c>
      <c r="E1564" t="s">
        <v>56</v>
      </c>
      <c r="F1564" t="s">
        <v>2051</v>
      </c>
      <c r="G1564">
        <v>4</v>
      </c>
      <c r="H1564" t="s">
        <v>2052</v>
      </c>
      <c r="M1564" t="s">
        <v>2128</v>
      </c>
      <c r="R1564" t="s">
        <v>419</v>
      </c>
      <c r="S1564" t="s">
        <v>419</v>
      </c>
      <c r="T1564">
        <v>2020</v>
      </c>
      <c r="U1564">
        <v>2.1000000000000001E-2</v>
      </c>
      <c r="X1564" s="1" t="s">
        <v>2629</v>
      </c>
      <c r="Y1564" t="s">
        <v>90</v>
      </c>
    </row>
    <row r="1565" spans="1:25" hidden="1" x14ac:dyDescent="0.2">
      <c r="A1565" t="s">
        <v>2125</v>
      </c>
      <c r="B1565" t="s">
        <v>2126</v>
      </c>
      <c r="C1565" t="s">
        <v>5186</v>
      </c>
      <c r="D1565" t="s">
        <v>2127</v>
      </c>
      <c r="E1565" t="s">
        <v>22</v>
      </c>
      <c r="F1565" t="s">
        <v>2043</v>
      </c>
      <c r="G1565">
        <v>5</v>
      </c>
      <c r="H1565" t="s">
        <v>2044</v>
      </c>
      <c r="M1565" t="s">
        <v>2128</v>
      </c>
      <c r="R1565" t="s">
        <v>419</v>
      </c>
      <c r="S1565" t="s">
        <v>419</v>
      </c>
      <c r="T1565">
        <v>2020</v>
      </c>
      <c r="U1565">
        <v>2.1000000000000001E-2</v>
      </c>
      <c r="X1565" s="1" t="s">
        <v>2569</v>
      </c>
      <c r="Y1565" t="s">
        <v>90</v>
      </c>
    </row>
    <row r="1566" spans="1:25" hidden="1" x14ac:dyDescent="0.2">
      <c r="A1566" t="s">
        <v>2125</v>
      </c>
      <c r="B1566" t="s">
        <v>2126</v>
      </c>
      <c r="C1566" t="s">
        <v>5186</v>
      </c>
      <c r="D1566" t="s">
        <v>2127</v>
      </c>
      <c r="E1566" t="s">
        <v>28</v>
      </c>
      <c r="F1566" t="s">
        <v>2045</v>
      </c>
      <c r="G1566">
        <v>6</v>
      </c>
      <c r="H1566" t="s">
        <v>2046</v>
      </c>
      <c r="M1566" t="s">
        <v>2128</v>
      </c>
      <c r="R1566" t="s">
        <v>419</v>
      </c>
      <c r="S1566" t="s">
        <v>419</v>
      </c>
      <c r="T1566">
        <v>2020</v>
      </c>
      <c r="U1566">
        <v>2.1000000000000001E-2</v>
      </c>
      <c r="X1566" s="1" t="s">
        <v>2569</v>
      </c>
      <c r="Y1566" t="s">
        <v>90</v>
      </c>
    </row>
    <row r="1567" spans="1:25" hidden="1" x14ac:dyDescent="0.2">
      <c r="A1567" t="s">
        <v>2125</v>
      </c>
      <c r="B1567" t="s">
        <v>2126</v>
      </c>
      <c r="C1567" t="s">
        <v>5186</v>
      </c>
      <c r="D1567" t="s">
        <v>2127</v>
      </c>
      <c r="E1567" t="s">
        <v>38</v>
      </c>
      <c r="F1567" t="s">
        <v>2049</v>
      </c>
      <c r="G1567">
        <v>7</v>
      </c>
      <c r="H1567" t="s">
        <v>2050</v>
      </c>
      <c r="M1567" t="s">
        <v>2128</v>
      </c>
      <c r="R1567" t="s">
        <v>419</v>
      </c>
      <c r="S1567" t="s">
        <v>419</v>
      </c>
      <c r="T1567">
        <v>2020</v>
      </c>
      <c r="U1567">
        <v>2.5999999999999999E-2</v>
      </c>
      <c r="X1567" s="1" t="s">
        <v>2543</v>
      </c>
      <c r="Y1567" t="s">
        <v>90</v>
      </c>
    </row>
    <row r="1568" spans="1:25" hidden="1" x14ac:dyDescent="0.2">
      <c r="A1568" t="s">
        <v>2125</v>
      </c>
      <c r="B1568" t="s">
        <v>2126</v>
      </c>
      <c r="C1568" t="s">
        <v>5186</v>
      </c>
      <c r="D1568" t="s">
        <v>2127</v>
      </c>
      <c r="E1568" t="s">
        <v>41</v>
      </c>
      <c r="F1568" t="s">
        <v>2057</v>
      </c>
      <c r="G1568">
        <v>8</v>
      </c>
      <c r="H1568" t="s">
        <v>2058</v>
      </c>
      <c r="M1568" t="s">
        <v>2128</v>
      </c>
      <c r="R1568" t="s">
        <v>419</v>
      </c>
      <c r="S1568" t="s">
        <v>419</v>
      </c>
      <c r="T1568">
        <v>2020</v>
      </c>
      <c r="U1568">
        <v>1.7999999999999999E-2</v>
      </c>
      <c r="X1568" s="1" t="s">
        <v>2576</v>
      </c>
      <c r="Y1568" t="s">
        <v>90</v>
      </c>
    </row>
    <row r="1569" spans="1:25" hidden="1" x14ac:dyDescent="0.2">
      <c r="A1569" t="s">
        <v>2125</v>
      </c>
      <c r="B1569" t="s">
        <v>2126</v>
      </c>
      <c r="C1569" t="s">
        <v>5186</v>
      </c>
      <c r="D1569" t="s">
        <v>2127</v>
      </c>
      <c r="E1569" t="s">
        <v>66</v>
      </c>
      <c r="F1569" t="s">
        <v>2055</v>
      </c>
      <c r="G1569">
        <v>9</v>
      </c>
      <c r="H1569" t="s">
        <v>2056</v>
      </c>
      <c r="M1569" t="s">
        <v>2128</v>
      </c>
      <c r="R1569" t="s">
        <v>419</v>
      </c>
      <c r="S1569" t="s">
        <v>419</v>
      </c>
      <c r="T1569">
        <v>2020</v>
      </c>
      <c r="U1569">
        <v>1.7999999999999999E-2</v>
      </c>
      <c r="X1569" s="1" t="s">
        <v>2575</v>
      </c>
      <c r="Y1569" t="s">
        <v>90</v>
      </c>
    </row>
    <row r="1570" spans="1:25" hidden="1" x14ac:dyDescent="0.2">
      <c r="A1570" t="s">
        <v>2129</v>
      </c>
      <c r="B1570" t="s">
        <v>2130</v>
      </c>
      <c r="C1570" t="s">
        <v>5186</v>
      </c>
      <c r="D1570" t="s">
        <v>2131</v>
      </c>
      <c r="E1570" t="s">
        <v>31</v>
      </c>
      <c r="F1570" t="s">
        <v>2027</v>
      </c>
      <c r="G1570">
        <v>1</v>
      </c>
      <c r="H1570" t="s">
        <v>2028</v>
      </c>
      <c r="M1570" t="s">
        <v>2132</v>
      </c>
      <c r="R1570" t="s">
        <v>419</v>
      </c>
      <c r="S1570" t="s">
        <v>419</v>
      </c>
      <c r="T1570">
        <v>2020</v>
      </c>
      <c r="U1570">
        <v>0.04</v>
      </c>
      <c r="V1570" t="s">
        <v>4523</v>
      </c>
      <c r="X1570" s="1" t="s">
        <v>2626</v>
      </c>
      <c r="Y1570" t="s">
        <v>4517</v>
      </c>
    </row>
    <row r="1571" spans="1:25" hidden="1" x14ac:dyDescent="0.2">
      <c r="A1571" t="s">
        <v>2129</v>
      </c>
      <c r="B1571" t="s">
        <v>2130</v>
      </c>
      <c r="C1571" t="s">
        <v>5186</v>
      </c>
      <c r="D1571" t="s">
        <v>2131</v>
      </c>
      <c r="E1571" t="s">
        <v>34</v>
      </c>
      <c r="F1571" t="s">
        <v>2024</v>
      </c>
      <c r="G1571">
        <v>2</v>
      </c>
      <c r="H1571" t="s">
        <v>2025</v>
      </c>
      <c r="M1571" t="s">
        <v>2132</v>
      </c>
      <c r="R1571" t="s">
        <v>419</v>
      </c>
      <c r="S1571" t="s">
        <v>419</v>
      </c>
      <c r="T1571">
        <v>2020</v>
      </c>
      <c r="U1571">
        <v>0.04</v>
      </c>
      <c r="V1571" t="s">
        <v>4523</v>
      </c>
      <c r="X1571" s="1" t="s">
        <v>2626</v>
      </c>
      <c r="Y1571" t="s">
        <v>4517</v>
      </c>
    </row>
    <row r="1572" spans="1:25" hidden="1" x14ac:dyDescent="0.2">
      <c r="A1572" t="s">
        <v>2129</v>
      </c>
      <c r="B1572" t="s">
        <v>2130</v>
      </c>
      <c r="C1572" t="s">
        <v>5186</v>
      </c>
      <c r="D1572" t="s">
        <v>2131</v>
      </c>
      <c r="E1572" t="s">
        <v>53</v>
      </c>
      <c r="F1572" t="s">
        <v>2029</v>
      </c>
      <c r="G1572">
        <v>3</v>
      </c>
      <c r="H1572" t="s">
        <v>2030</v>
      </c>
      <c r="M1572" t="s">
        <v>2132</v>
      </c>
      <c r="R1572" t="s">
        <v>419</v>
      </c>
      <c r="S1572" t="s">
        <v>419</v>
      </c>
      <c r="T1572">
        <v>2020</v>
      </c>
      <c r="U1572">
        <v>7.0000000000000007E-2</v>
      </c>
      <c r="X1572" s="1" t="s">
        <v>2549</v>
      </c>
      <c r="Y1572" t="s">
        <v>90</v>
      </c>
    </row>
    <row r="1573" spans="1:25" hidden="1" x14ac:dyDescent="0.2">
      <c r="A1573" t="s">
        <v>2129</v>
      </c>
      <c r="B1573" t="s">
        <v>2130</v>
      </c>
      <c r="C1573" t="s">
        <v>5186</v>
      </c>
      <c r="D1573" t="s">
        <v>2131</v>
      </c>
      <c r="E1573" t="s">
        <v>56</v>
      </c>
      <c r="F1573" t="s">
        <v>2051</v>
      </c>
      <c r="G1573">
        <v>4</v>
      </c>
      <c r="H1573" t="s">
        <v>2052</v>
      </c>
      <c r="M1573" t="s">
        <v>2132</v>
      </c>
      <c r="R1573" t="s">
        <v>419</v>
      </c>
      <c r="S1573" t="s">
        <v>419</v>
      </c>
      <c r="T1573">
        <v>2020</v>
      </c>
      <c r="U1573">
        <v>3.2000000000000001E-2</v>
      </c>
      <c r="X1573" s="1" t="s">
        <v>2629</v>
      </c>
      <c r="Y1573" t="s">
        <v>90</v>
      </c>
    </row>
    <row r="1574" spans="1:25" hidden="1" x14ac:dyDescent="0.2">
      <c r="A1574" t="s">
        <v>2129</v>
      </c>
      <c r="B1574" t="s">
        <v>2130</v>
      </c>
      <c r="C1574" t="s">
        <v>5186</v>
      </c>
      <c r="D1574" t="s">
        <v>2131</v>
      </c>
      <c r="E1574" t="s">
        <v>22</v>
      </c>
      <c r="F1574" t="s">
        <v>2043</v>
      </c>
      <c r="G1574">
        <v>5</v>
      </c>
      <c r="H1574" t="s">
        <v>2044</v>
      </c>
      <c r="M1574" t="s">
        <v>2132</v>
      </c>
      <c r="R1574" t="s">
        <v>419</v>
      </c>
      <c r="S1574" t="s">
        <v>419</v>
      </c>
      <c r="T1574">
        <v>2020</v>
      </c>
      <c r="U1574">
        <v>3.2000000000000001E-2</v>
      </c>
      <c r="X1574" s="1" t="s">
        <v>2569</v>
      </c>
      <c r="Y1574" t="s">
        <v>90</v>
      </c>
    </row>
    <row r="1575" spans="1:25" hidden="1" x14ac:dyDescent="0.2">
      <c r="A1575" t="s">
        <v>2129</v>
      </c>
      <c r="B1575" t="s">
        <v>2130</v>
      </c>
      <c r="C1575" t="s">
        <v>5186</v>
      </c>
      <c r="D1575" t="s">
        <v>2131</v>
      </c>
      <c r="E1575" t="s">
        <v>28</v>
      </c>
      <c r="F1575" t="s">
        <v>2045</v>
      </c>
      <c r="G1575">
        <v>6</v>
      </c>
      <c r="H1575" t="s">
        <v>2046</v>
      </c>
      <c r="M1575" t="s">
        <v>2132</v>
      </c>
      <c r="R1575" t="s">
        <v>419</v>
      </c>
      <c r="S1575" t="s">
        <v>419</v>
      </c>
      <c r="T1575">
        <v>2020</v>
      </c>
      <c r="U1575">
        <v>3.2000000000000001E-2</v>
      </c>
      <c r="X1575" s="1" t="s">
        <v>2569</v>
      </c>
      <c r="Y1575" t="s">
        <v>90</v>
      </c>
    </row>
    <row r="1576" spans="1:25" hidden="1" x14ac:dyDescent="0.2">
      <c r="A1576" t="s">
        <v>2129</v>
      </c>
      <c r="B1576" t="s">
        <v>2130</v>
      </c>
      <c r="C1576" t="s">
        <v>5186</v>
      </c>
      <c r="D1576" t="s">
        <v>2131</v>
      </c>
      <c r="E1576" t="s">
        <v>38</v>
      </c>
      <c r="F1576" t="s">
        <v>2049</v>
      </c>
      <c r="G1576">
        <v>7</v>
      </c>
      <c r="H1576" t="s">
        <v>2050</v>
      </c>
      <c r="M1576" t="s">
        <v>2132</v>
      </c>
      <c r="R1576" t="s">
        <v>419</v>
      </c>
      <c r="S1576" t="s">
        <v>419</v>
      </c>
      <c r="T1576">
        <v>2020</v>
      </c>
      <c r="U1576">
        <v>4.1000000000000002E-2</v>
      </c>
      <c r="X1576" s="1" t="s">
        <v>2543</v>
      </c>
      <c r="Y1576" t="s">
        <v>90</v>
      </c>
    </row>
    <row r="1577" spans="1:25" hidden="1" x14ac:dyDescent="0.2">
      <c r="A1577" t="s">
        <v>2129</v>
      </c>
      <c r="B1577" t="s">
        <v>2130</v>
      </c>
      <c r="C1577" t="s">
        <v>5186</v>
      </c>
      <c r="D1577" t="s">
        <v>2131</v>
      </c>
      <c r="E1577" t="s">
        <v>41</v>
      </c>
      <c r="F1577" t="s">
        <v>2057</v>
      </c>
      <c r="G1577">
        <v>8</v>
      </c>
      <c r="H1577" t="s">
        <v>2058</v>
      </c>
      <c r="M1577" t="s">
        <v>2132</v>
      </c>
      <c r="R1577" t="s">
        <v>419</v>
      </c>
      <c r="S1577" t="s">
        <v>419</v>
      </c>
      <c r="T1577">
        <v>2020</v>
      </c>
      <c r="U1577">
        <v>2.1999999999999999E-2</v>
      </c>
      <c r="X1577" s="1" t="s">
        <v>2576</v>
      </c>
      <c r="Y1577" t="s">
        <v>90</v>
      </c>
    </row>
    <row r="1578" spans="1:25" hidden="1" x14ac:dyDescent="0.2">
      <c r="A1578" t="s">
        <v>2129</v>
      </c>
      <c r="B1578" t="s">
        <v>2130</v>
      </c>
      <c r="C1578" t="s">
        <v>5186</v>
      </c>
      <c r="D1578" t="s">
        <v>2131</v>
      </c>
      <c r="E1578" t="s">
        <v>66</v>
      </c>
      <c r="F1578" t="s">
        <v>2055</v>
      </c>
      <c r="G1578">
        <v>9</v>
      </c>
      <c r="H1578" t="s">
        <v>2056</v>
      </c>
      <c r="M1578" t="s">
        <v>2132</v>
      </c>
      <c r="R1578" t="s">
        <v>419</v>
      </c>
      <c r="S1578" t="s">
        <v>419</v>
      </c>
      <c r="T1578">
        <v>2020</v>
      </c>
      <c r="U1578">
        <v>2.1999999999999999E-2</v>
      </c>
      <c r="X1578" s="1" t="s">
        <v>2575</v>
      </c>
      <c r="Y1578" t="s">
        <v>90</v>
      </c>
    </row>
    <row r="1579" spans="1:25" hidden="1" x14ac:dyDescent="0.2">
      <c r="A1579" t="s">
        <v>2133</v>
      </c>
      <c r="B1579" t="s">
        <v>4503</v>
      </c>
      <c r="C1579" t="s">
        <v>5192</v>
      </c>
      <c r="D1579" t="s">
        <v>2134</v>
      </c>
      <c r="E1579" t="s">
        <v>53</v>
      </c>
      <c r="F1579" t="s">
        <v>424</v>
      </c>
      <c r="G1579">
        <v>3</v>
      </c>
      <c r="H1579" t="s">
        <v>425</v>
      </c>
      <c r="M1579" t="s">
        <v>2135</v>
      </c>
      <c r="R1579" t="s">
        <v>419</v>
      </c>
      <c r="S1579" t="s">
        <v>419</v>
      </c>
      <c r="T1579">
        <v>2020</v>
      </c>
      <c r="U1579">
        <v>0.74</v>
      </c>
      <c r="X1579" s="1" t="s">
        <v>2574</v>
      </c>
      <c r="Y1579" t="s">
        <v>90</v>
      </c>
    </row>
    <row r="1580" spans="1:25" hidden="1" x14ac:dyDescent="0.2">
      <c r="A1580" t="s">
        <v>2133</v>
      </c>
      <c r="B1580" t="s">
        <v>4503</v>
      </c>
      <c r="C1580" t="s">
        <v>5192</v>
      </c>
      <c r="D1580" t="s">
        <v>2134</v>
      </c>
      <c r="E1580" t="s">
        <v>56</v>
      </c>
      <c r="F1580" t="s">
        <v>426</v>
      </c>
      <c r="G1580">
        <v>4</v>
      </c>
      <c r="H1580" t="s">
        <v>427</v>
      </c>
      <c r="M1580" t="s">
        <v>2135</v>
      </c>
      <c r="R1580" t="s">
        <v>419</v>
      </c>
      <c r="S1580" t="s">
        <v>419</v>
      </c>
      <c r="T1580">
        <v>2020</v>
      </c>
      <c r="U1580">
        <v>0.74</v>
      </c>
      <c r="X1580" s="1" t="s">
        <v>2550</v>
      </c>
      <c r="Y1580" t="s">
        <v>90</v>
      </c>
    </row>
    <row r="1581" spans="1:25" hidden="1" x14ac:dyDescent="0.2">
      <c r="A1581" t="s">
        <v>2133</v>
      </c>
      <c r="B1581" t="s">
        <v>4503</v>
      </c>
      <c r="C1581" t="s">
        <v>5192</v>
      </c>
      <c r="D1581" t="s">
        <v>2134</v>
      </c>
      <c r="E1581" t="s">
        <v>22</v>
      </c>
      <c r="F1581" t="s">
        <v>416</v>
      </c>
      <c r="G1581">
        <v>5</v>
      </c>
      <c r="H1581" t="s">
        <v>417</v>
      </c>
      <c r="M1581" t="s">
        <v>2135</v>
      </c>
      <c r="R1581" t="s">
        <v>419</v>
      </c>
      <c r="S1581" t="s">
        <v>419</v>
      </c>
      <c r="T1581">
        <v>2020</v>
      </c>
      <c r="U1581">
        <v>0.74</v>
      </c>
      <c r="X1581" s="1" t="s">
        <v>2569</v>
      </c>
      <c r="Y1581" t="s">
        <v>90</v>
      </c>
    </row>
    <row r="1582" spans="1:25" hidden="1" x14ac:dyDescent="0.2">
      <c r="A1582" t="s">
        <v>2133</v>
      </c>
      <c r="B1582" t="s">
        <v>4503</v>
      </c>
      <c r="C1582" t="s">
        <v>5192</v>
      </c>
      <c r="D1582" t="s">
        <v>2134</v>
      </c>
      <c r="E1582" t="s">
        <v>28</v>
      </c>
      <c r="F1582" t="s">
        <v>420</v>
      </c>
      <c r="G1582">
        <v>6</v>
      </c>
      <c r="H1582" t="s">
        <v>421</v>
      </c>
      <c r="M1582" t="s">
        <v>2135</v>
      </c>
      <c r="R1582" t="s">
        <v>419</v>
      </c>
      <c r="S1582" t="s">
        <v>419</v>
      </c>
      <c r="T1582">
        <v>2020</v>
      </c>
      <c r="U1582">
        <v>0.74</v>
      </c>
      <c r="X1582" s="1" t="s">
        <v>2569</v>
      </c>
      <c r="Y1582" t="s">
        <v>90</v>
      </c>
    </row>
    <row r="1583" spans="1:25" hidden="1" x14ac:dyDescent="0.2">
      <c r="A1583" t="s">
        <v>2133</v>
      </c>
      <c r="B1583" t="s">
        <v>4503</v>
      </c>
      <c r="C1583" t="s">
        <v>5192</v>
      </c>
      <c r="D1583" t="s">
        <v>2134</v>
      </c>
      <c r="E1583" t="s">
        <v>38</v>
      </c>
      <c r="F1583" t="s">
        <v>422</v>
      </c>
      <c r="G1583">
        <v>7</v>
      </c>
      <c r="H1583" t="s">
        <v>423</v>
      </c>
      <c r="M1583" t="s">
        <v>2135</v>
      </c>
      <c r="R1583" t="s">
        <v>419</v>
      </c>
      <c r="S1583" t="s">
        <v>419</v>
      </c>
      <c r="T1583">
        <v>2020</v>
      </c>
      <c r="U1583">
        <v>1.25</v>
      </c>
      <c r="X1583" s="1" t="s">
        <v>2543</v>
      </c>
      <c r="Y1583" t="s">
        <v>90</v>
      </c>
    </row>
    <row r="1584" spans="1:25" hidden="1" x14ac:dyDescent="0.2">
      <c r="A1584" t="s">
        <v>2133</v>
      </c>
      <c r="B1584" t="s">
        <v>4503</v>
      </c>
      <c r="C1584" t="s">
        <v>5192</v>
      </c>
      <c r="D1584" t="s">
        <v>2134</v>
      </c>
      <c r="E1584" t="s">
        <v>41</v>
      </c>
      <c r="F1584" t="s">
        <v>2138</v>
      </c>
      <c r="G1584">
        <v>8</v>
      </c>
      <c r="H1584" t="s">
        <v>2139</v>
      </c>
      <c r="M1584" t="s">
        <v>2135</v>
      </c>
      <c r="R1584" t="s">
        <v>419</v>
      </c>
      <c r="S1584" t="s">
        <v>419</v>
      </c>
      <c r="T1584">
        <v>2020</v>
      </c>
      <c r="U1584">
        <v>0.26</v>
      </c>
      <c r="V1584" t="s">
        <v>4523</v>
      </c>
      <c r="X1584" s="1" t="s">
        <v>2576</v>
      </c>
      <c r="Y1584" t="s">
        <v>90</v>
      </c>
    </row>
    <row r="1585" spans="1:25" hidden="1" x14ac:dyDescent="0.2">
      <c r="A1585" t="s">
        <v>2133</v>
      </c>
      <c r="B1585" t="s">
        <v>4503</v>
      </c>
      <c r="C1585" t="s">
        <v>5192</v>
      </c>
      <c r="D1585" t="s">
        <v>2134</v>
      </c>
      <c r="E1585" t="s">
        <v>66</v>
      </c>
      <c r="F1585" t="s">
        <v>2136</v>
      </c>
      <c r="G1585">
        <v>9</v>
      </c>
      <c r="H1585" t="s">
        <v>2137</v>
      </c>
      <c r="M1585" t="s">
        <v>2135</v>
      </c>
      <c r="R1585" t="s">
        <v>419</v>
      </c>
      <c r="S1585" t="s">
        <v>419</v>
      </c>
      <c r="T1585">
        <v>2020</v>
      </c>
      <c r="U1585">
        <v>0.26</v>
      </c>
      <c r="V1585" t="s">
        <v>4523</v>
      </c>
      <c r="X1585" s="1" t="s">
        <v>2575</v>
      </c>
      <c r="Y1585" t="s">
        <v>90</v>
      </c>
    </row>
    <row r="1586" spans="1:25" hidden="1" x14ac:dyDescent="0.2">
      <c r="A1586" t="s">
        <v>2140</v>
      </c>
      <c r="B1586" t="s">
        <v>2141</v>
      </c>
      <c r="C1586" t="s">
        <v>5186</v>
      </c>
      <c r="D1586" t="s">
        <v>2142</v>
      </c>
      <c r="E1586" t="s">
        <v>31</v>
      </c>
      <c r="F1586" t="s">
        <v>2027</v>
      </c>
      <c r="G1586">
        <v>1</v>
      </c>
      <c r="H1586" t="s">
        <v>2028</v>
      </c>
      <c r="M1586" t="s">
        <v>2143</v>
      </c>
      <c r="R1586" t="s">
        <v>419</v>
      </c>
      <c r="S1586" t="s">
        <v>419</v>
      </c>
      <c r="T1586">
        <v>2020</v>
      </c>
      <c r="U1586">
        <v>0.12</v>
      </c>
      <c r="V1586" t="s">
        <v>4523</v>
      </c>
      <c r="X1586" s="1" t="s">
        <v>2626</v>
      </c>
      <c r="Y1586" t="s">
        <v>4517</v>
      </c>
    </row>
    <row r="1587" spans="1:25" hidden="1" x14ac:dyDescent="0.2">
      <c r="A1587" t="s">
        <v>2140</v>
      </c>
      <c r="B1587" t="s">
        <v>2141</v>
      </c>
      <c r="C1587" t="s">
        <v>5186</v>
      </c>
      <c r="D1587" t="s">
        <v>2142</v>
      </c>
      <c r="E1587" t="s">
        <v>34</v>
      </c>
      <c r="F1587" t="s">
        <v>2024</v>
      </c>
      <c r="G1587">
        <v>2</v>
      </c>
      <c r="H1587" t="s">
        <v>2025</v>
      </c>
      <c r="M1587" t="s">
        <v>2143</v>
      </c>
      <c r="R1587" t="s">
        <v>419</v>
      </c>
      <c r="S1587" t="s">
        <v>419</v>
      </c>
      <c r="T1587">
        <v>2020</v>
      </c>
      <c r="U1587">
        <v>0.12</v>
      </c>
      <c r="V1587" t="s">
        <v>4523</v>
      </c>
      <c r="X1587" s="1" t="s">
        <v>2626</v>
      </c>
      <c r="Y1587" t="s">
        <v>4517</v>
      </c>
    </row>
    <row r="1588" spans="1:25" hidden="1" x14ac:dyDescent="0.2">
      <c r="A1588" t="s">
        <v>2140</v>
      </c>
      <c r="B1588" t="s">
        <v>2141</v>
      </c>
      <c r="C1588" t="s">
        <v>5186</v>
      </c>
      <c r="D1588" t="s">
        <v>2142</v>
      </c>
      <c r="E1588" t="s">
        <v>53</v>
      </c>
      <c r="F1588" t="s">
        <v>2029</v>
      </c>
      <c r="G1588">
        <v>3</v>
      </c>
      <c r="H1588" t="s">
        <v>2030</v>
      </c>
      <c r="M1588" t="s">
        <v>2143</v>
      </c>
      <c r="R1588" t="s">
        <v>419</v>
      </c>
      <c r="S1588" t="s">
        <v>419</v>
      </c>
      <c r="T1588">
        <v>2020</v>
      </c>
      <c r="U1588">
        <v>0.31</v>
      </c>
      <c r="X1588" s="1" t="s">
        <v>2549</v>
      </c>
      <c r="Y1588" t="s">
        <v>90</v>
      </c>
    </row>
    <row r="1589" spans="1:25" hidden="1" x14ac:dyDescent="0.2">
      <c r="A1589" t="s">
        <v>2140</v>
      </c>
      <c r="B1589" t="s">
        <v>2141</v>
      </c>
      <c r="C1589" t="s">
        <v>5186</v>
      </c>
      <c r="D1589" t="s">
        <v>2142</v>
      </c>
      <c r="E1589" t="s">
        <v>56</v>
      </c>
      <c r="F1589" t="s">
        <v>2051</v>
      </c>
      <c r="G1589">
        <v>4</v>
      </c>
      <c r="H1589" t="s">
        <v>2052</v>
      </c>
      <c r="M1589" t="s">
        <v>2143</v>
      </c>
      <c r="R1589" t="s">
        <v>419</v>
      </c>
      <c r="S1589" t="s">
        <v>419</v>
      </c>
      <c r="T1589">
        <v>2020</v>
      </c>
      <c r="U1589">
        <v>0.12</v>
      </c>
      <c r="X1589" s="1" t="s">
        <v>2629</v>
      </c>
      <c r="Y1589" t="s">
        <v>90</v>
      </c>
    </row>
    <row r="1590" spans="1:25" hidden="1" x14ac:dyDescent="0.2">
      <c r="A1590" t="s">
        <v>2140</v>
      </c>
      <c r="B1590" t="s">
        <v>2141</v>
      </c>
      <c r="C1590" t="s">
        <v>5186</v>
      </c>
      <c r="D1590" t="s">
        <v>2142</v>
      </c>
      <c r="E1590" t="s">
        <v>22</v>
      </c>
      <c r="F1590" t="s">
        <v>2043</v>
      </c>
      <c r="G1590">
        <v>5</v>
      </c>
      <c r="H1590" t="s">
        <v>2044</v>
      </c>
      <c r="M1590" t="s">
        <v>2143</v>
      </c>
      <c r="R1590" t="s">
        <v>419</v>
      </c>
      <c r="S1590" t="s">
        <v>419</v>
      </c>
      <c r="T1590">
        <v>2020</v>
      </c>
      <c r="U1590">
        <v>0.12</v>
      </c>
      <c r="X1590" s="1" t="s">
        <v>2569</v>
      </c>
      <c r="Y1590" t="s">
        <v>90</v>
      </c>
    </row>
    <row r="1591" spans="1:25" hidden="1" x14ac:dyDescent="0.2">
      <c r="A1591" t="s">
        <v>2140</v>
      </c>
      <c r="B1591" t="s">
        <v>2141</v>
      </c>
      <c r="C1591" t="s">
        <v>5186</v>
      </c>
      <c r="D1591" t="s">
        <v>2142</v>
      </c>
      <c r="E1591" t="s">
        <v>28</v>
      </c>
      <c r="F1591" t="s">
        <v>2045</v>
      </c>
      <c r="G1591">
        <v>6</v>
      </c>
      <c r="H1591" t="s">
        <v>2046</v>
      </c>
      <c r="M1591" t="s">
        <v>2143</v>
      </c>
      <c r="R1591" t="s">
        <v>419</v>
      </c>
      <c r="S1591" t="s">
        <v>419</v>
      </c>
      <c r="T1591">
        <v>2020</v>
      </c>
      <c r="U1591">
        <v>0.12</v>
      </c>
      <c r="X1591" s="1" t="s">
        <v>2569</v>
      </c>
      <c r="Y1591" t="s">
        <v>90</v>
      </c>
    </row>
    <row r="1592" spans="1:25" hidden="1" x14ac:dyDescent="0.2">
      <c r="A1592" t="s">
        <v>2140</v>
      </c>
      <c r="B1592" t="s">
        <v>2141</v>
      </c>
      <c r="C1592" t="s">
        <v>5186</v>
      </c>
      <c r="D1592" t="s">
        <v>2142</v>
      </c>
      <c r="E1592" t="s">
        <v>38</v>
      </c>
      <c r="F1592" t="s">
        <v>2049</v>
      </c>
      <c r="G1592">
        <v>7</v>
      </c>
      <c r="H1592" t="s">
        <v>2050</v>
      </c>
      <c r="M1592" t="s">
        <v>2143</v>
      </c>
      <c r="R1592" t="s">
        <v>419</v>
      </c>
      <c r="S1592" t="s">
        <v>419</v>
      </c>
      <c r="T1592">
        <v>2020</v>
      </c>
      <c r="U1592">
        <v>0.1</v>
      </c>
      <c r="X1592" s="1" t="s">
        <v>2543</v>
      </c>
      <c r="Y1592" t="s">
        <v>90</v>
      </c>
    </row>
    <row r="1593" spans="1:25" hidden="1" x14ac:dyDescent="0.2">
      <c r="A1593" t="s">
        <v>2140</v>
      </c>
      <c r="B1593" t="s">
        <v>2141</v>
      </c>
      <c r="C1593" t="s">
        <v>5186</v>
      </c>
      <c r="D1593" t="s">
        <v>2142</v>
      </c>
      <c r="E1593" t="s">
        <v>41</v>
      </c>
      <c r="F1593" t="s">
        <v>2057</v>
      </c>
      <c r="G1593">
        <v>8</v>
      </c>
      <c r="H1593" t="s">
        <v>2058</v>
      </c>
      <c r="M1593" t="s">
        <v>2143</v>
      </c>
      <c r="R1593" t="s">
        <v>419</v>
      </c>
      <c r="S1593" t="s">
        <v>419</v>
      </c>
      <c r="T1593">
        <v>2020</v>
      </c>
      <c r="U1593">
        <v>0.06</v>
      </c>
      <c r="X1593" s="1" t="s">
        <v>2576</v>
      </c>
      <c r="Y1593" t="s">
        <v>90</v>
      </c>
    </row>
    <row r="1594" spans="1:25" hidden="1" x14ac:dyDescent="0.2">
      <c r="A1594" t="s">
        <v>2140</v>
      </c>
      <c r="B1594" t="s">
        <v>2141</v>
      </c>
      <c r="C1594" t="s">
        <v>5186</v>
      </c>
      <c r="D1594" t="s">
        <v>2142</v>
      </c>
      <c r="E1594" t="s">
        <v>66</v>
      </c>
      <c r="F1594" t="s">
        <v>2055</v>
      </c>
      <c r="G1594">
        <v>9</v>
      </c>
      <c r="H1594" t="s">
        <v>2056</v>
      </c>
      <c r="M1594" t="s">
        <v>2143</v>
      </c>
      <c r="R1594" t="s">
        <v>419</v>
      </c>
      <c r="S1594" t="s">
        <v>419</v>
      </c>
      <c r="T1594">
        <v>2020</v>
      </c>
      <c r="U1594">
        <v>0.06</v>
      </c>
      <c r="X1594" s="1" t="s">
        <v>2575</v>
      </c>
      <c r="Y1594" t="s">
        <v>90</v>
      </c>
    </row>
    <row r="1595" spans="1:25" hidden="1" x14ac:dyDescent="0.2">
      <c r="A1595" t="s">
        <v>2144</v>
      </c>
      <c r="B1595" t="s">
        <v>2145</v>
      </c>
      <c r="C1595" t="s">
        <v>5186</v>
      </c>
      <c r="D1595" t="s">
        <v>2146</v>
      </c>
      <c r="E1595" t="s">
        <v>31</v>
      </c>
      <c r="F1595" t="s">
        <v>2027</v>
      </c>
      <c r="G1595">
        <v>1</v>
      </c>
      <c r="H1595" t="s">
        <v>2028</v>
      </c>
      <c r="M1595" t="s">
        <v>2147</v>
      </c>
      <c r="R1595" t="s">
        <v>419</v>
      </c>
      <c r="S1595" t="s">
        <v>419</v>
      </c>
      <c r="T1595">
        <v>2020</v>
      </c>
      <c r="U1595">
        <v>0.13</v>
      </c>
      <c r="V1595" t="s">
        <v>4523</v>
      </c>
      <c r="X1595" s="1" t="s">
        <v>2626</v>
      </c>
      <c r="Y1595" t="s">
        <v>4517</v>
      </c>
    </row>
    <row r="1596" spans="1:25" hidden="1" x14ac:dyDescent="0.2">
      <c r="A1596" t="s">
        <v>2144</v>
      </c>
      <c r="B1596" t="s">
        <v>2145</v>
      </c>
      <c r="C1596" t="s">
        <v>5186</v>
      </c>
      <c r="D1596" t="s">
        <v>2146</v>
      </c>
      <c r="E1596" t="s">
        <v>34</v>
      </c>
      <c r="F1596" t="s">
        <v>2024</v>
      </c>
      <c r="G1596">
        <v>2</v>
      </c>
      <c r="H1596" t="s">
        <v>2025</v>
      </c>
      <c r="M1596" t="s">
        <v>2147</v>
      </c>
      <c r="R1596" t="s">
        <v>419</v>
      </c>
      <c r="S1596" t="s">
        <v>419</v>
      </c>
      <c r="T1596">
        <v>2020</v>
      </c>
      <c r="U1596">
        <v>0.13</v>
      </c>
      <c r="V1596" t="s">
        <v>4523</v>
      </c>
      <c r="X1596" s="1" t="s">
        <v>2626</v>
      </c>
      <c r="Y1596" t="s">
        <v>4517</v>
      </c>
    </row>
    <row r="1597" spans="1:25" hidden="1" x14ac:dyDescent="0.2">
      <c r="A1597" t="s">
        <v>2144</v>
      </c>
      <c r="B1597" t="s">
        <v>2145</v>
      </c>
      <c r="C1597" t="s">
        <v>5186</v>
      </c>
      <c r="D1597" t="s">
        <v>2146</v>
      </c>
      <c r="E1597" t="s">
        <v>53</v>
      </c>
      <c r="F1597" t="s">
        <v>2029</v>
      </c>
      <c r="G1597">
        <v>3</v>
      </c>
      <c r="H1597" t="s">
        <v>2030</v>
      </c>
      <c r="M1597" t="s">
        <v>2147</v>
      </c>
      <c r="R1597" t="s">
        <v>419</v>
      </c>
      <c r="S1597" t="s">
        <v>419</v>
      </c>
      <c r="T1597">
        <v>2020</v>
      </c>
      <c r="U1597">
        <v>0.13</v>
      </c>
      <c r="X1597" s="1" t="s">
        <v>2549</v>
      </c>
      <c r="Y1597" t="s">
        <v>90</v>
      </c>
    </row>
    <row r="1598" spans="1:25" hidden="1" x14ac:dyDescent="0.2">
      <c r="A1598" t="s">
        <v>2144</v>
      </c>
      <c r="B1598" t="s">
        <v>2145</v>
      </c>
      <c r="C1598" t="s">
        <v>5186</v>
      </c>
      <c r="D1598" t="s">
        <v>2146</v>
      </c>
      <c r="E1598" t="s">
        <v>56</v>
      </c>
      <c r="F1598" t="s">
        <v>2051</v>
      </c>
      <c r="G1598">
        <v>4</v>
      </c>
      <c r="H1598" t="s">
        <v>2052</v>
      </c>
      <c r="M1598" t="s">
        <v>2147</v>
      </c>
      <c r="R1598" t="s">
        <v>419</v>
      </c>
      <c r="S1598" t="s">
        <v>419</v>
      </c>
      <c r="T1598">
        <v>2020</v>
      </c>
      <c r="U1598">
        <v>7.1999999999999995E-2</v>
      </c>
      <c r="X1598" s="1" t="s">
        <v>2629</v>
      </c>
      <c r="Y1598" t="s">
        <v>90</v>
      </c>
    </row>
    <row r="1599" spans="1:25" hidden="1" x14ac:dyDescent="0.2">
      <c r="A1599" t="s">
        <v>2144</v>
      </c>
      <c r="B1599" t="s">
        <v>2145</v>
      </c>
      <c r="C1599" t="s">
        <v>5186</v>
      </c>
      <c r="D1599" t="s">
        <v>2146</v>
      </c>
      <c r="E1599" t="s">
        <v>22</v>
      </c>
      <c r="F1599" t="s">
        <v>2043</v>
      </c>
      <c r="G1599">
        <v>5</v>
      </c>
      <c r="H1599" t="s">
        <v>2044</v>
      </c>
      <c r="M1599" t="s">
        <v>2147</v>
      </c>
      <c r="R1599" t="s">
        <v>419</v>
      </c>
      <c r="S1599" t="s">
        <v>419</v>
      </c>
      <c r="T1599">
        <v>2020</v>
      </c>
      <c r="U1599">
        <v>7.1999999999999995E-2</v>
      </c>
      <c r="X1599" s="1" t="s">
        <v>2569</v>
      </c>
      <c r="Y1599" t="s">
        <v>90</v>
      </c>
    </row>
    <row r="1600" spans="1:25" hidden="1" x14ac:dyDescent="0.2">
      <c r="A1600" t="s">
        <v>2144</v>
      </c>
      <c r="B1600" t="s">
        <v>2145</v>
      </c>
      <c r="C1600" t="s">
        <v>5186</v>
      </c>
      <c r="D1600" t="s">
        <v>2146</v>
      </c>
      <c r="E1600" t="s">
        <v>28</v>
      </c>
      <c r="F1600" t="s">
        <v>2045</v>
      </c>
      <c r="G1600">
        <v>6</v>
      </c>
      <c r="H1600" t="s">
        <v>2046</v>
      </c>
      <c r="M1600" t="s">
        <v>2147</v>
      </c>
      <c r="R1600" t="s">
        <v>419</v>
      </c>
      <c r="S1600" t="s">
        <v>419</v>
      </c>
      <c r="T1600">
        <v>2020</v>
      </c>
      <c r="U1600">
        <v>7.1999999999999995E-2</v>
      </c>
      <c r="X1600" s="1" t="s">
        <v>2569</v>
      </c>
      <c r="Y1600" t="s">
        <v>90</v>
      </c>
    </row>
    <row r="1601" spans="1:25" hidden="1" x14ac:dyDescent="0.2">
      <c r="A1601" t="s">
        <v>2148</v>
      </c>
      <c r="B1601" t="s">
        <v>2149</v>
      </c>
      <c r="C1601" t="s">
        <v>5192</v>
      </c>
      <c r="D1601" t="s">
        <v>2150</v>
      </c>
      <c r="E1601" t="s">
        <v>31</v>
      </c>
      <c r="F1601" t="s">
        <v>1417</v>
      </c>
      <c r="G1601">
        <v>1</v>
      </c>
      <c r="H1601" t="s">
        <v>1418</v>
      </c>
      <c r="M1601" t="s">
        <v>2155</v>
      </c>
      <c r="R1601" t="s">
        <v>419</v>
      </c>
      <c r="S1601" t="s">
        <v>419</v>
      </c>
      <c r="T1601">
        <v>2020</v>
      </c>
      <c r="U1601">
        <v>0.3</v>
      </c>
      <c r="V1601" t="s">
        <v>4523</v>
      </c>
      <c r="X1601" s="1" t="s">
        <v>2607</v>
      </c>
      <c r="Y1601" t="s">
        <v>516</v>
      </c>
    </row>
    <row r="1602" spans="1:25" hidden="1" x14ac:dyDescent="0.2">
      <c r="A1602" t="s">
        <v>2148</v>
      </c>
      <c r="B1602" t="s">
        <v>2149</v>
      </c>
      <c r="C1602" t="s">
        <v>5192</v>
      </c>
      <c r="D1602" t="s">
        <v>2150</v>
      </c>
      <c r="E1602" t="s">
        <v>34</v>
      </c>
      <c r="F1602" t="s">
        <v>1419</v>
      </c>
      <c r="G1602">
        <v>2</v>
      </c>
      <c r="H1602" t="s">
        <v>1420</v>
      </c>
      <c r="M1602" t="s">
        <v>2155</v>
      </c>
      <c r="R1602" t="s">
        <v>419</v>
      </c>
      <c r="S1602" t="s">
        <v>419</v>
      </c>
      <c r="T1602">
        <v>2020</v>
      </c>
      <c r="U1602">
        <v>0.3</v>
      </c>
      <c r="V1602" t="s">
        <v>4523</v>
      </c>
      <c r="X1602" s="1" t="s">
        <v>2608</v>
      </c>
      <c r="Y1602" t="s">
        <v>516</v>
      </c>
    </row>
    <row r="1603" spans="1:25" hidden="1" x14ac:dyDescent="0.2">
      <c r="A1603" t="s">
        <v>2148</v>
      </c>
      <c r="B1603" t="s">
        <v>2149</v>
      </c>
      <c r="C1603" t="s">
        <v>5192</v>
      </c>
      <c r="D1603" t="s">
        <v>2150</v>
      </c>
      <c r="E1603" t="s">
        <v>53</v>
      </c>
      <c r="F1603" t="s">
        <v>2020</v>
      </c>
      <c r="G1603">
        <v>3</v>
      </c>
      <c r="H1603" t="s">
        <v>2021</v>
      </c>
      <c r="M1603" t="s">
        <v>2155</v>
      </c>
      <c r="R1603" t="s">
        <v>419</v>
      </c>
      <c r="S1603" t="s">
        <v>419</v>
      </c>
      <c r="T1603">
        <v>2020</v>
      </c>
      <c r="U1603">
        <v>0.14000000000000001</v>
      </c>
      <c r="V1603" t="s">
        <v>4523</v>
      </c>
      <c r="X1603" s="1" t="s">
        <v>2625</v>
      </c>
      <c r="Y1603" t="s">
        <v>93</v>
      </c>
    </row>
    <row r="1604" spans="1:25" hidden="1" x14ac:dyDescent="0.2">
      <c r="A1604" t="s">
        <v>2154</v>
      </c>
      <c r="B1604" t="s">
        <v>2152</v>
      </c>
      <c r="C1604" t="s">
        <v>5186</v>
      </c>
      <c r="D1604" t="s">
        <v>2150</v>
      </c>
      <c r="E1604" t="s">
        <v>34</v>
      </c>
      <c r="F1604" t="s">
        <v>2024</v>
      </c>
      <c r="G1604">
        <v>2</v>
      </c>
      <c r="H1604" t="s">
        <v>2025</v>
      </c>
      <c r="I1604">
        <v>1</v>
      </c>
      <c r="L1604" t="s">
        <v>2151</v>
      </c>
      <c r="M1604" t="s">
        <v>2153</v>
      </c>
      <c r="R1604" t="s">
        <v>419</v>
      </c>
      <c r="S1604" t="s">
        <v>419</v>
      </c>
      <c r="T1604">
        <v>2020</v>
      </c>
      <c r="U1604" s="4">
        <v>0.06</v>
      </c>
      <c r="X1604" s="1" t="s">
        <v>2626</v>
      </c>
      <c r="Y1604" t="s">
        <v>4517</v>
      </c>
    </row>
    <row r="1605" spans="1:25" hidden="1" x14ac:dyDescent="0.2">
      <c r="A1605" t="s">
        <v>2151</v>
      </c>
      <c r="B1605" t="s">
        <v>2152</v>
      </c>
      <c r="C1605" t="s">
        <v>5186</v>
      </c>
      <c r="D1605" t="s">
        <v>2150</v>
      </c>
      <c r="E1605" t="s">
        <v>53</v>
      </c>
      <c r="F1605" t="s">
        <v>2029</v>
      </c>
      <c r="G1605">
        <v>3</v>
      </c>
      <c r="H1605" t="s">
        <v>2030</v>
      </c>
      <c r="M1605" t="s">
        <v>2153</v>
      </c>
      <c r="R1605" t="s">
        <v>419</v>
      </c>
      <c r="S1605" t="s">
        <v>419</v>
      </c>
      <c r="T1605">
        <v>2020</v>
      </c>
      <c r="U1605">
        <v>0.06</v>
      </c>
      <c r="X1605" s="1" t="s">
        <v>2549</v>
      </c>
      <c r="Y1605" t="s">
        <v>90</v>
      </c>
    </row>
    <row r="1606" spans="1:25" hidden="1" x14ac:dyDescent="0.2">
      <c r="A1606" t="s">
        <v>2154</v>
      </c>
      <c r="B1606" t="s">
        <v>2152</v>
      </c>
      <c r="C1606" t="s">
        <v>5186</v>
      </c>
      <c r="D1606" t="s">
        <v>2150</v>
      </c>
      <c r="E1606" t="s">
        <v>31</v>
      </c>
      <c r="F1606" t="s">
        <v>2027</v>
      </c>
      <c r="G1606">
        <v>1</v>
      </c>
      <c r="H1606" t="s">
        <v>2028</v>
      </c>
      <c r="I1606">
        <v>1</v>
      </c>
      <c r="L1606" t="s">
        <v>2151</v>
      </c>
      <c r="M1606" t="s">
        <v>2153</v>
      </c>
      <c r="R1606" t="s">
        <v>419</v>
      </c>
      <c r="S1606" t="s">
        <v>419</v>
      </c>
      <c r="T1606">
        <v>2020</v>
      </c>
      <c r="U1606" s="4">
        <v>0.06</v>
      </c>
      <c r="V1606" t="s">
        <v>5928</v>
      </c>
      <c r="X1606" s="1" t="s">
        <v>2626</v>
      </c>
      <c r="Y1606" t="s">
        <v>4517</v>
      </c>
    </row>
    <row r="1607" spans="1:25" hidden="1" x14ac:dyDescent="0.2">
      <c r="A1607" t="s">
        <v>2148</v>
      </c>
      <c r="B1607" t="s">
        <v>2149</v>
      </c>
      <c r="C1607" t="s">
        <v>5192</v>
      </c>
      <c r="D1607" t="s">
        <v>2150</v>
      </c>
      <c r="E1607" t="s">
        <v>28</v>
      </c>
      <c r="F1607" t="s">
        <v>2036</v>
      </c>
      <c r="G1607">
        <v>6</v>
      </c>
      <c r="H1607" t="s">
        <v>2037</v>
      </c>
      <c r="M1607" t="s">
        <v>2155</v>
      </c>
      <c r="R1607" t="s">
        <v>419</v>
      </c>
      <c r="S1607" t="s">
        <v>419</v>
      </c>
      <c r="T1607">
        <v>2020</v>
      </c>
      <c r="U1607">
        <v>0.2</v>
      </c>
      <c r="X1607" s="1" t="s">
        <v>2627</v>
      </c>
      <c r="Y1607" t="s">
        <v>93</v>
      </c>
    </row>
    <row r="1608" spans="1:25" hidden="1" x14ac:dyDescent="0.2">
      <c r="A1608" t="s">
        <v>2148</v>
      </c>
      <c r="B1608" t="s">
        <v>2149</v>
      </c>
      <c r="C1608" t="s">
        <v>5192</v>
      </c>
      <c r="D1608" t="s">
        <v>2150</v>
      </c>
      <c r="E1608" t="s">
        <v>38</v>
      </c>
      <c r="F1608" t="s">
        <v>2047</v>
      </c>
      <c r="G1608">
        <v>7</v>
      </c>
      <c r="H1608" t="s">
        <v>2048</v>
      </c>
      <c r="M1608" t="s">
        <v>2155</v>
      </c>
      <c r="R1608" t="s">
        <v>419</v>
      </c>
      <c r="S1608" t="s">
        <v>419</v>
      </c>
      <c r="T1608">
        <v>2020</v>
      </c>
      <c r="U1608">
        <v>0.16</v>
      </c>
      <c r="X1608" s="1" t="s">
        <v>2528</v>
      </c>
      <c r="Y1608" t="s">
        <v>93</v>
      </c>
    </row>
    <row r="1609" spans="1:25" hidden="1" x14ac:dyDescent="0.2">
      <c r="A1609" t="s">
        <v>2148</v>
      </c>
      <c r="B1609" t="s">
        <v>2149</v>
      </c>
      <c r="C1609" t="s">
        <v>5192</v>
      </c>
      <c r="D1609" t="s">
        <v>2150</v>
      </c>
      <c r="E1609" t="s">
        <v>41</v>
      </c>
      <c r="F1609" t="s">
        <v>2041</v>
      </c>
      <c r="G1609">
        <v>8</v>
      </c>
      <c r="H1609" t="s">
        <v>2042</v>
      </c>
      <c r="M1609" t="s">
        <v>2155</v>
      </c>
      <c r="R1609" t="s">
        <v>419</v>
      </c>
      <c r="S1609" t="s">
        <v>419</v>
      </c>
      <c r="T1609">
        <v>2020</v>
      </c>
      <c r="U1609">
        <v>0.1</v>
      </c>
      <c r="X1609" s="1" t="s">
        <v>2576</v>
      </c>
      <c r="Y1609" t="s">
        <v>874</v>
      </c>
    </row>
    <row r="1610" spans="1:25" hidden="1" x14ac:dyDescent="0.2">
      <c r="A1610" t="s">
        <v>2148</v>
      </c>
      <c r="B1610" t="s">
        <v>2149</v>
      </c>
      <c r="C1610" t="s">
        <v>5192</v>
      </c>
      <c r="D1610" t="s">
        <v>2150</v>
      </c>
      <c r="E1610" t="s">
        <v>66</v>
      </c>
      <c r="F1610" t="s">
        <v>2039</v>
      </c>
      <c r="G1610">
        <v>9</v>
      </c>
      <c r="H1610" t="s">
        <v>2040</v>
      </c>
      <c r="M1610" t="s">
        <v>2155</v>
      </c>
      <c r="R1610" t="s">
        <v>419</v>
      </c>
      <c r="S1610" t="s">
        <v>419</v>
      </c>
      <c r="T1610">
        <v>2020</v>
      </c>
      <c r="U1610">
        <v>0.1</v>
      </c>
      <c r="X1610" s="1" t="s">
        <v>2628</v>
      </c>
      <c r="Y1610" t="s">
        <v>874</v>
      </c>
    </row>
    <row r="1611" spans="1:25" hidden="1" x14ac:dyDescent="0.2">
      <c r="A1611" t="s">
        <v>2148</v>
      </c>
      <c r="B1611" t="s">
        <v>2149</v>
      </c>
      <c r="C1611" t="s">
        <v>5192</v>
      </c>
      <c r="D1611" t="s">
        <v>2150</v>
      </c>
      <c r="E1611" t="s">
        <v>63</v>
      </c>
      <c r="F1611" t="s">
        <v>2053</v>
      </c>
      <c r="G1611">
        <v>10</v>
      </c>
      <c r="H1611" t="s">
        <v>2054</v>
      </c>
      <c r="M1611" t="s">
        <v>2155</v>
      </c>
      <c r="R1611" t="s">
        <v>419</v>
      </c>
      <c r="S1611" t="s">
        <v>419</v>
      </c>
      <c r="T1611">
        <v>2020</v>
      </c>
      <c r="U1611">
        <v>0.1</v>
      </c>
      <c r="X1611" s="1" t="s">
        <v>2604</v>
      </c>
      <c r="Y1611" t="s">
        <v>93</v>
      </c>
    </row>
    <row r="1612" spans="1:25" hidden="1" x14ac:dyDescent="0.2">
      <c r="A1612" t="s">
        <v>2151</v>
      </c>
      <c r="B1612" t="s">
        <v>2152</v>
      </c>
      <c r="C1612" t="s">
        <v>5186</v>
      </c>
      <c r="D1612" t="s">
        <v>2150</v>
      </c>
      <c r="E1612" t="s">
        <v>56</v>
      </c>
      <c r="F1612" t="s">
        <v>2051</v>
      </c>
      <c r="G1612">
        <v>4</v>
      </c>
      <c r="H1612" t="s">
        <v>2052</v>
      </c>
      <c r="M1612" t="s">
        <v>2153</v>
      </c>
      <c r="R1612" t="s">
        <v>419</v>
      </c>
      <c r="S1612" t="s">
        <v>419</v>
      </c>
      <c r="T1612">
        <v>2020</v>
      </c>
      <c r="U1612">
        <v>4.2000000000000003E-2</v>
      </c>
      <c r="X1612" s="1" t="s">
        <v>2629</v>
      </c>
      <c r="Y1612" t="s">
        <v>90</v>
      </c>
    </row>
    <row r="1613" spans="1:25" hidden="1" x14ac:dyDescent="0.2">
      <c r="A1613" t="s">
        <v>2151</v>
      </c>
      <c r="B1613" t="s">
        <v>2152</v>
      </c>
      <c r="C1613" t="s">
        <v>5186</v>
      </c>
      <c r="D1613" t="s">
        <v>2150</v>
      </c>
      <c r="E1613" t="s">
        <v>22</v>
      </c>
      <c r="F1613" t="s">
        <v>2043</v>
      </c>
      <c r="G1613">
        <v>5</v>
      </c>
      <c r="H1613" t="s">
        <v>2044</v>
      </c>
      <c r="M1613" t="s">
        <v>2153</v>
      </c>
      <c r="R1613" t="s">
        <v>419</v>
      </c>
      <c r="S1613" t="s">
        <v>419</v>
      </c>
      <c r="T1613">
        <v>2020</v>
      </c>
      <c r="U1613">
        <v>4.2000000000000003E-2</v>
      </c>
      <c r="X1613" s="1" t="s">
        <v>2569</v>
      </c>
      <c r="Y1613" t="s">
        <v>90</v>
      </c>
    </row>
    <row r="1614" spans="1:25" hidden="1" x14ac:dyDescent="0.2">
      <c r="A1614" t="s">
        <v>2151</v>
      </c>
      <c r="B1614" t="s">
        <v>2152</v>
      </c>
      <c r="C1614" t="s">
        <v>5186</v>
      </c>
      <c r="D1614" t="s">
        <v>2150</v>
      </c>
      <c r="E1614" t="s">
        <v>28</v>
      </c>
      <c r="F1614" t="s">
        <v>2045</v>
      </c>
      <c r="G1614">
        <v>6</v>
      </c>
      <c r="H1614" t="s">
        <v>2046</v>
      </c>
      <c r="M1614" t="s">
        <v>2153</v>
      </c>
      <c r="R1614" t="s">
        <v>419</v>
      </c>
      <c r="S1614" t="s">
        <v>419</v>
      </c>
      <c r="T1614">
        <v>2020</v>
      </c>
      <c r="U1614">
        <v>4.2000000000000003E-2</v>
      </c>
      <c r="X1614" s="1" t="s">
        <v>2569</v>
      </c>
      <c r="Y1614" t="s">
        <v>90</v>
      </c>
    </row>
    <row r="1615" spans="1:25" hidden="1" x14ac:dyDescent="0.2">
      <c r="A1615" t="s">
        <v>2151</v>
      </c>
      <c r="B1615" t="s">
        <v>2152</v>
      </c>
      <c r="C1615" t="s">
        <v>5186</v>
      </c>
      <c r="D1615" t="s">
        <v>2150</v>
      </c>
      <c r="E1615" t="s">
        <v>38</v>
      </c>
      <c r="F1615" t="s">
        <v>2049</v>
      </c>
      <c r="G1615">
        <v>7</v>
      </c>
      <c r="H1615" t="s">
        <v>2050</v>
      </c>
      <c r="M1615" t="s">
        <v>2153</v>
      </c>
      <c r="R1615" t="s">
        <v>419</v>
      </c>
      <c r="S1615" t="s">
        <v>419</v>
      </c>
      <c r="T1615">
        <v>2020</v>
      </c>
      <c r="U1615">
        <v>5.6000000000000001E-2</v>
      </c>
      <c r="X1615" s="1" t="s">
        <v>2543</v>
      </c>
      <c r="Y1615" t="s">
        <v>90</v>
      </c>
    </row>
    <row r="1616" spans="1:25" hidden="1" x14ac:dyDescent="0.2">
      <c r="A1616" t="s">
        <v>2151</v>
      </c>
      <c r="B1616" t="s">
        <v>2152</v>
      </c>
      <c r="C1616" t="s">
        <v>5186</v>
      </c>
      <c r="D1616" t="s">
        <v>2150</v>
      </c>
      <c r="E1616" t="s">
        <v>41</v>
      </c>
      <c r="F1616" t="s">
        <v>2057</v>
      </c>
      <c r="G1616">
        <v>8</v>
      </c>
      <c r="H1616" t="s">
        <v>2058</v>
      </c>
      <c r="M1616" t="s">
        <v>2153</v>
      </c>
      <c r="R1616" t="s">
        <v>419</v>
      </c>
      <c r="S1616" t="s">
        <v>419</v>
      </c>
      <c r="T1616">
        <v>2020</v>
      </c>
      <c r="U1616">
        <v>3.5999999999999997E-2</v>
      </c>
      <c r="X1616" s="1" t="s">
        <v>2576</v>
      </c>
      <c r="Y1616" t="s">
        <v>90</v>
      </c>
    </row>
    <row r="1617" spans="1:25" hidden="1" x14ac:dyDescent="0.2">
      <c r="A1617" t="s">
        <v>2151</v>
      </c>
      <c r="B1617" t="s">
        <v>2152</v>
      </c>
      <c r="C1617" t="s">
        <v>5186</v>
      </c>
      <c r="D1617" t="s">
        <v>2150</v>
      </c>
      <c r="E1617" t="s">
        <v>66</v>
      </c>
      <c r="F1617" t="s">
        <v>2055</v>
      </c>
      <c r="G1617">
        <v>9</v>
      </c>
      <c r="H1617" t="s">
        <v>2056</v>
      </c>
      <c r="M1617" t="s">
        <v>2153</v>
      </c>
      <c r="R1617" t="s">
        <v>419</v>
      </c>
      <c r="S1617" t="s">
        <v>419</v>
      </c>
      <c r="T1617">
        <v>2020</v>
      </c>
      <c r="U1617">
        <v>3.5999999999999997E-2</v>
      </c>
      <c r="X1617" s="1" t="s">
        <v>2575</v>
      </c>
      <c r="Y1617" t="s">
        <v>90</v>
      </c>
    </row>
    <row r="1618" spans="1:25" hidden="1" x14ac:dyDescent="0.2">
      <c r="A1618" t="s">
        <v>2148</v>
      </c>
      <c r="B1618" t="s">
        <v>2149</v>
      </c>
      <c r="C1618" t="s">
        <v>5192</v>
      </c>
      <c r="D1618" t="s">
        <v>2150</v>
      </c>
      <c r="E1618" t="s">
        <v>56</v>
      </c>
      <c r="F1618" t="s">
        <v>2032</v>
      </c>
      <c r="G1618">
        <v>4</v>
      </c>
      <c r="H1618" t="s">
        <v>2033</v>
      </c>
      <c r="M1618" t="s">
        <v>2155</v>
      </c>
      <c r="R1618" t="s">
        <v>419</v>
      </c>
      <c r="S1618" t="s">
        <v>419</v>
      </c>
      <c r="T1618">
        <v>2020</v>
      </c>
      <c r="U1618">
        <v>0.2</v>
      </c>
      <c r="V1618" t="s">
        <v>4523</v>
      </c>
      <c r="X1618" s="1" t="s">
        <v>2627</v>
      </c>
      <c r="Y1618" t="s">
        <v>93</v>
      </c>
    </row>
    <row r="1619" spans="1:25" hidden="1" x14ac:dyDescent="0.2">
      <c r="A1619" t="s">
        <v>2148</v>
      </c>
      <c r="B1619" t="s">
        <v>2149</v>
      </c>
      <c r="C1619" t="s">
        <v>5192</v>
      </c>
      <c r="D1619" t="s">
        <v>2150</v>
      </c>
      <c r="E1619" t="s">
        <v>22</v>
      </c>
      <c r="F1619" t="s">
        <v>2034</v>
      </c>
      <c r="G1619">
        <v>5</v>
      </c>
      <c r="H1619" t="s">
        <v>2035</v>
      </c>
      <c r="M1619" t="s">
        <v>2155</v>
      </c>
      <c r="R1619" t="s">
        <v>419</v>
      </c>
      <c r="S1619" t="s">
        <v>419</v>
      </c>
      <c r="T1619">
        <v>2020</v>
      </c>
      <c r="U1619">
        <v>0.2</v>
      </c>
      <c r="V1619" t="s">
        <v>4523</v>
      </c>
      <c r="X1619" s="1" t="s">
        <v>2627</v>
      </c>
      <c r="Y1619" t="s">
        <v>93</v>
      </c>
    </row>
    <row r="1620" spans="1:25" hidden="1" x14ac:dyDescent="0.2">
      <c r="A1620" t="s">
        <v>2156</v>
      </c>
      <c r="B1620" t="s">
        <v>2157</v>
      </c>
      <c r="C1620" t="s">
        <v>5186</v>
      </c>
      <c r="D1620" t="s">
        <v>2158</v>
      </c>
      <c r="E1620" t="s">
        <v>31</v>
      </c>
      <c r="F1620" t="s">
        <v>2027</v>
      </c>
      <c r="G1620">
        <v>1</v>
      </c>
      <c r="H1620" t="s">
        <v>2028</v>
      </c>
      <c r="M1620" t="s">
        <v>2159</v>
      </c>
      <c r="R1620" t="s">
        <v>419</v>
      </c>
      <c r="S1620" t="s">
        <v>419</v>
      </c>
      <c r="T1620">
        <v>2020</v>
      </c>
      <c r="U1620">
        <v>0.14000000000000001</v>
      </c>
      <c r="V1620" t="s">
        <v>4523</v>
      </c>
      <c r="X1620" s="1" t="s">
        <v>2626</v>
      </c>
      <c r="Y1620" t="s">
        <v>4517</v>
      </c>
    </row>
    <row r="1621" spans="1:25" hidden="1" x14ac:dyDescent="0.2">
      <c r="A1621" t="s">
        <v>2156</v>
      </c>
      <c r="B1621" t="s">
        <v>2157</v>
      </c>
      <c r="C1621" t="s">
        <v>5186</v>
      </c>
      <c r="D1621" t="s">
        <v>2158</v>
      </c>
      <c r="E1621" t="s">
        <v>34</v>
      </c>
      <c r="F1621" t="s">
        <v>2024</v>
      </c>
      <c r="G1621">
        <v>2</v>
      </c>
      <c r="H1621" t="s">
        <v>2025</v>
      </c>
      <c r="M1621" t="s">
        <v>2159</v>
      </c>
      <c r="R1621" t="s">
        <v>419</v>
      </c>
      <c r="S1621" t="s">
        <v>419</v>
      </c>
      <c r="T1621">
        <v>2020</v>
      </c>
      <c r="U1621">
        <v>0.14000000000000001</v>
      </c>
      <c r="V1621" t="s">
        <v>4523</v>
      </c>
      <c r="X1621" s="1" t="s">
        <v>2626</v>
      </c>
      <c r="Y1621" t="s">
        <v>4517</v>
      </c>
    </row>
    <row r="1622" spans="1:25" hidden="1" x14ac:dyDescent="0.2">
      <c r="A1622" t="s">
        <v>2156</v>
      </c>
      <c r="B1622" t="s">
        <v>2157</v>
      </c>
      <c r="C1622" t="s">
        <v>5186</v>
      </c>
      <c r="D1622" t="s">
        <v>2158</v>
      </c>
      <c r="E1622" t="s">
        <v>53</v>
      </c>
      <c r="F1622" t="s">
        <v>2029</v>
      </c>
      <c r="G1622">
        <v>3</v>
      </c>
      <c r="H1622" t="s">
        <v>2030</v>
      </c>
      <c r="M1622" t="s">
        <v>2159</v>
      </c>
      <c r="R1622" t="s">
        <v>419</v>
      </c>
      <c r="S1622" t="s">
        <v>419</v>
      </c>
      <c r="T1622">
        <v>2020</v>
      </c>
      <c r="U1622">
        <v>0.2</v>
      </c>
      <c r="X1622" s="1" t="s">
        <v>2549</v>
      </c>
      <c r="Y1622" t="s">
        <v>90</v>
      </c>
    </row>
    <row r="1623" spans="1:25" hidden="1" x14ac:dyDescent="0.2">
      <c r="A1623" t="s">
        <v>2156</v>
      </c>
      <c r="B1623" t="s">
        <v>2157</v>
      </c>
      <c r="C1623" t="s">
        <v>5186</v>
      </c>
      <c r="D1623" t="s">
        <v>2158</v>
      </c>
      <c r="E1623" t="s">
        <v>56</v>
      </c>
      <c r="F1623" t="s">
        <v>2051</v>
      </c>
      <c r="G1623">
        <v>4</v>
      </c>
      <c r="H1623" t="s">
        <v>2052</v>
      </c>
      <c r="M1623" t="s">
        <v>2159</v>
      </c>
      <c r="R1623" t="s">
        <v>419</v>
      </c>
      <c r="S1623" t="s">
        <v>419</v>
      </c>
      <c r="T1623">
        <v>2020</v>
      </c>
      <c r="U1623">
        <v>6.6000000000000003E-2</v>
      </c>
      <c r="X1623" s="1" t="s">
        <v>2629</v>
      </c>
      <c r="Y1623" t="s">
        <v>90</v>
      </c>
    </row>
    <row r="1624" spans="1:25" hidden="1" x14ac:dyDescent="0.2">
      <c r="A1624" t="s">
        <v>2156</v>
      </c>
      <c r="B1624" t="s">
        <v>2157</v>
      </c>
      <c r="C1624" t="s">
        <v>5186</v>
      </c>
      <c r="D1624" t="s">
        <v>2158</v>
      </c>
      <c r="E1624" t="s">
        <v>22</v>
      </c>
      <c r="F1624" t="s">
        <v>2043</v>
      </c>
      <c r="G1624">
        <v>5</v>
      </c>
      <c r="H1624" t="s">
        <v>2044</v>
      </c>
      <c r="M1624" t="s">
        <v>2159</v>
      </c>
      <c r="R1624" t="s">
        <v>419</v>
      </c>
      <c r="S1624" t="s">
        <v>419</v>
      </c>
      <c r="T1624">
        <v>2020</v>
      </c>
      <c r="U1624">
        <v>6.6000000000000003E-2</v>
      </c>
      <c r="X1624" s="1" t="s">
        <v>2569</v>
      </c>
      <c r="Y1624" t="s">
        <v>90</v>
      </c>
    </row>
    <row r="1625" spans="1:25" hidden="1" x14ac:dyDescent="0.2">
      <c r="A1625" t="s">
        <v>2156</v>
      </c>
      <c r="B1625" t="s">
        <v>2157</v>
      </c>
      <c r="C1625" t="s">
        <v>5186</v>
      </c>
      <c r="D1625" t="s">
        <v>2158</v>
      </c>
      <c r="E1625" t="s">
        <v>28</v>
      </c>
      <c r="F1625" t="s">
        <v>2045</v>
      </c>
      <c r="G1625">
        <v>6</v>
      </c>
      <c r="H1625" t="s">
        <v>2046</v>
      </c>
      <c r="M1625" t="s">
        <v>2159</v>
      </c>
      <c r="R1625" t="s">
        <v>419</v>
      </c>
      <c r="S1625" t="s">
        <v>419</v>
      </c>
      <c r="T1625">
        <v>2020</v>
      </c>
      <c r="U1625">
        <v>6.6000000000000003E-2</v>
      </c>
      <c r="X1625" s="1" t="s">
        <v>2569</v>
      </c>
      <c r="Y1625" t="s">
        <v>90</v>
      </c>
    </row>
    <row r="1626" spans="1:25" hidden="1" x14ac:dyDescent="0.2">
      <c r="A1626" t="s">
        <v>2156</v>
      </c>
      <c r="B1626" t="s">
        <v>2157</v>
      </c>
      <c r="C1626" t="s">
        <v>5186</v>
      </c>
      <c r="D1626" t="s">
        <v>2158</v>
      </c>
      <c r="E1626" t="s">
        <v>38</v>
      </c>
      <c r="F1626" t="s">
        <v>2049</v>
      </c>
      <c r="G1626">
        <v>7</v>
      </c>
      <c r="H1626" t="s">
        <v>2050</v>
      </c>
      <c r="M1626" t="s">
        <v>2159</v>
      </c>
      <c r="R1626" t="s">
        <v>419</v>
      </c>
      <c r="S1626" t="s">
        <v>419</v>
      </c>
      <c r="T1626">
        <v>2020</v>
      </c>
      <c r="U1626">
        <v>0.12</v>
      </c>
      <c r="X1626" s="1" t="s">
        <v>2543</v>
      </c>
      <c r="Y1626" t="s">
        <v>90</v>
      </c>
    </row>
    <row r="1627" spans="1:25" hidden="1" x14ac:dyDescent="0.2">
      <c r="A1627" t="s">
        <v>2156</v>
      </c>
      <c r="B1627" t="s">
        <v>2157</v>
      </c>
      <c r="C1627" t="s">
        <v>5186</v>
      </c>
      <c r="D1627" t="s">
        <v>2158</v>
      </c>
      <c r="E1627" t="s">
        <v>41</v>
      </c>
      <c r="F1627" t="s">
        <v>2057</v>
      </c>
      <c r="G1627">
        <v>8</v>
      </c>
      <c r="H1627" t="s">
        <v>2058</v>
      </c>
      <c r="M1627" t="s">
        <v>2159</v>
      </c>
      <c r="R1627" t="s">
        <v>419</v>
      </c>
      <c r="S1627" t="s">
        <v>419</v>
      </c>
      <c r="T1627">
        <v>2020</v>
      </c>
      <c r="U1627">
        <v>8.5999999999999993E-2</v>
      </c>
      <c r="X1627" s="1" t="s">
        <v>2576</v>
      </c>
      <c r="Y1627" t="s">
        <v>90</v>
      </c>
    </row>
    <row r="1628" spans="1:25" hidden="1" x14ac:dyDescent="0.2">
      <c r="A1628" t="s">
        <v>2156</v>
      </c>
      <c r="B1628" t="s">
        <v>2157</v>
      </c>
      <c r="C1628" t="s">
        <v>5186</v>
      </c>
      <c r="D1628" t="s">
        <v>2158</v>
      </c>
      <c r="E1628" t="s">
        <v>66</v>
      </c>
      <c r="F1628" t="s">
        <v>2055</v>
      </c>
      <c r="G1628">
        <v>9</v>
      </c>
      <c r="H1628" t="s">
        <v>2056</v>
      </c>
      <c r="M1628" t="s">
        <v>2159</v>
      </c>
      <c r="R1628" t="s">
        <v>419</v>
      </c>
      <c r="S1628" t="s">
        <v>419</v>
      </c>
      <c r="T1628">
        <v>2020</v>
      </c>
      <c r="U1628">
        <v>8.5999999999999993E-2</v>
      </c>
      <c r="X1628" s="1" t="s">
        <v>2575</v>
      </c>
      <c r="Y1628" t="s">
        <v>90</v>
      </c>
    </row>
    <row r="1629" spans="1:25" hidden="1" x14ac:dyDescent="0.2">
      <c r="A1629" t="s">
        <v>2160</v>
      </c>
      <c r="B1629" t="s">
        <v>2161</v>
      </c>
      <c r="C1629" t="s">
        <v>5192</v>
      </c>
      <c r="D1629" t="s">
        <v>2162</v>
      </c>
      <c r="E1629" t="s">
        <v>66</v>
      </c>
      <c r="F1629" t="s">
        <v>2163</v>
      </c>
      <c r="G1629">
        <v>9</v>
      </c>
      <c r="H1629" t="s">
        <v>2164</v>
      </c>
      <c r="M1629" t="s">
        <v>2165</v>
      </c>
      <c r="R1629" t="s">
        <v>419</v>
      </c>
      <c r="S1629" t="s">
        <v>419</v>
      </c>
      <c r="T1629">
        <v>2020</v>
      </c>
      <c r="U1629">
        <v>0.41</v>
      </c>
      <c r="X1629" s="1" t="s">
        <v>2553</v>
      </c>
      <c r="Y1629" t="s">
        <v>93</v>
      </c>
    </row>
    <row r="1630" spans="1:25" hidden="1" x14ac:dyDescent="0.2">
      <c r="A1630" t="s">
        <v>2160</v>
      </c>
      <c r="B1630" t="s">
        <v>2161</v>
      </c>
      <c r="C1630" t="s">
        <v>5192</v>
      </c>
      <c r="D1630" t="s">
        <v>2162</v>
      </c>
      <c r="E1630" t="s">
        <v>63</v>
      </c>
      <c r="F1630" t="s">
        <v>2166</v>
      </c>
      <c r="G1630">
        <v>10</v>
      </c>
      <c r="H1630" t="s">
        <v>2167</v>
      </c>
      <c r="M1630" t="s">
        <v>2165</v>
      </c>
      <c r="R1630" t="s">
        <v>419</v>
      </c>
      <c r="S1630" t="s">
        <v>419</v>
      </c>
      <c r="T1630">
        <v>2020</v>
      </c>
      <c r="U1630">
        <v>0.41</v>
      </c>
      <c r="X1630" s="1" t="s">
        <v>2604</v>
      </c>
      <c r="Y1630" t="s">
        <v>93</v>
      </c>
    </row>
    <row r="1631" spans="1:25" hidden="1" x14ac:dyDescent="0.2">
      <c r="A1631" t="s">
        <v>2168</v>
      </c>
      <c r="B1631" t="s">
        <v>2169</v>
      </c>
      <c r="C1631" t="s">
        <v>5186</v>
      </c>
      <c r="D1631" t="s">
        <v>2170</v>
      </c>
      <c r="E1631" t="s">
        <v>31</v>
      </c>
      <c r="F1631" t="s">
        <v>2027</v>
      </c>
      <c r="G1631">
        <v>1</v>
      </c>
      <c r="H1631" t="s">
        <v>2028</v>
      </c>
      <c r="M1631" t="s">
        <v>2171</v>
      </c>
      <c r="R1631" t="s">
        <v>419</v>
      </c>
      <c r="S1631" t="s">
        <v>419</v>
      </c>
      <c r="T1631">
        <v>2020</v>
      </c>
      <c r="U1631">
        <v>7.0000000000000007E-2</v>
      </c>
      <c r="V1631" t="s">
        <v>4523</v>
      </c>
      <c r="X1631" s="1" t="s">
        <v>2626</v>
      </c>
      <c r="Y1631" t="s">
        <v>4517</v>
      </c>
    </row>
    <row r="1632" spans="1:25" hidden="1" x14ac:dyDescent="0.2">
      <c r="A1632" t="s">
        <v>2168</v>
      </c>
      <c r="B1632" t="s">
        <v>2169</v>
      </c>
      <c r="C1632" t="s">
        <v>5186</v>
      </c>
      <c r="D1632" t="s">
        <v>2170</v>
      </c>
      <c r="E1632" t="s">
        <v>34</v>
      </c>
      <c r="F1632" t="s">
        <v>2024</v>
      </c>
      <c r="G1632">
        <v>2</v>
      </c>
      <c r="H1632" t="s">
        <v>2025</v>
      </c>
      <c r="M1632" t="s">
        <v>2171</v>
      </c>
      <c r="R1632" t="s">
        <v>419</v>
      </c>
      <c r="S1632" t="s">
        <v>419</v>
      </c>
      <c r="T1632">
        <v>2020</v>
      </c>
      <c r="U1632">
        <v>7.0000000000000007E-2</v>
      </c>
      <c r="V1632" t="s">
        <v>4523</v>
      </c>
      <c r="X1632" s="1" t="s">
        <v>2626</v>
      </c>
      <c r="Y1632" t="s">
        <v>4517</v>
      </c>
    </row>
    <row r="1633" spans="1:25" hidden="1" x14ac:dyDescent="0.2">
      <c r="A1633" t="s">
        <v>2172</v>
      </c>
      <c r="B1633" t="s">
        <v>2173</v>
      </c>
      <c r="C1633" t="s">
        <v>5192</v>
      </c>
      <c r="D1633" t="s">
        <v>2170</v>
      </c>
      <c r="E1633" t="s">
        <v>66</v>
      </c>
      <c r="F1633" t="s">
        <v>2163</v>
      </c>
      <c r="G1633">
        <v>9</v>
      </c>
      <c r="H1633" t="s">
        <v>2164</v>
      </c>
      <c r="M1633" t="s">
        <v>2174</v>
      </c>
      <c r="R1633" t="s">
        <v>419</v>
      </c>
      <c r="S1633" t="s">
        <v>419</v>
      </c>
      <c r="T1633">
        <v>2020</v>
      </c>
      <c r="U1633">
        <v>0.06</v>
      </c>
      <c r="X1633" s="1" t="s">
        <v>2553</v>
      </c>
      <c r="Y1633" t="s">
        <v>93</v>
      </c>
    </row>
    <row r="1634" spans="1:25" hidden="1" x14ac:dyDescent="0.2">
      <c r="A1634" t="s">
        <v>2172</v>
      </c>
      <c r="B1634" t="s">
        <v>2173</v>
      </c>
      <c r="C1634" t="s">
        <v>5192</v>
      </c>
      <c r="D1634" t="s">
        <v>2170</v>
      </c>
      <c r="E1634" t="s">
        <v>63</v>
      </c>
      <c r="F1634" t="s">
        <v>2166</v>
      </c>
      <c r="G1634">
        <v>10</v>
      </c>
      <c r="H1634" t="s">
        <v>2167</v>
      </c>
      <c r="M1634" t="s">
        <v>2174</v>
      </c>
      <c r="R1634" t="s">
        <v>419</v>
      </c>
      <c r="S1634" t="s">
        <v>419</v>
      </c>
      <c r="T1634">
        <v>2020</v>
      </c>
      <c r="U1634">
        <v>0.06</v>
      </c>
      <c r="X1634" s="1" t="s">
        <v>2604</v>
      </c>
      <c r="Y1634" t="s">
        <v>93</v>
      </c>
    </row>
    <row r="1635" spans="1:25" hidden="1" x14ac:dyDescent="0.2">
      <c r="A1635" t="s">
        <v>2168</v>
      </c>
      <c r="B1635" t="s">
        <v>2169</v>
      </c>
      <c r="C1635" t="s">
        <v>5186</v>
      </c>
      <c r="D1635" t="s">
        <v>2170</v>
      </c>
      <c r="E1635" t="s">
        <v>53</v>
      </c>
      <c r="F1635" t="s">
        <v>2029</v>
      </c>
      <c r="G1635">
        <v>3</v>
      </c>
      <c r="H1635" t="s">
        <v>2030</v>
      </c>
      <c r="M1635" t="s">
        <v>2171</v>
      </c>
      <c r="R1635" t="s">
        <v>419</v>
      </c>
      <c r="S1635" t="s">
        <v>419</v>
      </c>
      <c r="T1635">
        <v>2020</v>
      </c>
      <c r="U1635">
        <v>0.08</v>
      </c>
      <c r="X1635" s="1" t="s">
        <v>2549</v>
      </c>
      <c r="Y1635" t="s">
        <v>90</v>
      </c>
    </row>
    <row r="1636" spans="1:25" hidden="1" x14ac:dyDescent="0.2">
      <c r="A1636" t="s">
        <v>2168</v>
      </c>
      <c r="B1636" t="s">
        <v>2169</v>
      </c>
      <c r="C1636" t="s">
        <v>5186</v>
      </c>
      <c r="D1636" t="s">
        <v>2170</v>
      </c>
      <c r="E1636" t="s">
        <v>56</v>
      </c>
      <c r="F1636" t="s">
        <v>2051</v>
      </c>
      <c r="G1636">
        <v>4</v>
      </c>
      <c r="H1636" t="s">
        <v>2052</v>
      </c>
      <c r="M1636" t="s">
        <v>2171</v>
      </c>
      <c r="R1636" t="s">
        <v>419</v>
      </c>
      <c r="S1636" t="s">
        <v>419</v>
      </c>
      <c r="T1636">
        <v>2020</v>
      </c>
      <c r="U1636">
        <v>4.1000000000000002E-2</v>
      </c>
      <c r="X1636" s="1" t="s">
        <v>2629</v>
      </c>
      <c r="Y1636" t="s">
        <v>90</v>
      </c>
    </row>
    <row r="1637" spans="1:25" hidden="1" x14ac:dyDescent="0.2">
      <c r="A1637" t="s">
        <v>2168</v>
      </c>
      <c r="B1637" t="s">
        <v>2169</v>
      </c>
      <c r="C1637" t="s">
        <v>5186</v>
      </c>
      <c r="D1637" t="s">
        <v>2170</v>
      </c>
      <c r="E1637" t="s">
        <v>22</v>
      </c>
      <c r="F1637" t="s">
        <v>2043</v>
      </c>
      <c r="G1637">
        <v>5</v>
      </c>
      <c r="H1637" t="s">
        <v>2044</v>
      </c>
      <c r="M1637" t="s">
        <v>2171</v>
      </c>
      <c r="R1637" t="s">
        <v>419</v>
      </c>
      <c r="S1637" t="s">
        <v>419</v>
      </c>
      <c r="T1637">
        <v>2020</v>
      </c>
      <c r="U1637">
        <v>4.1000000000000002E-2</v>
      </c>
      <c r="X1637" s="1" t="s">
        <v>2569</v>
      </c>
      <c r="Y1637" t="s">
        <v>90</v>
      </c>
    </row>
    <row r="1638" spans="1:25" hidden="1" x14ac:dyDescent="0.2">
      <c r="A1638" t="s">
        <v>2168</v>
      </c>
      <c r="B1638" t="s">
        <v>2169</v>
      </c>
      <c r="C1638" t="s">
        <v>5186</v>
      </c>
      <c r="D1638" t="s">
        <v>2170</v>
      </c>
      <c r="E1638" t="s">
        <v>28</v>
      </c>
      <c r="F1638" t="s">
        <v>2045</v>
      </c>
      <c r="G1638">
        <v>6</v>
      </c>
      <c r="H1638" t="s">
        <v>2046</v>
      </c>
      <c r="M1638" t="s">
        <v>2171</v>
      </c>
      <c r="R1638" t="s">
        <v>419</v>
      </c>
      <c r="S1638" t="s">
        <v>419</v>
      </c>
      <c r="T1638">
        <v>2020</v>
      </c>
      <c r="U1638">
        <v>4.1000000000000002E-2</v>
      </c>
      <c r="X1638" s="1" t="s">
        <v>2569</v>
      </c>
      <c r="Y1638" t="s">
        <v>90</v>
      </c>
    </row>
    <row r="1639" spans="1:25" hidden="1" x14ac:dyDescent="0.2">
      <c r="A1639" t="s">
        <v>2168</v>
      </c>
      <c r="B1639" t="s">
        <v>2169</v>
      </c>
      <c r="C1639" t="s">
        <v>5186</v>
      </c>
      <c r="D1639" t="s">
        <v>2170</v>
      </c>
      <c r="E1639" t="s">
        <v>38</v>
      </c>
      <c r="F1639" t="s">
        <v>2049</v>
      </c>
      <c r="G1639">
        <v>7</v>
      </c>
      <c r="H1639" t="s">
        <v>2050</v>
      </c>
      <c r="M1639" t="s">
        <v>2171</v>
      </c>
      <c r="R1639" t="s">
        <v>419</v>
      </c>
      <c r="S1639" t="s">
        <v>419</v>
      </c>
      <c r="T1639">
        <v>2020</v>
      </c>
      <c r="U1639">
        <v>4.8000000000000001E-2</v>
      </c>
      <c r="X1639" s="1" t="s">
        <v>2543</v>
      </c>
      <c r="Y1639" t="s">
        <v>90</v>
      </c>
    </row>
    <row r="1640" spans="1:25" hidden="1" x14ac:dyDescent="0.2">
      <c r="A1640" t="s">
        <v>2168</v>
      </c>
      <c r="B1640" t="s">
        <v>2169</v>
      </c>
      <c r="C1640" t="s">
        <v>5186</v>
      </c>
      <c r="D1640" t="s">
        <v>2170</v>
      </c>
      <c r="E1640" t="s">
        <v>41</v>
      </c>
      <c r="F1640" t="s">
        <v>2057</v>
      </c>
      <c r="G1640">
        <v>8</v>
      </c>
      <c r="H1640" t="s">
        <v>2058</v>
      </c>
      <c r="M1640" t="s">
        <v>2171</v>
      </c>
      <c r="R1640" t="s">
        <v>419</v>
      </c>
      <c r="S1640" t="s">
        <v>419</v>
      </c>
      <c r="T1640">
        <v>2020</v>
      </c>
      <c r="U1640">
        <v>2.3E-2</v>
      </c>
      <c r="X1640" s="1" t="s">
        <v>2576</v>
      </c>
      <c r="Y1640" t="s">
        <v>90</v>
      </c>
    </row>
    <row r="1641" spans="1:25" hidden="1" x14ac:dyDescent="0.2">
      <c r="A1641" t="s">
        <v>2168</v>
      </c>
      <c r="B1641" t="s">
        <v>2169</v>
      </c>
      <c r="C1641" t="s">
        <v>5186</v>
      </c>
      <c r="D1641" t="s">
        <v>2170</v>
      </c>
      <c r="E1641" t="s">
        <v>66</v>
      </c>
      <c r="F1641" t="s">
        <v>2055</v>
      </c>
      <c r="G1641">
        <v>9</v>
      </c>
      <c r="H1641" t="s">
        <v>2056</v>
      </c>
      <c r="M1641" t="s">
        <v>2171</v>
      </c>
      <c r="R1641" t="s">
        <v>419</v>
      </c>
      <c r="S1641" t="s">
        <v>419</v>
      </c>
      <c r="T1641">
        <v>2020</v>
      </c>
      <c r="U1641">
        <v>2.3E-2</v>
      </c>
      <c r="X1641" s="1" t="s">
        <v>2575</v>
      </c>
      <c r="Y1641" t="s">
        <v>90</v>
      </c>
    </row>
    <row r="1642" spans="1:25" hidden="1" x14ac:dyDescent="0.2">
      <c r="A1642" t="s">
        <v>2175</v>
      </c>
      <c r="B1642" t="s">
        <v>2176</v>
      </c>
      <c r="C1642" t="s">
        <v>5189</v>
      </c>
      <c r="D1642" t="s">
        <v>2177</v>
      </c>
      <c r="E1642" t="s">
        <v>38</v>
      </c>
      <c r="F1642" t="s">
        <v>2178</v>
      </c>
      <c r="G1642">
        <v>7</v>
      </c>
      <c r="H1642" t="s">
        <v>2179</v>
      </c>
      <c r="R1642" t="s">
        <v>419</v>
      </c>
      <c r="S1642" t="s">
        <v>419</v>
      </c>
      <c r="T1642">
        <v>2020</v>
      </c>
      <c r="U1642">
        <v>2.5</v>
      </c>
      <c r="V1642" t="s">
        <v>4523</v>
      </c>
      <c r="X1642" s="1" t="s">
        <v>2543</v>
      </c>
      <c r="Y1642" t="s">
        <v>90</v>
      </c>
    </row>
    <row r="1643" spans="1:25" hidden="1" x14ac:dyDescent="0.2">
      <c r="A1643" t="s">
        <v>2175</v>
      </c>
      <c r="B1643" t="s">
        <v>2176</v>
      </c>
      <c r="C1643" t="s">
        <v>5189</v>
      </c>
      <c r="D1643" t="s">
        <v>2177</v>
      </c>
      <c r="E1643" t="s">
        <v>41</v>
      </c>
      <c r="F1643" t="s">
        <v>2180</v>
      </c>
      <c r="G1643">
        <v>8</v>
      </c>
      <c r="H1643" t="s">
        <v>2181</v>
      </c>
      <c r="R1643" t="s">
        <v>419</v>
      </c>
      <c r="S1643" t="s">
        <v>419</v>
      </c>
      <c r="T1643">
        <v>2020</v>
      </c>
      <c r="U1643">
        <v>2.5</v>
      </c>
      <c r="V1643" t="s">
        <v>4523</v>
      </c>
      <c r="X1643" s="1" t="s">
        <v>2576</v>
      </c>
      <c r="Y1643" t="s">
        <v>90</v>
      </c>
    </row>
    <row r="1644" spans="1:25" hidden="1" x14ac:dyDescent="0.2">
      <c r="A1644" t="s">
        <v>2175</v>
      </c>
      <c r="B1644" t="s">
        <v>2176</v>
      </c>
      <c r="C1644" t="s">
        <v>5189</v>
      </c>
      <c r="D1644" t="s">
        <v>2177</v>
      </c>
      <c r="E1644" t="s">
        <v>66</v>
      </c>
      <c r="F1644" t="s">
        <v>2182</v>
      </c>
      <c r="G1644">
        <v>9</v>
      </c>
      <c r="H1644" t="s">
        <v>2183</v>
      </c>
      <c r="R1644" t="s">
        <v>419</v>
      </c>
      <c r="S1644" t="s">
        <v>419</v>
      </c>
      <c r="T1644">
        <v>2020</v>
      </c>
      <c r="U1644">
        <v>2.5</v>
      </c>
      <c r="V1644" t="s">
        <v>4523</v>
      </c>
      <c r="X1644" s="1" t="s">
        <v>2557</v>
      </c>
      <c r="Y1644" t="s">
        <v>90</v>
      </c>
    </row>
    <row r="1645" spans="1:25" hidden="1" x14ac:dyDescent="0.2">
      <c r="A1645" t="s">
        <v>2184</v>
      </c>
      <c r="B1645" t="s">
        <v>2185</v>
      </c>
      <c r="C1645" t="s">
        <v>5186</v>
      </c>
      <c r="D1645" t="s">
        <v>2186</v>
      </c>
      <c r="E1645" t="s">
        <v>34</v>
      </c>
      <c r="F1645" t="s">
        <v>2024</v>
      </c>
      <c r="G1645">
        <v>2</v>
      </c>
      <c r="H1645" t="s">
        <v>2025</v>
      </c>
      <c r="M1645" t="s">
        <v>2187</v>
      </c>
      <c r="R1645" t="s">
        <v>419</v>
      </c>
      <c r="S1645" t="s">
        <v>419</v>
      </c>
      <c r="T1645">
        <v>2020</v>
      </c>
      <c r="U1645">
        <v>4.0000000000000001E-3</v>
      </c>
      <c r="V1645" t="s">
        <v>4523</v>
      </c>
      <c r="X1645" s="1" t="s">
        <v>2626</v>
      </c>
      <c r="Y1645" t="s">
        <v>2026</v>
      </c>
    </row>
    <row r="1646" spans="1:25" hidden="1" x14ac:dyDescent="0.2">
      <c r="A1646" t="s">
        <v>2184</v>
      </c>
      <c r="B1646" t="s">
        <v>2185</v>
      </c>
      <c r="C1646" t="s">
        <v>5186</v>
      </c>
      <c r="D1646" t="s">
        <v>2186</v>
      </c>
      <c r="E1646" t="s">
        <v>53</v>
      </c>
      <c r="F1646" t="s">
        <v>2029</v>
      </c>
      <c r="G1646">
        <v>3</v>
      </c>
      <c r="H1646" t="s">
        <v>2030</v>
      </c>
      <c r="M1646" t="s">
        <v>2187</v>
      </c>
      <c r="R1646" t="s">
        <v>419</v>
      </c>
      <c r="S1646" t="s">
        <v>419</v>
      </c>
      <c r="T1646">
        <v>2020</v>
      </c>
      <c r="U1646">
        <v>5.0000000000000001E-3</v>
      </c>
      <c r="X1646" s="1" t="s">
        <v>2549</v>
      </c>
      <c r="Y1646" t="s">
        <v>90</v>
      </c>
    </row>
    <row r="1647" spans="1:25" hidden="1" x14ac:dyDescent="0.2">
      <c r="A1647" t="s">
        <v>2184</v>
      </c>
      <c r="B1647" t="s">
        <v>2185</v>
      </c>
      <c r="C1647" t="s">
        <v>5186</v>
      </c>
      <c r="D1647" t="s">
        <v>2186</v>
      </c>
      <c r="E1647" t="s">
        <v>56</v>
      </c>
      <c r="F1647" t="s">
        <v>2051</v>
      </c>
      <c r="G1647">
        <v>4</v>
      </c>
      <c r="H1647" t="s">
        <v>2052</v>
      </c>
      <c r="M1647" t="s">
        <v>2187</v>
      </c>
      <c r="R1647" t="s">
        <v>419</v>
      </c>
      <c r="S1647" t="s">
        <v>419</v>
      </c>
      <c r="T1647">
        <v>2020</v>
      </c>
      <c r="U1647">
        <v>2E-3</v>
      </c>
      <c r="X1647" s="1" t="s">
        <v>2629</v>
      </c>
      <c r="Y1647" t="s">
        <v>90</v>
      </c>
    </row>
    <row r="1648" spans="1:25" hidden="1" x14ac:dyDescent="0.2">
      <c r="A1648" t="s">
        <v>2184</v>
      </c>
      <c r="B1648" t="s">
        <v>2185</v>
      </c>
      <c r="C1648" t="s">
        <v>5186</v>
      </c>
      <c r="D1648" t="s">
        <v>2186</v>
      </c>
      <c r="E1648" t="s">
        <v>22</v>
      </c>
      <c r="F1648" t="s">
        <v>2043</v>
      </c>
      <c r="G1648">
        <v>5</v>
      </c>
      <c r="H1648" t="s">
        <v>2044</v>
      </c>
      <c r="M1648" t="s">
        <v>2187</v>
      </c>
      <c r="R1648" t="s">
        <v>419</v>
      </c>
      <c r="S1648" t="s">
        <v>419</v>
      </c>
      <c r="T1648">
        <v>2020</v>
      </c>
      <c r="U1648">
        <v>2E-3</v>
      </c>
      <c r="X1648" s="1" t="s">
        <v>2569</v>
      </c>
      <c r="Y1648" t="s">
        <v>90</v>
      </c>
    </row>
    <row r="1649" spans="1:25" hidden="1" x14ac:dyDescent="0.2">
      <c r="A1649" t="s">
        <v>2184</v>
      </c>
      <c r="B1649" t="s">
        <v>2185</v>
      </c>
      <c r="C1649" t="s">
        <v>5186</v>
      </c>
      <c r="D1649" t="s">
        <v>2186</v>
      </c>
      <c r="E1649" t="s">
        <v>28</v>
      </c>
      <c r="F1649" t="s">
        <v>2045</v>
      </c>
      <c r="G1649">
        <v>6</v>
      </c>
      <c r="H1649" t="s">
        <v>2046</v>
      </c>
      <c r="M1649" t="s">
        <v>2187</v>
      </c>
      <c r="R1649" t="s">
        <v>419</v>
      </c>
      <c r="S1649" t="s">
        <v>419</v>
      </c>
      <c r="T1649">
        <v>2020</v>
      </c>
      <c r="U1649">
        <v>1.6999999999999999E-3</v>
      </c>
      <c r="X1649" s="1" t="s">
        <v>2569</v>
      </c>
      <c r="Y1649" t="s">
        <v>90</v>
      </c>
    </row>
    <row r="1650" spans="1:25" hidden="1" x14ac:dyDescent="0.2">
      <c r="A1650" t="s">
        <v>2184</v>
      </c>
      <c r="B1650" t="s">
        <v>2185</v>
      </c>
      <c r="C1650" t="s">
        <v>5186</v>
      </c>
      <c r="D1650" t="s">
        <v>2186</v>
      </c>
      <c r="E1650" t="s">
        <v>38</v>
      </c>
      <c r="F1650" t="s">
        <v>2049</v>
      </c>
      <c r="G1650">
        <v>7</v>
      </c>
      <c r="H1650" t="s">
        <v>2050</v>
      </c>
      <c r="M1650" t="s">
        <v>2187</v>
      </c>
      <c r="R1650" t="s">
        <v>419</v>
      </c>
      <c r="S1650" t="s">
        <v>419</v>
      </c>
      <c r="T1650">
        <v>2020</v>
      </c>
      <c r="U1650">
        <v>3.3E-3</v>
      </c>
      <c r="X1650" s="1" t="s">
        <v>2543</v>
      </c>
      <c r="Y1650" t="s">
        <v>90</v>
      </c>
    </row>
    <row r="1651" spans="1:25" hidden="1" x14ac:dyDescent="0.2">
      <c r="A1651" t="s">
        <v>2184</v>
      </c>
      <c r="B1651" t="s">
        <v>2185</v>
      </c>
      <c r="C1651" t="s">
        <v>5186</v>
      </c>
      <c r="D1651" t="s">
        <v>2186</v>
      </c>
      <c r="E1651" t="s">
        <v>41</v>
      </c>
      <c r="F1651" t="s">
        <v>2057</v>
      </c>
      <c r="G1651">
        <v>8</v>
      </c>
      <c r="H1651" t="s">
        <v>2058</v>
      </c>
      <c r="M1651" t="s">
        <v>2187</v>
      </c>
      <c r="R1651" t="s">
        <v>419</v>
      </c>
      <c r="S1651" t="s">
        <v>419</v>
      </c>
      <c r="T1651">
        <v>2020</v>
      </c>
      <c r="U1651">
        <v>2E-3</v>
      </c>
      <c r="X1651" s="1" t="s">
        <v>2576</v>
      </c>
      <c r="Y1651" t="s">
        <v>90</v>
      </c>
    </row>
    <row r="1652" spans="1:25" hidden="1" x14ac:dyDescent="0.2">
      <c r="A1652" t="s">
        <v>2184</v>
      </c>
      <c r="B1652" t="s">
        <v>2185</v>
      </c>
      <c r="C1652" t="s">
        <v>5186</v>
      </c>
      <c r="D1652" t="s">
        <v>2186</v>
      </c>
      <c r="E1652" t="s">
        <v>66</v>
      </c>
      <c r="F1652" t="s">
        <v>2055</v>
      </c>
      <c r="G1652">
        <v>9</v>
      </c>
      <c r="H1652" t="s">
        <v>2056</v>
      </c>
      <c r="M1652" t="s">
        <v>2187</v>
      </c>
      <c r="R1652" t="s">
        <v>419</v>
      </c>
      <c r="S1652" t="s">
        <v>419</v>
      </c>
      <c r="T1652">
        <v>2020</v>
      </c>
      <c r="U1652">
        <v>2E-3</v>
      </c>
      <c r="X1652" s="1" t="s">
        <v>2575</v>
      </c>
      <c r="Y1652" t="s">
        <v>90</v>
      </c>
    </row>
    <row r="1653" spans="1:25" hidden="1" x14ac:dyDescent="0.2">
      <c r="A1653" t="s">
        <v>2188</v>
      </c>
      <c r="B1653" t="s">
        <v>2189</v>
      </c>
      <c r="C1653" t="s">
        <v>5189</v>
      </c>
      <c r="D1653" t="s">
        <v>2190</v>
      </c>
      <c r="E1653" t="s">
        <v>38</v>
      </c>
      <c r="F1653" t="s">
        <v>2178</v>
      </c>
      <c r="G1653">
        <v>7</v>
      </c>
      <c r="H1653" t="s">
        <v>2179</v>
      </c>
      <c r="R1653" t="s">
        <v>419</v>
      </c>
      <c r="S1653" t="s">
        <v>419</v>
      </c>
      <c r="T1653">
        <v>2020</v>
      </c>
      <c r="U1653">
        <v>2.9</v>
      </c>
      <c r="V1653" t="s">
        <v>4523</v>
      </c>
      <c r="X1653" s="1" t="s">
        <v>2543</v>
      </c>
      <c r="Y1653" t="s">
        <v>90</v>
      </c>
    </row>
    <row r="1654" spans="1:25" hidden="1" x14ac:dyDescent="0.2">
      <c r="A1654" t="s">
        <v>2188</v>
      </c>
      <c r="B1654" t="s">
        <v>2189</v>
      </c>
      <c r="C1654" t="s">
        <v>5189</v>
      </c>
      <c r="D1654" t="s">
        <v>2190</v>
      </c>
      <c r="E1654" t="s">
        <v>41</v>
      </c>
      <c r="F1654" t="s">
        <v>2180</v>
      </c>
      <c r="G1654">
        <v>8</v>
      </c>
      <c r="H1654" t="s">
        <v>2181</v>
      </c>
      <c r="R1654" t="s">
        <v>419</v>
      </c>
      <c r="S1654" t="s">
        <v>419</v>
      </c>
      <c r="T1654">
        <v>2020</v>
      </c>
      <c r="U1654">
        <v>2.9</v>
      </c>
      <c r="V1654" t="s">
        <v>4523</v>
      </c>
      <c r="X1654" s="1" t="s">
        <v>2576</v>
      </c>
      <c r="Y1654" t="s">
        <v>90</v>
      </c>
    </row>
    <row r="1655" spans="1:25" hidden="1" x14ac:dyDescent="0.2">
      <c r="A1655" t="s">
        <v>2188</v>
      </c>
      <c r="B1655" t="s">
        <v>2189</v>
      </c>
      <c r="C1655" t="s">
        <v>5189</v>
      </c>
      <c r="D1655" t="s">
        <v>2190</v>
      </c>
      <c r="E1655" t="s">
        <v>66</v>
      </c>
      <c r="F1655" t="s">
        <v>2182</v>
      </c>
      <c r="G1655">
        <v>9</v>
      </c>
      <c r="H1655" t="s">
        <v>2183</v>
      </c>
      <c r="R1655" t="s">
        <v>419</v>
      </c>
      <c r="S1655" t="s">
        <v>419</v>
      </c>
      <c r="T1655">
        <v>2020</v>
      </c>
      <c r="U1655">
        <v>2.9</v>
      </c>
      <c r="V1655" t="s">
        <v>4523</v>
      </c>
      <c r="X1655" s="1" t="s">
        <v>2557</v>
      </c>
      <c r="Y1655" t="s">
        <v>90</v>
      </c>
    </row>
    <row r="1656" spans="1:25" hidden="1" x14ac:dyDescent="0.2">
      <c r="A1656" t="s">
        <v>2191</v>
      </c>
      <c r="B1656" t="s">
        <v>2192</v>
      </c>
      <c r="C1656" t="s">
        <v>5196</v>
      </c>
      <c r="D1656" t="s">
        <v>2193</v>
      </c>
      <c r="E1656" t="s">
        <v>31</v>
      </c>
      <c r="F1656" t="s">
        <v>665</v>
      </c>
      <c r="G1656">
        <v>1</v>
      </c>
      <c r="H1656" t="s">
        <v>666</v>
      </c>
      <c r="R1656" t="s">
        <v>193</v>
      </c>
      <c r="S1656" t="s">
        <v>194</v>
      </c>
      <c r="T1656">
        <v>2020</v>
      </c>
      <c r="U1656" s="4"/>
      <c r="V1656" t="s">
        <v>4526</v>
      </c>
      <c r="X1656" s="1" t="s">
        <v>2591</v>
      </c>
      <c r="Y1656" t="s">
        <v>516</v>
      </c>
    </row>
    <row r="1657" spans="1:25" hidden="1" x14ac:dyDescent="0.2">
      <c r="A1657" t="s">
        <v>2191</v>
      </c>
      <c r="B1657" t="s">
        <v>2192</v>
      </c>
      <c r="C1657" t="s">
        <v>5196</v>
      </c>
      <c r="D1657" t="s">
        <v>2193</v>
      </c>
      <c r="E1657" t="s">
        <v>34</v>
      </c>
      <c r="F1657" t="s">
        <v>667</v>
      </c>
      <c r="G1657">
        <v>2</v>
      </c>
      <c r="H1657" t="s">
        <v>668</v>
      </c>
      <c r="R1657" t="s">
        <v>193</v>
      </c>
      <c r="S1657" t="s">
        <v>194</v>
      </c>
      <c r="T1657">
        <v>2020</v>
      </c>
      <c r="U1657" s="4"/>
      <c r="V1657" t="s">
        <v>4526</v>
      </c>
      <c r="X1657" s="1" t="s">
        <v>2592</v>
      </c>
      <c r="Y1657" t="s">
        <v>516</v>
      </c>
    </row>
    <row r="1658" spans="1:25" hidden="1" x14ac:dyDescent="0.2">
      <c r="A1658" t="s">
        <v>2191</v>
      </c>
      <c r="B1658" t="s">
        <v>2192</v>
      </c>
      <c r="C1658" t="s">
        <v>5196</v>
      </c>
      <c r="D1658" t="s">
        <v>2193</v>
      </c>
      <c r="E1658" t="s">
        <v>53</v>
      </c>
      <c r="F1658" t="s">
        <v>669</v>
      </c>
      <c r="G1658">
        <v>3</v>
      </c>
      <c r="H1658" t="s">
        <v>670</v>
      </c>
      <c r="R1658" t="s">
        <v>193</v>
      </c>
      <c r="S1658" t="s">
        <v>194</v>
      </c>
      <c r="T1658">
        <v>2020</v>
      </c>
      <c r="U1658" s="4"/>
      <c r="V1658" t="s">
        <v>4526</v>
      </c>
      <c r="X1658" s="1" t="s">
        <v>2562</v>
      </c>
      <c r="Y1658" t="s">
        <v>93</v>
      </c>
    </row>
    <row r="1659" spans="1:25" hidden="1" x14ac:dyDescent="0.2">
      <c r="A1659" t="s">
        <v>2191</v>
      </c>
      <c r="B1659" t="s">
        <v>2192</v>
      </c>
      <c r="C1659" t="s">
        <v>5196</v>
      </c>
      <c r="D1659" t="s">
        <v>2193</v>
      </c>
      <c r="E1659" t="s">
        <v>56</v>
      </c>
      <c r="F1659" t="s">
        <v>671</v>
      </c>
      <c r="G1659">
        <v>4</v>
      </c>
      <c r="H1659" t="s">
        <v>672</v>
      </c>
      <c r="R1659" t="s">
        <v>193</v>
      </c>
      <c r="S1659" t="s">
        <v>194</v>
      </c>
      <c r="T1659">
        <v>2020</v>
      </c>
      <c r="U1659" s="4"/>
      <c r="V1659" t="s">
        <v>4526</v>
      </c>
      <c r="X1659" s="1" t="s">
        <v>2593</v>
      </c>
      <c r="Y1659" t="s">
        <v>93</v>
      </c>
    </row>
    <row r="1660" spans="1:25" hidden="1" x14ac:dyDescent="0.2">
      <c r="A1660" t="s">
        <v>2191</v>
      </c>
      <c r="B1660" t="s">
        <v>2192</v>
      </c>
      <c r="C1660" t="s">
        <v>5196</v>
      </c>
      <c r="D1660" t="s">
        <v>2193</v>
      </c>
      <c r="E1660" t="s">
        <v>22</v>
      </c>
      <c r="F1660" t="s">
        <v>673</v>
      </c>
      <c r="G1660">
        <v>5</v>
      </c>
      <c r="H1660" t="s">
        <v>674</v>
      </c>
      <c r="R1660" t="s">
        <v>193</v>
      </c>
      <c r="S1660" t="s">
        <v>194</v>
      </c>
      <c r="T1660">
        <v>2020</v>
      </c>
      <c r="U1660" s="4"/>
      <c r="V1660" t="s">
        <v>4526</v>
      </c>
      <c r="X1660" s="1" t="s">
        <v>2594</v>
      </c>
      <c r="Y1660" t="s">
        <v>93</v>
      </c>
    </row>
    <row r="1661" spans="1:25" hidden="1" x14ac:dyDescent="0.2">
      <c r="A1661" t="s">
        <v>2191</v>
      </c>
      <c r="B1661" t="s">
        <v>2192</v>
      </c>
      <c r="C1661" t="s">
        <v>5196</v>
      </c>
      <c r="D1661" t="s">
        <v>2193</v>
      </c>
      <c r="E1661" t="s">
        <v>28</v>
      </c>
      <c r="F1661" t="s">
        <v>675</v>
      </c>
      <c r="G1661">
        <v>6</v>
      </c>
      <c r="H1661" t="s">
        <v>676</v>
      </c>
      <c r="R1661" t="s">
        <v>193</v>
      </c>
      <c r="S1661" t="s">
        <v>194</v>
      </c>
      <c r="T1661">
        <v>2020</v>
      </c>
      <c r="U1661" s="4"/>
      <c r="V1661" t="s">
        <v>4526</v>
      </c>
      <c r="X1661" s="1" t="s">
        <v>2595</v>
      </c>
      <c r="Y1661" t="s">
        <v>93</v>
      </c>
    </row>
    <row r="1662" spans="1:25" hidden="1" x14ac:dyDescent="0.2">
      <c r="A1662" t="s">
        <v>2191</v>
      </c>
      <c r="B1662" t="s">
        <v>2192</v>
      </c>
      <c r="C1662" t="s">
        <v>5196</v>
      </c>
      <c r="D1662" t="s">
        <v>2193</v>
      </c>
      <c r="E1662" t="s">
        <v>38</v>
      </c>
      <c r="F1662" t="s">
        <v>677</v>
      </c>
      <c r="G1662">
        <v>7</v>
      </c>
      <c r="H1662" t="s">
        <v>678</v>
      </c>
      <c r="R1662" t="s">
        <v>193</v>
      </c>
      <c r="S1662" t="s">
        <v>194</v>
      </c>
      <c r="T1662">
        <v>2020</v>
      </c>
      <c r="U1662" s="4"/>
      <c r="V1662" t="s">
        <v>4526</v>
      </c>
      <c r="X1662" s="1" t="s">
        <v>2596</v>
      </c>
      <c r="Y1662" t="s">
        <v>93</v>
      </c>
    </row>
    <row r="1663" spans="1:25" hidden="1" x14ac:dyDescent="0.2">
      <c r="A1663" t="s">
        <v>2191</v>
      </c>
      <c r="B1663" t="s">
        <v>2192</v>
      </c>
      <c r="C1663" t="s">
        <v>5196</v>
      </c>
      <c r="D1663" t="s">
        <v>2193</v>
      </c>
      <c r="E1663" t="s">
        <v>41</v>
      </c>
      <c r="F1663" t="s">
        <v>679</v>
      </c>
      <c r="G1663">
        <v>8</v>
      </c>
      <c r="H1663" t="s">
        <v>680</v>
      </c>
      <c r="R1663" t="s">
        <v>193</v>
      </c>
      <c r="S1663" t="s">
        <v>194</v>
      </c>
      <c r="T1663">
        <v>2020</v>
      </c>
      <c r="U1663" s="4"/>
      <c r="V1663" t="s">
        <v>4526</v>
      </c>
      <c r="X1663" s="1" t="s">
        <v>2597</v>
      </c>
      <c r="Y1663" t="s">
        <v>93</v>
      </c>
    </row>
    <row r="1664" spans="1:25" hidden="1" x14ac:dyDescent="0.2">
      <c r="A1664" t="s">
        <v>2191</v>
      </c>
      <c r="B1664" t="s">
        <v>2192</v>
      </c>
      <c r="C1664" t="s">
        <v>5196</v>
      </c>
      <c r="D1664" t="s">
        <v>2193</v>
      </c>
      <c r="E1664" t="s">
        <v>66</v>
      </c>
      <c r="F1664" t="s">
        <v>681</v>
      </c>
      <c r="G1664">
        <v>9</v>
      </c>
      <c r="H1664" t="s">
        <v>682</v>
      </c>
      <c r="R1664" t="s">
        <v>193</v>
      </c>
      <c r="S1664" t="s">
        <v>194</v>
      </c>
      <c r="T1664">
        <v>2020</v>
      </c>
      <c r="U1664" s="4"/>
      <c r="V1664" t="s">
        <v>4526</v>
      </c>
      <c r="X1664" s="1" t="s">
        <v>2553</v>
      </c>
      <c r="Y1664" t="s">
        <v>93</v>
      </c>
    </row>
    <row r="1665" spans="1:25" hidden="1" x14ac:dyDescent="0.2">
      <c r="A1665" t="s">
        <v>2191</v>
      </c>
      <c r="B1665" t="s">
        <v>2192</v>
      </c>
      <c r="C1665" t="s">
        <v>5196</v>
      </c>
      <c r="D1665" t="s">
        <v>2193</v>
      </c>
      <c r="E1665" t="s">
        <v>63</v>
      </c>
      <c r="F1665" t="s">
        <v>683</v>
      </c>
      <c r="G1665">
        <v>10</v>
      </c>
      <c r="H1665" t="s">
        <v>684</v>
      </c>
      <c r="R1665" t="s">
        <v>193</v>
      </c>
      <c r="S1665" t="s">
        <v>194</v>
      </c>
      <c r="T1665">
        <v>2020</v>
      </c>
      <c r="U1665" s="4"/>
      <c r="V1665" t="s">
        <v>4526</v>
      </c>
      <c r="X1665" s="1" t="s">
        <v>2548</v>
      </c>
      <c r="Y1665" t="s">
        <v>93</v>
      </c>
    </row>
    <row r="1666" spans="1:25" hidden="1" x14ac:dyDescent="0.2">
      <c r="A1666" t="s">
        <v>2194</v>
      </c>
      <c r="B1666" t="s">
        <v>2195</v>
      </c>
      <c r="C1666" t="s">
        <v>5186</v>
      </c>
      <c r="D1666" t="s">
        <v>2196</v>
      </c>
      <c r="E1666" t="s">
        <v>56</v>
      </c>
      <c r="F1666" t="s">
        <v>135</v>
      </c>
      <c r="G1666">
        <v>4</v>
      </c>
      <c r="H1666" t="s">
        <v>136</v>
      </c>
      <c r="M1666" t="s">
        <v>2197</v>
      </c>
      <c r="R1666" t="s">
        <v>50</v>
      </c>
      <c r="S1666" t="s">
        <v>51</v>
      </c>
      <c r="T1666">
        <v>2020</v>
      </c>
      <c r="U1666">
        <v>0.5</v>
      </c>
      <c r="X1666" s="1" t="s">
        <v>2553</v>
      </c>
      <c r="Y1666" t="s">
        <v>52</v>
      </c>
    </row>
    <row r="1667" spans="1:25" hidden="1" x14ac:dyDescent="0.2">
      <c r="A1667" t="s">
        <v>2194</v>
      </c>
      <c r="B1667" t="s">
        <v>2195</v>
      </c>
      <c r="C1667" t="s">
        <v>5186</v>
      </c>
      <c r="D1667" t="s">
        <v>2196</v>
      </c>
      <c r="E1667" t="s">
        <v>38</v>
      </c>
      <c r="F1667" t="s">
        <v>138</v>
      </c>
      <c r="G1667">
        <v>7</v>
      </c>
      <c r="H1667" t="s">
        <v>139</v>
      </c>
      <c r="M1667" t="s">
        <v>2197</v>
      </c>
      <c r="R1667" t="s">
        <v>50</v>
      </c>
      <c r="S1667" t="s">
        <v>51</v>
      </c>
      <c r="T1667">
        <v>2020</v>
      </c>
      <c r="U1667">
        <v>0.5</v>
      </c>
      <c r="X1667" s="1" t="s">
        <v>2553</v>
      </c>
      <c r="Y1667" t="s">
        <v>90</v>
      </c>
    </row>
    <row r="1668" spans="1:25" hidden="1" x14ac:dyDescent="0.2">
      <c r="A1668" t="s">
        <v>2194</v>
      </c>
      <c r="B1668" t="s">
        <v>2195</v>
      </c>
      <c r="C1668" t="s">
        <v>5186</v>
      </c>
      <c r="D1668" t="s">
        <v>2196</v>
      </c>
      <c r="E1668" t="s">
        <v>41</v>
      </c>
      <c r="F1668" t="s">
        <v>145</v>
      </c>
      <c r="G1668">
        <v>8</v>
      </c>
      <c r="H1668" t="s">
        <v>146</v>
      </c>
      <c r="M1668" t="s">
        <v>2197</v>
      </c>
      <c r="R1668" t="s">
        <v>50</v>
      </c>
      <c r="S1668" t="s">
        <v>51</v>
      </c>
      <c r="T1668">
        <v>2020</v>
      </c>
      <c r="U1668">
        <v>0.5</v>
      </c>
      <c r="X1668" s="1" t="s">
        <v>2555</v>
      </c>
      <c r="Y1668" t="s">
        <v>90</v>
      </c>
    </row>
    <row r="1669" spans="1:25" hidden="1" x14ac:dyDescent="0.2">
      <c r="A1669" t="s">
        <v>336</v>
      </c>
      <c r="B1669" t="s">
        <v>337</v>
      </c>
      <c r="C1669" t="s">
        <v>5186</v>
      </c>
      <c r="D1669" t="s">
        <v>2196</v>
      </c>
      <c r="E1669" t="s">
        <v>66</v>
      </c>
      <c r="F1669" t="s">
        <v>143</v>
      </c>
      <c r="G1669">
        <v>9</v>
      </c>
      <c r="H1669" t="s">
        <v>144</v>
      </c>
      <c r="M1669" t="s">
        <v>338</v>
      </c>
      <c r="R1669" t="s">
        <v>50</v>
      </c>
      <c r="S1669" t="s">
        <v>51</v>
      </c>
      <c r="T1669">
        <v>2020</v>
      </c>
      <c r="U1669">
        <v>2.6</v>
      </c>
      <c r="X1669" s="1" t="s">
        <v>2554</v>
      </c>
      <c r="Y1669" t="s">
        <v>90</v>
      </c>
    </row>
    <row r="1670" spans="1:25" hidden="1" x14ac:dyDescent="0.2">
      <c r="A1670" t="s">
        <v>2194</v>
      </c>
      <c r="B1670" t="s">
        <v>2195</v>
      </c>
      <c r="C1670" t="s">
        <v>5186</v>
      </c>
      <c r="D1670" t="s">
        <v>2196</v>
      </c>
      <c r="E1670" t="s">
        <v>66</v>
      </c>
      <c r="F1670" t="s">
        <v>143</v>
      </c>
      <c r="G1670">
        <v>9</v>
      </c>
      <c r="H1670" t="s">
        <v>144</v>
      </c>
      <c r="M1670" t="s">
        <v>2197</v>
      </c>
      <c r="R1670" t="s">
        <v>50</v>
      </c>
      <c r="S1670" t="s">
        <v>51</v>
      </c>
      <c r="T1670">
        <v>2020</v>
      </c>
      <c r="U1670">
        <v>0.5</v>
      </c>
      <c r="X1670" s="1" t="s">
        <v>2554</v>
      </c>
      <c r="Y1670" t="s">
        <v>90</v>
      </c>
    </row>
    <row r="1671" spans="1:25" hidden="1" x14ac:dyDescent="0.2">
      <c r="A1671" t="s">
        <v>2198</v>
      </c>
      <c r="B1671" t="s">
        <v>2199</v>
      </c>
      <c r="C1671" t="s">
        <v>5189</v>
      </c>
      <c r="D1671" t="s">
        <v>2200</v>
      </c>
      <c r="E1671" t="s">
        <v>34</v>
      </c>
      <c r="F1671" t="s">
        <v>514</v>
      </c>
      <c r="G1671">
        <v>2</v>
      </c>
      <c r="H1671" t="s">
        <v>515</v>
      </c>
      <c r="R1671" t="s">
        <v>193</v>
      </c>
      <c r="S1671" t="s">
        <v>194</v>
      </c>
      <c r="T1671">
        <v>2020</v>
      </c>
      <c r="U1671" s="4">
        <f>0.49*SQRT(2)</f>
        <v>0.69296464556281656</v>
      </c>
      <c r="V1671" t="s">
        <v>4525</v>
      </c>
      <c r="X1671" s="1" t="s">
        <v>2562</v>
      </c>
      <c r="Y1671" t="s">
        <v>93</v>
      </c>
    </row>
    <row r="1672" spans="1:25" hidden="1" x14ac:dyDescent="0.2">
      <c r="A1672" t="s">
        <v>2198</v>
      </c>
      <c r="B1672" t="s">
        <v>2199</v>
      </c>
      <c r="C1672" t="s">
        <v>5189</v>
      </c>
      <c r="D1672" t="s">
        <v>2200</v>
      </c>
      <c r="E1672" t="s">
        <v>53</v>
      </c>
      <c r="F1672" t="s">
        <v>191</v>
      </c>
      <c r="G1672">
        <v>3</v>
      </c>
      <c r="H1672" t="s">
        <v>192</v>
      </c>
      <c r="R1672" t="s">
        <v>193</v>
      </c>
      <c r="S1672" t="s">
        <v>194</v>
      </c>
      <c r="T1672">
        <v>2020</v>
      </c>
      <c r="U1672" s="4">
        <f>0.21*SQRT(2)</f>
        <v>0.29698484809834996</v>
      </c>
      <c r="V1672" t="s">
        <v>4525</v>
      </c>
      <c r="X1672" s="1" t="s">
        <v>2562</v>
      </c>
      <c r="Y1672" t="s">
        <v>93</v>
      </c>
    </row>
    <row r="1673" spans="1:25" hidden="1" x14ac:dyDescent="0.2">
      <c r="A1673" t="s">
        <v>2198</v>
      </c>
      <c r="B1673" t="s">
        <v>2199</v>
      </c>
      <c r="C1673" t="s">
        <v>5189</v>
      </c>
      <c r="D1673" t="s">
        <v>2200</v>
      </c>
      <c r="E1673" t="s">
        <v>56</v>
      </c>
      <c r="F1673" t="s">
        <v>517</v>
      </c>
      <c r="G1673">
        <v>4</v>
      </c>
      <c r="H1673" t="s">
        <v>518</v>
      </c>
      <c r="R1673" t="s">
        <v>193</v>
      </c>
      <c r="S1673" t="s">
        <v>194</v>
      </c>
      <c r="T1673">
        <v>2020</v>
      </c>
      <c r="U1673" s="4">
        <v>0.7</v>
      </c>
      <c r="V1673" t="s">
        <v>4523</v>
      </c>
      <c r="X1673" s="1" t="s">
        <v>2570</v>
      </c>
      <c r="Y1673" t="s">
        <v>93</v>
      </c>
    </row>
    <row r="1674" spans="1:25" hidden="1" x14ac:dyDescent="0.2">
      <c r="A1674" t="s">
        <v>2201</v>
      </c>
      <c r="B1674" t="s">
        <v>2202</v>
      </c>
      <c r="C1674" t="s">
        <v>5186</v>
      </c>
      <c r="D1674" t="s">
        <v>2203</v>
      </c>
      <c r="E1674" t="s">
        <v>41</v>
      </c>
      <c r="F1674" t="s">
        <v>69</v>
      </c>
      <c r="G1674">
        <v>8</v>
      </c>
      <c r="H1674" t="s">
        <v>70</v>
      </c>
      <c r="M1674" t="s">
        <v>2204</v>
      </c>
      <c r="R1674" t="s">
        <v>50</v>
      </c>
      <c r="S1674" t="s">
        <v>51</v>
      </c>
      <c r="T1674">
        <v>2020</v>
      </c>
      <c r="U1674">
        <v>4.4999999999999998E-2</v>
      </c>
      <c r="X1674" s="1" t="s">
        <v>2538</v>
      </c>
      <c r="Y1674" t="s">
        <v>52</v>
      </c>
    </row>
    <row r="1675" spans="1:25" hidden="1" x14ac:dyDescent="0.2">
      <c r="A1675" t="s">
        <v>2201</v>
      </c>
      <c r="B1675" t="s">
        <v>2202</v>
      </c>
      <c r="C1675" t="s">
        <v>5186</v>
      </c>
      <c r="D1675" t="s">
        <v>2203</v>
      </c>
      <c r="E1675" t="s">
        <v>66</v>
      </c>
      <c r="F1675" t="s">
        <v>67</v>
      </c>
      <c r="G1675">
        <v>9</v>
      </c>
      <c r="H1675" t="s">
        <v>68</v>
      </c>
      <c r="M1675" t="s">
        <v>2204</v>
      </c>
      <c r="R1675" t="s">
        <v>50</v>
      </c>
      <c r="S1675" t="s">
        <v>51</v>
      </c>
      <c r="T1675">
        <v>2020</v>
      </c>
      <c r="U1675">
        <v>4.4999999999999998E-2</v>
      </c>
      <c r="X1675" s="1" t="s">
        <v>2537</v>
      </c>
      <c r="Y1675" t="s">
        <v>52</v>
      </c>
    </row>
    <row r="1676" spans="1:25" hidden="1" x14ac:dyDescent="0.2">
      <c r="A1676" t="s">
        <v>2201</v>
      </c>
      <c r="B1676" t="s">
        <v>2202</v>
      </c>
      <c r="C1676" t="s">
        <v>5186</v>
      </c>
      <c r="D1676" t="s">
        <v>2203</v>
      </c>
      <c r="E1676" t="s">
        <v>63</v>
      </c>
      <c r="F1676" t="s">
        <v>64</v>
      </c>
      <c r="G1676">
        <v>10</v>
      </c>
      <c r="H1676" t="s">
        <v>65</v>
      </c>
      <c r="M1676" t="s">
        <v>2204</v>
      </c>
      <c r="R1676" t="s">
        <v>50</v>
      </c>
      <c r="S1676" t="s">
        <v>51</v>
      </c>
      <c r="T1676">
        <v>2020</v>
      </c>
      <c r="U1676">
        <v>4.4999999999999998E-2</v>
      </c>
      <c r="X1676" s="1" t="s">
        <v>2536</v>
      </c>
      <c r="Y1676" t="s">
        <v>52</v>
      </c>
    </row>
    <row r="1677" spans="1:25" hidden="1" x14ac:dyDescent="0.2">
      <c r="A1677" t="s">
        <v>2205</v>
      </c>
      <c r="B1677" t="s">
        <v>2206</v>
      </c>
      <c r="C1677" t="s">
        <v>5186</v>
      </c>
      <c r="D1677" t="s">
        <v>2207</v>
      </c>
      <c r="E1677" t="s">
        <v>53</v>
      </c>
      <c r="F1677" t="s">
        <v>54</v>
      </c>
      <c r="G1677">
        <v>3</v>
      </c>
      <c r="H1677" t="s">
        <v>55</v>
      </c>
      <c r="M1677" t="s">
        <v>2208</v>
      </c>
      <c r="R1677" t="s">
        <v>50</v>
      </c>
      <c r="S1677" t="s">
        <v>51</v>
      </c>
      <c r="T1677">
        <v>2020</v>
      </c>
      <c r="U1677">
        <v>7.0000000000000007E-2</v>
      </c>
      <c r="X1677" s="1" t="s">
        <v>2534</v>
      </c>
      <c r="Y1677" t="s">
        <v>52</v>
      </c>
    </row>
    <row r="1678" spans="1:25" hidden="1" x14ac:dyDescent="0.2">
      <c r="A1678" t="s">
        <v>2205</v>
      </c>
      <c r="B1678" t="s">
        <v>2206</v>
      </c>
      <c r="C1678" t="s">
        <v>5186</v>
      </c>
      <c r="D1678" t="s">
        <v>2207</v>
      </c>
      <c r="E1678" t="s">
        <v>56</v>
      </c>
      <c r="F1678" t="s">
        <v>57</v>
      </c>
      <c r="G1678">
        <v>4</v>
      </c>
      <c r="H1678" t="s">
        <v>58</v>
      </c>
      <c r="M1678" t="s">
        <v>2208</v>
      </c>
      <c r="R1678" t="s">
        <v>50</v>
      </c>
      <c r="S1678" t="s">
        <v>51</v>
      </c>
      <c r="T1678">
        <v>2020</v>
      </c>
      <c r="U1678">
        <v>0.25</v>
      </c>
      <c r="X1678" s="1" t="s">
        <v>2534</v>
      </c>
      <c r="Y1678" t="s">
        <v>52</v>
      </c>
    </row>
    <row r="1679" spans="1:25" hidden="1" x14ac:dyDescent="0.2">
      <c r="A1679" t="s">
        <v>2205</v>
      </c>
      <c r="B1679" t="s">
        <v>2206</v>
      </c>
      <c r="C1679" t="s">
        <v>5186</v>
      </c>
      <c r="D1679" t="s">
        <v>2207</v>
      </c>
      <c r="E1679" t="s">
        <v>22</v>
      </c>
      <c r="F1679" t="s">
        <v>47</v>
      </c>
      <c r="G1679">
        <v>5</v>
      </c>
      <c r="H1679" t="s">
        <v>48</v>
      </c>
      <c r="M1679" t="s">
        <v>2208</v>
      </c>
      <c r="R1679" t="s">
        <v>50</v>
      </c>
      <c r="S1679" t="s">
        <v>51</v>
      </c>
      <c r="T1679">
        <v>2020</v>
      </c>
      <c r="U1679">
        <v>0.25</v>
      </c>
      <c r="X1679" s="1" t="s">
        <v>2533</v>
      </c>
      <c r="Y1679" t="s">
        <v>52</v>
      </c>
    </row>
    <row r="1680" spans="1:25" hidden="1" x14ac:dyDescent="0.2">
      <c r="A1680" t="s">
        <v>2205</v>
      </c>
      <c r="B1680" t="s">
        <v>2206</v>
      </c>
      <c r="C1680" t="s">
        <v>5186</v>
      </c>
      <c r="D1680" t="s">
        <v>2207</v>
      </c>
      <c r="E1680" t="s">
        <v>28</v>
      </c>
      <c r="F1680" t="s">
        <v>59</v>
      </c>
      <c r="G1680">
        <v>6</v>
      </c>
      <c r="H1680" t="s">
        <v>60</v>
      </c>
      <c r="M1680" t="s">
        <v>2208</v>
      </c>
      <c r="R1680" t="s">
        <v>50</v>
      </c>
      <c r="S1680" t="s">
        <v>51</v>
      </c>
      <c r="T1680">
        <v>2020</v>
      </c>
      <c r="U1680">
        <v>0.25</v>
      </c>
      <c r="X1680" s="1" t="s">
        <v>2535</v>
      </c>
      <c r="Y1680" t="s">
        <v>52</v>
      </c>
    </row>
    <row r="1681" spans="1:25" hidden="1" x14ac:dyDescent="0.2">
      <c r="A1681" t="s">
        <v>2205</v>
      </c>
      <c r="B1681" t="s">
        <v>2206</v>
      </c>
      <c r="C1681" t="s">
        <v>5186</v>
      </c>
      <c r="D1681" t="s">
        <v>2207</v>
      </c>
      <c r="E1681" t="s">
        <v>38</v>
      </c>
      <c r="F1681" t="s">
        <v>61</v>
      </c>
      <c r="G1681">
        <v>7</v>
      </c>
      <c r="H1681" t="s">
        <v>62</v>
      </c>
      <c r="M1681" t="s">
        <v>2208</v>
      </c>
      <c r="R1681" t="s">
        <v>50</v>
      </c>
      <c r="S1681" t="s">
        <v>51</v>
      </c>
      <c r="T1681">
        <v>2020</v>
      </c>
      <c r="U1681">
        <v>0.25</v>
      </c>
      <c r="X1681" s="1" t="s">
        <v>2535</v>
      </c>
      <c r="Y1681" t="s">
        <v>52</v>
      </c>
    </row>
    <row r="1682" spans="1:25" hidden="1" x14ac:dyDescent="0.2">
      <c r="A1682" t="s">
        <v>2205</v>
      </c>
      <c r="B1682" t="s">
        <v>2206</v>
      </c>
      <c r="C1682" t="s">
        <v>5186</v>
      </c>
      <c r="D1682" t="s">
        <v>2207</v>
      </c>
      <c r="E1682" t="s">
        <v>41</v>
      </c>
      <c r="F1682" t="s">
        <v>69</v>
      </c>
      <c r="G1682">
        <v>8</v>
      </c>
      <c r="H1682" t="s">
        <v>70</v>
      </c>
      <c r="M1682" t="s">
        <v>2208</v>
      </c>
      <c r="R1682" t="s">
        <v>50</v>
      </c>
      <c r="S1682" t="s">
        <v>51</v>
      </c>
      <c r="T1682">
        <v>2020</v>
      </c>
      <c r="U1682">
        <v>0.25</v>
      </c>
      <c r="X1682" s="1" t="s">
        <v>2538</v>
      </c>
      <c r="Y1682" t="s">
        <v>52</v>
      </c>
    </row>
    <row r="1683" spans="1:25" hidden="1" x14ac:dyDescent="0.2">
      <c r="A1683" t="s">
        <v>2205</v>
      </c>
      <c r="B1683" t="s">
        <v>2206</v>
      </c>
      <c r="C1683" t="s">
        <v>5186</v>
      </c>
      <c r="D1683" t="s">
        <v>2207</v>
      </c>
      <c r="E1683" t="s">
        <v>66</v>
      </c>
      <c r="F1683" t="s">
        <v>67</v>
      </c>
      <c r="G1683">
        <v>9</v>
      </c>
      <c r="H1683" t="s">
        <v>68</v>
      </c>
      <c r="M1683" t="s">
        <v>2208</v>
      </c>
      <c r="R1683" t="s">
        <v>50</v>
      </c>
      <c r="S1683" t="s">
        <v>51</v>
      </c>
      <c r="T1683">
        <v>2020</v>
      </c>
      <c r="U1683">
        <v>0.25</v>
      </c>
      <c r="X1683" s="1" t="s">
        <v>2537</v>
      </c>
      <c r="Y1683" t="s">
        <v>52</v>
      </c>
    </row>
    <row r="1684" spans="1:25" hidden="1" x14ac:dyDescent="0.2">
      <c r="A1684" t="s">
        <v>2205</v>
      </c>
      <c r="B1684" t="s">
        <v>2206</v>
      </c>
      <c r="C1684" t="s">
        <v>5186</v>
      </c>
      <c r="D1684" t="s">
        <v>2207</v>
      </c>
      <c r="E1684" t="s">
        <v>63</v>
      </c>
      <c r="F1684" t="s">
        <v>64</v>
      </c>
      <c r="G1684">
        <v>10</v>
      </c>
      <c r="H1684" t="s">
        <v>65</v>
      </c>
      <c r="M1684" t="s">
        <v>2208</v>
      </c>
      <c r="R1684" t="s">
        <v>50</v>
      </c>
      <c r="S1684" t="s">
        <v>51</v>
      </c>
      <c r="T1684">
        <v>2020</v>
      </c>
      <c r="U1684">
        <v>0.25</v>
      </c>
      <c r="X1684" s="1" t="s">
        <v>2536</v>
      </c>
      <c r="Y1684" t="s">
        <v>52</v>
      </c>
    </row>
    <row r="1685" spans="1:25" hidden="1" x14ac:dyDescent="0.2">
      <c r="A1685" t="s">
        <v>2209</v>
      </c>
      <c r="B1685" t="s">
        <v>2210</v>
      </c>
      <c r="C1685" t="s">
        <v>5194</v>
      </c>
      <c r="D1685" t="s">
        <v>2211</v>
      </c>
      <c r="E1685" t="s">
        <v>41</v>
      </c>
      <c r="F1685" t="s">
        <v>2212</v>
      </c>
      <c r="G1685">
        <v>8</v>
      </c>
      <c r="H1685" t="s">
        <v>2213</v>
      </c>
      <c r="M1685" t="s">
        <v>2214</v>
      </c>
      <c r="R1685" t="s">
        <v>50</v>
      </c>
      <c r="S1685" t="s">
        <v>51</v>
      </c>
      <c r="T1685">
        <v>2020</v>
      </c>
      <c r="U1685">
        <v>12.9</v>
      </c>
      <c r="X1685" s="1" t="s">
        <v>2616</v>
      </c>
      <c r="Y1685" t="s">
        <v>90</v>
      </c>
    </row>
    <row r="1686" spans="1:25" hidden="1" x14ac:dyDescent="0.2">
      <c r="A1686" t="s">
        <v>2209</v>
      </c>
      <c r="B1686" t="s">
        <v>2210</v>
      </c>
      <c r="C1686" t="s">
        <v>5194</v>
      </c>
      <c r="D1686" t="s">
        <v>2211</v>
      </c>
      <c r="E1686" t="s">
        <v>66</v>
      </c>
      <c r="F1686" t="s">
        <v>2215</v>
      </c>
      <c r="G1686">
        <v>9</v>
      </c>
      <c r="H1686" t="s">
        <v>2216</v>
      </c>
      <c r="M1686" t="s">
        <v>2214</v>
      </c>
      <c r="R1686" t="s">
        <v>50</v>
      </c>
      <c r="S1686" t="s">
        <v>51</v>
      </c>
      <c r="T1686">
        <v>2020</v>
      </c>
      <c r="U1686">
        <v>12.9</v>
      </c>
      <c r="X1686" s="1" t="s">
        <v>2616</v>
      </c>
      <c r="Y1686" t="s">
        <v>90</v>
      </c>
    </row>
    <row r="1687" spans="1:25" hidden="1" x14ac:dyDescent="0.2">
      <c r="A1687" t="s">
        <v>2217</v>
      </c>
      <c r="B1687" t="s">
        <v>2218</v>
      </c>
      <c r="C1687" t="s">
        <v>5198</v>
      </c>
      <c r="D1687" t="s">
        <v>2219</v>
      </c>
      <c r="E1687" t="s">
        <v>34</v>
      </c>
      <c r="F1687" t="s">
        <v>128</v>
      </c>
      <c r="G1687">
        <v>2</v>
      </c>
      <c r="H1687" t="s">
        <v>129</v>
      </c>
      <c r="M1687" t="s">
        <v>2220</v>
      </c>
      <c r="R1687" t="s">
        <v>50</v>
      </c>
      <c r="S1687" t="s">
        <v>51</v>
      </c>
      <c r="T1687">
        <v>2020</v>
      </c>
      <c r="U1687">
        <v>0.59599999999999997</v>
      </c>
      <c r="W1687">
        <v>1</v>
      </c>
      <c r="X1687" s="1" t="s">
        <v>2534</v>
      </c>
      <c r="Y1687" t="s">
        <v>4516</v>
      </c>
    </row>
    <row r="1688" spans="1:25" hidden="1" x14ac:dyDescent="0.2">
      <c r="A1688" t="s">
        <v>2217</v>
      </c>
      <c r="B1688" t="s">
        <v>2218</v>
      </c>
      <c r="C1688" t="s">
        <v>5198</v>
      </c>
      <c r="D1688" t="s">
        <v>2219</v>
      </c>
      <c r="E1688" t="s">
        <v>53</v>
      </c>
      <c r="F1688" t="s">
        <v>54</v>
      </c>
      <c r="G1688">
        <v>3</v>
      </c>
      <c r="H1688" t="s">
        <v>55</v>
      </c>
      <c r="M1688" t="s">
        <v>2220</v>
      </c>
      <c r="R1688" t="s">
        <v>50</v>
      </c>
      <c r="S1688" t="s">
        <v>51</v>
      </c>
      <c r="T1688">
        <v>2020</v>
      </c>
      <c r="U1688">
        <v>1.5</v>
      </c>
      <c r="X1688" s="1" t="s">
        <v>2534</v>
      </c>
      <c r="Y1688" t="s">
        <v>52</v>
      </c>
    </row>
    <row r="1689" spans="1:25" hidden="1" x14ac:dyDescent="0.2">
      <c r="A1689" t="s">
        <v>2217</v>
      </c>
      <c r="B1689" t="s">
        <v>2218</v>
      </c>
      <c r="C1689" t="s">
        <v>5198</v>
      </c>
      <c r="D1689" t="s">
        <v>2219</v>
      </c>
      <c r="E1689" t="s">
        <v>31</v>
      </c>
      <c r="F1689" t="s">
        <v>130</v>
      </c>
      <c r="G1689">
        <v>1</v>
      </c>
      <c r="H1689" t="s">
        <v>131</v>
      </c>
      <c r="M1689" t="s">
        <v>2220</v>
      </c>
      <c r="R1689" t="s">
        <v>50</v>
      </c>
      <c r="S1689" t="s">
        <v>51</v>
      </c>
      <c r="T1689">
        <v>2020</v>
      </c>
      <c r="U1689">
        <v>0.5262713</v>
      </c>
      <c r="V1689" t="s">
        <v>4493</v>
      </c>
      <c r="W1689">
        <v>1</v>
      </c>
      <c r="X1689" s="1" t="s">
        <v>2552</v>
      </c>
      <c r="Y1689" t="s">
        <v>4516</v>
      </c>
    </row>
    <row r="1690" spans="1:25" hidden="1" x14ac:dyDescent="0.2">
      <c r="A1690" t="s">
        <v>2217</v>
      </c>
      <c r="B1690" t="s">
        <v>2218</v>
      </c>
      <c r="C1690" t="s">
        <v>5198</v>
      </c>
      <c r="D1690" t="s">
        <v>2219</v>
      </c>
      <c r="E1690" t="s">
        <v>22</v>
      </c>
      <c r="F1690" t="s">
        <v>406</v>
      </c>
      <c r="G1690">
        <v>5</v>
      </c>
      <c r="H1690" t="s">
        <v>407</v>
      </c>
      <c r="M1690" t="s">
        <v>2220</v>
      </c>
      <c r="R1690" t="s">
        <v>50</v>
      </c>
      <c r="S1690" t="s">
        <v>51</v>
      </c>
      <c r="T1690">
        <v>2020</v>
      </c>
      <c r="U1690">
        <v>1</v>
      </c>
      <c r="X1690" s="1" t="s">
        <v>2533</v>
      </c>
      <c r="Y1690" t="s">
        <v>52</v>
      </c>
    </row>
    <row r="1691" spans="1:25" hidden="1" x14ac:dyDescent="0.2">
      <c r="A1691" t="s">
        <v>2217</v>
      </c>
      <c r="B1691" t="s">
        <v>2218</v>
      </c>
      <c r="C1691" t="s">
        <v>5198</v>
      </c>
      <c r="D1691" t="s">
        <v>2219</v>
      </c>
      <c r="E1691" t="s">
        <v>28</v>
      </c>
      <c r="F1691" t="s">
        <v>409</v>
      </c>
      <c r="G1691">
        <v>6</v>
      </c>
      <c r="H1691" t="s">
        <v>410</v>
      </c>
      <c r="M1691" t="s">
        <v>2220</v>
      </c>
      <c r="R1691" t="s">
        <v>50</v>
      </c>
      <c r="S1691" t="s">
        <v>51</v>
      </c>
      <c r="T1691">
        <v>2020</v>
      </c>
      <c r="U1691">
        <v>1</v>
      </c>
      <c r="X1691" s="1" t="s">
        <v>2555</v>
      </c>
      <c r="Y1691" t="s">
        <v>52</v>
      </c>
    </row>
    <row r="1692" spans="1:25" hidden="1" x14ac:dyDescent="0.2">
      <c r="A1692" t="s">
        <v>2217</v>
      </c>
      <c r="B1692" t="s">
        <v>2218</v>
      </c>
      <c r="C1692" t="s">
        <v>5198</v>
      </c>
      <c r="D1692" t="s">
        <v>2219</v>
      </c>
      <c r="E1692" t="s">
        <v>38</v>
      </c>
      <c r="F1692" t="s">
        <v>411</v>
      </c>
      <c r="G1692">
        <v>7</v>
      </c>
      <c r="H1692" t="s">
        <v>412</v>
      </c>
      <c r="M1692" t="s">
        <v>2220</v>
      </c>
      <c r="R1692" t="s">
        <v>50</v>
      </c>
      <c r="S1692" t="s">
        <v>51</v>
      </c>
      <c r="T1692">
        <v>2020</v>
      </c>
      <c r="U1692">
        <v>1</v>
      </c>
      <c r="X1692" s="1" t="s">
        <v>2555</v>
      </c>
      <c r="Y1692" t="s">
        <v>52</v>
      </c>
    </row>
    <row r="1693" spans="1:25" hidden="1" x14ac:dyDescent="0.2">
      <c r="A1693" t="s">
        <v>2217</v>
      </c>
      <c r="B1693" t="s">
        <v>2218</v>
      </c>
      <c r="C1693" t="s">
        <v>5198</v>
      </c>
      <c r="D1693" t="s">
        <v>2219</v>
      </c>
      <c r="E1693" t="s">
        <v>56</v>
      </c>
      <c r="F1693" t="s">
        <v>57</v>
      </c>
      <c r="G1693">
        <v>4</v>
      </c>
      <c r="H1693" t="s">
        <v>58</v>
      </c>
      <c r="M1693" t="s">
        <v>2220</v>
      </c>
      <c r="R1693" t="s">
        <v>50</v>
      </c>
      <c r="S1693" t="s">
        <v>51</v>
      </c>
      <c r="T1693">
        <v>2020</v>
      </c>
      <c r="U1693">
        <v>1</v>
      </c>
      <c r="X1693" s="1" t="s">
        <v>2534</v>
      </c>
      <c r="Y1693" t="s">
        <v>52</v>
      </c>
    </row>
    <row r="1694" spans="1:25" hidden="1" x14ac:dyDescent="0.2">
      <c r="A1694" t="s">
        <v>2217</v>
      </c>
      <c r="B1694" t="s">
        <v>2221</v>
      </c>
      <c r="C1694" t="s">
        <v>5186</v>
      </c>
      <c r="D1694" t="s">
        <v>2219</v>
      </c>
      <c r="E1694" t="s">
        <v>41</v>
      </c>
      <c r="F1694" t="s">
        <v>69</v>
      </c>
      <c r="G1694">
        <v>8</v>
      </c>
      <c r="H1694" t="s">
        <v>70</v>
      </c>
      <c r="J1694">
        <v>1</v>
      </c>
      <c r="M1694" t="s">
        <v>2220</v>
      </c>
      <c r="R1694" t="s">
        <v>50</v>
      </c>
      <c r="S1694" t="s">
        <v>51</v>
      </c>
      <c r="T1694">
        <v>2020</v>
      </c>
      <c r="U1694">
        <v>8.0000000000000002E-3</v>
      </c>
      <c r="X1694" s="1" t="s">
        <v>2538</v>
      </c>
      <c r="Y1694" t="s">
        <v>52</v>
      </c>
    </row>
    <row r="1695" spans="1:25" hidden="1" x14ac:dyDescent="0.2">
      <c r="A1695" t="s">
        <v>2217</v>
      </c>
      <c r="B1695" t="s">
        <v>2221</v>
      </c>
      <c r="C1695" t="s">
        <v>5186</v>
      </c>
      <c r="D1695" t="s">
        <v>2219</v>
      </c>
      <c r="E1695" t="s">
        <v>66</v>
      </c>
      <c r="F1695" t="s">
        <v>67</v>
      </c>
      <c r="G1695">
        <v>9</v>
      </c>
      <c r="H1695" t="s">
        <v>68</v>
      </c>
      <c r="J1695">
        <v>1</v>
      </c>
      <c r="M1695" t="s">
        <v>2220</v>
      </c>
      <c r="R1695" t="s">
        <v>50</v>
      </c>
      <c r="S1695" t="s">
        <v>51</v>
      </c>
      <c r="T1695">
        <v>2020</v>
      </c>
      <c r="U1695">
        <v>8.0000000000000002E-3</v>
      </c>
      <c r="X1695" s="1" t="s">
        <v>2537</v>
      </c>
      <c r="Y1695" t="s">
        <v>52</v>
      </c>
    </row>
    <row r="1696" spans="1:25" hidden="1" x14ac:dyDescent="0.2">
      <c r="A1696" t="s">
        <v>2217</v>
      </c>
      <c r="B1696" t="s">
        <v>2221</v>
      </c>
      <c r="C1696" t="s">
        <v>5186</v>
      </c>
      <c r="D1696" t="s">
        <v>2219</v>
      </c>
      <c r="E1696" t="s">
        <v>63</v>
      </c>
      <c r="F1696" t="s">
        <v>64</v>
      </c>
      <c r="G1696">
        <v>10</v>
      </c>
      <c r="H1696" t="s">
        <v>65</v>
      </c>
      <c r="J1696">
        <v>1</v>
      </c>
      <c r="M1696" t="s">
        <v>2220</v>
      </c>
      <c r="R1696" t="s">
        <v>50</v>
      </c>
      <c r="S1696" t="s">
        <v>51</v>
      </c>
      <c r="T1696">
        <v>2020</v>
      </c>
      <c r="U1696">
        <v>8.0000000000000002E-3</v>
      </c>
      <c r="X1696" s="1" t="s">
        <v>2536</v>
      </c>
      <c r="Y1696" t="s">
        <v>52</v>
      </c>
    </row>
    <row r="1697" spans="1:25" hidden="1" x14ac:dyDescent="0.2">
      <c r="A1697" t="s">
        <v>2222</v>
      </c>
      <c r="B1697" t="s">
        <v>2223</v>
      </c>
      <c r="C1697" t="s">
        <v>5198</v>
      </c>
      <c r="D1697" t="s">
        <v>2224</v>
      </c>
      <c r="E1697" t="s">
        <v>34</v>
      </c>
      <c r="F1697" t="s">
        <v>128</v>
      </c>
      <c r="G1697">
        <v>2</v>
      </c>
      <c r="H1697" t="s">
        <v>129</v>
      </c>
      <c r="M1697" t="s">
        <v>2225</v>
      </c>
      <c r="R1697" t="s">
        <v>50</v>
      </c>
      <c r="S1697" t="s">
        <v>51</v>
      </c>
      <c r="T1697">
        <v>2020</v>
      </c>
      <c r="U1697">
        <v>0.23300000000000001</v>
      </c>
      <c r="X1697" s="1" t="s">
        <v>2534</v>
      </c>
      <c r="Y1697" t="s">
        <v>4516</v>
      </c>
    </row>
    <row r="1698" spans="1:25" hidden="1" x14ac:dyDescent="0.2">
      <c r="A1698" t="s">
        <v>2222</v>
      </c>
      <c r="B1698" t="s">
        <v>2223</v>
      </c>
      <c r="C1698" t="s">
        <v>5198</v>
      </c>
      <c r="D1698" t="s">
        <v>2224</v>
      </c>
      <c r="E1698" t="s">
        <v>53</v>
      </c>
      <c r="F1698" t="s">
        <v>54</v>
      </c>
      <c r="G1698">
        <v>3</v>
      </c>
      <c r="H1698" t="s">
        <v>55</v>
      </c>
      <c r="M1698" t="s">
        <v>2225</v>
      </c>
      <c r="R1698" t="s">
        <v>50</v>
      </c>
      <c r="S1698" t="s">
        <v>51</v>
      </c>
      <c r="T1698">
        <v>2020</v>
      </c>
      <c r="U1698">
        <v>0.62</v>
      </c>
      <c r="X1698" s="1" t="s">
        <v>2534</v>
      </c>
      <c r="Y1698" t="s">
        <v>52</v>
      </c>
    </row>
    <row r="1699" spans="1:25" hidden="1" x14ac:dyDescent="0.2">
      <c r="A1699" t="s">
        <v>2222</v>
      </c>
      <c r="B1699" t="s">
        <v>2223</v>
      </c>
      <c r="C1699" t="s">
        <v>5198</v>
      </c>
      <c r="D1699" t="s">
        <v>2224</v>
      </c>
      <c r="E1699" t="s">
        <v>31</v>
      </c>
      <c r="F1699" t="s">
        <v>130</v>
      </c>
      <c r="G1699">
        <v>1</v>
      </c>
      <c r="H1699" t="s">
        <v>131</v>
      </c>
      <c r="M1699" t="s">
        <v>2225</v>
      </c>
      <c r="R1699" t="s">
        <v>50</v>
      </c>
      <c r="S1699" t="s">
        <v>51</v>
      </c>
      <c r="T1699">
        <v>2020</v>
      </c>
      <c r="U1699">
        <v>0.2419366</v>
      </c>
      <c r="V1699" t="s">
        <v>4493</v>
      </c>
      <c r="X1699" s="1" t="s">
        <v>2552</v>
      </c>
      <c r="Y1699" t="s">
        <v>4516</v>
      </c>
    </row>
    <row r="1700" spans="1:25" hidden="1" x14ac:dyDescent="0.2">
      <c r="A1700" t="s">
        <v>2222</v>
      </c>
      <c r="B1700" t="s">
        <v>2223</v>
      </c>
      <c r="C1700" t="s">
        <v>5198</v>
      </c>
      <c r="D1700" t="s">
        <v>2224</v>
      </c>
      <c r="E1700" t="s">
        <v>22</v>
      </c>
      <c r="F1700" t="s">
        <v>406</v>
      </c>
      <c r="G1700">
        <v>5</v>
      </c>
      <c r="H1700" t="s">
        <v>407</v>
      </c>
      <c r="M1700" t="s">
        <v>2225</v>
      </c>
      <c r="R1700" t="s">
        <v>50</v>
      </c>
      <c r="S1700" t="s">
        <v>51</v>
      </c>
      <c r="T1700">
        <v>2020</v>
      </c>
      <c r="U1700">
        <v>0.62</v>
      </c>
      <c r="X1700" s="1" t="s">
        <v>2533</v>
      </c>
      <c r="Y1700" t="s">
        <v>52</v>
      </c>
    </row>
    <row r="1701" spans="1:25" hidden="1" x14ac:dyDescent="0.2">
      <c r="A1701" t="s">
        <v>2222</v>
      </c>
      <c r="B1701" t="s">
        <v>2223</v>
      </c>
      <c r="C1701" t="s">
        <v>5198</v>
      </c>
      <c r="D1701" t="s">
        <v>2224</v>
      </c>
      <c r="E1701" t="s">
        <v>28</v>
      </c>
      <c r="F1701" t="s">
        <v>409</v>
      </c>
      <c r="G1701">
        <v>6</v>
      </c>
      <c r="H1701" t="s">
        <v>410</v>
      </c>
      <c r="M1701" t="s">
        <v>2225</v>
      </c>
      <c r="R1701" t="s">
        <v>50</v>
      </c>
      <c r="S1701" t="s">
        <v>51</v>
      </c>
      <c r="T1701">
        <v>2020</v>
      </c>
      <c r="U1701">
        <v>0.62</v>
      </c>
      <c r="X1701" s="1" t="s">
        <v>2555</v>
      </c>
      <c r="Y1701" t="s">
        <v>52</v>
      </c>
    </row>
    <row r="1702" spans="1:25" hidden="1" x14ac:dyDescent="0.2">
      <c r="A1702" t="s">
        <v>2222</v>
      </c>
      <c r="B1702" t="s">
        <v>2223</v>
      </c>
      <c r="C1702" t="s">
        <v>5198</v>
      </c>
      <c r="D1702" t="s">
        <v>2224</v>
      </c>
      <c r="E1702" t="s">
        <v>38</v>
      </c>
      <c r="F1702" t="s">
        <v>411</v>
      </c>
      <c r="G1702">
        <v>7</v>
      </c>
      <c r="H1702" t="s">
        <v>412</v>
      </c>
      <c r="M1702" t="s">
        <v>2225</v>
      </c>
      <c r="R1702" t="s">
        <v>50</v>
      </c>
      <c r="S1702" t="s">
        <v>51</v>
      </c>
      <c r="T1702">
        <v>2020</v>
      </c>
      <c r="U1702">
        <v>0.62</v>
      </c>
      <c r="X1702" s="1" t="s">
        <v>2555</v>
      </c>
      <c r="Y1702" t="s">
        <v>52</v>
      </c>
    </row>
    <row r="1703" spans="1:25" hidden="1" x14ac:dyDescent="0.2">
      <c r="A1703" t="s">
        <v>2222</v>
      </c>
      <c r="B1703" t="s">
        <v>2223</v>
      </c>
      <c r="C1703" t="s">
        <v>5198</v>
      </c>
      <c r="D1703" t="s">
        <v>2224</v>
      </c>
      <c r="E1703" t="s">
        <v>56</v>
      </c>
      <c r="F1703" t="s">
        <v>57</v>
      </c>
      <c r="G1703">
        <v>4</v>
      </c>
      <c r="H1703" t="s">
        <v>58</v>
      </c>
      <c r="M1703" t="s">
        <v>2225</v>
      </c>
      <c r="R1703" t="s">
        <v>50</v>
      </c>
      <c r="S1703" t="s">
        <v>51</v>
      </c>
      <c r="T1703">
        <v>2020</v>
      </c>
      <c r="U1703">
        <v>0.62</v>
      </c>
      <c r="X1703" s="1" t="s">
        <v>2534</v>
      </c>
      <c r="Y1703" t="s">
        <v>52</v>
      </c>
    </row>
    <row r="1704" spans="1:25" hidden="1" x14ac:dyDescent="0.2">
      <c r="A1704" t="s">
        <v>2222</v>
      </c>
      <c r="B1704" t="s">
        <v>2226</v>
      </c>
      <c r="C1704" t="s">
        <v>5186</v>
      </c>
      <c r="D1704" t="s">
        <v>2224</v>
      </c>
      <c r="E1704" t="s">
        <v>41</v>
      </c>
      <c r="F1704" t="s">
        <v>69</v>
      </c>
      <c r="G1704">
        <v>8</v>
      </c>
      <c r="H1704" t="s">
        <v>70</v>
      </c>
      <c r="J1704">
        <v>1</v>
      </c>
      <c r="M1704" t="s">
        <v>2225</v>
      </c>
      <c r="R1704" t="s">
        <v>50</v>
      </c>
      <c r="S1704" t="s">
        <v>51</v>
      </c>
      <c r="T1704">
        <v>2020</v>
      </c>
      <c r="U1704">
        <v>6.0000000000000001E-3</v>
      </c>
      <c r="W1704">
        <v>1</v>
      </c>
      <c r="X1704" s="1" t="s">
        <v>2538</v>
      </c>
      <c r="Y1704" t="s">
        <v>52</v>
      </c>
    </row>
    <row r="1705" spans="1:25" hidden="1" x14ac:dyDescent="0.2">
      <c r="A1705" t="s">
        <v>2222</v>
      </c>
      <c r="B1705" t="s">
        <v>2226</v>
      </c>
      <c r="C1705" t="s">
        <v>5186</v>
      </c>
      <c r="D1705" t="s">
        <v>2224</v>
      </c>
      <c r="E1705" t="s">
        <v>66</v>
      </c>
      <c r="F1705" t="s">
        <v>67</v>
      </c>
      <c r="G1705">
        <v>9</v>
      </c>
      <c r="H1705" t="s">
        <v>68</v>
      </c>
      <c r="J1705">
        <v>1</v>
      </c>
      <c r="M1705" t="s">
        <v>2225</v>
      </c>
      <c r="R1705" t="s">
        <v>50</v>
      </c>
      <c r="S1705" t="s">
        <v>51</v>
      </c>
      <c r="T1705">
        <v>2020</v>
      </c>
      <c r="U1705">
        <v>6.0000000000000001E-3</v>
      </c>
      <c r="W1705">
        <v>1</v>
      </c>
      <c r="X1705" s="1" t="s">
        <v>2537</v>
      </c>
      <c r="Y1705" t="s">
        <v>52</v>
      </c>
    </row>
    <row r="1706" spans="1:25" hidden="1" x14ac:dyDescent="0.2">
      <c r="A1706" t="s">
        <v>2222</v>
      </c>
      <c r="B1706" t="s">
        <v>2226</v>
      </c>
      <c r="C1706" t="s">
        <v>5186</v>
      </c>
      <c r="D1706" t="s">
        <v>2224</v>
      </c>
      <c r="E1706" t="s">
        <v>63</v>
      </c>
      <c r="F1706" t="s">
        <v>64</v>
      </c>
      <c r="G1706">
        <v>10</v>
      </c>
      <c r="H1706" t="s">
        <v>65</v>
      </c>
      <c r="J1706">
        <v>1</v>
      </c>
      <c r="M1706" t="s">
        <v>2225</v>
      </c>
      <c r="R1706" t="s">
        <v>50</v>
      </c>
      <c r="S1706" t="s">
        <v>51</v>
      </c>
      <c r="T1706">
        <v>2020</v>
      </c>
      <c r="U1706">
        <v>6.0000000000000001E-3</v>
      </c>
      <c r="W1706">
        <v>1</v>
      </c>
      <c r="X1706" s="1" t="s">
        <v>2536</v>
      </c>
      <c r="Y1706" t="s">
        <v>52</v>
      </c>
    </row>
    <row r="1707" spans="1:25" hidden="1" x14ac:dyDescent="0.2">
      <c r="A1707" t="s">
        <v>2227</v>
      </c>
      <c r="B1707" t="s">
        <v>2228</v>
      </c>
      <c r="C1707" t="s">
        <v>5186</v>
      </c>
      <c r="D1707" t="s">
        <v>2229</v>
      </c>
      <c r="E1707" t="s">
        <v>53</v>
      </c>
      <c r="F1707" t="s">
        <v>54</v>
      </c>
      <c r="G1707">
        <v>3</v>
      </c>
      <c r="H1707" t="s">
        <v>55</v>
      </c>
      <c r="M1707" t="s">
        <v>2230</v>
      </c>
      <c r="R1707" t="s">
        <v>50</v>
      </c>
      <c r="S1707" t="s">
        <v>51</v>
      </c>
      <c r="T1707">
        <v>2020</v>
      </c>
      <c r="U1707">
        <v>0.01</v>
      </c>
      <c r="X1707" s="1" t="s">
        <v>2534</v>
      </c>
      <c r="Y1707" t="s">
        <v>52</v>
      </c>
    </row>
    <row r="1708" spans="1:25" hidden="1" x14ac:dyDescent="0.2">
      <c r="A1708" t="s">
        <v>2227</v>
      </c>
      <c r="B1708" t="s">
        <v>2228</v>
      </c>
      <c r="C1708" t="s">
        <v>5186</v>
      </c>
      <c r="D1708" t="s">
        <v>2229</v>
      </c>
      <c r="E1708" t="s">
        <v>56</v>
      </c>
      <c r="F1708" t="s">
        <v>57</v>
      </c>
      <c r="G1708">
        <v>4</v>
      </c>
      <c r="H1708" t="s">
        <v>58</v>
      </c>
      <c r="M1708" t="s">
        <v>2230</v>
      </c>
      <c r="R1708" t="s">
        <v>50</v>
      </c>
      <c r="S1708" t="s">
        <v>51</v>
      </c>
      <c r="T1708">
        <v>2020</v>
      </c>
      <c r="U1708">
        <v>0.01</v>
      </c>
      <c r="X1708" s="1" t="s">
        <v>2534</v>
      </c>
      <c r="Y1708" t="s">
        <v>52</v>
      </c>
    </row>
    <row r="1709" spans="1:25" hidden="1" x14ac:dyDescent="0.2">
      <c r="A1709" t="s">
        <v>2227</v>
      </c>
      <c r="B1709" t="s">
        <v>2228</v>
      </c>
      <c r="C1709" t="s">
        <v>5186</v>
      </c>
      <c r="D1709" t="s">
        <v>2229</v>
      </c>
      <c r="E1709" t="s">
        <v>22</v>
      </c>
      <c r="F1709" t="s">
        <v>47</v>
      </c>
      <c r="G1709">
        <v>5</v>
      </c>
      <c r="H1709" t="s">
        <v>48</v>
      </c>
      <c r="M1709" t="s">
        <v>2230</v>
      </c>
      <c r="R1709" t="s">
        <v>50</v>
      </c>
      <c r="S1709" t="s">
        <v>51</v>
      </c>
      <c r="T1709">
        <v>2020</v>
      </c>
      <c r="U1709">
        <v>0.01</v>
      </c>
      <c r="X1709" s="1" t="s">
        <v>2533</v>
      </c>
      <c r="Y1709" t="s">
        <v>52</v>
      </c>
    </row>
    <row r="1710" spans="1:25" hidden="1" x14ac:dyDescent="0.2">
      <c r="A1710" t="s">
        <v>2227</v>
      </c>
      <c r="B1710" t="s">
        <v>2228</v>
      </c>
      <c r="C1710" t="s">
        <v>5186</v>
      </c>
      <c r="D1710" t="s">
        <v>2229</v>
      </c>
      <c r="E1710" t="s">
        <v>28</v>
      </c>
      <c r="F1710" t="s">
        <v>59</v>
      </c>
      <c r="G1710">
        <v>6</v>
      </c>
      <c r="H1710" t="s">
        <v>60</v>
      </c>
      <c r="M1710" t="s">
        <v>2230</v>
      </c>
      <c r="R1710" t="s">
        <v>50</v>
      </c>
      <c r="S1710" t="s">
        <v>51</v>
      </c>
      <c r="T1710">
        <v>2020</v>
      </c>
      <c r="U1710">
        <v>0.01</v>
      </c>
      <c r="X1710" s="1" t="s">
        <v>2535</v>
      </c>
      <c r="Y1710" t="s">
        <v>52</v>
      </c>
    </row>
    <row r="1711" spans="1:25" hidden="1" x14ac:dyDescent="0.2">
      <c r="A1711" t="s">
        <v>2227</v>
      </c>
      <c r="B1711" t="s">
        <v>2228</v>
      </c>
      <c r="C1711" t="s">
        <v>5186</v>
      </c>
      <c r="D1711" t="s">
        <v>2229</v>
      </c>
      <c r="E1711" t="s">
        <v>38</v>
      </c>
      <c r="F1711" t="s">
        <v>61</v>
      </c>
      <c r="G1711">
        <v>7</v>
      </c>
      <c r="H1711" t="s">
        <v>62</v>
      </c>
      <c r="M1711" t="s">
        <v>2230</v>
      </c>
      <c r="R1711" t="s">
        <v>50</v>
      </c>
      <c r="S1711" t="s">
        <v>51</v>
      </c>
      <c r="T1711">
        <v>2020</v>
      </c>
      <c r="U1711">
        <v>0.01</v>
      </c>
      <c r="X1711" s="1" t="s">
        <v>2535</v>
      </c>
      <c r="Y1711" t="s">
        <v>52</v>
      </c>
    </row>
    <row r="1712" spans="1:25" hidden="1" x14ac:dyDescent="0.2">
      <c r="A1712" t="s">
        <v>2231</v>
      </c>
      <c r="B1712" t="s">
        <v>2232</v>
      </c>
      <c r="C1712" t="s">
        <v>5186</v>
      </c>
      <c r="D1712" t="s">
        <v>2233</v>
      </c>
      <c r="E1712" t="s">
        <v>53</v>
      </c>
      <c r="F1712" t="s">
        <v>54</v>
      </c>
      <c r="G1712">
        <v>3</v>
      </c>
      <c r="H1712" t="s">
        <v>55</v>
      </c>
      <c r="M1712" t="s">
        <v>2234</v>
      </c>
      <c r="R1712" t="s">
        <v>50</v>
      </c>
      <c r="S1712" t="s">
        <v>51</v>
      </c>
      <c r="T1712">
        <v>2020</v>
      </c>
      <c r="U1712">
        <v>8.9999999999999993E-3</v>
      </c>
      <c r="X1712" s="1" t="s">
        <v>2534</v>
      </c>
      <c r="Y1712" t="s">
        <v>52</v>
      </c>
    </row>
    <row r="1713" spans="1:25" hidden="1" x14ac:dyDescent="0.2">
      <c r="A1713" t="s">
        <v>2231</v>
      </c>
      <c r="B1713" t="s">
        <v>2232</v>
      </c>
      <c r="C1713" t="s">
        <v>5186</v>
      </c>
      <c r="D1713" t="s">
        <v>2233</v>
      </c>
      <c r="E1713" t="s">
        <v>56</v>
      </c>
      <c r="F1713" t="s">
        <v>57</v>
      </c>
      <c r="G1713">
        <v>4</v>
      </c>
      <c r="H1713" t="s">
        <v>58</v>
      </c>
      <c r="M1713" t="s">
        <v>2234</v>
      </c>
      <c r="R1713" t="s">
        <v>50</v>
      </c>
      <c r="S1713" t="s">
        <v>51</v>
      </c>
      <c r="T1713">
        <v>2020</v>
      </c>
      <c r="U1713">
        <v>8.9999999999999993E-3</v>
      </c>
      <c r="X1713" s="1" t="s">
        <v>2534</v>
      </c>
      <c r="Y1713" t="s">
        <v>52</v>
      </c>
    </row>
    <row r="1714" spans="1:25" hidden="1" x14ac:dyDescent="0.2">
      <c r="A1714" t="s">
        <v>2231</v>
      </c>
      <c r="B1714" t="s">
        <v>2232</v>
      </c>
      <c r="C1714" t="s">
        <v>5186</v>
      </c>
      <c r="D1714" t="s">
        <v>2233</v>
      </c>
      <c r="E1714" t="s">
        <v>22</v>
      </c>
      <c r="F1714" t="s">
        <v>47</v>
      </c>
      <c r="G1714">
        <v>5</v>
      </c>
      <c r="H1714" t="s">
        <v>48</v>
      </c>
      <c r="M1714" t="s">
        <v>2234</v>
      </c>
      <c r="R1714" t="s">
        <v>50</v>
      </c>
      <c r="S1714" t="s">
        <v>51</v>
      </c>
      <c r="T1714">
        <v>2020</v>
      </c>
      <c r="U1714">
        <v>8.9999999999999993E-3</v>
      </c>
      <c r="X1714" s="1" t="s">
        <v>2533</v>
      </c>
      <c r="Y1714" t="s">
        <v>52</v>
      </c>
    </row>
    <row r="1715" spans="1:25" hidden="1" x14ac:dyDescent="0.2">
      <c r="A1715" t="s">
        <v>2231</v>
      </c>
      <c r="B1715" t="s">
        <v>2232</v>
      </c>
      <c r="C1715" t="s">
        <v>5186</v>
      </c>
      <c r="D1715" t="s">
        <v>2233</v>
      </c>
      <c r="E1715" t="s">
        <v>28</v>
      </c>
      <c r="F1715" t="s">
        <v>59</v>
      </c>
      <c r="G1715">
        <v>6</v>
      </c>
      <c r="H1715" t="s">
        <v>60</v>
      </c>
      <c r="M1715" t="s">
        <v>2234</v>
      </c>
      <c r="R1715" t="s">
        <v>50</v>
      </c>
      <c r="S1715" t="s">
        <v>51</v>
      </c>
      <c r="T1715">
        <v>2020</v>
      </c>
      <c r="U1715">
        <v>8.9999999999999993E-3</v>
      </c>
      <c r="X1715" s="1" t="s">
        <v>2535</v>
      </c>
      <c r="Y1715" t="s">
        <v>52</v>
      </c>
    </row>
    <row r="1716" spans="1:25" hidden="1" x14ac:dyDescent="0.2">
      <c r="A1716" t="s">
        <v>2231</v>
      </c>
      <c r="B1716" t="s">
        <v>2232</v>
      </c>
      <c r="C1716" t="s">
        <v>5186</v>
      </c>
      <c r="D1716" t="s">
        <v>2233</v>
      </c>
      <c r="E1716" t="s">
        <v>38</v>
      </c>
      <c r="F1716" t="s">
        <v>61</v>
      </c>
      <c r="G1716">
        <v>7</v>
      </c>
      <c r="H1716" t="s">
        <v>62</v>
      </c>
      <c r="M1716" t="s">
        <v>2234</v>
      </c>
      <c r="R1716" t="s">
        <v>50</v>
      </c>
      <c r="S1716" t="s">
        <v>51</v>
      </c>
      <c r="T1716">
        <v>2020</v>
      </c>
      <c r="U1716">
        <v>8.9999999999999993E-3</v>
      </c>
      <c r="X1716" s="1" t="s">
        <v>2535</v>
      </c>
      <c r="Y1716" t="s">
        <v>52</v>
      </c>
    </row>
    <row r="1717" spans="1:25" hidden="1" x14ac:dyDescent="0.2">
      <c r="A1717" t="s">
        <v>2235</v>
      </c>
      <c r="B1717" t="s">
        <v>2236</v>
      </c>
      <c r="C1717" t="s">
        <v>5190</v>
      </c>
      <c r="D1717" t="s">
        <v>2237</v>
      </c>
      <c r="E1717" t="s">
        <v>22</v>
      </c>
      <c r="F1717" t="s">
        <v>406</v>
      </c>
      <c r="G1717">
        <v>5</v>
      </c>
      <c r="H1717" t="s">
        <v>407</v>
      </c>
      <c r="M1717" t="s">
        <v>2238</v>
      </c>
      <c r="R1717" t="s">
        <v>50</v>
      </c>
      <c r="S1717" t="s">
        <v>51</v>
      </c>
      <c r="T1717">
        <v>2020</v>
      </c>
      <c r="U1717">
        <v>65</v>
      </c>
      <c r="V1717" t="s">
        <v>4523</v>
      </c>
      <c r="X1717" s="1" t="s">
        <v>2533</v>
      </c>
      <c r="Y1717" t="s">
        <v>52</v>
      </c>
    </row>
    <row r="1718" spans="1:25" hidden="1" x14ac:dyDescent="0.2">
      <c r="A1718" t="s">
        <v>2235</v>
      </c>
      <c r="B1718" t="s">
        <v>2236</v>
      </c>
      <c r="C1718" t="s">
        <v>5190</v>
      </c>
      <c r="D1718" t="s">
        <v>2237</v>
      </c>
      <c r="E1718" t="s">
        <v>28</v>
      </c>
      <c r="F1718" t="s">
        <v>409</v>
      </c>
      <c r="G1718">
        <v>6</v>
      </c>
      <c r="H1718" t="s">
        <v>410</v>
      </c>
      <c r="M1718" t="s">
        <v>2238</v>
      </c>
      <c r="R1718" t="s">
        <v>50</v>
      </c>
      <c r="S1718" t="s">
        <v>51</v>
      </c>
      <c r="T1718">
        <v>2020</v>
      </c>
      <c r="U1718">
        <v>65</v>
      </c>
      <c r="X1718" s="1" t="s">
        <v>2555</v>
      </c>
      <c r="Y1718" t="s">
        <v>52</v>
      </c>
    </row>
    <row r="1719" spans="1:25" hidden="1" x14ac:dyDescent="0.2">
      <c r="A1719" t="s">
        <v>2235</v>
      </c>
      <c r="B1719" t="s">
        <v>2236</v>
      </c>
      <c r="C1719" t="s">
        <v>5190</v>
      </c>
      <c r="D1719" t="s">
        <v>2237</v>
      </c>
      <c r="E1719" t="s">
        <v>38</v>
      </c>
      <c r="F1719" t="s">
        <v>411</v>
      </c>
      <c r="G1719">
        <v>7</v>
      </c>
      <c r="H1719" t="s">
        <v>412</v>
      </c>
      <c r="M1719" t="s">
        <v>2238</v>
      </c>
      <c r="R1719" t="s">
        <v>50</v>
      </c>
      <c r="S1719" t="s">
        <v>51</v>
      </c>
      <c r="T1719">
        <v>2020</v>
      </c>
      <c r="U1719">
        <v>65</v>
      </c>
      <c r="X1719" s="1" t="s">
        <v>2555</v>
      </c>
      <c r="Y1719" t="s">
        <v>52</v>
      </c>
    </row>
    <row r="1720" spans="1:25" hidden="1" x14ac:dyDescent="0.2">
      <c r="A1720" t="s">
        <v>2241</v>
      </c>
      <c r="B1720" t="s">
        <v>4504</v>
      </c>
      <c r="C1720" t="s">
        <v>5192</v>
      </c>
      <c r="D1720" t="s">
        <v>2242</v>
      </c>
      <c r="E1720" t="s">
        <v>53</v>
      </c>
      <c r="F1720" t="s">
        <v>424</v>
      </c>
      <c r="G1720">
        <v>3</v>
      </c>
      <c r="H1720" t="s">
        <v>425</v>
      </c>
      <c r="M1720" t="s">
        <v>2243</v>
      </c>
      <c r="R1720" t="s">
        <v>419</v>
      </c>
      <c r="S1720" t="s">
        <v>419</v>
      </c>
      <c r="T1720">
        <v>2020</v>
      </c>
      <c r="U1720">
        <v>1.7</v>
      </c>
      <c r="X1720" s="1" t="s">
        <v>2574</v>
      </c>
      <c r="Y1720" t="s">
        <v>90</v>
      </c>
    </row>
    <row r="1721" spans="1:25" hidden="1" x14ac:dyDescent="0.2">
      <c r="A1721" t="s">
        <v>2241</v>
      </c>
      <c r="B1721" t="s">
        <v>4504</v>
      </c>
      <c r="C1721" t="s">
        <v>5192</v>
      </c>
      <c r="D1721" t="s">
        <v>2242</v>
      </c>
      <c r="E1721" t="s">
        <v>56</v>
      </c>
      <c r="F1721" t="s">
        <v>426</v>
      </c>
      <c r="G1721">
        <v>4</v>
      </c>
      <c r="H1721" t="s">
        <v>427</v>
      </c>
      <c r="M1721" t="s">
        <v>2243</v>
      </c>
      <c r="R1721" t="s">
        <v>419</v>
      </c>
      <c r="S1721" t="s">
        <v>419</v>
      </c>
      <c r="T1721">
        <v>2020</v>
      </c>
      <c r="U1721">
        <v>1.7</v>
      </c>
      <c r="X1721" s="1" t="s">
        <v>2550</v>
      </c>
      <c r="Y1721" t="s">
        <v>90</v>
      </c>
    </row>
    <row r="1722" spans="1:25" hidden="1" x14ac:dyDescent="0.2">
      <c r="A1722" t="s">
        <v>2241</v>
      </c>
      <c r="B1722" t="s">
        <v>4504</v>
      </c>
      <c r="C1722" t="s">
        <v>5192</v>
      </c>
      <c r="D1722" t="s">
        <v>2242</v>
      </c>
      <c r="E1722" t="s">
        <v>22</v>
      </c>
      <c r="F1722" t="s">
        <v>416</v>
      </c>
      <c r="G1722">
        <v>5</v>
      </c>
      <c r="H1722" t="s">
        <v>417</v>
      </c>
      <c r="M1722" t="s">
        <v>2243</v>
      </c>
      <c r="R1722" t="s">
        <v>419</v>
      </c>
      <c r="S1722" t="s">
        <v>419</v>
      </c>
      <c r="T1722">
        <v>2020</v>
      </c>
      <c r="U1722">
        <v>1.7</v>
      </c>
      <c r="X1722" s="1" t="s">
        <v>2569</v>
      </c>
      <c r="Y1722" t="s">
        <v>90</v>
      </c>
    </row>
    <row r="1723" spans="1:25" hidden="1" x14ac:dyDescent="0.2">
      <c r="A1723" t="s">
        <v>2241</v>
      </c>
      <c r="B1723" t="s">
        <v>4504</v>
      </c>
      <c r="C1723" t="s">
        <v>5192</v>
      </c>
      <c r="D1723" t="s">
        <v>2242</v>
      </c>
      <c r="E1723" t="s">
        <v>28</v>
      </c>
      <c r="F1723" t="s">
        <v>420</v>
      </c>
      <c r="G1723">
        <v>6</v>
      </c>
      <c r="H1723" t="s">
        <v>421</v>
      </c>
      <c r="M1723" t="s">
        <v>2243</v>
      </c>
      <c r="R1723" t="s">
        <v>419</v>
      </c>
      <c r="S1723" t="s">
        <v>419</v>
      </c>
      <c r="T1723">
        <v>2020</v>
      </c>
      <c r="U1723">
        <v>1.7</v>
      </c>
      <c r="X1723" s="1" t="s">
        <v>2569</v>
      </c>
      <c r="Y1723" t="s">
        <v>90</v>
      </c>
    </row>
    <row r="1724" spans="1:25" hidden="1" x14ac:dyDescent="0.2">
      <c r="A1724" t="s">
        <v>2241</v>
      </c>
      <c r="B1724" t="s">
        <v>4504</v>
      </c>
      <c r="C1724" t="s">
        <v>5192</v>
      </c>
      <c r="D1724" t="s">
        <v>2242</v>
      </c>
      <c r="E1724" t="s">
        <v>38</v>
      </c>
      <c r="F1724" t="s">
        <v>422</v>
      </c>
      <c r="G1724">
        <v>7</v>
      </c>
      <c r="H1724" t="s">
        <v>423</v>
      </c>
      <c r="M1724" t="s">
        <v>2243</v>
      </c>
      <c r="R1724" t="s">
        <v>419</v>
      </c>
      <c r="S1724" t="s">
        <v>419</v>
      </c>
      <c r="T1724">
        <v>2020</v>
      </c>
      <c r="U1724">
        <v>1.8</v>
      </c>
      <c r="X1724" s="1" t="s">
        <v>2543</v>
      </c>
      <c r="Y1724" t="s">
        <v>90</v>
      </c>
    </row>
    <row r="1725" spans="1:25" hidden="1" x14ac:dyDescent="0.2">
      <c r="A1725" t="s">
        <v>2241</v>
      </c>
      <c r="B1725" t="s">
        <v>4504</v>
      </c>
      <c r="C1725" t="s">
        <v>5192</v>
      </c>
      <c r="D1725" t="s">
        <v>2242</v>
      </c>
      <c r="E1725" t="s">
        <v>41</v>
      </c>
      <c r="F1725" t="s">
        <v>430</v>
      </c>
      <c r="G1725">
        <v>8</v>
      </c>
      <c r="H1725" t="s">
        <v>431</v>
      </c>
      <c r="M1725" t="s">
        <v>2243</v>
      </c>
      <c r="R1725" t="s">
        <v>419</v>
      </c>
      <c r="S1725" t="s">
        <v>419</v>
      </c>
      <c r="T1725">
        <v>2020</v>
      </c>
      <c r="U1725">
        <v>1.91</v>
      </c>
      <c r="X1725" s="1" t="s">
        <v>2576</v>
      </c>
      <c r="Y1725" t="s">
        <v>90</v>
      </c>
    </row>
    <row r="1726" spans="1:25" hidden="1" x14ac:dyDescent="0.2">
      <c r="A1726" t="s">
        <v>2241</v>
      </c>
      <c r="B1726" t="s">
        <v>4504</v>
      </c>
      <c r="C1726" t="s">
        <v>5192</v>
      </c>
      <c r="D1726" t="s">
        <v>2242</v>
      </c>
      <c r="E1726" t="s">
        <v>66</v>
      </c>
      <c r="F1726" t="s">
        <v>428</v>
      </c>
      <c r="G1726">
        <v>9</v>
      </c>
      <c r="H1726" t="s">
        <v>429</v>
      </c>
      <c r="M1726" t="s">
        <v>2243</v>
      </c>
      <c r="R1726" t="s">
        <v>419</v>
      </c>
      <c r="S1726" t="s">
        <v>419</v>
      </c>
      <c r="T1726">
        <v>2020</v>
      </c>
      <c r="U1726">
        <v>1.91</v>
      </c>
      <c r="X1726" s="1" t="s">
        <v>2575</v>
      </c>
      <c r="Y1726" t="s">
        <v>90</v>
      </c>
    </row>
    <row r="1727" spans="1:25" hidden="1" x14ac:dyDescent="0.2">
      <c r="A1727" t="s">
        <v>2244</v>
      </c>
      <c r="B1727" s="4" t="s">
        <v>2245</v>
      </c>
      <c r="C1727" t="s">
        <v>5186</v>
      </c>
      <c r="D1727" t="s">
        <v>2246</v>
      </c>
      <c r="E1727" t="s">
        <v>31</v>
      </c>
      <c r="F1727" t="s">
        <v>497</v>
      </c>
      <c r="G1727">
        <v>1</v>
      </c>
      <c r="H1727" t="s">
        <v>498</v>
      </c>
      <c r="M1727" t="s">
        <v>2247</v>
      </c>
      <c r="R1727" t="s">
        <v>491</v>
      </c>
      <c r="S1727" t="s">
        <v>492</v>
      </c>
      <c r="T1727">
        <v>2020</v>
      </c>
      <c r="U1727">
        <v>1.81</v>
      </c>
      <c r="V1727" t="s">
        <v>4523</v>
      </c>
      <c r="X1727" s="1" t="s">
        <v>2530</v>
      </c>
      <c r="Y1727" t="s">
        <v>4520</v>
      </c>
    </row>
    <row r="1728" spans="1:25" hidden="1" x14ac:dyDescent="0.2">
      <c r="A1728" t="s">
        <v>2244</v>
      </c>
      <c r="B1728" t="s">
        <v>2245</v>
      </c>
      <c r="C1728" t="s">
        <v>5186</v>
      </c>
      <c r="D1728" t="s">
        <v>2246</v>
      </c>
      <c r="E1728" t="s">
        <v>34</v>
      </c>
      <c r="F1728" t="s">
        <v>461</v>
      </c>
      <c r="G1728">
        <v>2</v>
      </c>
      <c r="H1728" t="s">
        <v>462</v>
      </c>
      <c r="M1728" t="s">
        <v>2247</v>
      </c>
      <c r="R1728" t="s">
        <v>491</v>
      </c>
      <c r="S1728" t="s">
        <v>492</v>
      </c>
      <c r="T1728">
        <v>2020</v>
      </c>
      <c r="U1728">
        <v>0.60299999999999998</v>
      </c>
      <c r="V1728" t="s">
        <v>4523</v>
      </c>
      <c r="X1728" s="1" t="s">
        <v>2530</v>
      </c>
      <c r="Y1728" t="s">
        <v>4520</v>
      </c>
    </row>
    <row r="1729" spans="1:25" hidden="1" x14ac:dyDescent="0.2">
      <c r="A1729" t="s">
        <v>2244</v>
      </c>
      <c r="B1729" t="s">
        <v>2245</v>
      </c>
      <c r="C1729" t="s">
        <v>5186</v>
      </c>
      <c r="D1729" t="s">
        <v>2246</v>
      </c>
      <c r="E1729" t="s">
        <v>53</v>
      </c>
      <c r="F1729" t="s">
        <v>499</v>
      </c>
      <c r="G1729">
        <v>3</v>
      </c>
      <c r="H1729" t="s">
        <v>500</v>
      </c>
      <c r="M1729" t="s">
        <v>2247</v>
      </c>
      <c r="R1729" t="s">
        <v>491</v>
      </c>
      <c r="S1729" t="s">
        <v>492</v>
      </c>
      <c r="T1729">
        <v>2020</v>
      </c>
      <c r="U1729">
        <v>0.40200000000000002</v>
      </c>
      <c r="X1729" s="1" t="s">
        <v>2585</v>
      </c>
      <c r="Y1729" t="s">
        <v>123</v>
      </c>
    </row>
    <row r="1730" spans="1:25" hidden="1" x14ac:dyDescent="0.2">
      <c r="A1730" t="s">
        <v>2244</v>
      </c>
      <c r="B1730" t="s">
        <v>2245</v>
      </c>
      <c r="C1730" t="s">
        <v>5186</v>
      </c>
      <c r="D1730" t="s">
        <v>2246</v>
      </c>
      <c r="E1730" t="s">
        <v>56</v>
      </c>
      <c r="F1730" t="s">
        <v>501</v>
      </c>
      <c r="G1730">
        <v>4</v>
      </c>
      <c r="H1730" t="s">
        <v>502</v>
      </c>
      <c r="M1730" t="s">
        <v>2247</v>
      </c>
      <c r="R1730" t="s">
        <v>491</v>
      </c>
      <c r="S1730" t="s">
        <v>492</v>
      </c>
      <c r="T1730">
        <v>2020</v>
      </c>
      <c r="U1730">
        <v>0.60299999999999998</v>
      </c>
      <c r="X1730" s="1" t="s">
        <v>2586</v>
      </c>
      <c r="Y1730" t="s">
        <v>123</v>
      </c>
    </row>
    <row r="1731" spans="1:25" hidden="1" x14ac:dyDescent="0.2">
      <c r="A1731" t="s">
        <v>2244</v>
      </c>
      <c r="B1731" t="s">
        <v>2245</v>
      </c>
      <c r="C1731" t="s">
        <v>5186</v>
      </c>
      <c r="D1731" t="s">
        <v>2246</v>
      </c>
      <c r="E1731" t="s">
        <v>22</v>
      </c>
      <c r="F1731" t="s">
        <v>495</v>
      </c>
      <c r="G1731">
        <v>5</v>
      </c>
      <c r="H1731" t="s">
        <v>496</v>
      </c>
      <c r="M1731" t="s">
        <v>2247</v>
      </c>
      <c r="R1731" t="s">
        <v>491</v>
      </c>
      <c r="S1731" t="s">
        <v>492</v>
      </c>
      <c r="T1731">
        <v>2020</v>
      </c>
      <c r="U1731">
        <v>0.60299999999999998</v>
      </c>
      <c r="X1731" s="1" t="s">
        <v>2584</v>
      </c>
      <c r="Y1731" t="s">
        <v>123</v>
      </c>
    </row>
    <row r="1732" spans="1:25" hidden="1" x14ac:dyDescent="0.2">
      <c r="A1732" t="s">
        <v>2244</v>
      </c>
      <c r="B1732" t="s">
        <v>2245</v>
      </c>
      <c r="C1732" t="s">
        <v>5186</v>
      </c>
      <c r="D1732" t="s">
        <v>2246</v>
      </c>
      <c r="E1732" t="s">
        <v>28</v>
      </c>
      <c r="F1732" t="s">
        <v>488</v>
      </c>
      <c r="G1732">
        <v>6</v>
      </c>
      <c r="H1732" t="s">
        <v>489</v>
      </c>
      <c r="M1732" t="s">
        <v>2247</v>
      </c>
      <c r="R1732" t="s">
        <v>491</v>
      </c>
      <c r="S1732" t="s">
        <v>492</v>
      </c>
      <c r="T1732">
        <v>2020</v>
      </c>
      <c r="U1732">
        <v>0.40200000000000002</v>
      </c>
      <c r="X1732" s="1" t="s">
        <v>2583</v>
      </c>
      <c r="Y1732" t="s">
        <v>123</v>
      </c>
    </row>
    <row r="1733" spans="1:25" hidden="1" x14ac:dyDescent="0.2">
      <c r="A1733" t="s">
        <v>2252</v>
      </c>
      <c r="B1733" t="s">
        <v>2249</v>
      </c>
      <c r="C1733" t="s">
        <v>5186</v>
      </c>
      <c r="D1733" t="s">
        <v>2250</v>
      </c>
      <c r="E1733" t="s">
        <v>31</v>
      </c>
      <c r="F1733" t="s">
        <v>713</v>
      </c>
      <c r="G1733">
        <v>1</v>
      </c>
      <c r="H1733" t="s">
        <v>714</v>
      </c>
      <c r="I1733">
        <v>1</v>
      </c>
      <c r="L1733" t="s">
        <v>2248</v>
      </c>
      <c r="M1733" t="s">
        <v>2253</v>
      </c>
      <c r="N1733" t="s">
        <v>2251</v>
      </c>
      <c r="R1733" t="s">
        <v>708</v>
      </c>
      <c r="S1733" t="s">
        <v>709</v>
      </c>
      <c r="T1733">
        <v>2020</v>
      </c>
      <c r="U1733">
        <v>0.05</v>
      </c>
      <c r="X1733" s="1" t="s">
        <v>2583</v>
      </c>
      <c r="Y1733" t="s">
        <v>93</v>
      </c>
    </row>
    <row r="1734" spans="1:25" hidden="1" x14ac:dyDescent="0.2">
      <c r="A1734" t="s">
        <v>2254</v>
      </c>
      <c r="B1734" t="s">
        <v>2249</v>
      </c>
      <c r="C1734" t="s">
        <v>5186</v>
      </c>
      <c r="D1734" t="s">
        <v>2250</v>
      </c>
      <c r="E1734" t="s">
        <v>41</v>
      </c>
      <c r="F1734" t="s">
        <v>743</v>
      </c>
      <c r="G1734">
        <v>8</v>
      </c>
      <c r="H1734" t="s">
        <v>744</v>
      </c>
      <c r="I1734">
        <v>1</v>
      </c>
      <c r="L1734" t="s">
        <v>2248</v>
      </c>
      <c r="M1734" t="s">
        <v>2255</v>
      </c>
      <c r="N1734" t="s">
        <v>2251</v>
      </c>
      <c r="R1734" t="s">
        <v>708</v>
      </c>
      <c r="S1734" t="s">
        <v>709</v>
      </c>
      <c r="T1734">
        <v>2020</v>
      </c>
      <c r="U1734">
        <v>0.1</v>
      </c>
      <c r="X1734" s="1" t="s">
        <v>2624</v>
      </c>
      <c r="Y1734" t="s">
        <v>746</v>
      </c>
    </row>
    <row r="1735" spans="1:25" hidden="1" x14ac:dyDescent="0.2">
      <c r="A1735" t="s">
        <v>2248</v>
      </c>
      <c r="B1735" t="s">
        <v>2249</v>
      </c>
      <c r="C1735" t="s">
        <v>5186</v>
      </c>
      <c r="D1735" t="s">
        <v>2250</v>
      </c>
      <c r="E1735" t="s">
        <v>53</v>
      </c>
      <c r="F1735" t="s">
        <v>705</v>
      </c>
      <c r="G1735">
        <v>3</v>
      </c>
      <c r="H1735" t="s">
        <v>706</v>
      </c>
      <c r="M1735" t="s">
        <v>2251</v>
      </c>
      <c r="R1735" t="s">
        <v>708</v>
      </c>
      <c r="S1735" t="s">
        <v>709</v>
      </c>
      <c r="T1735">
        <v>2020</v>
      </c>
      <c r="U1735">
        <v>0.1</v>
      </c>
      <c r="X1735" s="1" t="s">
        <v>2583</v>
      </c>
      <c r="Y1735" t="s">
        <v>90</v>
      </c>
    </row>
    <row r="1736" spans="1:25" hidden="1" x14ac:dyDescent="0.2">
      <c r="A1736" t="s">
        <v>2248</v>
      </c>
      <c r="B1736" t="s">
        <v>2249</v>
      </c>
      <c r="C1736" t="s">
        <v>5186</v>
      </c>
      <c r="D1736" t="s">
        <v>2250</v>
      </c>
      <c r="E1736" t="s">
        <v>56</v>
      </c>
      <c r="F1736" t="s">
        <v>710</v>
      </c>
      <c r="G1736">
        <v>4</v>
      </c>
      <c r="H1736" t="s">
        <v>711</v>
      </c>
      <c r="M1736" t="s">
        <v>2251</v>
      </c>
      <c r="R1736" t="s">
        <v>708</v>
      </c>
      <c r="S1736" t="s">
        <v>709</v>
      </c>
      <c r="T1736">
        <v>2020</v>
      </c>
      <c r="U1736">
        <v>0.1</v>
      </c>
      <c r="X1736" s="1" t="s">
        <v>2583</v>
      </c>
      <c r="Y1736" t="s">
        <v>90</v>
      </c>
    </row>
    <row r="1737" spans="1:25" hidden="1" x14ac:dyDescent="0.2">
      <c r="A1737" t="s">
        <v>2248</v>
      </c>
      <c r="B1737" t="s">
        <v>2249</v>
      </c>
      <c r="C1737" t="s">
        <v>5186</v>
      </c>
      <c r="D1737" t="s">
        <v>2250</v>
      </c>
      <c r="E1737" t="s">
        <v>22</v>
      </c>
      <c r="F1737" t="s">
        <v>718</v>
      </c>
      <c r="G1737">
        <v>5</v>
      </c>
      <c r="H1737" t="s">
        <v>719</v>
      </c>
      <c r="M1737" t="s">
        <v>2251</v>
      </c>
      <c r="R1737" t="s">
        <v>708</v>
      </c>
      <c r="S1737" t="s">
        <v>709</v>
      </c>
      <c r="T1737">
        <v>2020</v>
      </c>
      <c r="U1737">
        <v>0.1</v>
      </c>
      <c r="X1737" s="1" t="s">
        <v>2598</v>
      </c>
      <c r="Y1737" t="s">
        <v>27</v>
      </c>
    </row>
    <row r="1738" spans="1:25" hidden="1" x14ac:dyDescent="0.2">
      <c r="A1738" t="s">
        <v>2248</v>
      </c>
      <c r="B1738" t="s">
        <v>2249</v>
      </c>
      <c r="C1738" t="s">
        <v>5186</v>
      </c>
      <c r="D1738" t="s">
        <v>2250</v>
      </c>
      <c r="E1738" t="s">
        <v>28</v>
      </c>
      <c r="F1738" t="s">
        <v>720</v>
      </c>
      <c r="G1738">
        <v>6</v>
      </c>
      <c r="H1738" t="s">
        <v>721</v>
      </c>
      <c r="M1738" t="s">
        <v>2251</v>
      </c>
      <c r="R1738" t="s">
        <v>708</v>
      </c>
      <c r="S1738" t="s">
        <v>709</v>
      </c>
      <c r="T1738">
        <v>2020</v>
      </c>
      <c r="U1738">
        <v>0.1</v>
      </c>
      <c r="X1738" s="1" t="s">
        <v>2598</v>
      </c>
      <c r="Y1738" t="s">
        <v>27</v>
      </c>
    </row>
    <row r="1739" spans="1:25" hidden="1" x14ac:dyDescent="0.2">
      <c r="A1739" t="s">
        <v>2248</v>
      </c>
      <c r="B1739" t="s">
        <v>2249</v>
      </c>
      <c r="C1739" t="s">
        <v>5186</v>
      </c>
      <c r="D1739" t="s">
        <v>2250</v>
      </c>
      <c r="E1739" t="s">
        <v>38</v>
      </c>
      <c r="F1739" t="s">
        <v>716</v>
      </c>
      <c r="G1739">
        <v>7</v>
      </c>
      <c r="H1739" t="s">
        <v>717</v>
      </c>
      <c r="M1739" t="s">
        <v>2251</v>
      </c>
      <c r="R1739" t="s">
        <v>708</v>
      </c>
      <c r="S1739" t="s">
        <v>709</v>
      </c>
      <c r="T1739">
        <v>2020</v>
      </c>
      <c r="U1739">
        <v>0.1</v>
      </c>
      <c r="X1739" s="1" t="s">
        <v>2543</v>
      </c>
      <c r="Y1739" t="s">
        <v>90</v>
      </c>
    </row>
    <row r="1740" spans="1:25" hidden="1" x14ac:dyDescent="0.2">
      <c r="A1740" t="s">
        <v>2256</v>
      </c>
      <c r="B1740" t="s">
        <v>2257</v>
      </c>
      <c r="C1740" t="s">
        <v>5186</v>
      </c>
      <c r="D1740" t="s">
        <v>2258</v>
      </c>
      <c r="E1740" t="s">
        <v>34</v>
      </c>
      <c r="F1740" t="s">
        <v>2259</v>
      </c>
      <c r="G1740">
        <v>2</v>
      </c>
      <c r="H1740" t="s">
        <v>2260</v>
      </c>
      <c r="M1740" t="s">
        <v>2270</v>
      </c>
      <c r="R1740" t="s">
        <v>89</v>
      </c>
      <c r="S1740" t="s">
        <v>89</v>
      </c>
      <c r="T1740">
        <v>2020</v>
      </c>
      <c r="U1740">
        <v>1</v>
      </c>
      <c r="V1740" t="s">
        <v>4523</v>
      </c>
      <c r="X1740" s="1" t="s">
        <v>2631</v>
      </c>
      <c r="Y1740" t="s">
        <v>103</v>
      </c>
    </row>
    <row r="1741" spans="1:25" hidden="1" x14ac:dyDescent="0.2">
      <c r="A1741" t="s">
        <v>2256</v>
      </c>
      <c r="B1741" t="s">
        <v>2257</v>
      </c>
      <c r="C1741" t="s">
        <v>5186</v>
      </c>
      <c r="D1741" t="s">
        <v>2258</v>
      </c>
      <c r="E1741" t="s">
        <v>53</v>
      </c>
      <c r="F1741" t="s">
        <v>2263</v>
      </c>
      <c r="G1741">
        <v>3</v>
      </c>
      <c r="H1741" t="s">
        <v>2264</v>
      </c>
      <c r="M1741" t="s">
        <v>2270</v>
      </c>
      <c r="R1741" t="s">
        <v>89</v>
      </c>
      <c r="S1741" t="s">
        <v>89</v>
      </c>
      <c r="T1741">
        <v>2020</v>
      </c>
      <c r="U1741">
        <v>1</v>
      </c>
      <c r="V1741" t="s">
        <v>4523</v>
      </c>
      <c r="X1741" s="1" t="s">
        <v>2633</v>
      </c>
      <c r="Y1741" t="s">
        <v>27</v>
      </c>
    </row>
    <row r="1742" spans="1:25" hidden="1" x14ac:dyDescent="0.2">
      <c r="A1742" t="s">
        <v>2256</v>
      </c>
      <c r="B1742" t="s">
        <v>2257</v>
      </c>
      <c r="C1742" t="s">
        <v>5186</v>
      </c>
      <c r="D1742" t="s">
        <v>2258</v>
      </c>
      <c r="E1742" t="s">
        <v>56</v>
      </c>
      <c r="F1742" t="s">
        <v>2261</v>
      </c>
      <c r="G1742">
        <v>4</v>
      </c>
      <c r="H1742" t="s">
        <v>2262</v>
      </c>
      <c r="M1742" t="s">
        <v>2270</v>
      </c>
      <c r="R1742" t="s">
        <v>89</v>
      </c>
      <c r="S1742" t="s">
        <v>89</v>
      </c>
      <c r="T1742">
        <v>2020</v>
      </c>
      <c r="U1742">
        <v>1</v>
      </c>
      <c r="V1742" t="s">
        <v>4523</v>
      </c>
      <c r="X1742" s="1" t="s">
        <v>2632</v>
      </c>
      <c r="Y1742" t="s">
        <v>27</v>
      </c>
    </row>
    <row r="1743" spans="1:25" hidden="1" x14ac:dyDescent="0.2">
      <c r="A1743" t="s">
        <v>2256</v>
      </c>
      <c r="B1743" t="s">
        <v>2257</v>
      </c>
      <c r="C1743" t="s">
        <v>5186</v>
      </c>
      <c r="D1743" t="s">
        <v>2258</v>
      </c>
      <c r="E1743" t="s">
        <v>22</v>
      </c>
      <c r="F1743" t="s">
        <v>2265</v>
      </c>
      <c r="G1743">
        <v>5</v>
      </c>
      <c r="H1743" t="s">
        <v>2266</v>
      </c>
      <c r="M1743" t="s">
        <v>2270</v>
      </c>
      <c r="R1743" t="s">
        <v>89</v>
      </c>
      <c r="S1743" t="s">
        <v>89</v>
      </c>
      <c r="T1743">
        <v>2020</v>
      </c>
      <c r="U1743">
        <v>1</v>
      </c>
      <c r="V1743" t="s">
        <v>4523</v>
      </c>
      <c r="X1743" s="1" t="s">
        <v>2634</v>
      </c>
      <c r="Y1743" t="s">
        <v>93</v>
      </c>
    </row>
    <row r="1744" spans="1:25" hidden="1" x14ac:dyDescent="0.2">
      <c r="A1744" t="s">
        <v>2256</v>
      </c>
      <c r="B1744" t="s">
        <v>2257</v>
      </c>
      <c r="C1744" t="s">
        <v>5186</v>
      </c>
      <c r="D1744" t="s">
        <v>2258</v>
      </c>
      <c r="E1744" t="s">
        <v>28</v>
      </c>
      <c r="F1744" t="s">
        <v>2271</v>
      </c>
      <c r="G1744">
        <v>6</v>
      </c>
      <c r="H1744" t="s">
        <v>2272</v>
      </c>
      <c r="M1744" t="s">
        <v>2270</v>
      </c>
      <c r="R1744" t="s">
        <v>89</v>
      </c>
      <c r="S1744" t="s">
        <v>89</v>
      </c>
      <c r="T1744">
        <v>2020</v>
      </c>
      <c r="U1744">
        <v>1</v>
      </c>
      <c r="V1744" t="s">
        <v>4523</v>
      </c>
      <c r="X1744" s="1" t="s">
        <v>2569</v>
      </c>
      <c r="Y1744" t="s">
        <v>90</v>
      </c>
    </row>
    <row r="1745" spans="1:25" hidden="1" x14ac:dyDescent="0.2">
      <c r="A1745" t="s">
        <v>2256</v>
      </c>
      <c r="B1745" t="s">
        <v>2257</v>
      </c>
      <c r="C1745" t="s">
        <v>5186</v>
      </c>
      <c r="D1745" t="s">
        <v>2258</v>
      </c>
      <c r="E1745" t="s">
        <v>66</v>
      </c>
      <c r="F1745" t="s">
        <v>2275</v>
      </c>
      <c r="G1745">
        <v>9</v>
      </c>
      <c r="H1745" t="s">
        <v>2276</v>
      </c>
      <c r="M1745" t="s">
        <v>2270</v>
      </c>
      <c r="R1745" t="s">
        <v>89</v>
      </c>
      <c r="S1745" t="s">
        <v>89</v>
      </c>
      <c r="T1745">
        <v>2020</v>
      </c>
      <c r="U1745">
        <v>2.4</v>
      </c>
      <c r="X1745" s="1" t="s">
        <v>2575</v>
      </c>
      <c r="Y1745" t="s">
        <v>90</v>
      </c>
    </row>
    <row r="1746" spans="1:25" hidden="1" x14ac:dyDescent="0.2">
      <c r="A1746" t="s">
        <v>2256</v>
      </c>
      <c r="B1746" t="s">
        <v>2267</v>
      </c>
      <c r="C1746" t="s">
        <v>5192</v>
      </c>
      <c r="D1746" t="s">
        <v>2258</v>
      </c>
      <c r="E1746" t="s">
        <v>63</v>
      </c>
      <c r="F1746" t="s">
        <v>2268</v>
      </c>
      <c r="G1746">
        <v>10</v>
      </c>
      <c r="H1746" t="s">
        <v>2269</v>
      </c>
      <c r="M1746" t="s">
        <v>2270</v>
      </c>
      <c r="R1746" t="s">
        <v>89</v>
      </c>
      <c r="S1746" t="s">
        <v>89</v>
      </c>
      <c r="T1746">
        <v>2020</v>
      </c>
      <c r="U1746">
        <v>2.4</v>
      </c>
      <c r="X1746" s="1" t="s">
        <v>2536</v>
      </c>
      <c r="Y1746" t="s">
        <v>90</v>
      </c>
    </row>
    <row r="1747" spans="1:25" hidden="1" x14ac:dyDescent="0.2">
      <c r="A1747" t="s">
        <v>2256</v>
      </c>
      <c r="B1747" t="s">
        <v>2257</v>
      </c>
      <c r="C1747" t="s">
        <v>5186</v>
      </c>
      <c r="D1747" t="s">
        <v>2258</v>
      </c>
      <c r="E1747" t="s">
        <v>38</v>
      </c>
      <c r="F1747" t="s">
        <v>2273</v>
      </c>
      <c r="G1747">
        <v>7</v>
      </c>
      <c r="H1747" t="s">
        <v>2274</v>
      </c>
      <c r="M1747" t="s">
        <v>2270</v>
      </c>
      <c r="R1747" t="s">
        <v>89</v>
      </c>
      <c r="S1747" t="s">
        <v>89</v>
      </c>
      <c r="T1747">
        <v>2020</v>
      </c>
      <c r="U1747">
        <v>1</v>
      </c>
      <c r="V1747" t="s">
        <v>4523</v>
      </c>
      <c r="X1747" s="1" t="s">
        <v>2543</v>
      </c>
      <c r="Y1747" t="s">
        <v>90</v>
      </c>
    </row>
    <row r="1748" spans="1:25" hidden="1" x14ac:dyDescent="0.2">
      <c r="A1748" t="s">
        <v>2256</v>
      </c>
      <c r="B1748" t="s">
        <v>2257</v>
      </c>
      <c r="C1748" t="s">
        <v>5186</v>
      </c>
      <c r="D1748" t="s">
        <v>2258</v>
      </c>
      <c r="E1748" t="s">
        <v>41</v>
      </c>
      <c r="F1748" t="s">
        <v>2277</v>
      </c>
      <c r="G1748">
        <v>8</v>
      </c>
      <c r="H1748" t="s">
        <v>2278</v>
      </c>
      <c r="M1748" t="s">
        <v>2270</v>
      </c>
      <c r="R1748" t="s">
        <v>89</v>
      </c>
      <c r="S1748" t="s">
        <v>89</v>
      </c>
      <c r="T1748">
        <v>2020</v>
      </c>
      <c r="U1748">
        <v>2.4</v>
      </c>
      <c r="V1748" t="s">
        <v>4523</v>
      </c>
      <c r="X1748" s="1" t="s">
        <v>2576</v>
      </c>
      <c r="Y1748" t="s">
        <v>90</v>
      </c>
    </row>
    <row r="1749" spans="1:25" hidden="1" x14ac:dyDescent="0.2">
      <c r="A1749" t="s">
        <v>2279</v>
      </c>
      <c r="B1749" t="s">
        <v>2280</v>
      </c>
      <c r="C1749" t="s">
        <v>5192</v>
      </c>
      <c r="D1749" t="s">
        <v>2281</v>
      </c>
      <c r="E1749" t="s">
        <v>31</v>
      </c>
      <c r="F1749" t="s">
        <v>32</v>
      </c>
      <c r="G1749">
        <v>1</v>
      </c>
      <c r="H1749" t="s">
        <v>33</v>
      </c>
      <c r="M1749" t="s">
        <v>2282</v>
      </c>
      <c r="R1749" t="s">
        <v>26</v>
      </c>
      <c r="S1749" t="s">
        <v>26</v>
      </c>
      <c r="T1749">
        <v>2020</v>
      </c>
      <c r="U1749">
        <v>0.08</v>
      </c>
      <c r="V1749" t="s">
        <v>4523</v>
      </c>
      <c r="X1749" s="1" t="s">
        <v>2530</v>
      </c>
      <c r="Y1749" t="s">
        <v>37</v>
      </c>
    </row>
    <row r="1750" spans="1:25" hidden="1" x14ac:dyDescent="0.2">
      <c r="A1750" t="s">
        <v>2279</v>
      </c>
      <c r="B1750" t="s">
        <v>2280</v>
      </c>
      <c r="C1750" t="s">
        <v>5192</v>
      </c>
      <c r="D1750" t="s">
        <v>2281</v>
      </c>
      <c r="E1750" t="s">
        <v>34</v>
      </c>
      <c r="F1750" t="s">
        <v>35</v>
      </c>
      <c r="G1750">
        <v>2</v>
      </c>
      <c r="H1750" t="s">
        <v>36</v>
      </c>
      <c r="M1750" t="s">
        <v>2282</v>
      </c>
      <c r="R1750" t="s">
        <v>26</v>
      </c>
      <c r="S1750" t="s">
        <v>26</v>
      </c>
      <c r="T1750">
        <v>2020</v>
      </c>
      <c r="U1750">
        <v>0.1</v>
      </c>
      <c r="V1750" t="s">
        <v>4523</v>
      </c>
      <c r="X1750" s="1" t="s">
        <v>2530</v>
      </c>
      <c r="Y1750" t="s">
        <v>37</v>
      </c>
    </row>
    <row r="1751" spans="1:25" hidden="1" x14ac:dyDescent="0.2">
      <c r="A1751" t="s">
        <v>2279</v>
      </c>
      <c r="B1751" t="s">
        <v>2280</v>
      </c>
      <c r="C1751" t="s">
        <v>5192</v>
      </c>
      <c r="D1751" t="s">
        <v>2281</v>
      </c>
      <c r="E1751" t="s">
        <v>53</v>
      </c>
      <c r="F1751" t="s">
        <v>79</v>
      </c>
      <c r="G1751">
        <v>3</v>
      </c>
      <c r="H1751" t="s">
        <v>80</v>
      </c>
      <c r="M1751" t="s">
        <v>2282</v>
      </c>
      <c r="R1751" t="s">
        <v>26</v>
      </c>
      <c r="S1751" t="s">
        <v>26</v>
      </c>
      <c r="T1751">
        <v>2020</v>
      </c>
      <c r="U1751">
        <v>0.1</v>
      </c>
      <c r="X1751" s="1" t="s">
        <v>2541</v>
      </c>
      <c r="Y1751" t="s">
        <v>27</v>
      </c>
    </row>
    <row r="1752" spans="1:25" hidden="1" x14ac:dyDescent="0.2">
      <c r="A1752" t="s">
        <v>2279</v>
      </c>
      <c r="B1752" t="s">
        <v>2280</v>
      </c>
      <c r="C1752" t="s">
        <v>5192</v>
      </c>
      <c r="D1752" t="s">
        <v>2281</v>
      </c>
      <c r="E1752" t="s">
        <v>56</v>
      </c>
      <c r="F1752" t="s">
        <v>81</v>
      </c>
      <c r="G1752">
        <v>4</v>
      </c>
      <c r="H1752" t="s">
        <v>82</v>
      </c>
      <c r="M1752" t="s">
        <v>2282</v>
      </c>
      <c r="R1752" t="s">
        <v>26</v>
      </c>
      <c r="S1752" t="s">
        <v>26</v>
      </c>
      <c r="T1752">
        <v>2020</v>
      </c>
      <c r="U1752">
        <v>0.51</v>
      </c>
      <c r="X1752" s="1" t="s">
        <v>2542</v>
      </c>
      <c r="Y1752" t="s">
        <v>27</v>
      </c>
    </row>
    <row r="1753" spans="1:25" hidden="1" x14ac:dyDescent="0.2">
      <c r="A1753" t="s">
        <v>2279</v>
      </c>
      <c r="B1753" t="s">
        <v>2280</v>
      </c>
      <c r="C1753" t="s">
        <v>5192</v>
      </c>
      <c r="D1753" t="s">
        <v>2281</v>
      </c>
      <c r="E1753" t="s">
        <v>22</v>
      </c>
      <c r="F1753" t="s">
        <v>77</v>
      </c>
      <c r="G1753">
        <v>5</v>
      </c>
      <c r="H1753" t="s">
        <v>78</v>
      </c>
      <c r="M1753" t="s">
        <v>2282</v>
      </c>
      <c r="R1753" t="s">
        <v>26</v>
      </c>
      <c r="S1753" t="s">
        <v>26</v>
      </c>
      <c r="T1753">
        <v>2020</v>
      </c>
      <c r="U1753">
        <v>0.51</v>
      </c>
      <c r="X1753" s="1" t="s">
        <v>2540</v>
      </c>
      <c r="Y1753" t="s">
        <v>27</v>
      </c>
    </row>
    <row r="1754" spans="1:25" hidden="1" x14ac:dyDescent="0.2">
      <c r="A1754" t="s">
        <v>2279</v>
      </c>
      <c r="B1754" t="s">
        <v>2280</v>
      </c>
      <c r="C1754" t="s">
        <v>5192</v>
      </c>
      <c r="D1754" t="s">
        <v>2281</v>
      </c>
      <c r="E1754" t="s">
        <v>38</v>
      </c>
      <c r="F1754" t="s">
        <v>74</v>
      </c>
      <c r="G1754">
        <v>7</v>
      </c>
      <c r="H1754" t="s">
        <v>75</v>
      </c>
      <c r="M1754" t="s">
        <v>2282</v>
      </c>
      <c r="R1754" t="s">
        <v>26</v>
      </c>
      <c r="S1754" t="s">
        <v>26</v>
      </c>
      <c r="T1754">
        <v>2020</v>
      </c>
      <c r="U1754">
        <v>0.1</v>
      </c>
      <c r="X1754" s="1" t="s">
        <v>2539</v>
      </c>
      <c r="Y1754" t="s">
        <v>27</v>
      </c>
    </row>
    <row r="1755" spans="1:25" hidden="1" x14ac:dyDescent="0.2">
      <c r="A1755" t="s">
        <v>2283</v>
      </c>
      <c r="B1755" t="s">
        <v>2284</v>
      </c>
      <c r="C1755" t="s">
        <v>5186</v>
      </c>
      <c r="D1755" t="s">
        <v>2285</v>
      </c>
      <c r="E1755" t="s">
        <v>41</v>
      </c>
      <c r="F1755" t="s">
        <v>154</v>
      </c>
      <c r="G1755">
        <v>8</v>
      </c>
      <c r="H1755" t="s">
        <v>155</v>
      </c>
      <c r="M1755" t="s">
        <v>2286</v>
      </c>
      <c r="R1755" t="s">
        <v>157</v>
      </c>
      <c r="S1755" t="s">
        <v>157</v>
      </c>
      <c r="T1755">
        <v>2020</v>
      </c>
      <c r="U1755">
        <v>3.9</v>
      </c>
      <c r="X1755" s="1" t="s">
        <v>2556</v>
      </c>
      <c r="Y1755" t="s">
        <v>158</v>
      </c>
    </row>
    <row r="1756" spans="1:25" hidden="1" x14ac:dyDescent="0.2">
      <c r="A1756" t="s">
        <v>2287</v>
      </c>
      <c r="B1756" t="s">
        <v>2288</v>
      </c>
      <c r="C1756" t="s">
        <v>5186</v>
      </c>
      <c r="D1756" t="s">
        <v>2289</v>
      </c>
      <c r="E1756" t="s">
        <v>22</v>
      </c>
      <c r="F1756" t="s">
        <v>1426</v>
      </c>
      <c r="G1756">
        <v>5</v>
      </c>
      <c r="H1756" t="s">
        <v>1427</v>
      </c>
      <c r="M1756" t="s">
        <v>2290</v>
      </c>
      <c r="R1756" t="s">
        <v>656</v>
      </c>
      <c r="S1756" t="s">
        <v>657</v>
      </c>
      <c r="T1756">
        <v>2020</v>
      </c>
      <c r="U1756">
        <v>1</v>
      </c>
      <c r="X1756" s="1" t="s">
        <v>2610</v>
      </c>
      <c r="Y1756" t="s">
        <v>93</v>
      </c>
    </row>
    <row r="1757" spans="1:25" hidden="1" x14ac:dyDescent="0.2">
      <c r="A1757" t="s">
        <v>2287</v>
      </c>
      <c r="B1757" t="s">
        <v>2288</v>
      </c>
      <c r="C1757" t="s">
        <v>5186</v>
      </c>
      <c r="D1757" t="s">
        <v>2289</v>
      </c>
      <c r="E1757" t="s">
        <v>28</v>
      </c>
      <c r="F1757" t="s">
        <v>1428</v>
      </c>
      <c r="G1757">
        <v>6</v>
      </c>
      <c r="H1757" t="s">
        <v>1429</v>
      </c>
      <c r="M1757" t="s">
        <v>2290</v>
      </c>
      <c r="R1757" t="s">
        <v>656</v>
      </c>
      <c r="S1757" t="s">
        <v>657</v>
      </c>
      <c r="T1757">
        <v>2020</v>
      </c>
      <c r="U1757">
        <v>0.6</v>
      </c>
      <c r="X1757" s="1" t="s">
        <v>2529</v>
      </c>
      <c r="Y1757" t="s">
        <v>93</v>
      </c>
    </row>
    <row r="1758" spans="1:25" hidden="1" x14ac:dyDescent="0.2">
      <c r="A1758" t="s">
        <v>2287</v>
      </c>
      <c r="B1758" t="s">
        <v>2288</v>
      </c>
      <c r="C1758" t="s">
        <v>5186</v>
      </c>
      <c r="D1758" t="s">
        <v>2289</v>
      </c>
      <c r="E1758" t="s">
        <v>38</v>
      </c>
      <c r="F1758" t="s">
        <v>1430</v>
      </c>
      <c r="G1758">
        <v>7</v>
      </c>
      <c r="H1758" t="s">
        <v>1431</v>
      </c>
      <c r="M1758" t="s">
        <v>2290</v>
      </c>
      <c r="R1758" t="s">
        <v>656</v>
      </c>
      <c r="S1758" t="s">
        <v>657</v>
      </c>
      <c r="T1758">
        <v>2020</v>
      </c>
      <c r="U1758">
        <v>0.6</v>
      </c>
      <c r="X1758" s="1" t="s">
        <v>2611</v>
      </c>
      <c r="Y1758" t="s">
        <v>93</v>
      </c>
    </row>
    <row r="1759" spans="1:25" hidden="1" x14ac:dyDescent="0.2">
      <c r="A1759" t="s">
        <v>2287</v>
      </c>
      <c r="B1759" t="s">
        <v>2288</v>
      </c>
      <c r="C1759" t="s">
        <v>5186</v>
      </c>
      <c r="D1759" t="s">
        <v>2289</v>
      </c>
      <c r="E1759" t="s">
        <v>41</v>
      </c>
      <c r="F1759" t="s">
        <v>653</v>
      </c>
      <c r="G1759">
        <v>8</v>
      </c>
      <c r="H1759" t="s">
        <v>654</v>
      </c>
      <c r="M1759" t="s">
        <v>2290</v>
      </c>
      <c r="R1759" t="s">
        <v>656</v>
      </c>
      <c r="S1759" t="s">
        <v>657</v>
      </c>
      <c r="T1759">
        <v>2020</v>
      </c>
      <c r="U1759">
        <v>5.9999999999999995E-4</v>
      </c>
      <c r="X1759" s="1" t="s">
        <v>2590</v>
      </c>
      <c r="Y1759" t="s">
        <v>93</v>
      </c>
    </row>
    <row r="1760" spans="1:25" hidden="1" x14ac:dyDescent="0.2">
      <c r="A1760" t="s">
        <v>2291</v>
      </c>
      <c r="B1760" t="s">
        <v>2292</v>
      </c>
      <c r="C1760" t="s">
        <v>5190</v>
      </c>
      <c r="D1760" t="s">
        <v>2293</v>
      </c>
      <c r="E1760" t="s">
        <v>41</v>
      </c>
      <c r="F1760" t="s">
        <v>221</v>
      </c>
      <c r="G1760">
        <v>8</v>
      </c>
      <c r="H1760" t="s">
        <v>222</v>
      </c>
      <c r="M1760" t="s">
        <v>2294</v>
      </c>
      <c r="R1760" t="s">
        <v>187</v>
      </c>
      <c r="S1760" t="s">
        <v>187</v>
      </c>
      <c r="T1760">
        <v>2020</v>
      </c>
      <c r="U1760">
        <v>0.37</v>
      </c>
      <c r="X1760" s="1" t="s">
        <v>2553</v>
      </c>
      <c r="Y1760" t="s">
        <v>90</v>
      </c>
    </row>
    <row r="1761" spans="1:25" hidden="1" x14ac:dyDescent="0.2">
      <c r="A1761" t="s">
        <v>2295</v>
      </c>
      <c r="B1761" t="s">
        <v>2296</v>
      </c>
      <c r="C1761" t="s">
        <v>5200</v>
      </c>
      <c r="D1761" t="s">
        <v>2297</v>
      </c>
      <c r="E1761" t="s">
        <v>53</v>
      </c>
      <c r="F1761" t="s">
        <v>456</v>
      </c>
      <c r="G1761">
        <v>3</v>
      </c>
      <c r="H1761" t="s">
        <v>457</v>
      </c>
      <c r="M1761" t="s">
        <v>2298</v>
      </c>
      <c r="R1761" t="s">
        <v>459</v>
      </c>
      <c r="S1761" t="s">
        <v>460</v>
      </c>
      <c r="T1761">
        <v>2020</v>
      </c>
      <c r="U1761">
        <v>5</v>
      </c>
      <c r="X1761" s="1" t="s">
        <v>2577</v>
      </c>
      <c r="Y1761" t="s">
        <v>123</v>
      </c>
    </row>
    <row r="1762" spans="1:25" hidden="1" x14ac:dyDescent="0.2">
      <c r="A1762" t="s">
        <v>2295</v>
      </c>
      <c r="B1762" t="s">
        <v>2296</v>
      </c>
      <c r="C1762" t="s">
        <v>5200</v>
      </c>
      <c r="D1762" t="s">
        <v>2297</v>
      </c>
      <c r="E1762" t="s">
        <v>56</v>
      </c>
      <c r="F1762" t="s">
        <v>464</v>
      </c>
      <c r="G1762">
        <v>4</v>
      </c>
      <c r="H1762" t="s">
        <v>465</v>
      </c>
      <c r="M1762" t="s">
        <v>2298</v>
      </c>
      <c r="R1762" t="s">
        <v>459</v>
      </c>
      <c r="S1762" t="s">
        <v>460</v>
      </c>
      <c r="T1762">
        <v>2020</v>
      </c>
      <c r="U1762">
        <v>5</v>
      </c>
      <c r="X1762" s="1" t="s">
        <v>2578</v>
      </c>
      <c r="Y1762" t="s">
        <v>123</v>
      </c>
    </row>
    <row r="1763" spans="1:25" hidden="1" x14ac:dyDescent="0.2">
      <c r="A1763" t="s">
        <v>2295</v>
      </c>
      <c r="B1763" t="s">
        <v>2296</v>
      </c>
      <c r="C1763" t="s">
        <v>5200</v>
      </c>
      <c r="D1763" t="s">
        <v>2297</v>
      </c>
      <c r="E1763" t="s">
        <v>38</v>
      </c>
      <c r="F1763" t="s">
        <v>468</v>
      </c>
      <c r="G1763">
        <v>7</v>
      </c>
      <c r="H1763" t="s">
        <v>469</v>
      </c>
      <c r="M1763" t="s">
        <v>2298</v>
      </c>
      <c r="R1763" t="s">
        <v>459</v>
      </c>
      <c r="S1763" t="s">
        <v>460</v>
      </c>
      <c r="T1763">
        <v>2020</v>
      </c>
      <c r="U1763">
        <v>10</v>
      </c>
      <c r="X1763" s="1" t="s">
        <v>2543</v>
      </c>
      <c r="Y1763" t="s">
        <v>90</v>
      </c>
    </row>
    <row r="1764" spans="1:25" hidden="1" x14ac:dyDescent="0.2">
      <c r="A1764" t="s">
        <v>2299</v>
      </c>
      <c r="B1764" t="s">
        <v>2300</v>
      </c>
      <c r="C1764" t="s">
        <v>5192</v>
      </c>
      <c r="D1764" t="s">
        <v>2301</v>
      </c>
      <c r="E1764" t="s">
        <v>34</v>
      </c>
      <c r="F1764" t="s">
        <v>35</v>
      </c>
      <c r="G1764">
        <v>2</v>
      </c>
      <c r="H1764" t="s">
        <v>36</v>
      </c>
      <c r="M1764" t="s">
        <v>2302</v>
      </c>
      <c r="R1764" t="s">
        <v>26</v>
      </c>
      <c r="S1764" t="s">
        <v>26</v>
      </c>
      <c r="T1764">
        <v>2020</v>
      </c>
      <c r="U1764">
        <v>0.2</v>
      </c>
      <c r="X1764" s="1" t="s">
        <v>2530</v>
      </c>
      <c r="Y1764" t="s">
        <v>4518</v>
      </c>
    </row>
    <row r="1765" spans="1:25" hidden="1" x14ac:dyDescent="0.2">
      <c r="A1765" t="s">
        <v>2299</v>
      </c>
      <c r="B1765" t="s">
        <v>2300</v>
      </c>
      <c r="C1765" t="s">
        <v>5192</v>
      </c>
      <c r="D1765" t="s">
        <v>2301</v>
      </c>
      <c r="E1765" t="s">
        <v>31</v>
      </c>
      <c r="F1765" t="s">
        <v>32</v>
      </c>
      <c r="G1765">
        <v>1</v>
      </c>
      <c r="H1765" t="s">
        <v>33</v>
      </c>
      <c r="M1765" t="s">
        <v>2302</v>
      </c>
      <c r="R1765" t="s">
        <v>26</v>
      </c>
      <c r="S1765" t="s">
        <v>26</v>
      </c>
      <c r="T1765">
        <v>2020</v>
      </c>
      <c r="U1765">
        <v>0.2</v>
      </c>
      <c r="X1765" s="1" t="s">
        <v>2530</v>
      </c>
      <c r="Y1765" t="s">
        <v>4518</v>
      </c>
    </row>
    <row r="1766" spans="1:25" hidden="1" x14ac:dyDescent="0.2">
      <c r="A1766" t="s">
        <v>2299</v>
      </c>
      <c r="B1766" t="s">
        <v>2300</v>
      </c>
      <c r="C1766" t="s">
        <v>5192</v>
      </c>
      <c r="D1766" t="s">
        <v>2301</v>
      </c>
      <c r="E1766" t="s">
        <v>22</v>
      </c>
      <c r="F1766" t="s">
        <v>23</v>
      </c>
      <c r="G1766">
        <v>5</v>
      </c>
      <c r="H1766" t="s">
        <v>24</v>
      </c>
      <c r="M1766" t="s">
        <v>2302</v>
      </c>
      <c r="R1766" t="s">
        <v>26</v>
      </c>
      <c r="S1766" t="s">
        <v>26</v>
      </c>
      <c r="T1766">
        <v>2020</v>
      </c>
      <c r="U1766">
        <v>0.1</v>
      </c>
      <c r="X1766" s="1" t="s">
        <v>2528</v>
      </c>
      <c r="Y1766" t="s">
        <v>27</v>
      </c>
    </row>
    <row r="1767" spans="1:25" hidden="1" x14ac:dyDescent="0.2">
      <c r="A1767" t="s">
        <v>2299</v>
      </c>
      <c r="B1767" t="s">
        <v>2300</v>
      </c>
      <c r="C1767" t="s">
        <v>5192</v>
      </c>
      <c r="D1767" t="s">
        <v>2301</v>
      </c>
      <c r="E1767" t="s">
        <v>28</v>
      </c>
      <c r="F1767" t="s">
        <v>29</v>
      </c>
      <c r="G1767">
        <v>6</v>
      </c>
      <c r="H1767" t="s">
        <v>30</v>
      </c>
      <c r="M1767" t="s">
        <v>2302</v>
      </c>
      <c r="R1767" t="s">
        <v>26</v>
      </c>
      <c r="S1767" t="s">
        <v>26</v>
      </c>
      <c r="T1767">
        <v>2020</v>
      </c>
      <c r="U1767">
        <v>0.1</v>
      </c>
      <c r="X1767" s="1" t="s">
        <v>2529</v>
      </c>
      <c r="Y1767" t="s">
        <v>27</v>
      </c>
    </row>
    <row r="1768" spans="1:25" hidden="1" x14ac:dyDescent="0.2">
      <c r="A1768" t="s">
        <v>2299</v>
      </c>
      <c r="B1768" t="s">
        <v>2300</v>
      </c>
      <c r="C1768" t="s">
        <v>5192</v>
      </c>
      <c r="D1768" t="s">
        <v>2301</v>
      </c>
      <c r="E1768" t="s">
        <v>38</v>
      </c>
      <c r="F1768" t="s">
        <v>39</v>
      </c>
      <c r="G1768">
        <v>7</v>
      </c>
      <c r="H1768" t="s">
        <v>40</v>
      </c>
      <c r="M1768" t="s">
        <v>2302</v>
      </c>
      <c r="R1768" t="s">
        <v>26</v>
      </c>
      <c r="S1768" t="s">
        <v>26</v>
      </c>
      <c r="T1768">
        <v>2020</v>
      </c>
      <c r="U1768">
        <v>0.1</v>
      </c>
      <c r="X1768" s="1" t="s">
        <v>2531</v>
      </c>
      <c r="Y1768" t="s">
        <v>27</v>
      </c>
    </row>
    <row r="1769" spans="1:25" hidden="1" x14ac:dyDescent="0.2">
      <c r="A1769" t="s">
        <v>2299</v>
      </c>
      <c r="B1769" t="s">
        <v>2300</v>
      </c>
      <c r="C1769" t="s">
        <v>5192</v>
      </c>
      <c r="D1769" t="s">
        <v>2301</v>
      </c>
      <c r="E1769" t="s">
        <v>41</v>
      </c>
      <c r="F1769" t="s">
        <v>42</v>
      </c>
      <c r="G1769">
        <v>8</v>
      </c>
      <c r="H1769" t="s">
        <v>43</v>
      </c>
      <c r="M1769" t="s">
        <v>2302</v>
      </c>
      <c r="R1769" t="s">
        <v>26</v>
      </c>
      <c r="S1769" t="s">
        <v>26</v>
      </c>
      <c r="T1769">
        <v>2020</v>
      </c>
      <c r="U1769">
        <v>0.1</v>
      </c>
      <c r="X1769" s="1" t="s">
        <v>2532</v>
      </c>
      <c r="Y1769" t="s">
        <v>27</v>
      </c>
    </row>
    <row r="1770" spans="1:25" hidden="1" x14ac:dyDescent="0.2">
      <c r="A1770" t="s">
        <v>2303</v>
      </c>
      <c r="B1770" t="s">
        <v>2304</v>
      </c>
      <c r="C1770" t="s">
        <v>5192</v>
      </c>
      <c r="D1770" t="s">
        <v>2305</v>
      </c>
      <c r="E1770" t="s">
        <v>53</v>
      </c>
      <c r="F1770" t="s">
        <v>424</v>
      </c>
      <c r="G1770">
        <v>3</v>
      </c>
      <c r="H1770" t="s">
        <v>425</v>
      </c>
      <c r="M1770" t="s">
        <v>2306</v>
      </c>
      <c r="R1770" t="s">
        <v>419</v>
      </c>
      <c r="S1770" t="s">
        <v>419</v>
      </c>
      <c r="T1770">
        <v>2020</v>
      </c>
      <c r="U1770">
        <v>1</v>
      </c>
      <c r="X1770" s="1" t="s">
        <v>2574</v>
      </c>
      <c r="Y1770" t="s">
        <v>90</v>
      </c>
    </row>
    <row r="1771" spans="1:25" hidden="1" x14ac:dyDescent="0.2">
      <c r="A1771" t="s">
        <v>2303</v>
      </c>
      <c r="B1771" t="s">
        <v>2304</v>
      </c>
      <c r="C1771" t="s">
        <v>5192</v>
      </c>
      <c r="D1771" t="s">
        <v>2305</v>
      </c>
      <c r="E1771" t="s">
        <v>56</v>
      </c>
      <c r="F1771" t="s">
        <v>426</v>
      </c>
      <c r="G1771">
        <v>4</v>
      </c>
      <c r="H1771" t="s">
        <v>427</v>
      </c>
      <c r="M1771" t="s">
        <v>2306</v>
      </c>
      <c r="R1771" t="s">
        <v>419</v>
      </c>
      <c r="S1771" t="s">
        <v>419</v>
      </c>
      <c r="T1771">
        <v>2020</v>
      </c>
      <c r="U1771">
        <v>1</v>
      </c>
      <c r="X1771" s="1" t="s">
        <v>2550</v>
      </c>
      <c r="Y1771" t="s">
        <v>90</v>
      </c>
    </row>
    <row r="1772" spans="1:25" hidden="1" x14ac:dyDescent="0.2">
      <c r="A1772" t="s">
        <v>2303</v>
      </c>
      <c r="B1772" t="s">
        <v>2304</v>
      </c>
      <c r="C1772" t="s">
        <v>5192</v>
      </c>
      <c r="D1772" t="s">
        <v>2305</v>
      </c>
      <c r="E1772" t="s">
        <v>22</v>
      </c>
      <c r="F1772" t="s">
        <v>416</v>
      </c>
      <c r="G1772">
        <v>5</v>
      </c>
      <c r="H1772" t="s">
        <v>417</v>
      </c>
      <c r="M1772" t="s">
        <v>2306</v>
      </c>
      <c r="R1772" t="s">
        <v>419</v>
      </c>
      <c r="S1772" t="s">
        <v>419</v>
      </c>
      <c r="T1772">
        <v>2020</v>
      </c>
      <c r="U1772">
        <v>1</v>
      </c>
      <c r="X1772" s="1" t="s">
        <v>2569</v>
      </c>
      <c r="Y1772" t="s">
        <v>90</v>
      </c>
    </row>
    <row r="1773" spans="1:25" hidden="1" x14ac:dyDescent="0.2">
      <c r="A1773" t="s">
        <v>2303</v>
      </c>
      <c r="B1773" t="s">
        <v>2304</v>
      </c>
      <c r="C1773" t="s">
        <v>5192</v>
      </c>
      <c r="D1773" t="s">
        <v>2305</v>
      </c>
      <c r="E1773" t="s">
        <v>28</v>
      </c>
      <c r="F1773" t="s">
        <v>420</v>
      </c>
      <c r="G1773">
        <v>6</v>
      </c>
      <c r="H1773" t="s">
        <v>421</v>
      </c>
      <c r="M1773" t="s">
        <v>2306</v>
      </c>
      <c r="R1773" t="s">
        <v>419</v>
      </c>
      <c r="S1773" t="s">
        <v>419</v>
      </c>
      <c r="T1773">
        <v>2020</v>
      </c>
      <c r="U1773">
        <v>1</v>
      </c>
      <c r="X1773" s="1" t="s">
        <v>2569</v>
      </c>
      <c r="Y1773" t="s">
        <v>90</v>
      </c>
    </row>
    <row r="1774" spans="1:25" hidden="1" x14ac:dyDescent="0.2">
      <c r="A1774" t="s">
        <v>2303</v>
      </c>
      <c r="B1774" t="s">
        <v>2304</v>
      </c>
      <c r="C1774" t="s">
        <v>5192</v>
      </c>
      <c r="D1774" t="s">
        <v>2305</v>
      </c>
      <c r="E1774" t="s">
        <v>38</v>
      </c>
      <c r="F1774" t="s">
        <v>422</v>
      </c>
      <c r="G1774">
        <v>7</v>
      </c>
      <c r="H1774" t="s">
        <v>423</v>
      </c>
      <c r="M1774" t="s">
        <v>2306</v>
      </c>
      <c r="R1774" t="s">
        <v>419</v>
      </c>
      <c r="S1774" t="s">
        <v>419</v>
      </c>
      <c r="T1774">
        <v>2020</v>
      </c>
      <c r="U1774">
        <v>0.87</v>
      </c>
      <c r="X1774" s="1" t="s">
        <v>2543</v>
      </c>
      <c r="Y1774" t="s">
        <v>90</v>
      </c>
    </row>
    <row r="1775" spans="1:25" hidden="1" x14ac:dyDescent="0.2">
      <c r="A1775" t="s">
        <v>2303</v>
      </c>
      <c r="B1775" t="s">
        <v>2304</v>
      </c>
      <c r="C1775" t="s">
        <v>5192</v>
      </c>
      <c r="D1775" t="s">
        <v>2305</v>
      </c>
      <c r="E1775" t="s">
        <v>41</v>
      </c>
      <c r="F1775" t="s">
        <v>430</v>
      </c>
      <c r="G1775">
        <v>8</v>
      </c>
      <c r="H1775" t="s">
        <v>431</v>
      </c>
      <c r="M1775" t="s">
        <v>2306</v>
      </c>
      <c r="R1775" t="s">
        <v>419</v>
      </c>
      <c r="S1775" t="s">
        <v>419</v>
      </c>
      <c r="T1775">
        <v>2020</v>
      </c>
      <c r="U1775">
        <v>0.79</v>
      </c>
      <c r="X1775" s="1" t="s">
        <v>2576</v>
      </c>
      <c r="Y1775" t="s">
        <v>90</v>
      </c>
    </row>
    <row r="1776" spans="1:25" hidden="1" x14ac:dyDescent="0.2">
      <c r="A1776" t="s">
        <v>2303</v>
      </c>
      <c r="B1776" t="s">
        <v>2304</v>
      </c>
      <c r="C1776" t="s">
        <v>5192</v>
      </c>
      <c r="D1776" t="s">
        <v>2305</v>
      </c>
      <c r="E1776" t="s">
        <v>66</v>
      </c>
      <c r="F1776" t="s">
        <v>428</v>
      </c>
      <c r="G1776">
        <v>9</v>
      </c>
      <c r="H1776" t="s">
        <v>429</v>
      </c>
      <c r="M1776" t="s">
        <v>2306</v>
      </c>
      <c r="R1776" t="s">
        <v>419</v>
      </c>
      <c r="S1776" t="s">
        <v>419</v>
      </c>
      <c r="T1776">
        <v>2020</v>
      </c>
      <c r="U1776">
        <v>0.79</v>
      </c>
      <c r="X1776" s="1" t="s">
        <v>2575</v>
      </c>
      <c r="Y1776" t="s">
        <v>90</v>
      </c>
    </row>
    <row r="1777" spans="1:25" hidden="1" x14ac:dyDescent="0.2">
      <c r="A1777" t="s">
        <v>2307</v>
      </c>
      <c r="B1777" t="s">
        <v>2308</v>
      </c>
      <c r="C1777" t="s">
        <v>5192</v>
      </c>
      <c r="D1777" t="s">
        <v>2309</v>
      </c>
      <c r="E1777" t="s">
        <v>38</v>
      </c>
      <c r="F1777" t="s">
        <v>2047</v>
      </c>
      <c r="G1777">
        <v>7</v>
      </c>
      <c r="H1777" t="s">
        <v>2048</v>
      </c>
      <c r="M1777" t="s">
        <v>2310</v>
      </c>
      <c r="R1777" t="s">
        <v>419</v>
      </c>
      <c r="S1777" t="s">
        <v>419</v>
      </c>
      <c r="T1777">
        <v>2020</v>
      </c>
      <c r="U1777">
        <v>30</v>
      </c>
      <c r="X1777" s="1" t="s">
        <v>2528</v>
      </c>
      <c r="Y1777" t="s">
        <v>93</v>
      </c>
    </row>
    <row r="1778" spans="1:25" hidden="1" x14ac:dyDescent="0.2">
      <c r="A1778" t="s">
        <v>2307</v>
      </c>
      <c r="B1778" t="s">
        <v>2308</v>
      </c>
      <c r="C1778" t="s">
        <v>5192</v>
      </c>
      <c r="D1778" t="s">
        <v>2309</v>
      </c>
      <c r="E1778" t="s">
        <v>41</v>
      </c>
      <c r="F1778" t="s">
        <v>2041</v>
      </c>
      <c r="G1778">
        <v>8</v>
      </c>
      <c r="H1778" t="s">
        <v>2042</v>
      </c>
      <c r="M1778" t="s">
        <v>2310</v>
      </c>
      <c r="R1778" t="s">
        <v>419</v>
      </c>
      <c r="S1778" t="s">
        <v>419</v>
      </c>
      <c r="T1778">
        <v>2020</v>
      </c>
      <c r="U1778">
        <v>24.48</v>
      </c>
      <c r="X1778" s="1" t="s">
        <v>2576</v>
      </c>
      <c r="Y1778" t="s">
        <v>874</v>
      </c>
    </row>
    <row r="1779" spans="1:25" hidden="1" x14ac:dyDescent="0.2">
      <c r="A1779" t="s">
        <v>2307</v>
      </c>
      <c r="B1779" t="s">
        <v>2308</v>
      </c>
      <c r="C1779" t="s">
        <v>5192</v>
      </c>
      <c r="D1779" t="s">
        <v>2309</v>
      </c>
      <c r="E1779" t="s">
        <v>66</v>
      </c>
      <c r="F1779" t="s">
        <v>2039</v>
      </c>
      <c r="G1779">
        <v>9</v>
      </c>
      <c r="H1779" t="s">
        <v>2040</v>
      </c>
      <c r="M1779" t="s">
        <v>2310</v>
      </c>
      <c r="R1779" t="s">
        <v>419</v>
      </c>
      <c r="S1779" t="s">
        <v>419</v>
      </c>
      <c r="T1779">
        <v>2020</v>
      </c>
      <c r="U1779">
        <v>24.48</v>
      </c>
      <c r="X1779" s="1" t="s">
        <v>2628</v>
      </c>
      <c r="Y1779" t="s">
        <v>874</v>
      </c>
    </row>
    <row r="1780" spans="1:25" hidden="1" x14ac:dyDescent="0.2">
      <c r="A1780" t="s">
        <v>2307</v>
      </c>
      <c r="B1780" t="s">
        <v>2308</v>
      </c>
      <c r="C1780" t="s">
        <v>5192</v>
      </c>
      <c r="D1780" t="s">
        <v>2309</v>
      </c>
      <c r="E1780" t="s">
        <v>63</v>
      </c>
      <c r="F1780" t="s">
        <v>2053</v>
      </c>
      <c r="G1780">
        <v>10</v>
      </c>
      <c r="H1780" t="s">
        <v>2054</v>
      </c>
      <c r="M1780" t="s">
        <v>2310</v>
      </c>
      <c r="R1780" t="s">
        <v>419</v>
      </c>
      <c r="S1780" t="s">
        <v>419</v>
      </c>
      <c r="T1780">
        <v>2020</v>
      </c>
      <c r="U1780">
        <v>24.48</v>
      </c>
      <c r="X1780" s="1" t="s">
        <v>2604</v>
      </c>
      <c r="Y1780" t="s">
        <v>93</v>
      </c>
    </row>
    <row r="1781" spans="1:25" hidden="1" x14ac:dyDescent="0.2">
      <c r="A1781" t="s">
        <v>2311</v>
      </c>
      <c r="B1781" t="s">
        <v>2312</v>
      </c>
      <c r="C1781" t="s">
        <v>5186</v>
      </c>
      <c r="D1781" t="s">
        <v>2313</v>
      </c>
      <c r="E1781" t="s">
        <v>66</v>
      </c>
      <c r="F1781" t="s">
        <v>67</v>
      </c>
      <c r="G1781">
        <v>9</v>
      </c>
      <c r="H1781" t="s">
        <v>68</v>
      </c>
      <c r="M1781" t="s">
        <v>2314</v>
      </c>
      <c r="R1781" t="s">
        <v>50</v>
      </c>
      <c r="S1781" t="s">
        <v>51</v>
      </c>
      <c r="T1781">
        <v>2020</v>
      </c>
      <c r="U1781">
        <v>0.04</v>
      </c>
      <c r="X1781" s="1" t="s">
        <v>2537</v>
      </c>
      <c r="Y1781" t="s">
        <v>52</v>
      </c>
    </row>
    <row r="1782" spans="1:25" hidden="1" x14ac:dyDescent="0.2">
      <c r="A1782" t="s">
        <v>2311</v>
      </c>
      <c r="B1782" t="s">
        <v>2312</v>
      </c>
      <c r="C1782" t="s">
        <v>5186</v>
      </c>
      <c r="D1782" t="s">
        <v>2313</v>
      </c>
      <c r="E1782" t="s">
        <v>63</v>
      </c>
      <c r="F1782" t="s">
        <v>64</v>
      </c>
      <c r="G1782">
        <v>10</v>
      </c>
      <c r="H1782" t="s">
        <v>65</v>
      </c>
      <c r="M1782" t="s">
        <v>2314</v>
      </c>
      <c r="R1782" t="s">
        <v>50</v>
      </c>
      <c r="S1782" t="s">
        <v>51</v>
      </c>
      <c r="T1782">
        <v>2020</v>
      </c>
      <c r="U1782">
        <v>0.04</v>
      </c>
      <c r="X1782" s="1" t="s">
        <v>2536</v>
      </c>
      <c r="Y1782" t="s">
        <v>52</v>
      </c>
    </row>
    <row r="1783" spans="1:25" hidden="1" x14ac:dyDescent="0.2">
      <c r="A1783" t="s">
        <v>2315</v>
      </c>
      <c r="B1783" t="s">
        <v>2316</v>
      </c>
      <c r="C1783" t="s">
        <v>5186</v>
      </c>
      <c r="D1783" t="s">
        <v>2317</v>
      </c>
      <c r="E1783" t="s">
        <v>53</v>
      </c>
      <c r="F1783" t="s">
        <v>54</v>
      </c>
      <c r="G1783">
        <v>3</v>
      </c>
      <c r="H1783" t="s">
        <v>55</v>
      </c>
      <c r="M1783" t="s">
        <v>2318</v>
      </c>
      <c r="R1783" t="s">
        <v>50</v>
      </c>
      <c r="S1783" t="s">
        <v>51</v>
      </c>
      <c r="T1783">
        <v>2020</v>
      </c>
      <c r="U1783">
        <v>8.0000000000000002E-3</v>
      </c>
      <c r="X1783" s="1" t="s">
        <v>2534</v>
      </c>
      <c r="Y1783" t="s">
        <v>52</v>
      </c>
    </row>
    <row r="1784" spans="1:25" hidden="1" x14ac:dyDescent="0.2">
      <c r="A1784" t="s">
        <v>2315</v>
      </c>
      <c r="B1784" t="s">
        <v>2316</v>
      </c>
      <c r="C1784" t="s">
        <v>5186</v>
      </c>
      <c r="D1784" t="s">
        <v>2317</v>
      </c>
      <c r="E1784" t="s">
        <v>56</v>
      </c>
      <c r="F1784" t="s">
        <v>57</v>
      </c>
      <c r="G1784">
        <v>4</v>
      </c>
      <c r="H1784" t="s">
        <v>58</v>
      </c>
      <c r="M1784" t="s">
        <v>2318</v>
      </c>
      <c r="R1784" t="s">
        <v>50</v>
      </c>
      <c r="S1784" t="s">
        <v>51</v>
      </c>
      <c r="T1784">
        <v>2020</v>
      </c>
      <c r="U1784">
        <v>8.0000000000000002E-3</v>
      </c>
      <c r="X1784" s="1" t="s">
        <v>2534</v>
      </c>
      <c r="Y1784" t="s">
        <v>52</v>
      </c>
    </row>
    <row r="1785" spans="1:25" hidden="1" x14ac:dyDescent="0.2">
      <c r="A1785" t="s">
        <v>2315</v>
      </c>
      <c r="B1785" t="s">
        <v>2316</v>
      </c>
      <c r="C1785" t="s">
        <v>5186</v>
      </c>
      <c r="D1785" t="s">
        <v>2317</v>
      </c>
      <c r="E1785" t="s">
        <v>22</v>
      </c>
      <c r="F1785" t="s">
        <v>47</v>
      </c>
      <c r="G1785">
        <v>5</v>
      </c>
      <c r="H1785" t="s">
        <v>48</v>
      </c>
      <c r="M1785" t="s">
        <v>2318</v>
      </c>
      <c r="R1785" t="s">
        <v>50</v>
      </c>
      <c r="S1785" t="s">
        <v>51</v>
      </c>
      <c r="T1785">
        <v>2020</v>
      </c>
      <c r="U1785">
        <v>0.01</v>
      </c>
      <c r="X1785" s="1" t="s">
        <v>2533</v>
      </c>
      <c r="Y1785" t="s">
        <v>52</v>
      </c>
    </row>
    <row r="1786" spans="1:25" hidden="1" x14ac:dyDescent="0.2">
      <c r="A1786" t="s">
        <v>2315</v>
      </c>
      <c r="B1786" t="s">
        <v>2316</v>
      </c>
      <c r="C1786" t="s">
        <v>5186</v>
      </c>
      <c r="D1786" t="s">
        <v>2317</v>
      </c>
      <c r="E1786" t="s">
        <v>28</v>
      </c>
      <c r="F1786" t="s">
        <v>59</v>
      </c>
      <c r="G1786">
        <v>6</v>
      </c>
      <c r="H1786" t="s">
        <v>60</v>
      </c>
      <c r="M1786" t="s">
        <v>2318</v>
      </c>
      <c r="R1786" t="s">
        <v>50</v>
      </c>
      <c r="S1786" t="s">
        <v>51</v>
      </c>
      <c r="T1786">
        <v>2020</v>
      </c>
      <c r="U1786">
        <v>0.01</v>
      </c>
      <c r="X1786" s="1" t="s">
        <v>2535</v>
      </c>
      <c r="Y1786" t="s">
        <v>52</v>
      </c>
    </row>
    <row r="1787" spans="1:25" hidden="1" x14ac:dyDescent="0.2">
      <c r="A1787" t="s">
        <v>2315</v>
      </c>
      <c r="B1787" t="s">
        <v>2316</v>
      </c>
      <c r="C1787" t="s">
        <v>5186</v>
      </c>
      <c r="D1787" t="s">
        <v>2317</v>
      </c>
      <c r="E1787" t="s">
        <v>38</v>
      </c>
      <c r="F1787" t="s">
        <v>61</v>
      </c>
      <c r="G1787">
        <v>7</v>
      </c>
      <c r="H1787" t="s">
        <v>62</v>
      </c>
      <c r="M1787" t="s">
        <v>2318</v>
      </c>
      <c r="R1787" t="s">
        <v>50</v>
      </c>
      <c r="S1787" t="s">
        <v>51</v>
      </c>
      <c r="T1787">
        <v>2020</v>
      </c>
      <c r="U1787">
        <v>0.01</v>
      </c>
      <c r="X1787" s="1" t="s">
        <v>2535</v>
      </c>
      <c r="Y1787" t="s">
        <v>52</v>
      </c>
    </row>
    <row r="1788" spans="1:25" hidden="1" x14ac:dyDescent="0.2">
      <c r="A1788" t="s">
        <v>2319</v>
      </c>
      <c r="B1788" t="s">
        <v>2320</v>
      </c>
      <c r="C1788" t="s">
        <v>5186</v>
      </c>
      <c r="D1788" t="s">
        <v>2321</v>
      </c>
      <c r="E1788" t="s">
        <v>31</v>
      </c>
      <c r="F1788" t="s">
        <v>497</v>
      </c>
      <c r="G1788">
        <v>1</v>
      </c>
      <c r="H1788" t="s">
        <v>498</v>
      </c>
      <c r="M1788" t="s">
        <v>2322</v>
      </c>
      <c r="R1788" t="s">
        <v>847</v>
      </c>
      <c r="S1788" t="s">
        <v>847</v>
      </c>
      <c r="T1788">
        <v>2020</v>
      </c>
      <c r="U1788">
        <v>0.6</v>
      </c>
      <c r="V1788" t="s">
        <v>4523</v>
      </c>
      <c r="X1788" s="1" t="s">
        <v>2530</v>
      </c>
      <c r="Y1788" t="s">
        <v>4520</v>
      </c>
    </row>
    <row r="1789" spans="1:25" hidden="1" x14ac:dyDescent="0.2">
      <c r="A1789" t="s">
        <v>2319</v>
      </c>
      <c r="B1789" t="s">
        <v>2320</v>
      </c>
      <c r="C1789" t="s">
        <v>5186</v>
      </c>
      <c r="D1789" t="s">
        <v>2321</v>
      </c>
      <c r="E1789" t="s">
        <v>34</v>
      </c>
      <c r="F1789" t="s">
        <v>461</v>
      </c>
      <c r="G1789">
        <v>2</v>
      </c>
      <c r="H1789" t="s">
        <v>462</v>
      </c>
      <c r="M1789" t="s">
        <v>2322</v>
      </c>
      <c r="R1789" t="s">
        <v>847</v>
      </c>
      <c r="S1789" t="s">
        <v>847</v>
      </c>
      <c r="T1789">
        <v>2020</v>
      </c>
      <c r="U1789">
        <v>1.9</v>
      </c>
      <c r="V1789" t="s">
        <v>4523</v>
      </c>
      <c r="W1789">
        <v>1</v>
      </c>
      <c r="X1789" s="1" t="s">
        <v>2530</v>
      </c>
      <c r="Y1789" t="s">
        <v>4520</v>
      </c>
    </row>
    <row r="1790" spans="1:25" hidden="1" x14ac:dyDescent="0.2">
      <c r="A1790" t="s">
        <v>2319</v>
      </c>
      <c r="B1790" t="s">
        <v>2320</v>
      </c>
      <c r="C1790" t="s">
        <v>5186</v>
      </c>
      <c r="D1790" t="s">
        <v>2321</v>
      </c>
      <c r="E1790" t="s">
        <v>53</v>
      </c>
      <c r="F1790" t="s">
        <v>852</v>
      </c>
      <c r="G1790">
        <v>3</v>
      </c>
      <c r="H1790" t="s">
        <v>853</v>
      </c>
      <c r="M1790" t="s">
        <v>2322</v>
      </c>
      <c r="R1790" t="s">
        <v>847</v>
      </c>
      <c r="S1790" t="s">
        <v>847</v>
      </c>
      <c r="T1790">
        <v>2020</v>
      </c>
      <c r="U1790">
        <v>0.3</v>
      </c>
      <c r="V1790" t="s">
        <v>4523</v>
      </c>
      <c r="X1790" s="1" t="s">
        <v>2571</v>
      </c>
      <c r="Y1790" t="s">
        <v>123</v>
      </c>
    </row>
    <row r="1791" spans="1:25" hidden="1" x14ac:dyDescent="0.2">
      <c r="A1791" t="s">
        <v>2319</v>
      </c>
      <c r="B1791" t="s">
        <v>2320</v>
      </c>
      <c r="C1791" t="s">
        <v>5186</v>
      </c>
      <c r="D1791" t="s">
        <v>2321</v>
      </c>
      <c r="E1791" t="s">
        <v>56</v>
      </c>
      <c r="F1791" t="s">
        <v>850</v>
      </c>
      <c r="G1791">
        <v>4</v>
      </c>
      <c r="H1791" t="s">
        <v>851</v>
      </c>
      <c r="M1791" t="s">
        <v>2322</v>
      </c>
      <c r="R1791" t="s">
        <v>847</v>
      </c>
      <c r="S1791" t="s">
        <v>847</v>
      </c>
      <c r="T1791">
        <v>2020</v>
      </c>
      <c r="U1791">
        <v>0.1</v>
      </c>
      <c r="X1791" s="1" t="s">
        <v>2564</v>
      </c>
      <c r="Y1791" t="s">
        <v>123</v>
      </c>
    </row>
    <row r="1792" spans="1:25" hidden="1" x14ac:dyDescent="0.2">
      <c r="A1792" t="s">
        <v>2319</v>
      </c>
      <c r="B1792" t="s">
        <v>2320</v>
      </c>
      <c r="C1792" t="s">
        <v>5186</v>
      </c>
      <c r="D1792" t="s">
        <v>2321</v>
      </c>
      <c r="E1792" t="s">
        <v>22</v>
      </c>
      <c r="F1792" t="s">
        <v>844</v>
      </c>
      <c r="G1792">
        <v>5</v>
      </c>
      <c r="H1792" t="s">
        <v>845</v>
      </c>
      <c r="M1792" t="s">
        <v>2322</v>
      </c>
      <c r="R1792" t="s">
        <v>847</v>
      </c>
      <c r="S1792" t="s">
        <v>847</v>
      </c>
      <c r="T1792">
        <v>2020</v>
      </c>
      <c r="U1792">
        <v>0.1</v>
      </c>
      <c r="X1792" s="1" t="s">
        <v>2600</v>
      </c>
      <c r="Y1792" t="s">
        <v>123</v>
      </c>
    </row>
    <row r="1793" spans="1:25" hidden="1" x14ac:dyDescent="0.2">
      <c r="A1793" t="s">
        <v>2319</v>
      </c>
      <c r="B1793" t="s">
        <v>2320</v>
      </c>
      <c r="C1793" t="s">
        <v>5186</v>
      </c>
      <c r="D1793" t="s">
        <v>2321</v>
      </c>
      <c r="E1793" t="s">
        <v>28</v>
      </c>
      <c r="F1793" t="s">
        <v>848</v>
      </c>
      <c r="G1793">
        <v>6</v>
      </c>
      <c r="H1793" t="s">
        <v>849</v>
      </c>
      <c r="M1793" t="s">
        <v>2322</v>
      </c>
      <c r="R1793" t="s">
        <v>847</v>
      </c>
      <c r="S1793" t="s">
        <v>847</v>
      </c>
      <c r="T1793">
        <v>2020</v>
      </c>
      <c r="U1793">
        <v>0.1</v>
      </c>
      <c r="X1793" s="1" t="s">
        <v>2601</v>
      </c>
      <c r="Y1793" t="s">
        <v>90</v>
      </c>
    </row>
    <row r="1794" spans="1:25" hidden="1" x14ac:dyDescent="0.2">
      <c r="A1794" t="s">
        <v>2323</v>
      </c>
      <c r="B1794" t="s">
        <v>2324</v>
      </c>
      <c r="C1794" t="s">
        <v>5192</v>
      </c>
      <c r="D1794" t="s">
        <v>2325</v>
      </c>
      <c r="E1794" t="s">
        <v>41</v>
      </c>
      <c r="F1794" t="s">
        <v>254</v>
      </c>
      <c r="G1794">
        <v>8</v>
      </c>
      <c r="H1794" t="s">
        <v>255</v>
      </c>
      <c r="M1794" t="s">
        <v>2326</v>
      </c>
      <c r="R1794" t="s">
        <v>252</v>
      </c>
      <c r="S1794" t="s">
        <v>253</v>
      </c>
      <c r="T1794">
        <v>2020</v>
      </c>
      <c r="U1794">
        <v>0.1</v>
      </c>
      <c r="X1794" s="1" t="s">
        <v>2567</v>
      </c>
      <c r="Y1794" t="s">
        <v>27</v>
      </c>
    </row>
    <row r="1795" spans="1:25" hidden="1" x14ac:dyDescent="0.2">
      <c r="A1795" t="s">
        <v>2323</v>
      </c>
      <c r="B1795" t="s">
        <v>2324</v>
      </c>
      <c r="C1795" t="s">
        <v>5192</v>
      </c>
      <c r="D1795" t="s">
        <v>2325</v>
      </c>
      <c r="E1795" t="s">
        <v>38</v>
      </c>
      <c r="F1795" t="s">
        <v>249</v>
      </c>
      <c r="G1795">
        <v>7</v>
      </c>
      <c r="H1795" t="s">
        <v>250</v>
      </c>
      <c r="M1795" t="s">
        <v>2326</v>
      </c>
      <c r="R1795" t="s">
        <v>252</v>
      </c>
      <c r="S1795" t="s">
        <v>253</v>
      </c>
      <c r="T1795">
        <v>2020</v>
      </c>
      <c r="U1795">
        <v>0.1</v>
      </c>
      <c r="V1795" t="s">
        <v>5928</v>
      </c>
      <c r="X1795" s="1" t="s">
        <v>2566</v>
      </c>
      <c r="Y1795" t="s">
        <v>123</v>
      </c>
    </row>
    <row r="1796" spans="1:25" hidden="1" x14ac:dyDescent="0.2">
      <c r="A1796" t="s">
        <v>2327</v>
      </c>
      <c r="B1796" t="s">
        <v>2328</v>
      </c>
      <c r="C1796" t="s">
        <v>5186</v>
      </c>
      <c r="D1796" t="s">
        <v>2329</v>
      </c>
      <c r="E1796" t="s">
        <v>53</v>
      </c>
      <c r="F1796" t="s">
        <v>54</v>
      </c>
      <c r="G1796">
        <v>3</v>
      </c>
      <c r="H1796" t="s">
        <v>55</v>
      </c>
      <c r="M1796" t="s">
        <v>2330</v>
      </c>
      <c r="R1796" t="s">
        <v>50</v>
      </c>
      <c r="S1796" t="s">
        <v>51</v>
      </c>
      <c r="T1796">
        <v>2020</v>
      </c>
      <c r="U1796">
        <v>0.01</v>
      </c>
      <c r="X1796" s="1" t="s">
        <v>2534</v>
      </c>
      <c r="Y1796" t="s">
        <v>52</v>
      </c>
    </row>
    <row r="1797" spans="1:25" hidden="1" x14ac:dyDescent="0.2">
      <c r="A1797" t="s">
        <v>2327</v>
      </c>
      <c r="B1797" t="s">
        <v>2328</v>
      </c>
      <c r="C1797" t="s">
        <v>5186</v>
      </c>
      <c r="D1797" t="s">
        <v>2329</v>
      </c>
      <c r="E1797" t="s">
        <v>56</v>
      </c>
      <c r="F1797" t="s">
        <v>57</v>
      </c>
      <c r="G1797">
        <v>4</v>
      </c>
      <c r="H1797" t="s">
        <v>58</v>
      </c>
      <c r="M1797" t="s">
        <v>2330</v>
      </c>
      <c r="R1797" t="s">
        <v>50</v>
      </c>
      <c r="S1797" t="s">
        <v>51</v>
      </c>
      <c r="T1797">
        <v>2020</v>
      </c>
      <c r="U1797">
        <v>0.01</v>
      </c>
      <c r="X1797" s="1" t="s">
        <v>2534</v>
      </c>
      <c r="Y1797" t="s">
        <v>52</v>
      </c>
    </row>
    <row r="1798" spans="1:25" hidden="1" x14ac:dyDescent="0.2">
      <c r="A1798" t="s">
        <v>2327</v>
      </c>
      <c r="B1798" t="s">
        <v>2328</v>
      </c>
      <c r="C1798" t="s">
        <v>5186</v>
      </c>
      <c r="D1798" t="s">
        <v>2329</v>
      </c>
      <c r="E1798" t="s">
        <v>22</v>
      </c>
      <c r="F1798" t="s">
        <v>47</v>
      </c>
      <c r="G1798">
        <v>5</v>
      </c>
      <c r="H1798" t="s">
        <v>48</v>
      </c>
      <c r="M1798" t="s">
        <v>2330</v>
      </c>
      <c r="R1798" t="s">
        <v>50</v>
      </c>
      <c r="S1798" t="s">
        <v>51</v>
      </c>
      <c r="T1798">
        <v>2020</v>
      </c>
      <c r="U1798">
        <v>0.01</v>
      </c>
      <c r="X1798" s="1" t="s">
        <v>2533</v>
      </c>
      <c r="Y1798" t="s">
        <v>52</v>
      </c>
    </row>
    <row r="1799" spans="1:25" hidden="1" x14ac:dyDescent="0.2">
      <c r="A1799" t="s">
        <v>2327</v>
      </c>
      <c r="B1799" t="s">
        <v>2328</v>
      </c>
      <c r="C1799" t="s">
        <v>5186</v>
      </c>
      <c r="D1799" t="s">
        <v>2329</v>
      </c>
      <c r="E1799" t="s">
        <v>28</v>
      </c>
      <c r="F1799" t="s">
        <v>59</v>
      </c>
      <c r="G1799">
        <v>6</v>
      </c>
      <c r="H1799" t="s">
        <v>60</v>
      </c>
      <c r="M1799" t="s">
        <v>2330</v>
      </c>
      <c r="R1799" t="s">
        <v>50</v>
      </c>
      <c r="S1799" t="s">
        <v>51</v>
      </c>
      <c r="T1799">
        <v>2020</v>
      </c>
      <c r="U1799">
        <v>0.01</v>
      </c>
      <c r="X1799" s="1" t="s">
        <v>2535</v>
      </c>
      <c r="Y1799" t="s">
        <v>52</v>
      </c>
    </row>
    <row r="1800" spans="1:25" hidden="1" x14ac:dyDescent="0.2">
      <c r="A1800" t="s">
        <v>2327</v>
      </c>
      <c r="B1800" t="s">
        <v>2328</v>
      </c>
      <c r="C1800" t="s">
        <v>5186</v>
      </c>
      <c r="D1800" t="s">
        <v>2329</v>
      </c>
      <c r="E1800" t="s">
        <v>38</v>
      </c>
      <c r="F1800" t="s">
        <v>61</v>
      </c>
      <c r="G1800">
        <v>7</v>
      </c>
      <c r="H1800" t="s">
        <v>62</v>
      </c>
      <c r="M1800" t="s">
        <v>2330</v>
      </c>
      <c r="R1800" t="s">
        <v>50</v>
      </c>
      <c r="S1800" t="s">
        <v>51</v>
      </c>
      <c r="T1800">
        <v>2020</v>
      </c>
      <c r="U1800">
        <v>0.01</v>
      </c>
      <c r="X1800" s="1" t="s">
        <v>2535</v>
      </c>
      <c r="Y1800" t="s">
        <v>52</v>
      </c>
    </row>
    <row r="1801" spans="1:25" hidden="1" x14ac:dyDescent="0.2">
      <c r="A1801" t="s">
        <v>2331</v>
      </c>
      <c r="B1801" t="s">
        <v>2332</v>
      </c>
      <c r="C1801" t="s">
        <v>5199</v>
      </c>
      <c r="D1801" t="s">
        <v>2333</v>
      </c>
      <c r="E1801" t="s">
        <v>34</v>
      </c>
      <c r="F1801" t="s">
        <v>128</v>
      </c>
      <c r="G1801">
        <v>2</v>
      </c>
      <c r="H1801" t="s">
        <v>129</v>
      </c>
      <c r="M1801" t="s">
        <v>2334</v>
      </c>
      <c r="R1801" t="s">
        <v>50</v>
      </c>
      <c r="S1801" t="s">
        <v>51</v>
      </c>
      <c r="T1801">
        <v>2020</v>
      </c>
      <c r="U1801">
        <v>1.2E-2</v>
      </c>
      <c r="X1801" s="1" t="s">
        <v>2534</v>
      </c>
      <c r="Y1801" t="s">
        <v>4516</v>
      </c>
    </row>
    <row r="1802" spans="1:25" hidden="1" x14ac:dyDescent="0.2">
      <c r="A1802" t="s">
        <v>2331</v>
      </c>
      <c r="B1802" t="s">
        <v>2332</v>
      </c>
      <c r="C1802" t="s">
        <v>5199</v>
      </c>
      <c r="D1802" t="s">
        <v>2333</v>
      </c>
      <c r="E1802" t="s">
        <v>53</v>
      </c>
      <c r="F1802" t="s">
        <v>54</v>
      </c>
      <c r="G1802">
        <v>3</v>
      </c>
      <c r="H1802" t="s">
        <v>55</v>
      </c>
      <c r="M1802" t="s">
        <v>2334</v>
      </c>
      <c r="R1802" t="s">
        <v>50</v>
      </c>
      <c r="S1802" t="s">
        <v>51</v>
      </c>
      <c r="T1802">
        <v>2020</v>
      </c>
      <c r="U1802">
        <v>1.2E-2</v>
      </c>
      <c r="X1802" s="1" t="s">
        <v>2534</v>
      </c>
      <c r="Y1802" t="s">
        <v>52</v>
      </c>
    </row>
    <row r="1803" spans="1:25" hidden="1" x14ac:dyDescent="0.2">
      <c r="A1803" t="s">
        <v>2331</v>
      </c>
      <c r="B1803" t="s">
        <v>2332</v>
      </c>
      <c r="C1803" t="s">
        <v>5199</v>
      </c>
      <c r="D1803" t="s">
        <v>2333</v>
      </c>
      <c r="E1803" t="s">
        <v>31</v>
      </c>
      <c r="F1803" t="s">
        <v>130</v>
      </c>
      <c r="G1803">
        <v>1</v>
      </c>
      <c r="H1803" t="s">
        <v>131</v>
      </c>
      <c r="M1803" t="s">
        <v>2334</v>
      </c>
      <c r="R1803" t="s">
        <v>50</v>
      </c>
      <c r="S1803" t="s">
        <v>51</v>
      </c>
      <c r="T1803">
        <v>2020</v>
      </c>
      <c r="U1803">
        <v>1.24E-2</v>
      </c>
      <c r="X1803" s="1" t="s">
        <v>2552</v>
      </c>
      <c r="Y1803" t="s">
        <v>4516</v>
      </c>
    </row>
    <row r="1804" spans="1:25" hidden="1" x14ac:dyDescent="0.2">
      <c r="A1804" t="s">
        <v>2331</v>
      </c>
      <c r="B1804" t="s">
        <v>2332</v>
      </c>
      <c r="C1804" t="s">
        <v>5199</v>
      </c>
      <c r="D1804" t="s">
        <v>2333</v>
      </c>
      <c r="E1804" t="s">
        <v>56</v>
      </c>
      <c r="F1804" t="s">
        <v>57</v>
      </c>
      <c r="G1804">
        <v>4</v>
      </c>
      <c r="H1804" t="s">
        <v>58</v>
      </c>
      <c r="M1804" t="s">
        <v>2334</v>
      </c>
      <c r="R1804" t="s">
        <v>50</v>
      </c>
      <c r="S1804" t="s">
        <v>51</v>
      </c>
      <c r="T1804">
        <v>2020</v>
      </c>
      <c r="U1804">
        <v>1.2E-2</v>
      </c>
      <c r="X1804" s="1" t="s">
        <v>2534</v>
      </c>
      <c r="Y1804" t="s">
        <v>52</v>
      </c>
    </row>
    <row r="1805" spans="1:25" hidden="1" x14ac:dyDescent="0.2">
      <c r="A1805" t="s">
        <v>2331</v>
      </c>
      <c r="B1805" t="s">
        <v>2332</v>
      </c>
      <c r="C1805" t="s">
        <v>5199</v>
      </c>
      <c r="D1805" t="s">
        <v>2333</v>
      </c>
      <c r="E1805" t="s">
        <v>22</v>
      </c>
      <c r="F1805" t="s">
        <v>47</v>
      </c>
      <c r="G1805">
        <v>5</v>
      </c>
      <c r="H1805" t="s">
        <v>48</v>
      </c>
      <c r="M1805" t="s">
        <v>2334</v>
      </c>
      <c r="R1805" t="s">
        <v>50</v>
      </c>
      <c r="S1805" t="s">
        <v>51</v>
      </c>
      <c r="T1805">
        <v>2020</v>
      </c>
      <c r="U1805">
        <v>1.2E-2</v>
      </c>
      <c r="X1805" s="1" t="s">
        <v>2533</v>
      </c>
      <c r="Y1805" t="s">
        <v>52</v>
      </c>
    </row>
    <row r="1806" spans="1:25" hidden="1" x14ac:dyDescent="0.2">
      <c r="A1806" t="s">
        <v>2331</v>
      </c>
      <c r="B1806" t="s">
        <v>2332</v>
      </c>
      <c r="C1806" t="s">
        <v>5199</v>
      </c>
      <c r="D1806" t="s">
        <v>2333</v>
      </c>
      <c r="E1806" t="s">
        <v>28</v>
      </c>
      <c r="F1806" t="s">
        <v>59</v>
      </c>
      <c r="G1806">
        <v>6</v>
      </c>
      <c r="H1806" t="s">
        <v>60</v>
      </c>
      <c r="M1806" t="s">
        <v>2334</v>
      </c>
      <c r="R1806" t="s">
        <v>50</v>
      </c>
      <c r="S1806" t="s">
        <v>51</v>
      </c>
      <c r="T1806">
        <v>2020</v>
      </c>
      <c r="U1806">
        <v>1.2E-2</v>
      </c>
      <c r="X1806" s="1" t="s">
        <v>2535</v>
      </c>
      <c r="Y1806" t="s">
        <v>52</v>
      </c>
    </row>
    <row r="1807" spans="1:25" hidden="1" x14ac:dyDescent="0.2">
      <c r="A1807" t="s">
        <v>2331</v>
      </c>
      <c r="B1807" t="s">
        <v>2332</v>
      </c>
      <c r="C1807" t="s">
        <v>5199</v>
      </c>
      <c r="D1807" t="s">
        <v>2333</v>
      </c>
      <c r="E1807" t="s">
        <v>38</v>
      </c>
      <c r="F1807" t="s">
        <v>61</v>
      </c>
      <c r="G1807">
        <v>7</v>
      </c>
      <c r="H1807" t="s">
        <v>62</v>
      </c>
      <c r="M1807" t="s">
        <v>2334</v>
      </c>
      <c r="R1807" t="s">
        <v>50</v>
      </c>
      <c r="S1807" t="s">
        <v>51</v>
      </c>
      <c r="T1807">
        <v>2020</v>
      </c>
      <c r="U1807">
        <v>1.2E-2</v>
      </c>
      <c r="X1807" s="1" t="s">
        <v>2535</v>
      </c>
      <c r="Y1807" t="s">
        <v>52</v>
      </c>
    </row>
    <row r="1808" spans="1:25" hidden="1" x14ac:dyDescent="0.2">
      <c r="A1808" t="s">
        <v>2331</v>
      </c>
      <c r="B1808" t="s">
        <v>2332</v>
      </c>
      <c r="C1808" t="s">
        <v>5199</v>
      </c>
      <c r="D1808" t="s">
        <v>2333</v>
      </c>
      <c r="E1808" t="s">
        <v>41</v>
      </c>
      <c r="F1808" t="s">
        <v>69</v>
      </c>
      <c r="G1808">
        <v>8</v>
      </c>
      <c r="H1808" t="s">
        <v>70</v>
      </c>
      <c r="M1808" t="s">
        <v>2334</v>
      </c>
      <c r="R1808" t="s">
        <v>50</v>
      </c>
      <c r="S1808" t="s">
        <v>51</v>
      </c>
      <c r="T1808">
        <v>2020</v>
      </c>
      <c r="U1808">
        <v>1.2E-2</v>
      </c>
      <c r="X1808" s="1" t="s">
        <v>2538</v>
      </c>
      <c r="Y1808" t="s">
        <v>52</v>
      </c>
    </row>
    <row r="1809" spans="1:25" hidden="1" x14ac:dyDescent="0.2">
      <c r="A1809" t="s">
        <v>2331</v>
      </c>
      <c r="B1809" t="s">
        <v>2332</v>
      </c>
      <c r="C1809" t="s">
        <v>5199</v>
      </c>
      <c r="D1809" t="s">
        <v>2333</v>
      </c>
      <c r="E1809" t="s">
        <v>66</v>
      </c>
      <c r="F1809" t="s">
        <v>67</v>
      </c>
      <c r="G1809">
        <v>9</v>
      </c>
      <c r="H1809" t="s">
        <v>68</v>
      </c>
      <c r="M1809" t="s">
        <v>2334</v>
      </c>
      <c r="R1809" t="s">
        <v>50</v>
      </c>
      <c r="S1809" t="s">
        <v>51</v>
      </c>
      <c r="T1809">
        <v>2020</v>
      </c>
      <c r="U1809">
        <v>1.2E-2</v>
      </c>
      <c r="X1809" s="1" t="s">
        <v>2537</v>
      </c>
      <c r="Y1809" t="s">
        <v>52</v>
      </c>
    </row>
    <row r="1810" spans="1:25" hidden="1" x14ac:dyDescent="0.2">
      <c r="A1810" t="s">
        <v>2331</v>
      </c>
      <c r="B1810" t="s">
        <v>2332</v>
      </c>
      <c r="C1810" t="s">
        <v>5199</v>
      </c>
      <c r="D1810" t="s">
        <v>2333</v>
      </c>
      <c r="E1810" t="s">
        <v>63</v>
      </c>
      <c r="F1810" t="s">
        <v>64</v>
      </c>
      <c r="G1810">
        <v>10</v>
      </c>
      <c r="H1810" t="s">
        <v>65</v>
      </c>
      <c r="M1810" t="s">
        <v>2334</v>
      </c>
      <c r="R1810" t="s">
        <v>50</v>
      </c>
      <c r="S1810" t="s">
        <v>51</v>
      </c>
      <c r="T1810">
        <v>2020</v>
      </c>
      <c r="U1810">
        <v>1.2E-2</v>
      </c>
      <c r="X1810" s="1" t="s">
        <v>2536</v>
      </c>
      <c r="Y1810" t="s">
        <v>52</v>
      </c>
    </row>
    <row r="1811" spans="1:25" hidden="1" x14ac:dyDescent="0.2">
      <c r="A1811" t="s">
        <v>2339</v>
      </c>
      <c r="B1811" t="s">
        <v>2340</v>
      </c>
      <c r="C1811" t="s">
        <v>5188</v>
      </c>
      <c r="D1811" t="s">
        <v>2337</v>
      </c>
      <c r="E1811" t="s">
        <v>56</v>
      </c>
      <c r="F1811" t="s">
        <v>1624</v>
      </c>
      <c r="G1811">
        <v>4</v>
      </c>
      <c r="H1811" t="s">
        <v>1625</v>
      </c>
      <c r="M1811" t="s">
        <v>2341</v>
      </c>
      <c r="R1811" t="s">
        <v>1623</v>
      </c>
      <c r="S1811" t="s">
        <v>1623</v>
      </c>
      <c r="T1811">
        <v>2020</v>
      </c>
      <c r="U1811">
        <v>3</v>
      </c>
      <c r="X1811" s="1" t="s">
        <v>2615</v>
      </c>
      <c r="Y1811" t="s">
        <v>93</v>
      </c>
    </row>
    <row r="1812" spans="1:25" hidden="1" x14ac:dyDescent="0.2">
      <c r="A1812" t="s">
        <v>2339</v>
      </c>
      <c r="B1812" t="s">
        <v>2340</v>
      </c>
      <c r="C1812" t="s">
        <v>5188</v>
      </c>
      <c r="D1812" t="s">
        <v>2337</v>
      </c>
      <c r="E1812" t="s">
        <v>41</v>
      </c>
      <c r="F1812" t="s">
        <v>1626</v>
      </c>
      <c r="G1812">
        <v>8</v>
      </c>
      <c r="H1812" t="s">
        <v>1627</v>
      </c>
      <c r="M1812" t="s">
        <v>2341</v>
      </c>
      <c r="R1812" t="s">
        <v>1623</v>
      </c>
      <c r="S1812" t="s">
        <v>1623</v>
      </c>
      <c r="T1812">
        <v>2020</v>
      </c>
      <c r="U1812">
        <v>3.9</v>
      </c>
      <c r="X1812" s="1" t="s">
        <v>2616</v>
      </c>
      <c r="Y1812" t="s">
        <v>90</v>
      </c>
    </row>
    <row r="1813" spans="1:25" hidden="1" x14ac:dyDescent="0.2">
      <c r="A1813" t="s">
        <v>2339</v>
      </c>
      <c r="B1813" t="s">
        <v>2340</v>
      </c>
      <c r="C1813" t="s">
        <v>5188</v>
      </c>
      <c r="D1813" t="s">
        <v>2337</v>
      </c>
      <c r="E1813" t="s">
        <v>66</v>
      </c>
      <c r="F1813" t="s">
        <v>1628</v>
      </c>
      <c r="G1813">
        <v>9</v>
      </c>
      <c r="H1813" t="s">
        <v>1629</v>
      </c>
      <c r="M1813" t="s">
        <v>2341</v>
      </c>
      <c r="R1813" t="s">
        <v>1623</v>
      </c>
      <c r="S1813" t="s">
        <v>1623</v>
      </c>
      <c r="T1813">
        <v>2020</v>
      </c>
      <c r="U1813">
        <v>3.9</v>
      </c>
      <c r="X1813" s="1" t="s">
        <v>2616</v>
      </c>
      <c r="Y1813" t="s">
        <v>90</v>
      </c>
    </row>
    <row r="1814" spans="1:25" hidden="1" x14ac:dyDescent="0.2">
      <c r="A1814" t="s">
        <v>2339</v>
      </c>
      <c r="B1814" t="s">
        <v>2340</v>
      </c>
      <c r="C1814" t="s">
        <v>5188</v>
      </c>
      <c r="D1814" t="s">
        <v>2337</v>
      </c>
      <c r="E1814" t="s">
        <v>53</v>
      </c>
      <c r="F1814" t="s">
        <v>1620</v>
      </c>
      <c r="G1814">
        <v>3</v>
      </c>
      <c r="H1814" t="s">
        <v>1621</v>
      </c>
      <c r="M1814" t="s">
        <v>2341</v>
      </c>
      <c r="R1814" t="s">
        <v>1623</v>
      </c>
      <c r="S1814" t="s">
        <v>1623</v>
      </c>
      <c r="T1814">
        <v>2020</v>
      </c>
      <c r="U1814">
        <v>3</v>
      </c>
      <c r="X1814" s="1" t="s">
        <v>2615</v>
      </c>
      <c r="Y1814" t="s">
        <v>93</v>
      </c>
    </row>
    <row r="1815" spans="1:25" hidden="1" x14ac:dyDescent="0.2">
      <c r="A1815" t="s">
        <v>2346</v>
      </c>
      <c r="B1815" t="s">
        <v>2343</v>
      </c>
      <c r="C1815" t="s">
        <v>5186</v>
      </c>
      <c r="D1815" t="s">
        <v>2344</v>
      </c>
      <c r="E1815" t="s">
        <v>53</v>
      </c>
      <c r="F1815" t="s">
        <v>54</v>
      </c>
      <c r="G1815">
        <v>3</v>
      </c>
      <c r="H1815" t="s">
        <v>55</v>
      </c>
      <c r="I1815">
        <v>1</v>
      </c>
      <c r="L1815" t="s">
        <v>2342</v>
      </c>
      <c r="M1815" t="s">
        <v>2347</v>
      </c>
      <c r="N1815" t="s">
        <v>2345</v>
      </c>
      <c r="R1815" t="s">
        <v>50</v>
      </c>
      <c r="S1815" t="s">
        <v>51</v>
      </c>
      <c r="T1815">
        <v>2020</v>
      </c>
      <c r="U1815">
        <v>0.01</v>
      </c>
      <c r="X1815" s="1" t="s">
        <v>2534</v>
      </c>
      <c r="Y1815" t="s">
        <v>52</v>
      </c>
    </row>
    <row r="1816" spans="1:25" hidden="1" x14ac:dyDescent="0.2">
      <c r="A1816" t="s">
        <v>2342</v>
      </c>
      <c r="B1816" t="s">
        <v>2343</v>
      </c>
      <c r="C1816" t="s">
        <v>5186</v>
      </c>
      <c r="D1816" t="s">
        <v>2344</v>
      </c>
      <c r="E1816" t="s">
        <v>56</v>
      </c>
      <c r="F1816" t="s">
        <v>57</v>
      </c>
      <c r="G1816">
        <v>4</v>
      </c>
      <c r="H1816" t="s">
        <v>58</v>
      </c>
      <c r="M1816" t="s">
        <v>2345</v>
      </c>
      <c r="R1816" t="s">
        <v>50</v>
      </c>
      <c r="S1816" t="s">
        <v>51</v>
      </c>
      <c r="T1816">
        <v>2020</v>
      </c>
      <c r="U1816">
        <v>0.01</v>
      </c>
      <c r="X1816" s="1" t="s">
        <v>2534</v>
      </c>
      <c r="Y1816" t="s">
        <v>52</v>
      </c>
    </row>
    <row r="1817" spans="1:25" hidden="1" x14ac:dyDescent="0.2">
      <c r="A1817" t="s">
        <v>2342</v>
      </c>
      <c r="B1817" t="s">
        <v>2343</v>
      </c>
      <c r="C1817" t="s">
        <v>5186</v>
      </c>
      <c r="D1817" t="s">
        <v>2344</v>
      </c>
      <c r="E1817" t="s">
        <v>22</v>
      </c>
      <c r="F1817" t="s">
        <v>47</v>
      </c>
      <c r="G1817">
        <v>5</v>
      </c>
      <c r="H1817" t="s">
        <v>48</v>
      </c>
      <c r="M1817" t="s">
        <v>2345</v>
      </c>
      <c r="R1817" t="s">
        <v>50</v>
      </c>
      <c r="S1817" t="s">
        <v>51</v>
      </c>
      <c r="T1817">
        <v>2020</v>
      </c>
      <c r="U1817">
        <v>0.01</v>
      </c>
      <c r="X1817" s="1" t="s">
        <v>2533</v>
      </c>
      <c r="Y1817" t="s">
        <v>52</v>
      </c>
    </row>
    <row r="1818" spans="1:25" hidden="1" x14ac:dyDescent="0.2">
      <c r="A1818" t="s">
        <v>2342</v>
      </c>
      <c r="B1818" t="s">
        <v>2343</v>
      </c>
      <c r="C1818" t="s">
        <v>5186</v>
      </c>
      <c r="D1818" t="s">
        <v>2344</v>
      </c>
      <c r="E1818" t="s">
        <v>28</v>
      </c>
      <c r="F1818" t="s">
        <v>59</v>
      </c>
      <c r="G1818">
        <v>6</v>
      </c>
      <c r="H1818" t="s">
        <v>60</v>
      </c>
      <c r="M1818" t="s">
        <v>2345</v>
      </c>
      <c r="R1818" t="s">
        <v>50</v>
      </c>
      <c r="S1818" t="s">
        <v>51</v>
      </c>
      <c r="T1818">
        <v>2020</v>
      </c>
      <c r="U1818">
        <v>0.01</v>
      </c>
      <c r="X1818" s="1" t="s">
        <v>2535</v>
      </c>
      <c r="Y1818" t="s">
        <v>52</v>
      </c>
    </row>
    <row r="1819" spans="1:25" hidden="1" x14ac:dyDescent="0.2">
      <c r="A1819" t="s">
        <v>2342</v>
      </c>
      <c r="B1819" t="s">
        <v>2343</v>
      </c>
      <c r="C1819" t="s">
        <v>5186</v>
      </c>
      <c r="D1819" t="s">
        <v>2344</v>
      </c>
      <c r="E1819" t="s">
        <v>38</v>
      </c>
      <c r="F1819" t="s">
        <v>61</v>
      </c>
      <c r="G1819">
        <v>7</v>
      </c>
      <c r="H1819" t="s">
        <v>62</v>
      </c>
      <c r="M1819" t="s">
        <v>2345</v>
      </c>
      <c r="R1819" t="s">
        <v>50</v>
      </c>
      <c r="S1819" t="s">
        <v>51</v>
      </c>
      <c r="T1819">
        <v>2020</v>
      </c>
      <c r="U1819">
        <v>0.01</v>
      </c>
      <c r="X1819" s="1" t="s">
        <v>2535</v>
      </c>
      <c r="Y1819" t="s">
        <v>52</v>
      </c>
    </row>
    <row r="1820" spans="1:25" hidden="1" x14ac:dyDescent="0.2">
      <c r="A1820" t="s">
        <v>2348</v>
      </c>
      <c r="B1820" t="s">
        <v>2349</v>
      </c>
      <c r="C1820" t="s">
        <v>5189</v>
      </c>
      <c r="D1820" t="s">
        <v>2350</v>
      </c>
      <c r="E1820" t="s">
        <v>31</v>
      </c>
      <c r="F1820" t="s">
        <v>1417</v>
      </c>
      <c r="G1820">
        <v>1</v>
      </c>
      <c r="H1820" t="s">
        <v>1418</v>
      </c>
      <c r="R1820" t="s">
        <v>193</v>
      </c>
      <c r="S1820" t="s">
        <v>194</v>
      </c>
      <c r="T1820">
        <v>2020</v>
      </c>
      <c r="U1820" s="4"/>
      <c r="V1820" t="s">
        <v>4526</v>
      </c>
      <c r="X1820" s="1" t="s">
        <v>2607</v>
      </c>
      <c r="Y1820" t="s">
        <v>516</v>
      </c>
    </row>
    <row r="1821" spans="1:25" hidden="1" x14ac:dyDescent="0.2">
      <c r="A1821" t="s">
        <v>2348</v>
      </c>
      <c r="B1821" t="s">
        <v>2349</v>
      </c>
      <c r="C1821" t="s">
        <v>5189</v>
      </c>
      <c r="D1821" t="s">
        <v>2350</v>
      </c>
      <c r="E1821" t="s">
        <v>34</v>
      </c>
      <c r="F1821" t="s">
        <v>514</v>
      </c>
      <c r="G1821">
        <v>2</v>
      </c>
      <c r="H1821" t="s">
        <v>515</v>
      </c>
      <c r="R1821" t="s">
        <v>193</v>
      </c>
      <c r="S1821" t="s">
        <v>194</v>
      </c>
      <c r="T1821">
        <v>2020</v>
      </c>
      <c r="U1821" s="4">
        <f>0.14*SQRT(2)</f>
        <v>0.19798989873223333</v>
      </c>
      <c r="V1821" t="s">
        <v>4525</v>
      </c>
      <c r="X1821" s="1" t="s">
        <v>2562</v>
      </c>
      <c r="Y1821" t="s">
        <v>516</v>
      </c>
    </row>
    <row r="1822" spans="1:25" hidden="1" x14ac:dyDescent="0.2">
      <c r="A1822" t="s">
        <v>2348</v>
      </c>
      <c r="B1822" t="s">
        <v>2349</v>
      </c>
      <c r="C1822" t="s">
        <v>5189</v>
      </c>
      <c r="D1822" t="s">
        <v>2350</v>
      </c>
      <c r="E1822" t="s">
        <v>53</v>
      </c>
      <c r="F1822" t="s">
        <v>191</v>
      </c>
      <c r="G1822">
        <v>3</v>
      </c>
      <c r="H1822" t="s">
        <v>192</v>
      </c>
      <c r="R1822" t="s">
        <v>193</v>
      </c>
      <c r="S1822" t="s">
        <v>194</v>
      </c>
      <c r="T1822">
        <v>2020</v>
      </c>
      <c r="U1822" s="4">
        <f>0.09*SQRT(2)</f>
        <v>0.12727922061357855</v>
      </c>
      <c r="V1822" t="s">
        <v>4525</v>
      </c>
      <c r="X1822" s="1" t="s">
        <v>2562</v>
      </c>
      <c r="Y1822" t="s">
        <v>93</v>
      </c>
    </row>
    <row r="1823" spans="1:25" hidden="1" x14ac:dyDescent="0.2">
      <c r="A1823" t="s">
        <v>2348</v>
      </c>
      <c r="B1823" t="s">
        <v>2349</v>
      </c>
      <c r="C1823" t="s">
        <v>5189</v>
      </c>
      <c r="D1823" t="s">
        <v>2350</v>
      </c>
      <c r="E1823" t="s">
        <v>56</v>
      </c>
      <c r="F1823" t="s">
        <v>517</v>
      </c>
      <c r="G1823">
        <v>4</v>
      </c>
      <c r="H1823" t="s">
        <v>518</v>
      </c>
      <c r="R1823" t="s">
        <v>193</v>
      </c>
      <c r="S1823" t="s">
        <v>194</v>
      </c>
      <c r="T1823">
        <v>2020</v>
      </c>
      <c r="U1823" s="4">
        <v>1.3</v>
      </c>
      <c r="V1823" t="s">
        <v>4523</v>
      </c>
      <c r="X1823" s="1" t="s">
        <v>2570</v>
      </c>
      <c r="Y1823" t="s">
        <v>93</v>
      </c>
    </row>
    <row r="1824" spans="1:25" hidden="1" x14ac:dyDescent="0.2">
      <c r="A1824" t="s">
        <v>2351</v>
      </c>
      <c r="B1824" t="s">
        <v>2352</v>
      </c>
      <c r="C1824" t="s">
        <v>5192</v>
      </c>
      <c r="D1824" t="s">
        <v>2353</v>
      </c>
      <c r="E1824" t="s">
        <v>53</v>
      </c>
      <c r="F1824" t="s">
        <v>207</v>
      </c>
      <c r="G1824">
        <v>3</v>
      </c>
      <c r="H1824" t="s">
        <v>208</v>
      </c>
      <c r="M1824" t="s">
        <v>2354</v>
      </c>
      <c r="R1824" t="s">
        <v>26</v>
      </c>
      <c r="S1824" t="s">
        <v>26</v>
      </c>
      <c r="T1824">
        <v>2020</v>
      </c>
      <c r="U1824">
        <v>0.08</v>
      </c>
      <c r="X1824" s="1" t="s">
        <v>2564</v>
      </c>
      <c r="Y1824" t="s">
        <v>27</v>
      </c>
    </row>
    <row r="1825" spans="1:25" hidden="1" x14ac:dyDescent="0.2">
      <c r="A1825" t="s">
        <v>2351</v>
      </c>
      <c r="B1825" t="s">
        <v>2352</v>
      </c>
      <c r="C1825" t="s">
        <v>5192</v>
      </c>
      <c r="D1825" t="s">
        <v>2353</v>
      </c>
      <c r="E1825" t="s">
        <v>56</v>
      </c>
      <c r="F1825" t="s">
        <v>334</v>
      </c>
      <c r="G1825">
        <v>4</v>
      </c>
      <c r="H1825" t="s">
        <v>335</v>
      </c>
      <c r="M1825" t="s">
        <v>2354</v>
      </c>
      <c r="R1825" t="s">
        <v>26</v>
      </c>
      <c r="S1825" t="s">
        <v>26</v>
      </c>
      <c r="T1825">
        <v>2020</v>
      </c>
      <c r="U1825">
        <v>0.08</v>
      </c>
      <c r="X1825" s="1" t="s">
        <v>2564</v>
      </c>
      <c r="Y1825" t="s">
        <v>27</v>
      </c>
    </row>
    <row r="1826" spans="1:25" hidden="1" x14ac:dyDescent="0.2">
      <c r="A1826" t="s">
        <v>2351</v>
      </c>
      <c r="B1826" t="s">
        <v>2352</v>
      </c>
      <c r="C1826" t="s">
        <v>5192</v>
      </c>
      <c r="D1826" t="s">
        <v>2353</v>
      </c>
      <c r="E1826" t="s">
        <v>22</v>
      </c>
      <c r="F1826" t="s">
        <v>331</v>
      </c>
      <c r="G1826">
        <v>5</v>
      </c>
      <c r="H1826" t="s">
        <v>332</v>
      </c>
      <c r="M1826" t="s">
        <v>2354</v>
      </c>
      <c r="R1826" t="s">
        <v>26</v>
      </c>
      <c r="S1826" t="s">
        <v>26</v>
      </c>
      <c r="T1826">
        <v>2020</v>
      </c>
      <c r="U1826">
        <v>0.08</v>
      </c>
      <c r="X1826" s="1" t="s">
        <v>2569</v>
      </c>
      <c r="Y1826" t="s">
        <v>27</v>
      </c>
    </row>
    <row r="1827" spans="1:25" hidden="1" x14ac:dyDescent="0.2">
      <c r="A1827" t="s">
        <v>2355</v>
      </c>
      <c r="B1827" t="s">
        <v>2356</v>
      </c>
      <c r="C1827" t="s">
        <v>5186</v>
      </c>
      <c r="D1827" t="s">
        <v>2357</v>
      </c>
      <c r="E1827" t="s">
        <v>56</v>
      </c>
      <c r="F1827" t="s">
        <v>363</v>
      </c>
      <c r="G1827">
        <v>4</v>
      </c>
      <c r="H1827" t="s">
        <v>364</v>
      </c>
      <c r="M1827" t="s">
        <v>2358</v>
      </c>
      <c r="R1827" t="s">
        <v>177</v>
      </c>
      <c r="S1827" t="s">
        <v>178</v>
      </c>
      <c r="T1827">
        <v>2020</v>
      </c>
      <c r="U1827">
        <v>0.4</v>
      </c>
      <c r="X1827" s="1" t="s">
        <v>2571</v>
      </c>
      <c r="Y1827" t="s">
        <v>123</v>
      </c>
    </row>
    <row r="1828" spans="1:25" hidden="1" x14ac:dyDescent="0.2">
      <c r="A1828" t="s">
        <v>2355</v>
      </c>
      <c r="B1828" t="s">
        <v>2356</v>
      </c>
      <c r="C1828" t="s">
        <v>5186</v>
      </c>
      <c r="D1828" t="s">
        <v>2357</v>
      </c>
      <c r="E1828" t="s">
        <v>22</v>
      </c>
      <c r="F1828" t="s">
        <v>356</v>
      </c>
      <c r="G1828">
        <v>5</v>
      </c>
      <c r="H1828" t="s">
        <v>357</v>
      </c>
      <c r="M1828" t="s">
        <v>2358</v>
      </c>
      <c r="R1828" t="s">
        <v>177</v>
      </c>
      <c r="S1828" t="s">
        <v>178</v>
      </c>
      <c r="T1828">
        <v>2020</v>
      </c>
      <c r="U1828">
        <v>0.4</v>
      </c>
      <c r="X1828" s="1" t="s">
        <v>2569</v>
      </c>
      <c r="Y1828" t="s">
        <v>123</v>
      </c>
    </row>
    <row r="1829" spans="1:25" hidden="1" x14ac:dyDescent="0.2">
      <c r="A1829" t="s">
        <v>2355</v>
      </c>
      <c r="B1829" t="s">
        <v>2356</v>
      </c>
      <c r="C1829" t="s">
        <v>5186</v>
      </c>
      <c r="D1829" t="s">
        <v>2357</v>
      </c>
      <c r="E1829" t="s">
        <v>28</v>
      </c>
      <c r="F1829" t="s">
        <v>361</v>
      </c>
      <c r="G1829">
        <v>6</v>
      </c>
      <c r="H1829" t="s">
        <v>362</v>
      </c>
      <c r="M1829" t="s">
        <v>2358</v>
      </c>
      <c r="R1829" t="s">
        <v>177</v>
      </c>
      <c r="S1829" t="s">
        <v>178</v>
      </c>
      <c r="T1829">
        <v>2020</v>
      </c>
      <c r="U1829">
        <v>0.4</v>
      </c>
      <c r="X1829" s="1" t="s">
        <v>2570</v>
      </c>
      <c r="Y1829" t="s">
        <v>123</v>
      </c>
    </row>
    <row r="1830" spans="1:25" hidden="1" x14ac:dyDescent="0.2">
      <c r="A1830" t="s">
        <v>2355</v>
      </c>
      <c r="B1830" t="s">
        <v>2356</v>
      </c>
      <c r="C1830" t="s">
        <v>5186</v>
      </c>
      <c r="D1830" t="s">
        <v>2357</v>
      </c>
      <c r="E1830" t="s">
        <v>38</v>
      </c>
      <c r="F1830" t="s">
        <v>359</v>
      </c>
      <c r="G1830">
        <v>7</v>
      </c>
      <c r="H1830" t="s">
        <v>360</v>
      </c>
      <c r="M1830" t="s">
        <v>2358</v>
      </c>
      <c r="R1830" t="s">
        <v>177</v>
      </c>
      <c r="S1830" t="s">
        <v>178</v>
      </c>
      <c r="T1830">
        <v>2020</v>
      </c>
      <c r="U1830">
        <v>0.4</v>
      </c>
      <c r="X1830" s="1" t="s">
        <v>2543</v>
      </c>
      <c r="Y1830" t="s">
        <v>90</v>
      </c>
    </row>
    <row r="1831" spans="1:25" hidden="1" x14ac:dyDescent="0.2">
      <c r="A1831" t="s">
        <v>2355</v>
      </c>
      <c r="B1831" t="s">
        <v>2356</v>
      </c>
      <c r="C1831" t="s">
        <v>5186</v>
      </c>
      <c r="D1831" t="s">
        <v>2357</v>
      </c>
      <c r="E1831" t="s">
        <v>41</v>
      </c>
      <c r="F1831" t="s">
        <v>174</v>
      </c>
      <c r="G1831">
        <v>8</v>
      </c>
      <c r="H1831" t="s">
        <v>175</v>
      </c>
      <c r="M1831" t="s">
        <v>2358</v>
      </c>
      <c r="R1831" t="s">
        <v>177</v>
      </c>
      <c r="S1831" t="s">
        <v>178</v>
      </c>
      <c r="T1831">
        <v>2020</v>
      </c>
      <c r="U1831">
        <v>0.2</v>
      </c>
      <c r="X1831" s="1" t="s">
        <v>2559</v>
      </c>
      <c r="Y1831" t="s">
        <v>123</v>
      </c>
    </row>
    <row r="1832" spans="1:25" hidden="1" x14ac:dyDescent="0.2">
      <c r="A1832" t="s">
        <v>2355</v>
      </c>
      <c r="B1832" t="s">
        <v>2356</v>
      </c>
      <c r="C1832" t="s">
        <v>5186</v>
      </c>
      <c r="D1832" t="s">
        <v>2357</v>
      </c>
      <c r="E1832" t="s">
        <v>66</v>
      </c>
      <c r="F1832" t="s">
        <v>179</v>
      </c>
      <c r="G1832">
        <v>9</v>
      </c>
      <c r="H1832" t="s">
        <v>180</v>
      </c>
      <c r="M1832" t="s">
        <v>2358</v>
      </c>
      <c r="R1832" t="s">
        <v>177</v>
      </c>
      <c r="S1832" t="s">
        <v>178</v>
      </c>
      <c r="T1832">
        <v>2020</v>
      </c>
      <c r="U1832">
        <v>0.2</v>
      </c>
      <c r="X1832" s="1" t="s">
        <v>2560</v>
      </c>
      <c r="Y1832" t="s">
        <v>123</v>
      </c>
    </row>
    <row r="1833" spans="1:25" hidden="1" x14ac:dyDescent="0.2">
      <c r="A1833" t="s">
        <v>2355</v>
      </c>
      <c r="B1833" t="s">
        <v>2356</v>
      </c>
      <c r="C1833" t="s">
        <v>5186</v>
      </c>
      <c r="D1833" t="s">
        <v>2357</v>
      </c>
      <c r="E1833" t="s">
        <v>53</v>
      </c>
      <c r="F1833" t="s">
        <v>483</v>
      </c>
      <c r="G1833">
        <v>3</v>
      </c>
      <c r="H1833" t="s">
        <v>484</v>
      </c>
      <c r="M1833" t="s">
        <v>2358</v>
      </c>
      <c r="R1833" t="s">
        <v>177</v>
      </c>
      <c r="S1833" t="s">
        <v>178</v>
      </c>
      <c r="T1833">
        <v>2020</v>
      </c>
      <c r="U1833">
        <v>0.4</v>
      </c>
      <c r="X1833" s="1" t="s">
        <v>2582</v>
      </c>
      <c r="Y1833" t="s">
        <v>27</v>
      </c>
    </row>
    <row r="1834" spans="1:25" hidden="1" x14ac:dyDescent="0.2">
      <c r="A1834" t="s">
        <v>2359</v>
      </c>
      <c r="B1834" t="s">
        <v>2360</v>
      </c>
      <c r="C1834" t="s">
        <v>5192</v>
      </c>
      <c r="D1834" t="s">
        <v>2361</v>
      </c>
      <c r="E1834" t="s">
        <v>41</v>
      </c>
      <c r="F1834" t="s">
        <v>174</v>
      </c>
      <c r="G1834">
        <v>8</v>
      </c>
      <c r="H1834" t="s">
        <v>175</v>
      </c>
      <c r="M1834" t="s">
        <v>2362</v>
      </c>
      <c r="R1834" t="s">
        <v>177</v>
      </c>
      <c r="S1834" t="s">
        <v>178</v>
      </c>
      <c r="T1834">
        <v>2020</v>
      </c>
      <c r="U1834">
        <v>0.1</v>
      </c>
      <c r="X1834" s="1" t="s">
        <v>2559</v>
      </c>
      <c r="Y1834" t="s">
        <v>123</v>
      </c>
    </row>
    <row r="1835" spans="1:25" hidden="1" x14ac:dyDescent="0.2">
      <c r="A1835" t="s">
        <v>2359</v>
      </c>
      <c r="B1835" t="s">
        <v>2360</v>
      </c>
      <c r="C1835" t="s">
        <v>5192</v>
      </c>
      <c r="D1835" t="s">
        <v>2361</v>
      </c>
      <c r="E1835" t="s">
        <v>66</v>
      </c>
      <c r="F1835" t="s">
        <v>179</v>
      </c>
      <c r="G1835">
        <v>9</v>
      </c>
      <c r="H1835" t="s">
        <v>180</v>
      </c>
      <c r="M1835" t="s">
        <v>2362</v>
      </c>
      <c r="R1835" t="s">
        <v>177</v>
      </c>
      <c r="S1835" t="s">
        <v>178</v>
      </c>
      <c r="T1835">
        <v>2020</v>
      </c>
      <c r="U1835">
        <v>0.1</v>
      </c>
      <c r="X1835" s="1" t="s">
        <v>2560</v>
      </c>
      <c r="Y1835" t="s">
        <v>123</v>
      </c>
    </row>
    <row r="1836" spans="1:25" hidden="1" x14ac:dyDescent="0.2">
      <c r="A1836" t="s">
        <v>2363</v>
      </c>
      <c r="B1836" t="s">
        <v>2364</v>
      </c>
      <c r="C1836" t="s">
        <v>5186</v>
      </c>
      <c r="D1836" t="s">
        <v>2365</v>
      </c>
      <c r="E1836" t="s">
        <v>31</v>
      </c>
      <c r="F1836" t="s">
        <v>497</v>
      </c>
      <c r="G1836">
        <v>1</v>
      </c>
      <c r="H1836" t="s">
        <v>498</v>
      </c>
      <c r="M1836" t="s">
        <v>2366</v>
      </c>
      <c r="R1836" t="s">
        <v>847</v>
      </c>
      <c r="S1836" t="s">
        <v>847</v>
      </c>
      <c r="T1836">
        <v>2020</v>
      </c>
      <c r="U1836">
        <v>0.8</v>
      </c>
      <c r="V1836" t="s">
        <v>4523</v>
      </c>
      <c r="W1836">
        <v>1</v>
      </c>
      <c r="X1836" s="1" t="s">
        <v>2530</v>
      </c>
      <c r="Y1836" t="s">
        <v>4520</v>
      </c>
    </row>
    <row r="1837" spans="1:25" hidden="1" x14ac:dyDescent="0.2">
      <c r="A1837" t="s">
        <v>2363</v>
      </c>
      <c r="B1837" t="s">
        <v>2364</v>
      </c>
      <c r="C1837" t="s">
        <v>5186</v>
      </c>
      <c r="D1837" t="s">
        <v>2365</v>
      </c>
      <c r="E1837" t="s">
        <v>34</v>
      </c>
      <c r="F1837" t="s">
        <v>461</v>
      </c>
      <c r="G1837">
        <v>2</v>
      </c>
      <c r="H1837" t="s">
        <v>462</v>
      </c>
      <c r="M1837" t="s">
        <v>2366</v>
      </c>
      <c r="R1837" t="s">
        <v>847</v>
      </c>
      <c r="S1837" t="s">
        <v>847</v>
      </c>
      <c r="T1837">
        <v>2020</v>
      </c>
      <c r="U1837">
        <v>1.5</v>
      </c>
      <c r="V1837" t="s">
        <v>4523</v>
      </c>
      <c r="W1837">
        <v>1</v>
      </c>
      <c r="X1837" s="1" t="s">
        <v>2530</v>
      </c>
      <c r="Y1837" t="s">
        <v>4520</v>
      </c>
    </row>
    <row r="1838" spans="1:25" hidden="1" x14ac:dyDescent="0.2">
      <c r="A1838" t="s">
        <v>2363</v>
      </c>
      <c r="B1838" t="s">
        <v>2364</v>
      </c>
      <c r="C1838" t="s">
        <v>5186</v>
      </c>
      <c r="D1838" t="s">
        <v>2365</v>
      </c>
      <c r="E1838" t="s">
        <v>53</v>
      </c>
      <c r="F1838" t="s">
        <v>852</v>
      </c>
      <c r="G1838">
        <v>3</v>
      </c>
      <c r="H1838" t="s">
        <v>853</v>
      </c>
      <c r="M1838" t="s">
        <v>2366</v>
      </c>
      <c r="R1838" t="s">
        <v>847</v>
      </c>
      <c r="S1838" t="s">
        <v>847</v>
      </c>
      <c r="T1838">
        <v>2020</v>
      </c>
      <c r="U1838">
        <v>0.3</v>
      </c>
      <c r="V1838" t="s">
        <v>4523</v>
      </c>
      <c r="W1838">
        <v>1</v>
      </c>
      <c r="X1838" s="1" t="s">
        <v>2571</v>
      </c>
      <c r="Y1838" t="s">
        <v>123</v>
      </c>
    </row>
    <row r="1839" spans="1:25" hidden="1" x14ac:dyDescent="0.2">
      <c r="A1839" t="s">
        <v>2363</v>
      </c>
      <c r="B1839" t="s">
        <v>2364</v>
      </c>
      <c r="C1839" t="s">
        <v>5186</v>
      </c>
      <c r="D1839" t="s">
        <v>2365</v>
      </c>
      <c r="E1839" t="s">
        <v>56</v>
      </c>
      <c r="F1839" t="s">
        <v>850</v>
      </c>
      <c r="G1839">
        <v>4</v>
      </c>
      <c r="H1839" t="s">
        <v>851</v>
      </c>
      <c r="M1839" t="s">
        <v>2366</v>
      </c>
      <c r="R1839" t="s">
        <v>847</v>
      </c>
      <c r="S1839" t="s">
        <v>847</v>
      </c>
      <c r="T1839">
        <v>2020</v>
      </c>
      <c r="U1839">
        <v>0.04</v>
      </c>
      <c r="X1839" s="1" t="s">
        <v>2564</v>
      </c>
      <c r="Y1839" t="s">
        <v>123</v>
      </c>
    </row>
    <row r="1840" spans="1:25" hidden="1" x14ac:dyDescent="0.2">
      <c r="A1840" t="s">
        <v>2363</v>
      </c>
      <c r="B1840" t="s">
        <v>2364</v>
      </c>
      <c r="C1840" t="s">
        <v>5186</v>
      </c>
      <c r="D1840" t="s">
        <v>2365</v>
      </c>
      <c r="E1840" t="s">
        <v>22</v>
      </c>
      <c r="F1840" t="s">
        <v>844</v>
      </c>
      <c r="G1840">
        <v>5</v>
      </c>
      <c r="H1840" t="s">
        <v>845</v>
      </c>
      <c r="M1840" t="s">
        <v>2366</v>
      </c>
      <c r="R1840" t="s">
        <v>847</v>
      </c>
      <c r="S1840" t="s">
        <v>847</v>
      </c>
      <c r="T1840">
        <v>2020</v>
      </c>
      <c r="U1840">
        <v>0.04</v>
      </c>
      <c r="X1840" s="1" t="s">
        <v>2600</v>
      </c>
      <c r="Y1840" t="s">
        <v>123</v>
      </c>
    </row>
    <row r="1841" spans="1:25" hidden="1" x14ac:dyDescent="0.2">
      <c r="A1841" t="s">
        <v>2363</v>
      </c>
      <c r="B1841" t="s">
        <v>2364</v>
      </c>
      <c r="C1841" t="s">
        <v>5186</v>
      </c>
      <c r="D1841" t="s">
        <v>2365</v>
      </c>
      <c r="E1841" t="s">
        <v>28</v>
      </c>
      <c r="F1841" t="s">
        <v>848</v>
      </c>
      <c r="G1841">
        <v>6</v>
      </c>
      <c r="H1841" t="s">
        <v>849</v>
      </c>
      <c r="M1841" t="s">
        <v>2366</v>
      </c>
      <c r="R1841" t="s">
        <v>847</v>
      </c>
      <c r="S1841" t="s">
        <v>847</v>
      </c>
      <c r="T1841">
        <v>2020</v>
      </c>
      <c r="U1841">
        <v>0.04</v>
      </c>
      <c r="X1841" s="1" t="s">
        <v>2601</v>
      </c>
      <c r="Y1841" t="s">
        <v>90</v>
      </c>
    </row>
    <row r="1842" spans="1:25" hidden="1" x14ac:dyDescent="0.2">
      <c r="A1842" t="s">
        <v>2367</v>
      </c>
      <c r="B1842" t="s">
        <v>2368</v>
      </c>
      <c r="C1842" t="s">
        <v>5192</v>
      </c>
      <c r="D1842" t="s">
        <v>2369</v>
      </c>
      <c r="E1842" t="s">
        <v>31</v>
      </c>
      <c r="F1842" t="s">
        <v>32</v>
      </c>
      <c r="G1842">
        <v>1</v>
      </c>
      <c r="H1842" t="s">
        <v>33</v>
      </c>
      <c r="M1842" t="s">
        <v>2370</v>
      </c>
      <c r="R1842" t="s">
        <v>26</v>
      </c>
      <c r="S1842" t="s">
        <v>26</v>
      </c>
      <c r="T1842">
        <v>2020</v>
      </c>
      <c r="U1842">
        <v>0.57999999999999996</v>
      </c>
      <c r="V1842" t="s">
        <v>4523</v>
      </c>
      <c r="X1842" s="1" t="s">
        <v>2530</v>
      </c>
      <c r="Y1842" t="s">
        <v>4518</v>
      </c>
    </row>
    <row r="1843" spans="1:25" hidden="1" x14ac:dyDescent="0.2">
      <c r="A1843" t="s">
        <v>2367</v>
      </c>
      <c r="B1843" t="s">
        <v>2368</v>
      </c>
      <c r="C1843" t="s">
        <v>5192</v>
      </c>
      <c r="D1843" t="s">
        <v>2369</v>
      </c>
      <c r="E1843" t="s">
        <v>34</v>
      </c>
      <c r="F1843" t="s">
        <v>35</v>
      </c>
      <c r="G1843">
        <v>2</v>
      </c>
      <c r="H1843" t="s">
        <v>36</v>
      </c>
      <c r="M1843" t="s">
        <v>2370</v>
      </c>
      <c r="R1843" t="s">
        <v>26</v>
      </c>
      <c r="S1843" t="s">
        <v>26</v>
      </c>
      <c r="T1843">
        <v>2020</v>
      </c>
      <c r="U1843">
        <v>0.5</v>
      </c>
      <c r="V1843" t="s">
        <v>4523</v>
      </c>
      <c r="X1843" s="1" t="s">
        <v>2530</v>
      </c>
      <c r="Y1843" t="s">
        <v>4518</v>
      </c>
    </row>
    <row r="1844" spans="1:25" hidden="1" x14ac:dyDescent="0.2">
      <c r="A1844" t="s">
        <v>2367</v>
      </c>
      <c r="B1844" t="s">
        <v>2368</v>
      </c>
      <c r="C1844" t="s">
        <v>5192</v>
      </c>
      <c r="D1844" t="s">
        <v>2369</v>
      </c>
      <c r="E1844" t="s">
        <v>53</v>
      </c>
      <c r="F1844" t="s">
        <v>79</v>
      </c>
      <c r="G1844">
        <v>3</v>
      </c>
      <c r="H1844" t="s">
        <v>80</v>
      </c>
      <c r="M1844" t="s">
        <v>2370</v>
      </c>
      <c r="R1844" t="s">
        <v>26</v>
      </c>
      <c r="S1844" t="s">
        <v>26</v>
      </c>
      <c r="T1844">
        <v>2020</v>
      </c>
      <c r="U1844">
        <v>0.5</v>
      </c>
      <c r="X1844" s="1" t="s">
        <v>2541</v>
      </c>
      <c r="Y1844" t="s">
        <v>27</v>
      </c>
    </row>
    <row r="1845" spans="1:25" hidden="1" x14ac:dyDescent="0.2">
      <c r="A1845" t="s">
        <v>2367</v>
      </c>
      <c r="B1845" t="s">
        <v>2368</v>
      </c>
      <c r="C1845" t="s">
        <v>5192</v>
      </c>
      <c r="D1845" t="s">
        <v>2369</v>
      </c>
      <c r="E1845" t="s">
        <v>56</v>
      </c>
      <c r="F1845" t="s">
        <v>81</v>
      </c>
      <c r="G1845">
        <v>4</v>
      </c>
      <c r="H1845" t="s">
        <v>82</v>
      </c>
      <c r="M1845" t="s">
        <v>2370</v>
      </c>
      <c r="R1845" t="s">
        <v>26</v>
      </c>
      <c r="S1845" t="s">
        <v>26</v>
      </c>
      <c r="T1845">
        <v>2020</v>
      </c>
      <c r="U1845">
        <v>0.47</v>
      </c>
      <c r="X1845" s="1" t="s">
        <v>2542</v>
      </c>
      <c r="Y1845" t="s">
        <v>27</v>
      </c>
    </row>
    <row r="1846" spans="1:25" hidden="1" x14ac:dyDescent="0.2">
      <c r="A1846" t="s">
        <v>2367</v>
      </c>
      <c r="B1846" t="s">
        <v>2368</v>
      </c>
      <c r="C1846" t="s">
        <v>5192</v>
      </c>
      <c r="D1846" t="s">
        <v>2369</v>
      </c>
      <c r="E1846" t="s">
        <v>22</v>
      </c>
      <c r="F1846" t="s">
        <v>77</v>
      </c>
      <c r="G1846">
        <v>5</v>
      </c>
      <c r="H1846" t="s">
        <v>78</v>
      </c>
      <c r="M1846" t="s">
        <v>2370</v>
      </c>
      <c r="R1846" t="s">
        <v>26</v>
      </c>
      <c r="S1846" t="s">
        <v>26</v>
      </c>
      <c r="T1846">
        <v>2020</v>
      </c>
      <c r="U1846">
        <v>0.47</v>
      </c>
      <c r="X1846" s="1" t="s">
        <v>2540</v>
      </c>
      <c r="Y1846" t="s">
        <v>27</v>
      </c>
    </row>
    <row r="1847" spans="1:25" hidden="1" x14ac:dyDescent="0.2">
      <c r="A1847" t="s">
        <v>2367</v>
      </c>
      <c r="B1847" t="s">
        <v>2368</v>
      </c>
      <c r="C1847" t="s">
        <v>5192</v>
      </c>
      <c r="D1847" t="s">
        <v>2369</v>
      </c>
      <c r="E1847" t="s">
        <v>38</v>
      </c>
      <c r="F1847" t="s">
        <v>74</v>
      </c>
      <c r="G1847">
        <v>7</v>
      </c>
      <c r="H1847" t="s">
        <v>75</v>
      </c>
      <c r="M1847" t="s">
        <v>2370</v>
      </c>
      <c r="R1847" t="s">
        <v>26</v>
      </c>
      <c r="S1847" t="s">
        <v>26</v>
      </c>
      <c r="T1847">
        <v>2020</v>
      </c>
      <c r="U1847">
        <v>0.1</v>
      </c>
      <c r="X1847" s="1" t="s">
        <v>2539</v>
      </c>
      <c r="Y1847" t="s">
        <v>27</v>
      </c>
    </row>
    <row r="1848" spans="1:25" hidden="1" x14ac:dyDescent="0.2">
      <c r="A1848" t="s">
        <v>2371</v>
      </c>
      <c r="B1848" t="s">
        <v>2372</v>
      </c>
      <c r="C1848" t="s">
        <v>5186</v>
      </c>
      <c r="D1848" t="s">
        <v>2373</v>
      </c>
      <c r="E1848" t="s">
        <v>56</v>
      </c>
      <c r="F1848" t="s">
        <v>135</v>
      </c>
      <c r="G1848">
        <v>4</v>
      </c>
      <c r="H1848" t="s">
        <v>136</v>
      </c>
      <c r="M1848" t="s">
        <v>2374</v>
      </c>
      <c r="R1848" t="s">
        <v>50</v>
      </c>
      <c r="S1848" t="s">
        <v>51</v>
      </c>
      <c r="T1848">
        <v>2020</v>
      </c>
      <c r="U1848">
        <v>2.2000000000000002</v>
      </c>
      <c r="X1848" s="1" t="s">
        <v>2553</v>
      </c>
      <c r="Y1848" t="s">
        <v>52</v>
      </c>
    </row>
    <row r="1849" spans="1:25" hidden="1" x14ac:dyDescent="0.2">
      <c r="A1849" t="s">
        <v>2371</v>
      </c>
      <c r="B1849" t="s">
        <v>2372</v>
      </c>
      <c r="C1849" t="s">
        <v>5186</v>
      </c>
      <c r="D1849" t="s">
        <v>2373</v>
      </c>
      <c r="E1849" t="s">
        <v>38</v>
      </c>
      <c r="F1849" t="s">
        <v>138</v>
      </c>
      <c r="G1849">
        <v>7</v>
      </c>
      <c r="H1849" t="s">
        <v>139</v>
      </c>
      <c r="M1849" t="s">
        <v>2374</v>
      </c>
      <c r="R1849" t="s">
        <v>50</v>
      </c>
      <c r="S1849" t="s">
        <v>51</v>
      </c>
      <c r="T1849">
        <v>2020</v>
      </c>
      <c r="U1849">
        <v>2.2000000000000002</v>
      </c>
      <c r="X1849" s="1" t="s">
        <v>2553</v>
      </c>
      <c r="Y1849" t="s">
        <v>90</v>
      </c>
    </row>
    <row r="1850" spans="1:25" hidden="1" x14ac:dyDescent="0.2">
      <c r="A1850" s="14" t="s">
        <v>2371</v>
      </c>
      <c r="B1850" s="14" t="s">
        <v>2372</v>
      </c>
      <c r="C1850" t="s">
        <v>5186</v>
      </c>
      <c r="D1850" s="14" t="s">
        <v>2373</v>
      </c>
      <c r="E1850" t="s">
        <v>41</v>
      </c>
      <c r="F1850" t="s">
        <v>145</v>
      </c>
      <c r="G1850">
        <v>8</v>
      </c>
      <c r="H1850" t="s">
        <v>146</v>
      </c>
      <c r="M1850" t="s">
        <v>2374</v>
      </c>
      <c r="R1850" t="s">
        <v>50</v>
      </c>
      <c r="S1850" t="s">
        <v>51</v>
      </c>
      <c r="T1850">
        <v>2020</v>
      </c>
      <c r="U1850">
        <v>2.2000000000000002</v>
      </c>
      <c r="X1850" s="1" t="s">
        <v>2555</v>
      </c>
      <c r="Y1850" t="s">
        <v>90</v>
      </c>
    </row>
    <row r="1851" spans="1:25" hidden="1" x14ac:dyDescent="0.2">
      <c r="A1851" s="14" t="s">
        <v>2371</v>
      </c>
      <c r="B1851" s="14" t="s">
        <v>2372</v>
      </c>
      <c r="C1851" t="s">
        <v>5186</v>
      </c>
      <c r="D1851" s="14" t="s">
        <v>2373</v>
      </c>
      <c r="E1851" t="s">
        <v>66</v>
      </c>
      <c r="F1851" t="s">
        <v>143</v>
      </c>
      <c r="G1851">
        <v>9</v>
      </c>
      <c r="H1851" t="s">
        <v>144</v>
      </c>
      <c r="M1851" t="s">
        <v>2374</v>
      </c>
      <c r="R1851" t="s">
        <v>50</v>
      </c>
      <c r="S1851" t="s">
        <v>51</v>
      </c>
      <c r="T1851">
        <v>2020</v>
      </c>
      <c r="U1851">
        <v>2.2000000000000002</v>
      </c>
      <c r="X1851" s="1" t="s">
        <v>2554</v>
      </c>
      <c r="Y1851" t="s">
        <v>90</v>
      </c>
    </row>
    <row r="1852" spans="1:25" hidden="1" x14ac:dyDescent="0.2">
      <c r="A1852" t="s">
        <v>2375</v>
      </c>
      <c r="B1852" t="s">
        <v>2376</v>
      </c>
      <c r="C1852" t="s">
        <v>5187</v>
      </c>
      <c r="D1852" t="s">
        <v>2377</v>
      </c>
      <c r="E1852" t="s">
        <v>56</v>
      </c>
      <c r="F1852" t="s">
        <v>1674</v>
      </c>
      <c r="G1852">
        <v>4</v>
      </c>
      <c r="H1852" t="s">
        <v>1675</v>
      </c>
      <c r="R1852" t="s">
        <v>193</v>
      </c>
      <c r="S1852" t="s">
        <v>194</v>
      </c>
      <c r="T1852">
        <v>2020</v>
      </c>
      <c r="U1852" s="4">
        <v>0.3</v>
      </c>
      <c r="V1852" t="s">
        <v>4523</v>
      </c>
      <c r="X1852" s="1" t="s">
        <v>2618</v>
      </c>
      <c r="Y1852" t="s">
        <v>93</v>
      </c>
    </row>
    <row r="1853" spans="1:25" hidden="1" x14ac:dyDescent="0.2">
      <c r="A1853" t="s">
        <v>2375</v>
      </c>
      <c r="B1853" t="s">
        <v>2376</v>
      </c>
      <c r="C1853" t="s">
        <v>5187</v>
      </c>
      <c r="D1853" t="s">
        <v>2377</v>
      </c>
      <c r="E1853" t="s">
        <v>22</v>
      </c>
      <c r="F1853" t="s">
        <v>1676</v>
      </c>
      <c r="G1853">
        <v>5</v>
      </c>
      <c r="H1853" t="s">
        <v>1677</v>
      </c>
      <c r="R1853" t="s">
        <v>193</v>
      </c>
      <c r="S1853" t="s">
        <v>194</v>
      </c>
      <c r="T1853">
        <v>2020</v>
      </c>
      <c r="U1853" s="4">
        <v>0.3</v>
      </c>
      <c r="V1853" t="s">
        <v>4523</v>
      </c>
      <c r="X1853" s="1" t="s">
        <v>2619</v>
      </c>
      <c r="Y1853" t="s">
        <v>93</v>
      </c>
    </row>
    <row r="1854" spans="1:25" hidden="1" x14ac:dyDescent="0.2">
      <c r="A1854" t="s">
        <v>2375</v>
      </c>
      <c r="B1854" t="s">
        <v>2376</v>
      </c>
      <c r="C1854" t="s">
        <v>5187</v>
      </c>
      <c r="D1854" t="s">
        <v>2377</v>
      </c>
      <c r="E1854" t="s">
        <v>28</v>
      </c>
      <c r="F1854" t="s">
        <v>1678</v>
      </c>
      <c r="G1854">
        <v>6</v>
      </c>
      <c r="H1854" t="s">
        <v>1679</v>
      </c>
      <c r="R1854" t="s">
        <v>193</v>
      </c>
      <c r="S1854" t="s">
        <v>194</v>
      </c>
      <c r="T1854">
        <v>2020</v>
      </c>
      <c r="U1854" s="4">
        <v>0.3</v>
      </c>
      <c r="V1854" t="s">
        <v>4523</v>
      </c>
      <c r="X1854" s="1" t="s">
        <v>2597</v>
      </c>
      <c r="Y1854" t="s">
        <v>93</v>
      </c>
    </row>
    <row r="1855" spans="1:25" hidden="1" x14ac:dyDescent="0.2">
      <c r="A1855" t="s">
        <v>2378</v>
      </c>
      <c r="B1855" t="s">
        <v>2379</v>
      </c>
      <c r="C1855" t="s">
        <v>5192</v>
      </c>
      <c r="D1855" t="s">
        <v>2380</v>
      </c>
      <c r="E1855" t="s">
        <v>53</v>
      </c>
      <c r="F1855" t="s">
        <v>207</v>
      </c>
      <c r="G1855">
        <v>3</v>
      </c>
      <c r="H1855" t="s">
        <v>208</v>
      </c>
      <c r="M1855" t="s">
        <v>2381</v>
      </c>
      <c r="R1855" t="s">
        <v>26</v>
      </c>
      <c r="S1855" t="s">
        <v>26</v>
      </c>
      <c r="T1855">
        <v>2020</v>
      </c>
      <c r="U1855">
        <v>7.0000000000000007E-2</v>
      </c>
      <c r="X1855" s="1" t="s">
        <v>2564</v>
      </c>
      <c r="Y1855" t="s">
        <v>27</v>
      </c>
    </row>
    <row r="1856" spans="1:25" hidden="1" x14ac:dyDescent="0.2">
      <c r="A1856" t="s">
        <v>2378</v>
      </c>
      <c r="B1856" t="s">
        <v>2379</v>
      </c>
      <c r="C1856" t="s">
        <v>5192</v>
      </c>
      <c r="D1856" t="s">
        <v>2380</v>
      </c>
      <c r="E1856" t="s">
        <v>56</v>
      </c>
      <c r="F1856" t="s">
        <v>334</v>
      </c>
      <c r="G1856">
        <v>4</v>
      </c>
      <c r="H1856" t="s">
        <v>335</v>
      </c>
      <c r="M1856" t="s">
        <v>2381</v>
      </c>
      <c r="R1856" t="s">
        <v>26</v>
      </c>
      <c r="S1856" t="s">
        <v>26</v>
      </c>
      <c r="T1856">
        <v>2020</v>
      </c>
      <c r="U1856">
        <v>7.0000000000000007E-2</v>
      </c>
      <c r="X1856" s="1" t="s">
        <v>2564</v>
      </c>
      <c r="Y1856" t="s">
        <v>27</v>
      </c>
    </row>
    <row r="1857" spans="1:25" hidden="1" x14ac:dyDescent="0.2">
      <c r="A1857" t="s">
        <v>2378</v>
      </c>
      <c r="B1857" t="s">
        <v>2379</v>
      </c>
      <c r="C1857" t="s">
        <v>5192</v>
      </c>
      <c r="D1857" t="s">
        <v>2380</v>
      </c>
      <c r="E1857" t="s">
        <v>22</v>
      </c>
      <c r="F1857" t="s">
        <v>331</v>
      </c>
      <c r="G1857">
        <v>5</v>
      </c>
      <c r="H1857" t="s">
        <v>332</v>
      </c>
      <c r="M1857" t="s">
        <v>2381</v>
      </c>
      <c r="R1857" t="s">
        <v>26</v>
      </c>
      <c r="S1857" t="s">
        <v>26</v>
      </c>
      <c r="T1857">
        <v>2020</v>
      </c>
      <c r="U1857">
        <v>7.0000000000000007E-2</v>
      </c>
      <c r="X1857" s="1" t="s">
        <v>2569</v>
      </c>
      <c r="Y1857" t="s">
        <v>27</v>
      </c>
    </row>
    <row r="1858" spans="1:25" hidden="1" x14ac:dyDescent="0.2">
      <c r="A1858" t="s">
        <v>2382</v>
      </c>
      <c r="B1858" t="s">
        <v>2383</v>
      </c>
      <c r="C1858" t="s">
        <v>5186</v>
      </c>
      <c r="D1858" t="s">
        <v>2384</v>
      </c>
      <c r="E1858" t="s">
        <v>66</v>
      </c>
      <c r="F1858" t="s">
        <v>184</v>
      </c>
      <c r="G1858">
        <v>9</v>
      </c>
      <c r="H1858" t="s">
        <v>185</v>
      </c>
      <c r="M1858" t="s">
        <v>2385</v>
      </c>
      <c r="R1858" t="s">
        <v>187</v>
      </c>
      <c r="S1858" t="s">
        <v>187</v>
      </c>
      <c r="T1858">
        <v>2020</v>
      </c>
      <c r="U1858">
        <v>0.64</v>
      </c>
      <c r="X1858" s="1" t="s">
        <v>2561</v>
      </c>
      <c r="Y1858" t="s">
        <v>90</v>
      </c>
    </row>
    <row r="1859" spans="1:25" hidden="1" x14ac:dyDescent="0.2">
      <c r="A1859" t="s">
        <v>2386</v>
      </c>
      <c r="B1859" t="s">
        <v>2387</v>
      </c>
      <c r="C1859" t="s">
        <v>5192</v>
      </c>
      <c r="D1859" t="s">
        <v>2388</v>
      </c>
      <c r="E1859" t="s">
        <v>53</v>
      </c>
      <c r="F1859" t="s">
        <v>207</v>
      </c>
      <c r="G1859">
        <v>3</v>
      </c>
      <c r="H1859" t="s">
        <v>208</v>
      </c>
      <c r="M1859" t="s">
        <v>2389</v>
      </c>
      <c r="R1859" t="s">
        <v>26</v>
      </c>
      <c r="S1859" t="s">
        <v>26</v>
      </c>
      <c r="T1859">
        <v>2020</v>
      </c>
      <c r="U1859">
        <v>0.05</v>
      </c>
      <c r="X1859" s="1" t="s">
        <v>2564</v>
      </c>
      <c r="Y1859" t="s">
        <v>27</v>
      </c>
    </row>
    <row r="1860" spans="1:25" hidden="1" x14ac:dyDescent="0.2">
      <c r="A1860" t="s">
        <v>2386</v>
      </c>
      <c r="B1860" t="s">
        <v>2387</v>
      </c>
      <c r="C1860" t="s">
        <v>5192</v>
      </c>
      <c r="D1860" t="s">
        <v>2388</v>
      </c>
      <c r="E1860" t="s">
        <v>56</v>
      </c>
      <c r="F1860" t="s">
        <v>334</v>
      </c>
      <c r="G1860">
        <v>4</v>
      </c>
      <c r="H1860" t="s">
        <v>335</v>
      </c>
      <c r="M1860" t="s">
        <v>2389</v>
      </c>
      <c r="R1860" t="s">
        <v>26</v>
      </c>
      <c r="S1860" t="s">
        <v>26</v>
      </c>
      <c r="T1860">
        <v>2020</v>
      </c>
      <c r="U1860">
        <v>0.05</v>
      </c>
      <c r="X1860" s="1" t="s">
        <v>2564</v>
      </c>
      <c r="Y1860" t="s">
        <v>27</v>
      </c>
    </row>
    <row r="1861" spans="1:25" hidden="1" x14ac:dyDescent="0.2">
      <c r="A1861" t="s">
        <v>2386</v>
      </c>
      <c r="B1861" t="s">
        <v>2387</v>
      </c>
      <c r="C1861" t="s">
        <v>5192</v>
      </c>
      <c r="D1861" t="s">
        <v>2388</v>
      </c>
      <c r="E1861" t="s">
        <v>22</v>
      </c>
      <c r="F1861" t="s">
        <v>331</v>
      </c>
      <c r="G1861">
        <v>5</v>
      </c>
      <c r="H1861" t="s">
        <v>332</v>
      </c>
      <c r="M1861" t="s">
        <v>2389</v>
      </c>
      <c r="R1861" t="s">
        <v>26</v>
      </c>
      <c r="S1861" t="s">
        <v>26</v>
      </c>
      <c r="T1861">
        <v>2020</v>
      </c>
      <c r="U1861">
        <v>0.05</v>
      </c>
      <c r="X1861" s="1" t="s">
        <v>2569</v>
      </c>
      <c r="Y1861" t="s">
        <v>27</v>
      </c>
    </row>
    <row r="1862" spans="1:25" hidden="1" x14ac:dyDescent="0.2">
      <c r="A1862" t="s">
        <v>2390</v>
      </c>
      <c r="B1862" t="s">
        <v>2391</v>
      </c>
      <c r="C1862" t="s">
        <v>5192</v>
      </c>
      <c r="D1862" t="s">
        <v>2392</v>
      </c>
      <c r="E1862" t="s">
        <v>41</v>
      </c>
      <c r="F1862" t="s">
        <v>254</v>
      </c>
      <c r="G1862">
        <v>8</v>
      </c>
      <c r="H1862" t="s">
        <v>255</v>
      </c>
      <c r="M1862" t="s">
        <v>2393</v>
      </c>
      <c r="R1862" t="s">
        <v>252</v>
      </c>
      <c r="S1862" t="s">
        <v>253</v>
      </c>
      <c r="T1862">
        <v>2020</v>
      </c>
      <c r="U1862">
        <v>0.16</v>
      </c>
      <c r="X1862" s="1" t="s">
        <v>2567</v>
      </c>
      <c r="Y1862" t="s">
        <v>27</v>
      </c>
    </row>
    <row r="1863" spans="1:25" hidden="1" x14ac:dyDescent="0.2">
      <c r="A1863" t="s">
        <v>2390</v>
      </c>
      <c r="B1863" t="s">
        <v>2391</v>
      </c>
      <c r="C1863" t="s">
        <v>5192</v>
      </c>
      <c r="D1863" t="s">
        <v>2392</v>
      </c>
      <c r="E1863" t="s">
        <v>38</v>
      </c>
      <c r="F1863" t="s">
        <v>249</v>
      </c>
      <c r="G1863">
        <v>7</v>
      </c>
      <c r="H1863" t="s">
        <v>250</v>
      </c>
      <c r="M1863" t="s">
        <v>2393</v>
      </c>
      <c r="R1863" t="s">
        <v>252</v>
      </c>
      <c r="S1863" t="s">
        <v>253</v>
      </c>
      <c r="T1863">
        <v>2020</v>
      </c>
      <c r="U1863">
        <v>0.1</v>
      </c>
      <c r="V1863" t="s">
        <v>5928</v>
      </c>
      <c r="X1863" s="1" t="s">
        <v>2566</v>
      </c>
      <c r="Y1863" t="s">
        <v>123</v>
      </c>
    </row>
    <row r="1864" spans="1:25" hidden="1" x14ac:dyDescent="0.2">
      <c r="A1864" t="s">
        <v>2394</v>
      </c>
      <c r="B1864" t="s">
        <v>2395</v>
      </c>
      <c r="C1864" t="s">
        <v>5192</v>
      </c>
      <c r="D1864" t="s">
        <v>2396</v>
      </c>
      <c r="E1864" t="s">
        <v>53</v>
      </c>
      <c r="F1864" t="s">
        <v>207</v>
      </c>
      <c r="G1864">
        <v>3</v>
      </c>
      <c r="H1864" t="s">
        <v>208</v>
      </c>
      <c r="M1864" t="s">
        <v>2397</v>
      </c>
      <c r="R1864" t="s">
        <v>26</v>
      </c>
      <c r="S1864" t="s">
        <v>26</v>
      </c>
      <c r="T1864">
        <v>2020</v>
      </c>
      <c r="U1864">
        <v>7.0000000000000007E-2</v>
      </c>
      <c r="X1864" s="1" t="s">
        <v>2564</v>
      </c>
      <c r="Y1864" t="s">
        <v>27</v>
      </c>
    </row>
    <row r="1865" spans="1:25" hidden="1" x14ac:dyDescent="0.2">
      <c r="A1865" t="s">
        <v>2394</v>
      </c>
      <c r="B1865" t="s">
        <v>2395</v>
      </c>
      <c r="C1865" t="s">
        <v>5192</v>
      </c>
      <c r="D1865" t="s">
        <v>2396</v>
      </c>
      <c r="E1865" t="s">
        <v>56</v>
      </c>
      <c r="F1865" t="s">
        <v>334</v>
      </c>
      <c r="G1865">
        <v>4</v>
      </c>
      <c r="H1865" t="s">
        <v>335</v>
      </c>
      <c r="M1865" t="s">
        <v>2397</v>
      </c>
      <c r="R1865" t="s">
        <v>26</v>
      </c>
      <c r="S1865" t="s">
        <v>26</v>
      </c>
      <c r="T1865">
        <v>2020</v>
      </c>
      <c r="U1865">
        <v>7.0000000000000007E-2</v>
      </c>
      <c r="X1865" s="1" t="s">
        <v>2564</v>
      </c>
      <c r="Y1865" t="s">
        <v>27</v>
      </c>
    </row>
    <row r="1866" spans="1:25" hidden="1" x14ac:dyDescent="0.2">
      <c r="A1866" t="s">
        <v>2394</v>
      </c>
      <c r="B1866" t="s">
        <v>2395</v>
      </c>
      <c r="C1866" t="s">
        <v>5192</v>
      </c>
      <c r="D1866" t="s">
        <v>2396</v>
      </c>
      <c r="E1866" t="s">
        <v>22</v>
      </c>
      <c r="F1866" t="s">
        <v>331</v>
      </c>
      <c r="G1866">
        <v>5</v>
      </c>
      <c r="H1866" t="s">
        <v>332</v>
      </c>
      <c r="M1866" t="s">
        <v>2397</v>
      </c>
      <c r="R1866" t="s">
        <v>26</v>
      </c>
      <c r="S1866" t="s">
        <v>26</v>
      </c>
      <c r="T1866">
        <v>2020</v>
      </c>
      <c r="U1866">
        <v>7.0000000000000007E-2</v>
      </c>
      <c r="X1866" s="1" t="s">
        <v>2569</v>
      </c>
      <c r="Y1866" t="s">
        <v>27</v>
      </c>
    </row>
    <row r="1867" spans="1:25" hidden="1" x14ac:dyDescent="0.2">
      <c r="A1867" t="s">
        <v>2398</v>
      </c>
      <c r="B1867" t="s">
        <v>2399</v>
      </c>
      <c r="C1867" t="s">
        <v>5190</v>
      </c>
      <c r="D1867" t="s">
        <v>2400</v>
      </c>
      <c r="E1867" t="s">
        <v>41</v>
      </c>
      <c r="F1867" t="s">
        <v>522</v>
      </c>
      <c r="G1867">
        <v>8</v>
      </c>
      <c r="H1867" t="s">
        <v>523</v>
      </c>
      <c r="M1867" t="s">
        <v>2401</v>
      </c>
      <c r="R1867" t="s">
        <v>187</v>
      </c>
      <c r="S1867" t="s">
        <v>187</v>
      </c>
      <c r="T1867">
        <v>2020</v>
      </c>
      <c r="U1867">
        <v>15.67</v>
      </c>
      <c r="X1867" s="1" t="s">
        <v>2548</v>
      </c>
      <c r="Y1867" t="s">
        <v>90</v>
      </c>
    </row>
    <row r="1868" spans="1:25" hidden="1" x14ac:dyDescent="0.2">
      <c r="A1868" t="s">
        <v>2402</v>
      </c>
      <c r="B1868" t="s">
        <v>2403</v>
      </c>
      <c r="C1868" t="s">
        <v>5192</v>
      </c>
      <c r="D1868" t="s">
        <v>2404</v>
      </c>
      <c r="E1868" t="s">
        <v>53</v>
      </c>
      <c r="F1868" t="s">
        <v>207</v>
      </c>
      <c r="G1868">
        <v>3</v>
      </c>
      <c r="H1868" t="s">
        <v>208</v>
      </c>
      <c r="M1868" t="s">
        <v>2405</v>
      </c>
      <c r="R1868" t="s">
        <v>26</v>
      </c>
      <c r="S1868" t="s">
        <v>26</v>
      </c>
      <c r="T1868">
        <v>2020</v>
      </c>
      <c r="U1868">
        <v>0.5</v>
      </c>
      <c r="X1868" s="1" t="s">
        <v>2564</v>
      </c>
      <c r="Y1868" t="s">
        <v>27</v>
      </c>
    </row>
    <row r="1869" spans="1:25" hidden="1" x14ac:dyDescent="0.2">
      <c r="A1869" t="s">
        <v>2406</v>
      </c>
      <c r="B1869" t="s">
        <v>2407</v>
      </c>
      <c r="C1869" t="s">
        <v>5192</v>
      </c>
      <c r="D1869" t="s">
        <v>2408</v>
      </c>
      <c r="E1869" t="s">
        <v>53</v>
      </c>
      <c r="F1869" t="s">
        <v>377</v>
      </c>
      <c r="G1869">
        <v>3</v>
      </c>
      <c r="H1869" t="s">
        <v>378</v>
      </c>
      <c r="M1869" t="s">
        <v>2409</v>
      </c>
      <c r="R1869" t="s">
        <v>26</v>
      </c>
      <c r="S1869" t="s">
        <v>26</v>
      </c>
      <c r="T1869">
        <v>2020</v>
      </c>
      <c r="U1869">
        <v>0.5</v>
      </c>
      <c r="X1869" s="1" t="s">
        <v>2573</v>
      </c>
      <c r="Y1869" t="s">
        <v>27</v>
      </c>
    </row>
    <row r="1870" spans="1:25" hidden="1" x14ac:dyDescent="0.2">
      <c r="A1870" t="s">
        <v>2406</v>
      </c>
      <c r="B1870" t="s">
        <v>2407</v>
      </c>
      <c r="C1870" t="s">
        <v>5192</v>
      </c>
      <c r="D1870" t="s">
        <v>2408</v>
      </c>
      <c r="E1870" t="s">
        <v>56</v>
      </c>
      <c r="F1870" t="s">
        <v>371</v>
      </c>
      <c r="G1870">
        <v>4</v>
      </c>
      <c r="H1870" t="s">
        <v>372</v>
      </c>
      <c r="M1870" t="s">
        <v>2409</v>
      </c>
      <c r="R1870" t="s">
        <v>26</v>
      </c>
      <c r="S1870" t="s">
        <v>26</v>
      </c>
      <c r="T1870">
        <v>2020</v>
      </c>
      <c r="U1870">
        <v>0.5</v>
      </c>
      <c r="X1870" s="1" t="s">
        <v>2572</v>
      </c>
      <c r="Y1870" t="s">
        <v>123</v>
      </c>
    </row>
    <row r="1871" spans="1:25" hidden="1" x14ac:dyDescent="0.2">
      <c r="A1871" t="s">
        <v>2406</v>
      </c>
      <c r="B1871" t="s">
        <v>2407</v>
      </c>
      <c r="C1871" t="s">
        <v>5192</v>
      </c>
      <c r="D1871" t="s">
        <v>2408</v>
      </c>
      <c r="E1871" t="s">
        <v>22</v>
      </c>
      <c r="F1871" t="s">
        <v>368</v>
      </c>
      <c r="G1871">
        <v>5</v>
      </c>
      <c r="H1871" t="s">
        <v>369</v>
      </c>
      <c r="M1871" t="s">
        <v>2409</v>
      </c>
      <c r="R1871" t="s">
        <v>26</v>
      </c>
      <c r="S1871" t="s">
        <v>26</v>
      </c>
      <c r="T1871">
        <v>2020</v>
      </c>
      <c r="U1871">
        <v>0.5</v>
      </c>
      <c r="X1871" s="1" t="s">
        <v>2569</v>
      </c>
      <c r="Y1871" t="s">
        <v>123</v>
      </c>
    </row>
    <row r="1872" spans="1:25" hidden="1" x14ac:dyDescent="0.2">
      <c r="A1872" t="s">
        <v>2406</v>
      </c>
      <c r="B1872" t="s">
        <v>2407</v>
      </c>
      <c r="C1872" t="s">
        <v>5192</v>
      </c>
      <c r="D1872" t="s">
        <v>2408</v>
      </c>
      <c r="E1872" t="s">
        <v>28</v>
      </c>
      <c r="F1872" t="s">
        <v>375</v>
      </c>
      <c r="G1872">
        <v>6</v>
      </c>
      <c r="H1872" t="s">
        <v>376</v>
      </c>
      <c r="M1872" t="s">
        <v>2409</v>
      </c>
      <c r="R1872" t="s">
        <v>26</v>
      </c>
      <c r="S1872" t="s">
        <v>26</v>
      </c>
      <c r="T1872">
        <v>2020</v>
      </c>
      <c r="U1872">
        <v>0.5</v>
      </c>
      <c r="X1872" s="1" t="s">
        <v>2570</v>
      </c>
      <c r="Y1872" t="s">
        <v>123</v>
      </c>
    </row>
    <row r="1873" spans="1:25" hidden="1" x14ac:dyDescent="0.2">
      <c r="A1873" t="s">
        <v>2410</v>
      </c>
      <c r="B1873" t="s">
        <v>2411</v>
      </c>
      <c r="C1873" t="s">
        <v>5186</v>
      </c>
      <c r="D1873" t="s">
        <v>2412</v>
      </c>
      <c r="E1873" t="s">
        <v>56</v>
      </c>
      <c r="F1873" t="s">
        <v>501</v>
      </c>
      <c r="G1873">
        <v>4</v>
      </c>
      <c r="H1873" t="s">
        <v>502</v>
      </c>
      <c r="M1873" t="s">
        <v>2413</v>
      </c>
      <c r="R1873" t="s">
        <v>491</v>
      </c>
      <c r="S1873" t="s">
        <v>492</v>
      </c>
      <c r="T1873">
        <v>2020</v>
      </c>
      <c r="U1873">
        <v>0.7</v>
      </c>
      <c r="X1873" s="1" t="s">
        <v>2586</v>
      </c>
      <c r="Y1873" t="s">
        <v>123</v>
      </c>
    </row>
    <row r="1874" spans="1:25" hidden="1" x14ac:dyDescent="0.2">
      <c r="A1874" t="s">
        <v>2410</v>
      </c>
      <c r="B1874" t="s">
        <v>2411</v>
      </c>
      <c r="C1874" t="s">
        <v>5186</v>
      </c>
      <c r="D1874" t="s">
        <v>2412</v>
      </c>
      <c r="E1874" t="s">
        <v>22</v>
      </c>
      <c r="F1874" t="s">
        <v>495</v>
      </c>
      <c r="G1874">
        <v>5</v>
      </c>
      <c r="H1874" t="s">
        <v>496</v>
      </c>
      <c r="M1874" t="s">
        <v>2413</v>
      </c>
      <c r="R1874" t="s">
        <v>491</v>
      </c>
      <c r="S1874" t="s">
        <v>492</v>
      </c>
      <c r="T1874">
        <v>2020</v>
      </c>
      <c r="U1874">
        <v>0.7</v>
      </c>
      <c r="X1874" s="1" t="s">
        <v>2584</v>
      </c>
      <c r="Y1874" t="s">
        <v>123</v>
      </c>
    </row>
    <row r="1875" spans="1:25" hidden="1" x14ac:dyDescent="0.2">
      <c r="A1875" t="s">
        <v>2410</v>
      </c>
      <c r="B1875" t="s">
        <v>2411</v>
      </c>
      <c r="C1875" t="s">
        <v>5186</v>
      </c>
      <c r="D1875" t="s">
        <v>2412</v>
      </c>
      <c r="E1875" t="s">
        <v>28</v>
      </c>
      <c r="F1875" t="s">
        <v>488</v>
      </c>
      <c r="G1875">
        <v>6</v>
      </c>
      <c r="H1875" t="s">
        <v>489</v>
      </c>
      <c r="M1875" t="s">
        <v>2413</v>
      </c>
      <c r="R1875" t="s">
        <v>491</v>
      </c>
      <c r="S1875" t="s">
        <v>492</v>
      </c>
      <c r="T1875">
        <v>2020</v>
      </c>
      <c r="U1875">
        <v>0.2</v>
      </c>
      <c r="X1875" s="1" t="s">
        <v>2583</v>
      </c>
      <c r="Y1875" t="s">
        <v>123</v>
      </c>
    </row>
    <row r="1876" spans="1:25" hidden="1" x14ac:dyDescent="0.2">
      <c r="A1876" t="s">
        <v>2410</v>
      </c>
      <c r="B1876" t="s">
        <v>2411</v>
      </c>
      <c r="C1876" t="s">
        <v>5186</v>
      </c>
      <c r="D1876" t="s">
        <v>2412</v>
      </c>
      <c r="E1876" t="s">
        <v>38</v>
      </c>
      <c r="F1876" t="s">
        <v>493</v>
      </c>
      <c r="G1876">
        <v>7</v>
      </c>
      <c r="H1876" t="s">
        <v>494</v>
      </c>
      <c r="M1876" t="s">
        <v>2413</v>
      </c>
      <c r="R1876" t="s">
        <v>491</v>
      </c>
      <c r="S1876" t="s">
        <v>492</v>
      </c>
      <c r="T1876">
        <v>2020</v>
      </c>
      <c r="U1876">
        <v>0.2</v>
      </c>
      <c r="X1876" s="1" t="s">
        <v>2543</v>
      </c>
      <c r="Y1876" t="s">
        <v>90</v>
      </c>
    </row>
    <row r="1877" spans="1:25" hidden="1" x14ac:dyDescent="0.2">
      <c r="A1877" t="s">
        <v>2410</v>
      </c>
      <c r="B1877" t="s">
        <v>2411</v>
      </c>
      <c r="C1877" t="s">
        <v>5186</v>
      </c>
      <c r="D1877" t="s">
        <v>2412</v>
      </c>
      <c r="E1877" t="s">
        <v>41</v>
      </c>
      <c r="F1877" t="s">
        <v>505</v>
      </c>
      <c r="G1877">
        <v>8</v>
      </c>
      <c r="H1877" t="s">
        <v>506</v>
      </c>
      <c r="M1877" t="s">
        <v>2413</v>
      </c>
      <c r="R1877" t="s">
        <v>491</v>
      </c>
      <c r="S1877" t="s">
        <v>492</v>
      </c>
      <c r="T1877">
        <v>2020</v>
      </c>
      <c r="U1877">
        <v>0.3</v>
      </c>
      <c r="X1877" s="1" t="s">
        <v>2580</v>
      </c>
      <c r="Y1877" t="s">
        <v>123</v>
      </c>
    </row>
    <row r="1878" spans="1:25" hidden="1" x14ac:dyDescent="0.2">
      <c r="A1878" t="s">
        <v>2410</v>
      </c>
      <c r="B1878" t="s">
        <v>2411</v>
      </c>
      <c r="C1878" t="s">
        <v>5186</v>
      </c>
      <c r="D1878" t="s">
        <v>2412</v>
      </c>
      <c r="E1878" t="s">
        <v>66</v>
      </c>
      <c r="F1878" t="s">
        <v>503</v>
      </c>
      <c r="G1878">
        <v>9</v>
      </c>
      <c r="H1878" t="s">
        <v>504</v>
      </c>
      <c r="M1878" t="s">
        <v>2413</v>
      </c>
      <c r="R1878" t="s">
        <v>491</v>
      </c>
      <c r="S1878" t="s">
        <v>492</v>
      </c>
      <c r="T1878">
        <v>2020</v>
      </c>
      <c r="U1878">
        <v>0.3</v>
      </c>
      <c r="X1878" s="1" t="s">
        <v>2561</v>
      </c>
      <c r="Y1878" t="s">
        <v>123</v>
      </c>
    </row>
    <row r="1879" spans="1:25" hidden="1" x14ac:dyDescent="0.2">
      <c r="A1879" t="s">
        <v>2414</v>
      </c>
      <c r="B1879" t="s">
        <v>2415</v>
      </c>
      <c r="C1879" t="s">
        <v>5190</v>
      </c>
      <c r="D1879" t="s">
        <v>2416</v>
      </c>
      <c r="E1879" t="s">
        <v>41</v>
      </c>
      <c r="F1879" t="s">
        <v>522</v>
      </c>
      <c r="G1879">
        <v>8</v>
      </c>
      <c r="H1879" t="s">
        <v>523</v>
      </c>
      <c r="M1879" t="s">
        <v>2417</v>
      </c>
      <c r="R1879" t="s">
        <v>187</v>
      </c>
      <c r="S1879" t="s">
        <v>187</v>
      </c>
      <c r="T1879">
        <v>2020</v>
      </c>
      <c r="U1879">
        <v>7.02</v>
      </c>
      <c r="X1879" s="1" t="s">
        <v>2548</v>
      </c>
      <c r="Y1879" t="s">
        <v>90</v>
      </c>
    </row>
    <row r="1880" spans="1:25" hidden="1" x14ac:dyDescent="0.2">
      <c r="A1880" t="s">
        <v>2418</v>
      </c>
      <c r="B1880" t="s">
        <v>2419</v>
      </c>
      <c r="C1880" t="s">
        <v>5200</v>
      </c>
      <c r="D1880" t="s">
        <v>2420</v>
      </c>
      <c r="E1880" t="s">
        <v>34</v>
      </c>
      <c r="F1880" t="s">
        <v>461</v>
      </c>
      <c r="G1880">
        <v>2</v>
      </c>
      <c r="H1880" t="s">
        <v>462</v>
      </c>
      <c r="M1880" t="s">
        <v>2421</v>
      </c>
      <c r="R1880" t="s">
        <v>459</v>
      </c>
      <c r="S1880" t="s">
        <v>460</v>
      </c>
      <c r="T1880">
        <v>2020</v>
      </c>
      <c r="U1880" s="4"/>
      <c r="V1880" t="s">
        <v>4524</v>
      </c>
      <c r="W1880">
        <v>1</v>
      </c>
      <c r="X1880" s="1" t="s">
        <v>2530</v>
      </c>
      <c r="Y1880" t="s">
        <v>463</v>
      </c>
    </row>
    <row r="1881" spans="1:25" hidden="1" x14ac:dyDescent="0.2">
      <c r="A1881" t="s">
        <v>2418</v>
      </c>
      <c r="B1881" t="s">
        <v>2419</v>
      </c>
      <c r="C1881" t="s">
        <v>5200</v>
      </c>
      <c r="D1881" t="s">
        <v>2420</v>
      </c>
      <c r="E1881" t="s">
        <v>53</v>
      </c>
      <c r="F1881" t="s">
        <v>456</v>
      </c>
      <c r="G1881">
        <v>3</v>
      </c>
      <c r="H1881" t="s">
        <v>457</v>
      </c>
      <c r="M1881" t="s">
        <v>2421</v>
      </c>
      <c r="R1881" t="s">
        <v>459</v>
      </c>
      <c r="S1881" t="s">
        <v>460</v>
      </c>
      <c r="T1881">
        <v>2020</v>
      </c>
      <c r="U1881">
        <v>47</v>
      </c>
      <c r="X1881" s="1" t="s">
        <v>2577</v>
      </c>
      <c r="Y1881" t="s">
        <v>123</v>
      </c>
    </row>
    <row r="1882" spans="1:25" hidden="1" x14ac:dyDescent="0.2">
      <c r="A1882" t="s">
        <v>2418</v>
      </c>
      <c r="B1882" t="s">
        <v>2419</v>
      </c>
      <c r="C1882" t="s">
        <v>5200</v>
      </c>
      <c r="D1882" t="s">
        <v>2420</v>
      </c>
      <c r="E1882" t="s">
        <v>56</v>
      </c>
      <c r="F1882" t="s">
        <v>464</v>
      </c>
      <c r="G1882">
        <v>4</v>
      </c>
      <c r="H1882" t="s">
        <v>465</v>
      </c>
      <c r="M1882" t="s">
        <v>2421</v>
      </c>
      <c r="R1882" t="s">
        <v>459</v>
      </c>
      <c r="S1882" t="s">
        <v>460</v>
      </c>
      <c r="T1882">
        <v>2020</v>
      </c>
      <c r="U1882">
        <v>48</v>
      </c>
      <c r="X1882" s="1" t="s">
        <v>2578</v>
      </c>
      <c r="Y1882" t="s">
        <v>123</v>
      </c>
    </row>
    <row r="1883" spans="1:25" hidden="1" x14ac:dyDescent="0.2">
      <c r="A1883" t="s">
        <v>2418</v>
      </c>
      <c r="B1883" t="s">
        <v>2419</v>
      </c>
      <c r="C1883" t="s">
        <v>5200</v>
      </c>
      <c r="D1883" t="s">
        <v>2420</v>
      </c>
      <c r="E1883" t="s">
        <v>22</v>
      </c>
      <c r="F1883" t="s">
        <v>466</v>
      </c>
      <c r="G1883">
        <v>5</v>
      </c>
      <c r="H1883" t="s">
        <v>467</v>
      </c>
      <c r="M1883" t="s">
        <v>2421</v>
      </c>
      <c r="R1883" t="s">
        <v>459</v>
      </c>
      <c r="S1883" t="s">
        <v>460</v>
      </c>
      <c r="T1883">
        <v>2020</v>
      </c>
      <c r="U1883">
        <v>45</v>
      </c>
      <c r="X1883" s="1" t="s">
        <v>2547</v>
      </c>
      <c r="Y1883" t="s">
        <v>123</v>
      </c>
    </row>
    <row r="1884" spans="1:25" hidden="1" x14ac:dyDescent="0.2">
      <c r="A1884" t="s">
        <v>2418</v>
      </c>
      <c r="B1884" t="s">
        <v>2419</v>
      </c>
      <c r="C1884" t="s">
        <v>5200</v>
      </c>
      <c r="D1884" t="s">
        <v>2420</v>
      </c>
      <c r="E1884" t="s">
        <v>28</v>
      </c>
      <c r="F1884" t="s">
        <v>474</v>
      </c>
      <c r="G1884">
        <v>6</v>
      </c>
      <c r="H1884" t="s">
        <v>475</v>
      </c>
      <c r="M1884" t="s">
        <v>2421</v>
      </c>
      <c r="R1884" t="s">
        <v>459</v>
      </c>
      <c r="S1884" t="s">
        <v>460</v>
      </c>
      <c r="T1884">
        <v>2020</v>
      </c>
      <c r="U1884">
        <v>44</v>
      </c>
      <c r="X1884" s="1" t="s">
        <v>2581</v>
      </c>
      <c r="Y1884" t="s">
        <v>123</v>
      </c>
    </row>
    <row r="1885" spans="1:25" hidden="1" x14ac:dyDescent="0.2">
      <c r="A1885" t="s">
        <v>2418</v>
      </c>
      <c r="B1885" t="s">
        <v>2419</v>
      </c>
      <c r="C1885" t="s">
        <v>5200</v>
      </c>
      <c r="D1885" t="s">
        <v>2420</v>
      </c>
      <c r="E1885" t="s">
        <v>38</v>
      </c>
      <c r="F1885" t="s">
        <v>468</v>
      </c>
      <c r="G1885">
        <v>7</v>
      </c>
      <c r="H1885" t="s">
        <v>469</v>
      </c>
      <c r="M1885" t="s">
        <v>2421</v>
      </c>
      <c r="R1885" t="s">
        <v>459</v>
      </c>
      <c r="S1885" t="s">
        <v>460</v>
      </c>
      <c r="T1885">
        <v>2020</v>
      </c>
      <c r="U1885">
        <v>44</v>
      </c>
      <c r="X1885" s="1" t="s">
        <v>2543</v>
      </c>
      <c r="Y1885" t="s">
        <v>90</v>
      </c>
    </row>
    <row r="1886" spans="1:25" hidden="1" x14ac:dyDescent="0.2">
      <c r="A1886" t="s">
        <v>2418</v>
      </c>
      <c r="B1886" t="s">
        <v>2419</v>
      </c>
      <c r="C1886" t="s">
        <v>5200</v>
      </c>
      <c r="D1886" t="s">
        <v>2420</v>
      </c>
      <c r="E1886" t="s">
        <v>41</v>
      </c>
      <c r="F1886" t="s">
        <v>472</v>
      </c>
      <c r="G1886">
        <v>8</v>
      </c>
      <c r="H1886" t="s">
        <v>473</v>
      </c>
      <c r="M1886" t="s">
        <v>2421</v>
      </c>
      <c r="R1886" t="s">
        <v>459</v>
      </c>
      <c r="S1886" t="s">
        <v>460</v>
      </c>
      <c r="T1886">
        <v>2020</v>
      </c>
      <c r="U1886">
        <v>60</v>
      </c>
      <c r="X1886" s="1" t="s">
        <v>2580</v>
      </c>
      <c r="Y1886" t="s">
        <v>90</v>
      </c>
    </row>
    <row r="1887" spans="1:25" hidden="1" x14ac:dyDescent="0.2">
      <c r="A1887" t="s">
        <v>2418</v>
      </c>
      <c r="B1887" t="s">
        <v>2419</v>
      </c>
      <c r="C1887" t="s">
        <v>5200</v>
      </c>
      <c r="D1887" t="s">
        <v>2420</v>
      </c>
      <c r="E1887" t="s">
        <v>66</v>
      </c>
      <c r="F1887" t="s">
        <v>470</v>
      </c>
      <c r="G1887">
        <v>9</v>
      </c>
      <c r="H1887" t="s">
        <v>471</v>
      </c>
      <c r="M1887" t="s">
        <v>2421</v>
      </c>
      <c r="R1887" t="s">
        <v>459</v>
      </c>
      <c r="S1887" t="s">
        <v>460</v>
      </c>
      <c r="T1887">
        <v>2020</v>
      </c>
      <c r="U1887">
        <v>60</v>
      </c>
      <c r="X1887" s="1" t="s">
        <v>2579</v>
      </c>
      <c r="Y1887" t="s">
        <v>90</v>
      </c>
    </row>
    <row r="1888" spans="1:25" hidden="1" x14ac:dyDescent="0.2">
      <c r="A1888" t="s">
        <v>2422</v>
      </c>
      <c r="B1888" t="s">
        <v>2423</v>
      </c>
      <c r="C1888" t="s">
        <v>5192</v>
      </c>
      <c r="D1888" t="s">
        <v>2424</v>
      </c>
      <c r="E1888" t="s">
        <v>53</v>
      </c>
      <c r="F1888" t="s">
        <v>377</v>
      </c>
      <c r="G1888">
        <v>3</v>
      </c>
      <c r="H1888" t="s">
        <v>378</v>
      </c>
      <c r="M1888" t="s">
        <v>2425</v>
      </c>
      <c r="R1888" t="s">
        <v>26</v>
      </c>
      <c r="S1888" t="s">
        <v>26</v>
      </c>
      <c r="T1888">
        <v>2020</v>
      </c>
      <c r="U1888">
        <v>0.1</v>
      </c>
      <c r="X1888" s="1" t="s">
        <v>2573</v>
      </c>
      <c r="Y1888" t="s">
        <v>27</v>
      </c>
    </row>
    <row r="1889" spans="1:25" hidden="1" x14ac:dyDescent="0.2">
      <c r="A1889" t="s">
        <v>2422</v>
      </c>
      <c r="B1889" t="s">
        <v>2423</v>
      </c>
      <c r="C1889" t="s">
        <v>5192</v>
      </c>
      <c r="D1889" t="s">
        <v>2424</v>
      </c>
      <c r="E1889" t="s">
        <v>56</v>
      </c>
      <c r="F1889" t="s">
        <v>371</v>
      </c>
      <c r="G1889">
        <v>4</v>
      </c>
      <c r="H1889" t="s">
        <v>372</v>
      </c>
      <c r="M1889" t="s">
        <v>2425</v>
      </c>
      <c r="R1889" t="s">
        <v>26</v>
      </c>
      <c r="S1889" t="s">
        <v>26</v>
      </c>
      <c r="T1889">
        <v>2020</v>
      </c>
      <c r="U1889">
        <v>0.1</v>
      </c>
      <c r="X1889" s="1" t="s">
        <v>2572</v>
      </c>
      <c r="Y1889" t="s">
        <v>123</v>
      </c>
    </row>
    <row r="1890" spans="1:25" hidden="1" x14ac:dyDescent="0.2">
      <c r="A1890" t="s">
        <v>2422</v>
      </c>
      <c r="B1890" t="s">
        <v>2423</v>
      </c>
      <c r="C1890" t="s">
        <v>5192</v>
      </c>
      <c r="D1890" t="s">
        <v>2424</v>
      </c>
      <c r="E1890" t="s">
        <v>22</v>
      </c>
      <c r="F1890" t="s">
        <v>368</v>
      </c>
      <c r="G1890">
        <v>5</v>
      </c>
      <c r="H1890" t="s">
        <v>369</v>
      </c>
      <c r="M1890" t="s">
        <v>2425</v>
      </c>
      <c r="R1890" t="s">
        <v>26</v>
      </c>
      <c r="S1890" t="s">
        <v>26</v>
      </c>
      <c r="T1890">
        <v>2020</v>
      </c>
      <c r="U1890">
        <v>0.1</v>
      </c>
      <c r="X1890" s="1" t="s">
        <v>2569</v>
      </c>
      <c r="Y1890" t="s">
        <v>123</v>
      </c>
    </row>
    <row r="1891" spans="1:25" hidden="1" x14ac:dyDescent="0.2">
      <c r="A1891" t="s">
        <v>2422</v>
      </c>
      <c r="B1891" t="s">
        <v>2423</v>
      </c>
      <c r="C1891" t="s">
        <v>5192</v>
      </c>
      <c r="D1891" t="s">
        <v>2424</v>
      </c>
      <c r="E1891" t="s">
        <v>28</v>
      </c>
      <c r="F1891" t="s">
        <v>375</v>
      </c>
      <c r="G1891">
        <v>6</v>
      </c>
      <c r="H1891" t="s">
        <v>376</v>
      </c>
      <c r="M1891" t="s">
        <v>2425</v>
      </c>
      <c r="R1891" t="s">
        <v>26</v>
      </c>
      <c r="S1891" t="s">
        <v>26</v>
      </c>
      <c r="T1891">
        <v>2020</v>
      </c>
      <c r="U1891">
        <v>0.2</v>
      </c>
      <c r="X1891" s="1" t="s">
        <v>2570</v>
      </c>
      <c r="Y1891" t="s">
        <v>123</v>
      </c>
    </row>
    <row r="1892" spans="1:25" hidden="1" x14ac:dyDescent="0.2">
      <c r="A1892" t="s">
        <v>2426</v>
      </c>
      <c r="B1892" t="s">
        <v>2427</v>
      </c>
      <c r="C1892" t="s">
        <v>5186</v>
      </c>
      <c r="D1892" t="s">
        <v>2428</v>
      </c>
      <c r="E1892" t="s">
        <v>56</v>
      </c>
      <c r="F1892" t="s">
        <v>135</v>
      </c>
      <c r="G1892">
        <v>4</v>
      </c>
      <c r="H1892" t="s">
        <v>136</v>
      </c>
      <c r="M1892" t="s">
        <v>2429</v>
      </c>
      <c r="R1892" t="s">
        <v>50</v>
      </c>
      <c r="S1892" t="s">
        <v>51</v>
      </c>
      <c r="T1892">
        <v>2020</v>
      </c>
      <c r="U1892">
        <v>12</v>
      </c>
      <c r="X1892" s="1" t="s">
        <v>2553</v>
      </c>
      <c r="Y1892" t="s">
        <v>52</v>
      </c>
    </row>
    <row r="1893" spans="1:25" hidden="1" x14ac:dyDescent="0.2">
      <c r="A1893" t="s">
        <v>2426</v>
      </c>
      <c r="B1893" t="s">
        <v>2427</v>
      </c>
      <c r="C1893" t="s">
        <v>5186</v>
      </c>
      <c r="D1893" t="s">
        <v>2428</v>
      </c>
      <c r="E1893" t="s">
        <v>38</v>
      </c>
      <c r="F1893" t="s">
        <v>138</v>
      </c>
      <c r="G1893">
        <v>7</v>
      </c>
      <c r="H1893" t="s">
        <v>139</v>
      </c>
      <c r="M1893" t="s">
        <v>2429</v>
      </c>
      <c r="R1893" t="s">
        <v>50</v>
      </c>
      <c r="S1893" t="s">
        <v>51</v>
      </c>
      <c r="T1893">
        <v>2020</v>
      </c>
      <c r="U1893">
        <v>12</v>
      </c>
      <c r="X1893" s="1" t="s">
        <v>2553</v>
      </c>
      <c r="Y1893" t="s">
        <v>90</v>
      </c>
    </row>
    <row r="1894" spans="1:25" hidden="1" x14ac:dyDescent="0.2">
      <c r="A1894" t="s">
        <v>2426</v>
      </c>
      <c r="B1894" t="s">
        <v>2427</v>
      </c>
      <c r="C1894" t="s">
        <v>5186</v>
      </c>
      <c r="D1894" t="s">
        <v>2428</v>
      </c>
      <c r="E1894" t="s">
        <v>41</v>
      </c>
      <c r="F1894" t="s">
        <v>145</v>
      </c>
      <c r="G1894">
        <v>8</v>
      </c>
      <c r="H1894" t="s">
        <v>146</v>
      </c>
      <c r="M1894" t="s">
        <v>2429</v>
      </c>
      <c r="R1894" t="s">
        <v>50</v>
      </c>
      <c r="S1894" t="s">
        <v>51</v>
      </c>
      <c r="T1894">
        <v>2020</v>
      </c>
      <c r="U1894">
        <v>12</v>
      </c>
      <c r="X1894" s="1" t="s">
        <v>2555</v>
      </c>
      <c r="Y1894" t="s">
        <v>90</v>
      </c>
    </row>
    <row r="1895" spans="1:25" hidden="1" x14ac:dyDescent="0.2">
      <c r="A1895" t="s">
        <v>2426</v>
      </c>
      <c r="B1895" t="s">
        <v>2427</v>
      </c>
      <c r="C1895" t="s">
        <v>5186</v>
      </c>
      <c r="D1895" t="s">
        <v>2428</v>
      </c>
      <c r="E1895" t="s">
        <v>66</v>
      </c>
      <c r="F1895" t="s">
        <v>143</v>
      </c>
      <c r="G1895">
        <v>9</v>
      </c>
      <c r="H1895" t="s">
        <v>144</v>
      </c>
      <c r="M1895" t="s">
        <v>2429</v>
      </c>
      <c r="R1895" t="s">
        <v>50</v>
      </c>
      <c r="S1895" t="s">
        <v>51</v>
      </c>
      <c r="T1895">
        <v>2020</v>
      </c>
      <c r="U1895">
        <v>12</v>
      </c>
      <c r="X1895" s="1" t="s">
        <v>2554</v>
      </c>
      <c r="Y1895" t="s">
        <v>90</v>
      </c>
    </row>
    <row r="1896" spans="1:25" hidden="1" x14ac:dyDescent="0.2">
      <c r="A1896" t="s">
        <v>2433</v>
      </c>
      <c r="B1896" t="s">
        <v>2434</v>
      </c>
      <c r="C1896" t="s">
        <v>5190</v>
      </c>
      <c r="D1896" t="s">
        <v>2435</v>
      </c>
      <c r="E1896" t="s">
        <v>41</v>
      </c>
      <c r="F1896" t="s">
        <v>522</v>
      </c>
      <c r="G1896">
        <v>8</v>
      </c>
      <c r="H1896" t="s">
        <v>523</v>
      </c>
      <c r="M1896" t="s">
        <v>2436</v>
      </c>
      <c r="R1896" t="s">
        <v>187</v>
      </c>
      <c r="S1896" t="s">
        <v>187</v>
      </c>
      <c r="T1896">
        <v>2020</v>
      </c>
      <c r="U1896">
        <v>2.79</v>
      </c>
      <c r="X1896" s="1" t="s">
        <v>2548</v>
      </c>
      <c r="Y1896" t="s">
        <v>90</v>
      </c>
    </row>
    <row r="1897" spans="1:25" hidden="1" x14ac:dyDescent="0.2">
      <c r="A1897" t="s">
        <v>2437</v>
      </c>
      <c r="B1897" t="s">
        <v>2438</v>
      </c>
      <c r="C1897" t="s">
        <v>5190</v>
      </c>
      <c r="D1897" t="s">
        <v>2439</v>
      </c>
      <c r="E1897" t="s">
        <v>41</v>
      </c>
      <c r="F1897" t="s">
        <v>522</v>
      </c>
      <c r="G1897">
        <v>8</v>
      </c>
      <c r="H1897" t="s">
        <v>523</v>
      </c>
      <c r="M1897" t="s">
        <v>2440</v>
      </c>
      <c r="R1897" t="s">
        <v>187</v>
      </c>
      <c r="S1897" t="s">
        <v>187</v>
      </c>
      <c r="T1897">
        <v>2020</v>
      </c>
      <c r="U1897">
        <v>1.75</v>
      </c>
      <c r="X1897" s="1" t="s">
        <v>2548</v>
      </c>
      <c r="Y1897" t="s">
        <v>90</v>
      </c>
    </row>
    <row r="1898" spans="1:25" hidden="1" x14ac:dyDescent="0.2">
      <c r="A1898" s="14" t="s">
        <v>2239</v>
      </c>
      <c r="B1898" s="14" t="s">
        <v>4513</v>
      </c>
      <c r="C1898" t="s">
        <v>5186</v>
      </c>
      <c r="D1898" s="14" t="s">
        <v>4505</v>
      </c>
      <c r="E1898" t="s">
        <v>56</v>
      </c>
      <c r="F1898" t="s">
        <v>135</v>
      </c>
      <c r="G1898">
        <v>4</v>
      </c>
      <c r="H1898" t="s">
        <v>136</v>
      </c>
      <c r="M1898" t="s">
        <v>2240</v>
      </c>
      <c r="R1898" t="s">
        <v>50</v>
      </c>
      <c r="S1898" t="s">
        <v>51</v>
      </c>
      <c r="T1898">
        <v>2020</v>
      </c>
      <c r="U1898">
        <v>5.3</v>
      </c>
      <c r="X1898" s="1" t="s">
        <v>2553</v>
      </c>
      <c r="Y1898" t="s">
        <v>52</v>
      </c>
    </row>
    <row r="1899" spans="1:25" hidden="1" x14ac:dyDescent="0.2">
      <c r="A1899" s="14" t="s">
        <v>2239</v>
      </c>
      <c r="B1899" s="14" t="s">
        <v>4513</v>
      </c>
      <c r="C1899" t="s">
        <v>5186</v>
      </c>
      <c r="D1899" s="14" t="s">
        <v>4505</v>
      </c>
      <c r="E1899" t="s">
        <v>38</v>
      </c>
      <c r="F1899" t="s">
        <v>138</v>
      </c>
      <c r="G1899">
        <v>7</v>
      </c>
      <c r="H1899" t="s">
        <v>139</v>
      </c>
      <c r="M1899" t="s">
        <v>2240</v>
      </c>
      <c r="R1899" t="s">
        <v>50</v>
      </c>
      <c r="S1899" t="s">
        <v>51</v>
      </c>
      <c r="T1899">
        <v>2020</v>
      </c>
      <c r="U1899">
        <v>5.3</v>
      </c>
      <c r="X1899" s="1" t="s">
        <v>2553</v>
      </c>
      <c r="Y1899" t="s">
        <v>90</v>
      </c>
    </row>
    <row r="1900" spans="1:25" hidden="1" x14ac:dyDescent="0.2">
      <c r="A1900" s="14" t="s">
        <v>2239</v>
      </c>
      <c r="B1900" s="14" t="s">
        <v>4513</v>
      </c>
      <c r="C1900" t="s">
        <v>5186</v>
      </c>
      <c r="D1900" s="14" t="s">
        <v>4505</v>
      </c>
      <c r="E1900" t="s">
        <v>41</v>
      </c>
      <c r="F1900" t="s">
        <v>145</v>
      </c>
      <c r="G1900">
        <v>8</v>
      </c>
      <c r="H1900" t="s">
        <v>146</v>
      </c>
      <c r="M1900" t="s">
        <v>2240</v>
      </c>
      <c r="R1900" t="s">
        <v>50</v>
      </c>
      <c r="S1900" t="s">
        <v>51</v>
      </c>
      <c r="T1900">
        <v>2020</v>
      </c>
      <c r="U1900">
        <v>5.3</v>
      </c>
      <c r="X1900" s="1" t="s">
        <v>2555</v>
      </c>
      <c r="Y1900" t="s">
        <v>90</v>
      </c>
    </row>
    <row r="1901" spans="1:25" hidden="1" x14ac:dyDescent="0.2">
      <c r="A1901" s="14" t="s">
        <v>2239</v>
      </c>
      <c r="B1901" s="14" t="s">
        <v>4513</v>
      </c>
      <c r="C1901" t="s">
        <v>5186</v>
      </c>
      <c r="D1901" s="14" t="s">
        <v>4505</v>
      </c>
      <c r="E1901" t="s">
        <v>66</v>
      </c>
      <c r="F1901" t="s">
        <v>143</v>
      </c>
      <c r="G1901">
        <v>9</v>
      </c>
      <c r="H1901" t="s">
        <v>144</v>
      </c>
      <c r="M1901" t="s">
        <v>2240</v>
      </c>
      <c r="R1901" t="s">
        <v>50</v>
      </c>
      <c r="S1901" t="s">
        <v>51</v>
      </c>
      <c r="T1901">
        <v>2020</v>
      </c>
      <c r="U1901">
        <v>5.3</v>
      </c>
      <c r="X1901" s="1" t="s">
        <v>2554</v>
      </c>
      <c r="Y1901" t="s">
        <v>90</v>
      </c>
    </row>
    <row r="1902" spans="1:25" hidden="1" x14ac:dyDescent="0.2">
      <c r="A1902" t="s">
        <v>2441</v>
      </c>
      <c r="B1902" t="s">
        <v>2442</v>
      </c>
      <c r="C1902" t="s">
        <v>5192</v>
      </c>
      <c r="D1902" t="s">
        <v>2443</v>
      </c>
      <c r="E1902" t="s">
        <v>34</v>
      </c>
      <c r="F1902" t="s">
        <v>35</v>
      </c>
      <c r="G1902">
        <v>2</v>
      </c>
      <c r="H1902" t="s">
        <v>36</v>
      </c>
      <c r="M1902" t="s">
        <v>2444</v>
      </c>
      <c r="R1902" t="s">
        <v>26</v>
      </c>
      <c r="S1902" t="s">
        <v>26</v>
      </c>
      <c r="T1902">
        <v>2020</v>
      </c>
      <c r="U1902">
        <v>0.1</v>
      </c>
      <c r="X1902" s="1" t="s">
        <v>2530</v>
      </c>
      <c r="Y1902" t="s">
        <v>4518</v>
      </c>
    </row>
    <row r="1903" spans="1:25" hidden="1" x14ac:dyDescent="0.2">
      <c r="A1903" t="s">
        <v>2441</v>
      </c>
      <c r="B1903" t="s">
        <v>2442</v>
      </c>
      <c r="C1903" t="s">
        <v>5192</v>
      </c>
      <c r="D1903" t="s">
        <v>2443</v>
      </c>
      <c r="E1903" t="s">
        <v>53</v>
      </c>
      <c r="F1903" t="s">
        <v>207</v>
      </c>
      <c r="G1903">
        <v>3</v>
      </c>
      <c r="H1903" t="s">
        <v>208</v>
      </c>
      <c r="M1903" t="s">
        <v>2444</v>
      </c>
      <c r="R1903" t="s">
        <v>26</v>
      </c>
      <c r="S1903" t="s">
        <v>26</v>
      </c>
      <c r="T1903">
        <v>2020</v>
      </c>
      <c r="U1903">
        <v>0.1</v>
      </c>
      <c r="X1903" s="1" t="s">
        <v>2564</v>
      </c>
      <c r="Y1903" t="s">
        <v>27</v>
      </c>
    </row>
    <row r="1904" spans="1:25" hidden="1" x14ac:dyDescent="0.2">
      <c r="A1904" t="s">
        <v>2441</v>
      </c>
      <c r="B1904" t="s">
        <v>2442</v>
      </c>
      <c r="C1904" t="s">
        <v>5192</v>
      </c>
      <c r="D1904" t="s">
        <v>2443</v>
      </c>
      <c r="E1904" t="s">
        <v>31</v>
      </c>
      <c r="F1904" t="s">
        <v>32</v>
      </c>
      <c r="G1904">
        <v>1</v>
      </c>
      <c r="H1904" t="s">
        <v>33</v>
      </c>
      <c r="M1904" t="s">
        <v>2444</v>
      </c>
      <c r="R1904" t="s">
        <v>26</v>
      </c>
      <c r="S1904" t="s">
        <v>26</v>
      </c>
      <c r="T1904">
        <v>2020</v>
      </c>
      <c r="U1904">
        <v>1.2</v>
      </c>
      <c r="W1904">
        <v>1</v>
      </c>
      <c r="X1904" s="1" t="s">
        <v>2530</v>
      </c>
      <c r="Y1904" t="s">
        <v>4518</v>
      </c>
    </row>
    <row r="1905" spans="1:25" hidden="1" x14ac:dyDescent="0.2">
      <c r="A1905" t="s">
        <v>2441</v>
      </c>
      <c r="B1905" t="s">
        <v>2442</v>
      </c>
      <c r="C1905" t="s">
        <v>5192</v>
      </c>
      <c r="D1905" t="s">
        <v>2443</v>
      </c>
      <c r="E1905" t="s">
        <v>22</v>
      </c>
      <c r="F1905" t="s">
        <v>23</v>
      </c>
      <c r="G1905">
        <v>5</v>
      </c>
      <c r="H1905" t="s">
        <v>24</v>
      </c>
      <c r="M1905" t="s">
        <v>2444</v>
      </c>
      <c r="R1905" t="s">
        <v>26</v>
      </c>
      <c r="S1905" t="s">
        <v>26</v>
      </c>
      <c r="T1905">
        <v>2020</v>
      </c>
      <c r="U1905">
        <v>0.1</v>
      </c>
      <c r="X1905" s="1" t="s">
        <v>2528</v>
      </c>
      <c r="Y1905" t="s">
        <v>27</v>
      </c>
    </row>
    <row r="1906" spans="1:25" hidden="1" x14ac:dyDescent="0.2">
      <c r="A1906" t="s">
        <v>2441</v>
      </c>
      <c r="B1906" t="s">
        <v>2442</v>
      </c>
      <c r="C1906" t="s">
        <v>5192</v>
      </c>
      <c r="D1906" t="s">
        <v>2443</v>
      </c>
      <c r="E1906" t="s">
        <v>28</v>
      </c>
      <c r="F1906" t="s">
        <v>29</v>
      </c>
      <c r="G1906">
        <v>6</v>
      </c>
      <c r="H1906" t="s">
        <v>30</v>
      </c>
      <c r="M1906" t="s">
        <v>2444</v>
      </c>
      <c r="R1906" t="s">
        <v>26</v>
      </c>
      <c r="S1906" t="s">
        <v>26</v>
      </c>
      <c r="T1906">
        <v>2020</v>
      </c>
      <c r="U1906">
        <v>0.1</v>
      </c>
      <c r="X1906" s="1" t="s">
        <v>2529</v>
      </c>
      <c r="Y1906" t="s">
        <v>27</v>
      </c>
    </row>
    <row r="1907" spans="1:25" hidden="1" x14ac:dyDescent="0.2">
      <c r="A1907" t="s">
        <v>2445</v>
      </c>
      <c r="B1907" t="s">
        <v>2446</v>
      </c>
      <c r="C1907" t="s">
        <v>5200</v>
      </c>
      <c r="D1907" t="s">
        <v>2447</v>
      </c>
      <c r="E1907" t="s">
        <v>41</v>
      </c>
      <c r="F1907" t="s">
        <v>162</v>
      </c>
      <c r="G1907">
        <v>8</v>
      </c>
      <c r="H1907" t="s">
        <v>163</v>
      </c>
      <c r="M1907" t="s">
        <v>2448</v>
      </c>
      <c r="R1907" t="s">
        <v>50</v>
      </c>
      <c r="S1907" t="s">
        <v>51</v>
      </c>
      <c r="T1907">
        <v>2020</v>
      </c>
      <c r="U1907">
        <v>8.15</v>
      </c>
      <c r="X1907" s="1" t="s">
        <v>2557</v>
      </c>
      <c r="Y1907" t="s">
        <v>90</v>
      </c>
    </row>
    <row r="1908" spans="1:25" hidden="1" x14ac:dyDescent="0.2">
      <c r="A1908" t="s">
        <v>2449</v>
      </c>
      <c r="B1908" t="s">
        <v>2450</v>
      </c>
      <c r="C1908" t="s">
        <v>5199</v>
      </c>
      <c r="D1908" t="s">
        <v>2451</v>
      </c>
      <c r="E1908" t="s">
        <v>56</v>
      </c>
      <c r="F1908" t="s">
        <v>363</v>
      </c>
      <c r="G1908">
        <v>4</v>
      </c>
      <c r="H1908" t="s">
        <v>364</v>
      </c>
      <c r="M1908" t="s">
        <v>2452</v>
      </c>
      <c r="R1908" t="s">
        <v>177</v>
      </c>
      <c r="S1908" t="s">
        <v>178</v>
      </c>
      <c r="T1908">
        <v>2020</v>
      </c>
      <c r="U1908">
        <v>0.2</v>
      </c>
      <c r="X1908" s="1" t="s">
        <v>2571</v>
      </c>
      <c r="Y1908" t="s">
        <v>123</v>
      </c>
    </row>
    <row r="1909" spans="1:25" hidden="1" x14ac:dyDescent="0.2">
      <c r="A1909" t="s">
        <v>2449</v>
      </c>
      <c r="B1909" t="s">
        <v>2450</v>
      </c>
      <c r="C1909" t="s">
        <v>5199</v>
      </c>
      <c r="D1909" t="s">
        <v>2451</v>
      </c>
      <c r="E1909" t="s">
        <v>22</v>
      </c>
      <c r="F1909" t="s">
        <v>356</v>
      </c>
      <c r="G1909">
        <v>5</v>
      </c>
      <c r="H1909" t="s">
        <v>357</v>
      </c>
      <c r="M1909" t="s">
        <v>2452</v>
      </c>
      <c r="R1909" t="s">
        <v>177</v>
      </c>
      <c r="S1909" t="s">
        <v>178</v>
      </c>
      <c r="T1909">
        <v>2020</v>
      </c>
      <c r="U1909">
        <v>0.2</v>
      </c>
      <c r="X1909" s="1" t="s">
        <v>2569</v>
      </c>
      <c r="Y1909" t="s">
        <v>123</v>
      </c>
    </row>
    <row r="1910" spans="1:25" hidden="1" x14ac:dyDescent="0.2">
      <c r="A1910" t="s">
        <v>2449</v>
      </c>
      <c r="B1910" t="s">
        <v>2450</v>
      </c>
      <c r="C1910" t="s">
        <v>5199</v>
      </c>
      <c r="D1910" t="s">
        <v>2451</v>
      </c>
      <c r="E1910" t="s">
        <v>28</v>
      </c>
      <c r="F1910" t="s">
        <v>361</v>
      </c>
      <c r="G1910">
        <v>6</v>
      </c>
      <c r="H1910" t="s">
        <v>362</v>
      </c>
      <c r="M1910" t="s">
        <v>2452</v>
      </c>
      <c r="R1910" t="s">
        <v>177</v>
      </c>
      <c r="S1910" t="s">
        <v>178</v>
      </c>
      <c r="T1910">
        <v>2020</v>
      </c>
      <c r="U1910">
        <v>0.2</v>
      </c>
      <c r="X1910" s="1" t="s">
        <v>2570</v>
      </c>
      <c r="Y1910" t="s">
        <v>123</v>
      </c>
    </row>
    <row r="1911" spans="1:25" hidden="1" x14ac:dyDescent="0.2">
      <c r="A1911" t="s">
        <v>2449</v>
      </c>
      <c r="B1911" t="s">
        <v>2450</v>
      </c>
      <c r="C1911" t="s">
        <v>5199</v>
      </c>
      <c r="D1911" t="s">
        <v>2451</v>
      </c>
      <c r="E1911" t="s">
        <v>38</v>
      </c>
      <c r="F1911" t="s">
        <v>359</v>
      </c>
      <c r="G1911">
        <v>7</v>
      </c>
      <c r="H1911" t="s">
        <v>360</v>
      </c>
      <c r="M1911" t="s">
        <v>2452</v>
      </c>
      <c r="R1911" t="s">
        <v>177</v>
      </c>
      <c r="S1911" t="s">
        <v>178</v>
      </c>
      <c r="T1911">
        <v>2020</v>
      </c>
      <c r="U1911">
        <v>0.2</v>
      </c>
      <c r="X1911" s="1" t="s">
        <v>2543</v>
      </c>
      <c r="Y1911" t="s">
        <v>90</v>
      </c>
    </row>
    <row r="1912" spans="1:25" hidden="1" x14ac:dyDescent="0.2">
      <c r="A1912" t="s">
        <v>2449</v>
      </c>
      <c r="B1912" t="s">
        <v>2450</v>
      </c>
      <c r="C1912" t="s">
        <v>5199</v>
      </c>
      <c r="D1912" t="s">
        <v>2451</v>
      </c>
      <c r="E1912" t="s">
        <v>41</v>
      </c>
      <c r="F1912" t="s">
        <v>174</v>
      </c>
      <c r="G1912">
        <v>8</v>
      </c>
      <c r="H1912" t="s">
        <v>175</v>
      </c>
      <c r="M1912" t="s">
        <v>2452</v>
      </c>
      <c r="R1912" t="s">
        <v>177</v>
      </c>
      <c r="S1912" t="s">
        <v>178</v>
      </c>
      <c r="T1912">
        <v>2020</v>
      </c>
      <c r="U1912">
        <v>0.1</v>
      </c>
      <c r="X1912" s="1" t="s">
        <v>2559</v>
      </c>
      <c r="Y1912" t="s">
        <v>123</v>
      </c>
    </row>
    <row r="1913" spans="1:25" hidden="1" x14ac:dyDescent="0.2">
      <c r="A1913" t="s">
        <v>2449</v>
      </c>
      <c r="B1913" t="s">
        <v>2450</v>
      </c>
      <c r="C1913" t="s">
        <v>5199</v>
      </c>
      <c r="D1913" t="s">
        <v>2451</v>
      </c>
      <c r="E1913" t="s">
        <v>66</v>
      </c>
      <c r="F1913" t="s">
        <v>179</v>
      </c>
      <c r="G1913">
        <v>9</v>
      </c>
      <c r="H1913" t="s">
        <v>180</v>
      </c>
      <c r="M1913" t="s">
        <v>2452</v>
      </c>
      <c r="R1913" t="s">
        <v>177</v>
      </c>
      <c r="S1913" t="s">
        <v>178</v>
      </c>
      <c r="T1913">
        <v>2020</v>
      </c>
      <c r="U1913">
        <v>0.1</v>
      </c>
      <c r="X1913" s="1" t="s">
        <v>2560</v>
      </c>
      <c r="Y1913" t="s">
        <v>123</v>
      </c>
    </row>
    <row r="1914" spans="1:25" hidden="1" x14ac:dyDescent="0.2">
      <c r="A1914" t="s">
        <v>2453</v>
      </c>
      <c r="B1914" t="s">
        <v>2454</v>
      </c>
      <c r="C1914" t="s">
        <v>5199</v>
      </c>
      <c r="D1914" t="s">
        <v>2455</v>
      </c>
      <c r="E1914" t="s">
        <v>56</v>
      </c>
      <c r="F1914" t="s">
        <v>363</v>
      </c>
      <c r="G1914">
        <v>4</v>
      </c>
      <c r="H1914" t="s">
        <v>364</v>
      </c>
      <c r="M1914" t="s">
        <v>2456</v>
      </c>
      <c r="R1914" t="s">
        <v>177</v>
      </c>
      <c r="S1914" t="s">
        <v>178</v>
      </c>
      <c r="T1914">
        <v>2020</v>
      </c>
      <c r="U1914">
        <v>0.2</v>
      </c>
      <c r="X1914" s="1" t="s">
        <v>2571</v>
      </c>
      <c r="Y1914" t="s">
        <v>123</v>
      </c>
    </row>
    <row r="1915" spans="1:25" hidden="1" x14ac:dyDescent="0.2">
      <c r="A1915" t="s">
        <v>2453</v>
      </c>
      <c r="B1915" t="s">
        <v>2454</v>
      </c>
      <c r="C1915" t="s">
        <v>5199</v>
      </c>
      <c r="D1915" t="s">
        <v>2455</v>
      </c>
      <c r="E1915" t="s">
        <v>22</v>
      </c>
      <c r="F1915" t="s">
        <v>356</v>
      </c>
      <c r="G1915">
        <v>5</v>
      </c>
      <c r="H1915" t="s">
        <v>357</v>
      </c>
      <c r="M1915" t="s">
        <v>2456</v>
      </c>
      <c r="R1915" t="s">
        <v>177</v>
      </c>
      <c r="S1915" t="s">
        <v>178</v>
      </c>
      <c r="T1915">
        <v>2020</v>
      </c>
      <c r="U1915">
        <v>0.2</v>
      </c>
      <c r="X1915" s="1" t="s">
        <v>2569</v>
      </c>
      <c r="Y1915" t="s">
        <v>123</v>
      </c>
    </row>
    <row r="1916" spans="1:25" hidden="1" x14ac:dyDescent="0.2">
      <c r="A1916" t="s">
        <v>2453</v>
      </c>
      <c r="B1916" t="s">
        <v>2454</v>
      </c>
      <c r="C1916" t="s">
        <v>5199</v>
      </c>
      <c r="D1916" t="s">
        <v>2455</v>
      </c>
      <c r="E1916" t="s">
        <v>28</v>
      </c>
      <c r="F1916" t="s">
        <v>361</v>
      </c>
      <c r="G1916">
        <v>6</v>
      </c>
      <c r="H1916" t="s">
        <v>362</v>
      </c>
      <c r="M1916" t="s">
        <v>2456</v>
      </c>
      <c r="R1916" t="s">
        <v>177</v>
      </c>
      <c r="S1916" t="s">
        <v>178</v>
      </c>
      <c r="T1916">
        <v>2020</v>
      </c>
      <c r="U1916">
        <v>0.2</v>
      </c>
      <c r="X1916" s="1" t="s">
        <v>2570</v>
      </c>
      <c r="Y1916" t="s">
        <v>123</v>
      </c>
    </row>
    <row r="1917" spans="1:25" hidden="1" x14ac:dyDescent="0.2">
      <c r="A1917" t="s">
        <v>2453</v>
      </c>
      <c r="B1917" t="s">
        <v>2454</v>
      </c>
      <c r="C1917" t="s">
        <v>5199</v>
      </c>
      <c r="D1917" t="s">
        <v>2455</v>
      </c>
      <c r="E1917" t="s">
        <v>38</v>
      </c>
      <c r="F1917" t="s">
        <v>359</v>
      </c>
      <c r="G1917">
        <v>7</v>
      </c>
      <c r="H1917" t="s">
        <v>360</v>
      </c>
      <c r="M1917" t="s">
        <v>2456</v>
      </c>
      <c r="R1917" t="s">
        <v>177</v>
      </c>
      <c r="S1917" t="s">
        <v>178</v>
      </c>
      <c r="T1917">
        <v>2020</v>
      </c>
      <c r="U1917">
        <v>0.2</v>
      </c>
      <c r="X1917" s="1" t="s">
        <v>2543</v>
      </c>
      <c r="Y1917" t="s">
        <v>90</v>
      </c>
    </row>
    <row r="1918" spans="1:25" hidden="1" x14ac:dyDescent="0.2">
      <c r="A1918" t="s">
        <v>2453</v>
      </c>
      <c r="B1918" t="s">
        <v>2454</v>
      </c>
      <c r="C1918" t="s">
        <v>5199</v>
      </c>
      <c r="D1918" t="s">
        <v>2455</v>
      </c>
      <c r="E1918" t="s">
        <v>41</v>
      </c>
      <c r="F1918" t="s">
        <v>174</v>
      </c>
      <c r="G1918">
        <v>8</v>
      </c>
      <c r="H1918" t="s">
        <v>175</v>
      </c>
      <c r="M1918" t="s">
        <v>2456</v>
      </c>
      <c r="R1918" t="s">
        <v>177</v>
      </c>
      <c r="S1918" t="s">
        <v>178</v>
      </c>
      <c r="T1918">
        <v>2020</v>
      </c>
      <c r="U1918">
        <v>0.1</v>
      </c>
      <c r="X1918" s="1" t="s">
        <v>2559</v>
      </c>
      <c r="Y1918" t="s">
        <v>123</v>
      </c>
    </row>
    <row r="1919" spans="1:25" hidden="1" x14ac:dyDescent="0.2">
      <c r="A1919" t="s">
        <v>2453</v>
      </c>
      <c r="B1919" t="s">
        <v>2454</v>
      </c>
      <c r="C1919" t="s">
        <v>5199</v>
      </c>
      <c r="D1919" t="s">
        <v>2455</v>
      </c>
      <c r="E1919" t="s">
        <v>66</v>
      </c>
      <c r="F1919" t="s">
        <v>179</v>
      </c>
      <c r="G1919">
        <v>9</v>
      </c>
      <c r="H1919" t="s">
        <v>180</v>
      </c>
      <c r="M1919" t="s">
        <v>2456</v>
      </c>
      <c r="R1919" t="s">
        <v>177</v>
      </c>
      <c r="S1919" t="s">
        <v>178</v>
      </c>
      <c r="T1919">
        <v>2020</v>
      </c>
      <c r="U1919">
        <v>0.1</v>
      </c>
      <c r="X1919" s="1" t="s">
        <v>2560</v>
      </c>
      <c r="Y1919" t="s">
        <v>123</v>
      </c>
    </row>
    <row r="1920" spans="1:25" hidden="1" x14ac:dyDescent="0.2">
      <c r="A1920" t="s">
        <v>2457</v>
      </c>
      <c r="B1920" t="s">
        <v>2458</v>
      </c>
      <c r="C1920" t="s">
        <v>5192</v>
      </c>
      <c r="D1920" t="s">
        <v>2459</v>
      </c>
      <c r="E1920" t="s">
        <v>34</v>
      </c>
      <c r="F1920" t="s">
        <v>35</v>
      </c>
      <c r="G1920">
        <v>2</v>
      </c>
      <c r="H1920" t="s">
        <v>36</v>
      </c>
      <c r="M1920" t="s">
        <v>2460</v>
      </c>
      <c r="R1920" t="s">
        <v>26</v>
      </c>
      <c r="S1920" t="s">
        <v>26</v>
      </c>
      <c r="T1920">
        <v>2020</v>
      </c>
      <c r="U1920">
        <v>0.2</v>
      </c>
      <c r="X1920" s="1" t="s">
        <v>2530</v>
      </c>
      <c r="Y1920" t="s">
        <v>4518</v>
      </c>
    </row>
    <row r="1921" spans="1:25" hidden="1" x14ac:dyDescent="0.2">
      <c r="A1921" t="s">
        <v>2457</v>
      </c>
      <c r="B1921" t="s">
        <v>2458</v>
      </c>
      <c r="C1921" t="s">
        <v>5192</v>
      </c>
      <c r="D1921" t="s">
        <v>2459</v>
      </c>
      <c r="E1921" t="s">
        <v>53</v>
      </c>
      <c r="F1921" t="s">
        <v>207</v>
      </c>
      <c r="G1921">
        <v>3</v>
      </c>
      <c r="H1921" t="s">
        <v>208</v>
      </c>
      <c r="M1921" t="s">
        <v>2460</v>
      </c>
      <c r="R1921" t="s">
        <v>26</v>
      </c>
      <c r="S1921" t="s">
        <v>26</v>
      </c>
      <c r="T1921">
        <v>2020</v>
      </c>
      <c r="U1921">
        <v>0.1</v>
      </c>
      <c r="X1921" s="1" t="s">
        <v>2564</v>
      </c>
      <c r="Y1921" t="s">
        <v>27</v>
      </c>
    </row>
    <row r="1922" spans="1:25" hidden="1" x14ac:dyDescent="0.2">
      <c r="A1922" t="s">
        <v>2457</v>
      </c>
      <c r="B1922" t="s">
        <v>2458</v>
      </c>
      <c r="C1922" t="s">
        <v>5192</v>
      </c>
      <c r="D1922" t="s">
        <v>2459</v>
      </c>
      <c r="E1922" t="s">
        <v>31</v>
      </c>
      <c r="F1922" t="s">
        <v>32</v>
      </c>
      <c r="G1922">
        <v>1</v>
      </c>
      <c r="H1922" t="s">
        <v>33</v>
      </c>
      <c r="M1922" t="s">
        <v>2460</v>
      </c>
      <c r="R1922" t="s">
        <v>26</v>
      </c>
      <c r="S1922" t="s">
        <v>26</v>
      </c>
      <c r="T1922">
        <v>2020</v>
      </c>
      <c r="U1922">
        <v>0.95199999999999996</v>
      </c>
      <c r="X1922" s="1" t="s">
        <v>2530</v>
      </c>
      <c r="Y1922" t="s">
        <v>4518</v>
      </c>
    </row>
    <row r="1923" spans="1:25" hidden="1" x14ac:dyDescent="0.2">
      <c r="A1923" t="s">
        <v>2457</v>
      </c>
      <c r="B1923" t="s">
        <v>2458</v>
      </c>
      <c r="C1923" t="s">
        <v>5192</v>
      </c>
      <c r="D1923" t="s">
        <v>2459</v>
      </c>
      <c r="E1923" t="s">
        <v>22</v>
      </c>
      <c r="F1923" t="s">
        <v>23</v>
      </c>
      <c r="G1923">
        <v>5</v>
      </c>
      <c r="H1923" t="s">
        <v>24</v>
      </c>
      <c r="M1923" t="s">
        <v>2460</v>
      </c>
      <c r="R1923" t="s">
        <v>26</v>
      </c>
      <c r="S1923" t="s">
        <v>26</v>
      </c>
      <c r="T1923">
        <v>2020</v>
      </c>
      <c r="U1923">
        <v>0.4</v>
      </c>
      <c r="X1923" s="1" t="s">
        <v>2528</v>
      </c>
      <c r="Y1923" t="s">
        <v>27</v>
      </c>
    </row>
    <row r="1924" spans="1:25" hidden="1" x14ac:dyDescent="0.2">
      <c r="A1924" t="s">
        <v>2457</v>
      </c>
      <c r="B1924" t="s">
        <v>2458</v>
      </c>
      <c r="C1924" t="s">
        <v>5192</v>
      </c>
      <c r="D1924" t="s">
        <v>2459</v>
      </c>
      <c r="E1924" t="s">
        <v>28</v>
      </c>
      <c r="F1924" t="s">
        <v>29</v>
      </c>
      <c r="G1924">
        <v>6</v>
      </c>
      <c r="H1924" t="s">
        <v>30</v>
      </c>
      <c r="M1924" t="s">
        <v>2460</v>
      </c>
      <c r="R1924" t="s">
        <v>26</v>
      </c>
      <c r="S1924" t="s">
        <v>26</v>
      </c>
      <c r="T1924">
        <v>2020</v>
      </c>
      <c r="U1924">
        <v>0.15</v>
      </c>
      <c r="X1924" s="1" t="s">
        <v>2529</v>
      </c>
      <c r="Y1924" t="s">
        <v>27</v>
      </c>
    </row>
    <row r="1925" spans="1:25" hidden="1" x14ac:dyDescent="0.2">
      <c r="A1925" t="s">
        <v>2457</v>
      </c>
      <c r="B1925" t="s">
        <v>2458</v>
      </c>
      <c r="C1925" t="s">
        <v>5192</v>
      </c>
      <c r="D1925" t="s">
        <v>2459</v>
      </c>
      <c r="E1925" t="s">
        <v>38</v>
      </c>
      <c r="F1925" t="s">
        <v>39</v>
      </c>
      <c r="G1925">
        <v>7</v>
      </c>
      <c r="H1925" t="s">
        <v>40</v>
      </c>
      <c r="M1925" t="s">
        <v>2460</v>
      </c>
      <c r="R1925" t="s">
        <v>26</v>
      </c>
      <c r="S1925" t="s">
        <v>26</v>
      </c>
      <c r="T1925">
        <v>2020</v>
      </c>
      <c r="U1925">
        <v>0.15</v>
      </c>
      <c r="X1925" s="1" t="s">
        <v>2531</v>
      </c>
      <c r="Y1925" t="s">
        <v>27</v>
      </c>
    </row>
    <row r="1926" spans="1:25" hidden="1" x14ac:dyDescent="0.2">
      <c r="A1926" t="s">
        <v>2457</v>
      </c>
      <c r="B1926" t="s">
        <v>2458</v>
      </c>
      <c r="C1926" t="s">
        <v>5192</v>
      </c>
      <c r="D1926" t="s">
        <v>2459</v>
      </c>
      <c r="E1926" t="s">
        <v>41</v>
      </c>
      <c r="F1926" t="s">
        <v>42</v>
      </c>
      <c r="G1926">
        <v>8</v>
      </c>
      <c r="H1926" t="s">
        <v>43</v>
      </c>
      <c r="M1926" t="s">
        <v>2460</v>
      </c>
      <c r="R1926" t="s">
        <v>26</v>
      </c>
      <c r="S1926" t="s">
        <v>26</v>
      </c>
      <c r="T1926">
        <v>2020</v>
      </c>
      <c r="U1926">
        <v>0.15</v>
      </c>
      <c r="X1926" s="1" t="s">
        <v>2532</v>
      </c>
      <c r="Y1926" t="s">
        <v>27</v>
      </c>
    </row>
    <row r="1927" spans="1:25" hidden="1" x14ac:dyDescent="0.2">
      <c r="A1927" t="s">
        <v>2461</v>
      </c>
      <c r="B1927" t="s">
        <v>2462</v>
      </c>
      <c r="C1927" t="s">
        <v>5192</v>
      </c>
      <c r="D1927" t="s">
        <v>2463</v>
      </c>
      <c r="E1927" t="s">
        <v>53</v>
      </c>
      <c r="F1927" t="s">
        <v>207</v>
      </c>
      <c r="G1927">
        <v>3</v>
      </c>
      <c r="H1927" t="s">
        <v>208</v>
      </c>
      <c r="M1927" t="s">
        <v>2464</v>
      </c>
      <c r="R1927" t="s">
        <v>26</v>
      </c>
      <c r="S1927" t="s">
        <v>26</v>
      </c>
      <c r="T1927">
        <v>2020</v>
      </c>
      <c r="U1927">
        <v>0.05</v>
      </c>
      <c r="X1927" s="1" t="s">
        <v>2564</v>
      </c>
      <c r="Y1927" t="s">
        <v>27</v>
      </c>
    </row>
    <row r="1928" spans="1:25" hidden="1" x14ac:dyDescent="0.2">
      <c r="A1928" t="s">
        <v>2461</v>
      </c>
      <c r="B1928" t="s">
        <v>2462</v>
      </c>
      <c r="C1928" t="s">
        <v>5192</v>
      </c>
      <c r="D1928" t="s">
        <v>2463</v>
      </c>
      <c r="E1928" t="s">
        <v>56</v>
      </c>
      <c r="F1928" t="s">
        <v>334</v>
      </c>
      <c r="G1928">
        <v>4</v>
      </c>
      <c r="H1928" t="s">
        <v>335</v>
      </c>
      <c r="M1928" t="s">
        <v>2464</v>
      </c>
      <c r="R1928" t="s">
        <v>26</v>
      </c>
      <c r="S1928" t="s">
        <v>26</v>
      </c>
      <c r="T1928">
        <v>2020</v>
      </c>
      <c r="U1928">
        <v>0.05</v>
      </c>
      <c r="X1928" s="1" t="s">
        <v>2564</v>
      </c>
      <c r="Y1928" t="s">
        <v>27</v>
      </c>
    </row>
    <row r="1929" spans="1:25" hidden="1" x14ac:dyDescent="0.2">
      <c r="A1929" t="s">
        <v>2461</v>
      </c>
      <c r="B1929" t="s">
        <v>2462</v>
      </c>
      <c r="C1929" t="s">
        <v>5192</v>
      </c>
      <c r="D1929" t="s">
        <v>2463</v>
      </c>
      <c r="E1929" t="s">
        <v>22</v>
      </c>
      <c r="F1929" t="s">
        <v>331</v>
      </c>
      <c r="G1929">
        <v>5</v>
      </c>
      <c r="H1929" t="s">
        <v>332</v>
      </c>
      <c r="M1929" t="s">
        <v>2464</v>
      </c>
      <c r="R1929" t="s">
        <v>26</v>
      </c>
      <c r="S1929" t="s">
        <v>26</v>
      </c>
      <c r="T1929">
        <v>2020</v>
      </c>
      <c r="U1929">
        <v>0.05</v>
      </c>
      <c r="X1929" s="1" t="s">
        <v>2569</v>
      </c>
      <c r="Y1929" t="s">
        <v>27</v>
      </c>
    </row>
    <row r="1930" spans="1:25" hidden="1" x14ac:dyDescent="0.2">
      <c r="A1930" t="s">
        <v>2465</v>
      </c>
      <c r="B1930" t="s">
        <v>2466</v>
      </c>
      <c r="C1930" t="s">
        <v>5186</v>
      </c>
      <c r="D1930" t="s">
        <v>2467</v>
      </c>
      <c r="E1930" t="s">
        <v>34</v>
      </c>
      <c r="F1930" t="s">
        <v>128</v>
      </c>
      <c r="G1930">
        <v>2</v>
      </c>
      <c r="H1930" t="s">
        <v>129</v>
      </c>
      <c r="M1930" t="s">
        <v>2468</v>
      </c>
      <c r="R1930" t="s">
        <v>50</v>
      </c>
      <c r="S1930" t="s">
        <v>51</v>
      </c>
      <c r="T1930">
        <v>2020</v>
      </c>
      <c r="U1930">
        <v>4.9000000000000002E-2</v>
      </c>
      <c r="X1930" s="1" t="s">
        <v>2534</v>
      </c>
      <c r="Y1930" t="s">
        <v>4516</v>
      </c>
    </row>
    <row r="1931" spans="1:25" hidden="1" x14ac:dyDescent="0.2">
      <c r="A1931" t="s">
        <v>2465</v>
      </c>
      <c r="B1931" t="s">
        <v>2466</v>
      </c>
      <c r="C1931" t="s">
        <v>5186</v>
      </c>
      <c r="D1931" t="s">
        <v>2467</v>
      </c>
      <c r="E1931" t="s">
        <v>53</v>
      </c>
      <c r="F1931" t="s">
        <v>54</v>
      </c>
      <c r="G1931">
        <v>3</v>
      </c>
      <c r="H1931" t="s">
        <v>55</v>
      </c>
      <c r="M1931" t="s">
        <v>2468</v>
      </c>
      <c r="R1931" t="s">
        <v>50</v>
      </c>
      <c r="S1931" t="s">
        <v>51</v>
      </c>
      <c r="T1931">
        <v>2020</v>
      </c>
      <c r="U1931">
        <v>4.9000000000000002E-2</v>
      </c>
      <c r="X1931" s="1" t="s">
        <v>2534</v>
      </c>
      <c r="Y1931" t="s">
        <v>52</v>
      </c>
    </row>
    <row r="1932" spans="1:25" hidden="1" x14ac:dyDescent="0.2">
      <c r="A1932" t="s">
        <v>2465</v>
      </c>
      <c r="B1932" t="s">
        <v>2466</v>
      </c>
      <c r="C1932" t="s">
        <v>5186</v>
      </c>
      <c r="D1932" t="s">
        <v>2467</v>
      </c>
      <c r="E1932" t="s">
        <v>31</v>
      </c>
      <c r="F1932" t="s">
        <v>130</v>
      </c>
      <c r="G1932">
        <v>1</v>
      </c>
      <c r="H1932" t="s">
        <v>131</v>
      </c>
      <c r="M1932" t="s">
        <v>2468</v>
      </c>
      <c r="R1932" t="s">
        <v>50</v>
      </c>
      <c r="S1932" t="s">
        <v>51</v>
      </c>
      <c r="T1932">
        <v>2020</v>
      </c>
      <c r="U1932">
        <v>4.9399999999999999E-2</v>
      </c>
      <c r="X1932" s="1" t="s">
        <v>2552</v>
      </c>
      <c r="Y1932" t="s">
        <v>4516</v>
      </c>
    </row>
    <row r="1933" spans="1:25" hidden="1" x14ac:dyDescent="0.2">
      <c r="A1933" t="s">
        <v>2465</v>
      </c>
      <c r="B1933" t="s">
        <v>2466</v>
      </c>
      <c r="C1933" t="s">
        <v>5186</v>
      </c>
      <c r="D1933" t="s">
        <v>2467</v>
      </c>
      <c r="E1933" t="s">
        <v>56</v>
      </c>
      <c r="F1933" t="s">
        <v>57</v>
      </c>
      <c r="G1933">
        <v>4</v>
      </c>
      <c r="H1933" t="s">
        <v>58</v>
      </c>
      <c r="M1933" t="s">
        <v>2468</v>
      </c>
      <c r="R1933" t="s">
        <v>50</v>
      </c>
      <c r="S1933" t="s">
        <v>51</v>
      </c>
      <c r="T1933">
        <v>2020</v>
      </c>
      <c r="U1933">
        <v>2.4E-2</v>
      </c>
      <c r="X1933" s="1" t="s">
        <v>2534</v>
      </c>
      <c r="Y1933" t="s">
        <v>52</v>
      </c>
    </row>
    <row r="1934" spans="1:25" hidden="1" x14ac:dyDescent="0.2">
      <c r="A1934" t="s">
        <v>2465</v>
      </c>
      <c r="B1934" t="s">
        <v>2466</v>
      </c>
      <c r="C1934" t="s">
        <v>5186</v>
      </c>
      <c r="D1934" t="s">
        <v>2467</v>
      </c>
      <c r="E1934" t="s">
        <v>22</v>
      </c>
      <c r="F1934" t="s">
        <v>47</v>
      </c>
      <c r="G1934">
        <v>5</v>
      </c>
      <c r="H1934" t="s">
        <v>48</v>
      </c>
      <c r="M1934" t="s">
        <v>2468</v>
      </c>
      <c r="R1934" t="s">
        <v>50</v>
      </c>
      <c r="S1934" t="s">
        <v>51</v>
      </c>
      <c r="T1934">
        <v>2020</v>
      </c>
      <c r="U1934">
        <v>2.4E-2</v>
      </c>
      <c r="X1934" s="1" t="s">
        <v>2533</v>
      </c>
      <c r="Y1934" t="s">
        <v>52</v>
      </c>
    </row>
    <row r="1935" spans="1:25" hidden="1" x14ac:dyDescent="0.2">
      <c r="A1935" t="s">
        <v>2465</v>
      </c>
      <c r="B1935" t="s">
        <v>2466</v>
      </c>
      <c r="C1935" t="s">
        <v>5186</v>
      </c>
      <c r="D1935" t="s">
        <v>2467</v>
      </c>
      <c r="E1935" t="s">
        <v>28</v>
      </c>
      <c r="F1935" t="s">
        <v>59</v>
      </c>
      <c r="G1935">
        <v>6</v>
      </c>
      <c r="H1935" t="s">
        <v>60</v>
      </c>
      <c r="M1935" t="s">
        <v>2468</v>
      </c>
      <c r="R1935" t="s">
        <v>50</v>
      </c>
      <c r="S1935" t="s">
        <v>51</v>
      </c>
      <c r="T1935">
        <v>2020</v>
      </c>
      <c r="U1935">
        <v>2.4E-2</v>
      </c>
      <c r="X1935" s="1" t="s">
        <v>2535</v>
      </c>
      <c r="Y1935" t="s">
        <v>52</v>
      </c>
    </row>
    <row r="1936" spans="1:25" hidden="1" x14ac:dyDescent="0.2">
      <c r="A1936" t="s">
        <v>2465</v>
      </c>
      <c r="B1936" t="s">
        <v>2466</v>
      </c>
      <c r="C1936" t="s">
        <v>5186</v>
      </c>
      <c r="D1936" t="s">
        <v>2467</v>
      </c>
      <c r="E1936" t="s">
        <v>38</v>
      </c>
      <c r="F1936" t="s">
        <v>61</v>
      </c>
      <c r="G1936">
        <v>7</v>
      </c>
      <c r="H1936" t="s">
        <v>62</v>
      </c>
      <c r="M1936" t="s">
        <v>2468</v>
      </c>
      <c r="R1936" t="s">
        <v>50</v>
      </c>
      <c r="S1936" t="s">
        <v>51</v>
      </c>
      <c r="T1936">
        <v>2020</v>
      </c>
      <c r="U1936">
        <v>2.4E-2</v>
      </c>
      <c r="X1936" s="1" t="s">
        <v>2535</v>
      </c>
      <c r="Y1936" t="s">
        <v>52</v>
      </c>
    </row>
    <row r="1937" spans="1:25" hidden="1" x14ac:dyDescent="0.2">
      <c r="A1937" t="s">
        <v>2465</v>
      </c>
      <c r="B1937" t="s">
        <v>2466</v>
      </c>
      <c r="C1937" t="s">
        <v>5186</v>
      </c>
      <c r="D1937" t="s">
        <v>2467</v>
      </c>
      <c r="E1937" t="s">
        <v>41</v>
      </c>
      <c r="F1937" t="s">
        <v>69</v>
      </c>
      <c r="G1937">
        <v>8</v>
      </c>
      <c r="H1937" t="s">
        <v>70</v>
      </c>
      <c r="M1937" t="s">
        <v>2468</v>
      </c>
      <c r="R1937" t="s">
        <v>50</v>
      </c>
      <c r="S1937" t="s">
        <v>51</v>
      </c>
      <c r="T1937">
        <v>2020</v>
      </c>
      <c r="U1937">
        <v>2.4E-2</v>
      </c>
      <c r="X1937" s="1" t="s">
        <v>2538</v>
      </c>
      <c r="Y1937" t="s">
        <v>52</v>
      </c>
    </row>
    <row r="1938" spans="1:25" hidden="1" x14ac:dyDescent="0.2">
      <c r="A1938" t="s">
        <v>2465</v>
      </c>
      <c r="B1938" t="s">
        <v>2466</v>
      </c>
      <c r="C1938" t="s">
        <v>5186</v>
      </c>
      <c r="D1938" t="s">
        <v>2467</v>
      </c>
      <c r="E1938" t="s">
        <v>66</v>
      </c>
      <c r="F1938" t="s">
        <v>67</v>
      </c>
      <c r="G1938">
        <v>9</v>
      </c>
      <c r="H1938" t="s">
        <v>68</v>
      </c>
      <c r="M1938" t="s">
        <v>2468</v>
      </c>
      <c r="R1938" t="s">
        <v>50</v>
      </c>
      <c r="S1938" t="s">
        <v>51</v>
      </c>
      <c r="T1938">
        <v>2020</v>
      </c>
      <c r="U1938">
        <v>2.4E-2</v>
      </c>
      <c r="X1938" s="1" t="s">
        <v>2537</v>
      </c>
      <c r="Y1938" t="s">
        <v>52</v>
      </c>
    </row>
    <row r="1939" spans="1:25" hidden="1" x14ac:dyDescent="0.2">
      <c r="A1939" t="s">
        <v>2465</v>
      </c>
      <c r="B1939" t="s">
        <v>2466</v>
      </c>
      <c r="C1939" t="s">
        <v>5186</v>
      </c>
      <c r="D1939" t="s">
        <v>2467</v>
      </c>
      <c r="E1939" t="s">
        <v>63</v>
      </c>
      <c r="F1939" t="s">
        <v>64</v>
      </c>
      <c r="G1939">
        <v>10</v>
      </c>
      <c r="H1939" t="s">
        <v>65</v>
      </c>
      <c r="M1939" t="s">
        <v>2468</v>
      </c>
      <c r="R1939" t="s">
        <v>50</v>
      </c>
      <c r="S1939" t="s">
        <v>51</v>
      </c>
      <c r="T1939">
        <v>2020</v>
      </c>
      <c r="U1939">
        <v>2.4E-2</v>
      </c>
      <c r="X1939" s="1" t="s">
        <v>2536</v>
      </c>
      <c r="Y1939" t="s">
        <v>52</v>
      </c>
    </row>
    <row r="1940" spans="1:25" hidden="1" x14ac:dyDescent="0.2">
      <c r="A1940" t="s">
        <v>2469</v>
      </c>
      <c r="B1940" t="s">
        <v>2470</v>
      </c>
      <c r="C1940" t="s">
        <v>5186</v>
      </c>
      <c r="D1940" t="s">
        <v>2471</v>
      </c>
      <c r="E1940" t="s">
        <v>53</v>
      </c>
      <c r="F1940" t="s">
        <v>54</v>
      </c>
      <c r="G1940">
        <v>3</v>
      </c>
      <c r="H1940" t="s">
        <v>55</v>
      </c>
      <c r="M1940" t="s">
        <v>2472</v>
      </c>
      <c r="R1940" t="s">
        <v>50</v>
      </c>
      <c r="S1940" t="s">
        <v>51</v>
      </c>
      <c r="T1940">
        <v>2020</v>
      </c>
      <c r="U1940">
        <v>0.1</v>
      </c>
      <c r="W1940">
        <v>1</v>
      </c>
      <c r="X1940" s="1" t="s">
        <v>2534</v>
      </c>
      <c r="Y1940" t="s">
        <v>52</v>
      </c>
    </row>
    <row r="1941" spans="1:25" hidden="1" x14ac:dyDescent="0.2">
      <c r="A1941" t="s">
        <v>2469</v>
      </c>
      <c r="B1941" t="s">
        <v>2470</v>
      </c>
      <c r="C1941" t="s">
        <v>5186</v>
      </c>
      <c r="D1941" t="s">
        <v>2471</v>
      </c>
      <c r="E1941" t="s">
        <v>56</v>
      </c>
      <c r="F1941" t="s">
        <v>57</v>
      </c>
      <c r="G1941">
        <v>4</v>
      </c>
      <c r="H1941" t="s">
        <v>58</v>
      </c>
      <c r="M1941" t="s">
        <v>2472</v>
      </c>
      <c r="R1941" t="s">
        <v>50</v>
      </c>
      <c r="S1941" t="s">
        <v>51</v>
      </c>
      <c r="T1941">
        <v>2020</v>
      </c>
      <c r="U1941">
        <v>0.1</v>
      </c>
      <c r="W1941">
        <v>1</v>
      </c>
      <c r="X1941" s="1" t="s">
        <v>2534</v>
      </c>
      <c r="Y1941" t="s">
        <v>52</v>
      </c>
    </row>
    <row r="1942" spans="1:25" hidden="1" x14ac:dyDescent="0.2">
      <c r="A1942" t="s">
        <v>2469</v>
      </c>
      <c r="B1942" t="s">
        <v>2470</v>
      </c>
      <c r="C1942" t="s">
        <v>5186</v>
      </c>
      <c r="D1942" t="s">
        <v>2471</v>
      </c>
      <c r="E1942" t="s">
        <v>22</v>
      </c>
      <c r="F1942" t="s">
        <v>47</v>
      </c>
      <c r="G1942">
        <v>5</v>
      </c>
      <c r="H1942" t="s">
        <v>48</v>
      </c>
      <c r="M1942" t="s">
        <v>2472</v>
      </c>
      <c r="R1942" t="s">
        <v>50</v>
      </c>
      <c r="S1942" t="s">
        <v>51</v>
      </c>
      <c r="T1942">
        <v>2020</v>
      </c>
      <c r="U1942">
        <v>2.5000000000000001E-2</v>
      </c>
      <c r="X1942" s="1" t="s">
        <v>2533</v>
      </c>
      <c r="Y1942" t="s">
        <v>52</v>
      </c>
    </row>
    <row r="1943" spans="1:25" hidden="1" x14ac:dyDescent="0.2">
      <c r="A1943" t="s">
        <v>2469</v>
      </c>
      <c r="B1943" t="s">
        <v>2470</v>
      </c>
      <c r="C1943" t="s">
        <v>5186</v>
      </c>
      <c r="D1943" t="s">
        <v>2471</v>
      </c>
      <c r="E1943" t="s">
        <v>28</v>
      </c>
      <c r="F1943" t="s">
        <v>59</v>
      </c>
      <c r="G1943">
        <v>6</v>
      </c>
      <c r="H1943" t="s">
        <v>60</v>
      </c>
      <c r="M1943" t="s">
        <v>2472</v>
      </c>
      <c r="R1943" t="s">
        <v>50</v>
      </c>
      <c r="S1943" t="s">
        <v>51</v>
      </c>
      <c r="T1943">
        <v>2020</v>
      </c>
      <c r="U1943">
        <v>2.5000000000000001E-2</v>
      </c>
      <c r="X1943" s="1" t="s">
        <v>2535</v>
      </c>
      <c r="Y1943" t="s">
        <v>52</v>
      </c>
    </row>
    <row r="1944" spans="1:25" hidden="1" x14ac:dyDescent="0.2">
      <c r="A1944" t="s">
        <v>2469</v>
      </c>
      <c r="B1944" t="s">
        <v>2470</v>
      </c>
      <c r="C1944" t="s">
        <v>5186</v>
      </c>
      <c r="D1944" t="s">
        <v>2471</v>
      </c>
      <c r="E1944" t="s">
        <v>38</v>
      </c>
      <c r="F1944" t="s">
        <v>61</v>
      </c>
      <c r="G1944">
        <v>7</v>
      </c>
      <c r="H1944" t="s">
        <v>62</v>
      </c>
      <c r="M1944" t="s">
        <v>2472</v>
      </c>
      <c r="R1944" t="s">
        <v>50</v>
      </c>
      <c r="S1944" t="s">
        <v>51</v>
      </c>
      <c r="T1944">
        <v>2020</v>
      </c>
      <c r="U1944">
        <v>2.5000000000000001E-2</v>
      </c>
      <c r="X1944" s="1" t="s">
        <v>2535</v>
      </c>
      <c r="Y1944" t="s">
        <v>52</v>
      </c>
    </row>
    <row r="1945" spans="1:25" hidden="1" x14ac:dyDescent="0.2">
      <c r="A1945" t="s">
        <v>2469</v>
      </c>
      <c r="B1945" t="s">
        <v>2470</v>
      </c>
      <c r="C1945" t="s">
        <v>5186</v>
      </c>
      <c r="D1945" t="s">
        <v>2471</v>
      </c>
      <c r="E1945" t="s">
        <v>41</v>
      </c>
      <c r="F1945" t="s">
        <v>69</v>
      </c>
      <c r="G1945">
        <v>8</v>
      </c>
      <c r="H1945" t="s">
        <v>70</v>
      </c>
      <c r="M1945" t="s">
        <v>2472</v>
      </c>
      <c r="R1945" t="s">
        <v>50</v>
      </c>
      <c r="S1945" t="s">
        <v>51</v>
      </c>
      <c r="T1945">
        <v>2020</v>
      </c>
      <c r="U1945">
        <v>2.5000000000000001E-2</v>
      </c>
      <c r="X1945" s="1" t="s">
        <v>2538</v>
      </c>
      <c r="Y1945" t="s">
        <v>52</v>
      </c>
    </row>
    <row r="1946" spans="1:25" hidden="1" x14ac:dyDescent="0.2">
      <c r="A1946" t="s">
        <v>2469</v>
      </c>
      <c r="B1946" t="s">
        <v>2470</v>
      </c>
      <c r="C1946" t="s">
        <v>5186</v>
      </c>
      <c r="D1946" t="s">
        <v>2471</v>
      </c>
      <c r="E1946" t="s">
        <v>66</v>
      </c>
      <c r="F1946" t="s">
        <v>67</v>
      </c>
      <c r="G1946">
        <v>9</v>
      </c>
      <c r="H1946" t="s">
        <v>68</v>
      </c>
      <c r="M1946" t="s">
        <v>2472</v>
      </c>
      <c r="R1946" t="s">
        <v>50</v>
      </c>
      <c r="S1946" t="s">
        <v>51</v>
      </c>
      <c r="T1946">
        <v>2020</v>
      </c>
      <c r="U1946">
        <v>2.5000000000000001E-2</v>
      </c>
      <c r="X1946" s="1" t="s">
        <v>2537</v>
      </c>
      <c r="Y1946" t="s">
        <v>52</v>
      </c>
    </row>
    <row r="1947" spans="1:25" hidden="1" x14ac:dyDescent="0.2">
      <c r="A1947" t="s">
        <v>2469</v>
      </c>
      <c r="B1947" t="s">
        <v>2470</v>
      </c>
      <c r="C1947" t="s">
        <v>5186</v>
      </c>
      <c r="D1947" t="s">
        <v>2471</v>
      </c>
      <c r="E1947" t="s">
        <v>63</v>
      </c>
      <c r="F1947" t="s">
        <v>64</v>
      </c>
      <c r="G1947">
        <v>10</v>
      </c>
      <c r="H1947" t="s">
        <v>65</v>
      </c>
      <c r="M1947" t="s">
        <v>2472</v>
      </c>
      <c r="R1947" t="s">
        <v>50</v>
      </c>
      <c r="S1947" t="s">
        <v>51</v>
      </c>
      <c r="T1947">
        <v>2020</v>
      </c>
      <c r="U1947">
        <v>2.5000000000000001E-2</v>
      </c>
      <c r="X1947" s="1" t="s">
        <v>2536</v>
      </c>
      <c r="Y1947" t="s">
        <v>52</v>
      </c>
    </row>
    <row r="1948" spans="1:25" hidden="1" x14ac:dyDescent="0.2">
      <c r="A1948" t="s">
        <v>2473</v>
      </c>
      <c r="B1948" t="s">
        <v>2474</v>
      </c>
      <c r="C1948" t="s">
        <v>5190</v>
      </c>
      <c r="D1948" t="s">
        <v>2475</v>
      </c>
      <c r="E1948" t="s">
        <v>41</v>
      </c>
      <c r="F1948" t="s">
        <v>522</v>
      </c>
      <c r="G1948">
        <v>8</v>
      </c>
      <c r="H1948" t="s">
        <v>523</v>
      </c>
      <c r="M1948" t="s">
        <v>2476</v>
      </c>
      <c r="R1948" t="s">
        <v>187</v>
      </c>
      <c r="S1948" t="s">
        <v>187</v>
      </c>
      <c r="T1948">
        <v>2020</v>
      </c>
      <c r="U1948">
        <v>111.22</v>
      </c>
      <c r="X1948" s="1" t="s">
        <v>2548</v>
      </c>
      <c r="Y1948" t="s">
        <v>90</v>
      </c>
    </row>
    <row r="1949" spans="1:25" hidden="1" x14ac:dyDescent="0.2">
      <c r="A1949" t="s">
        <v>2477</v>
      </c>
      <c r="B1949" t="s">
        <v>2478</v>
      </c>
      <c r="C1949" t="s">
        <v>5192</v>
      </c>
      <c r="D1949" t="s">
        <v>2479</v>
      </c>
      <c r="E1949" t="s">
        <v>53</v>
      </c>
      <c r="F1949" t="s">
        <v>377</v>
      </c>
      <c r="G1949">
        <v>3</v>
      </c>
      <c r="H1949" t="s">
        <v>378</v>
      </c>
      <c r="M1949" t="s">
        <v>2480</v>
      </c>
      <c r="R1949" t="s">
        <v>26</v>
      </c>
      <c r="S1949" t="s">
        <v>26</v>
      </c>
      <c r="T1949">
        <v>2020</v>
      </c>
      <c r="U1949">
        <v>0.1</v>
      </c>
      <c r="X1949" s="1" t="s">
        <v>2573</v>
      </c>
      <c r="Y1949" t="s">
        <v>27</v>
      </c>
    </row>
    <row r="1950" spans="1:25" hidden="1" x14ac:dyDescent="0.2">
      <c r="A1950" t="s">
        <v>2477</v>
      </c>
      <c r="B1950" t="s">
        <v>2478</v>
      </c>
      <c r="C1950" t="s">
        <v>5192</v>
      </c>
      <c r="D1950" t="s">
        <v>2479</v>
      </c>
      <c r="E1950" t="s">
        <v>56</v>
      </c>
      <c r="F1950" t="s">
        <v>371</v>
      </c>
      <c r="G1950">
        <v>4</v>
      </c>
      <c r="H1950" t="s">
        <v>372</v>
      </c>
      <c r="M1950" t="s">
        <v>2480</v>
      </c>
      <c r="R1950" t="s">
        <v>26</v>
      </c>
      <c r="S1950" t="s">
        <v>26</v>
      </c>
      <c r="T1950">
        <v>2020</v>
      </c>
      <c r="U1950">
        <v>0.1</v>
      </c>
      <c r="X1950" s="1" t="s">
        <v>2572</v>
      </c>
      <c r="Y1950" t="s">
        <v>123</v>
      </c>
    </row>
    <row r="1951" spans="1:25" hidden="1" x14ac:dyDescent="0.2">
      <c r="A1951" t="s">
        <v>2477</v>
      </c>
      <c r="B1951" t="s">
        <v>2478</v>
      </c>
      <c r="C1951" t="s">
        <v>5192</v>
      </c>
      <c r="D1951" t="s">
        <v>2479</v>
      </c>
      <c r="E1951" t="s">
        <v>22</v>
      </c>
      <c r="F1951" t="s">
        <v>368</v>
      </c>
      <c r="G1951">
        <v>5</v>
      </c>
      <c r="H1951" t="s">
        <v>369</v>
      </c>
      <c r="M1951" t="s">
        <v>2480</v>
      </c>
      <c r="R1951" t="s">
        <v>26</v>
      </c>
      <c r="S1951" t="s">
        <v>26</v>
      </c>
      <c r="T1951">
        <v>2020</v>
      </c>
      <c r="U1951">
        <v>0.1</v>
      </c>
      <c r="X1951" s="1" t="s">
        <v>2569</v>
      </c>
      <c r="Y1951" t="s">
        <v>123</v>
      </c>
    </row>
    <row r="1952" spans="1:25" hidden="1" x14ac:dyDescent="0.2">
      <c r="A1952" t="s">
        <v>2477</v>
      </c>
      <c r="B1952" t="s">
        <v>2478</v>
      </c>
      <c r="C1952" t="s">
        <v>5192</v>
      </c>
      <c r="D1952" t="s">
        <v>2479</v>
      </c>
      <c r="E1952" t="s">
        <v>28</v>
      </c>
      <c r="F1952" t="s">
        <v>375</v>
      </c>
      <c r="G1952">
        <v>6</v>
      </c>
      <c r="H1952" t="s">
        <v>376</v>
      </c>
      <c r="M1952" t="s">
        <v>2480</v>
      </c>
      <c r="R1952" t="s">
        <v>26</v>
      </c>
      <c r="S1952" t="s">
        <v>26</v>
      </c>
      <c r="T1952">
        <v>2020</v>
      </c>
      <c r="U1952">
        <v>0.1</v>
      </c>
      <c r="X1952" s="1" t="s">
        <v>2570</v>
      </c>
      <c r="Y1952" t="s">
        <v>123</v>
      </c>
    </row>
    <row r="1953" spans="1:25" hidden="1" x14ac:dyDescent="0.2">
      <c r="A1953" t="s">
        <v>2481</v>
      </c>
      <c r="B1953" t="s">
        <v>5751</v>
      </c>
      <c r="C1953" t="s">
        <v>5186</v>
      </c>
      <c r="D1953" t="s">
        <v>2482</v>
      </c>
      <c r="E1953" t="s">
        <v>41</v>
      </c>
      <c r="F1953" t="s">
        <v>737</v>
      </c>
      <c r="G1953">
        <v>8</v>
      </c>
      <c r="H1953" t="s">
        <v>738</v>
      </c>
      <c r="K1953" t="s">
        <v>739</v>
      </c>
      <c r="L1953" t="s">
        <v>2483</v>
      </c>
      <c r="M1953" t="s">
        <v>2484</v>
      </c>
      <c r="N1953" t="s">
        <v>2485</v>
      </c>
      <c r="R1953" t="s">
        <v>708</v>
      </c>
      <c r="S1953" t="s">
        <v>709</v>
      </c>
      <c r="T1953">
        <v>2020</v>
      </c>
      <c r="U1953">
        <v>0.1</v>
      </c>
      <c r="X1953" s="1" t="s">
        <v>2590</v>
      </c>
      <c r="Y1953" t="s">
        <v>123</v>
      </c>
    </row>
    <row r="1954" spans="1:25" hidden="1" x14ac:dyDescent="0.2">
      <c r="A1954" t="s">
        <v>2486</v>
      </c>
      <c r="B1954" t="s">
        <v>2487</v>
      </c>
      <c r="C1954" t="s">
        <v>5186</v>
      </c>
      <c r="D1954" t="s">
        <v>2488</v>
      </c>
      <c r="E1954" t="s">
        <v>53</v>
      </c>
      <c r="F1954" t="s">
        <v>54</v>
      </c>
      <c r="G1954">
        <v>3</v>
      </c>
      <c r="H1954" t="s">
        <v>55</v>
      </c>
      <c r="M1954" t="s">
        <v>2489</v>
      </c>
      <c r="R1954" t="s">
        <v>50</v>
      </c>
      <c r="S1954" t="s">
        <v>51</v>
      </c>
      <c r="T1954">
        <v>2020</v>
      </c>
      <c r="U1954">
        <v>0.1</v>
      </c>
      <c r="X1954" s="1" t="s">
        <v>2534</v>
      </c>
      <c r="Y1954" t="s">
        <v>52</v>
      </c>
    </row>
    <row r="1955" spans="1:25" hidden="1" x14ac:dyDescent="0.2">
      <c r="A1955" t="s">
        <v>2486</v>
      </c>
      <c r="B1955" t="s">
        <v>2487</v>
      </c>
      <c r="C1955" t="s">
        <v>5186</v>
      </c>
      <c r="D1955" t="s">
        <v>2488</v>
      </c>
      <c r="E1955" t="s">
        <v>56</v>
      </c>
      <c r="F1955" t="s">
        <v>57</v>
      </c>
      <c r="G1955">
        <v>4</v>
      </c>
      <c r="H1955" t="s">
        <v>58</v>
      </c>
      <c r="M1955" t="s">
        <v>2489</v>
      </c>
      <c r="R1955" t="s">
        <v>50</v>
      </c>
      <c r="S1955" t="s">
        <v>51</v>
      </c>
      <c r="T1955">
        <v>2020</v>
      </c>
      <c r="U1955">
        <v>0.1</v>
      </c>
      <c r="X1955" s="1" t="s">
        <v>2534</v>
      </c>
      <c r="Y1955" t="s">
        <v>52</v>
      </c>
    </row>
    <row r="1956" spans="1:25" hidden="1" x14ac:dyDescent="0.2">
      <c r="A1956" t="s">
        <v>2486</v>
      </c>
      <c r="B1956" t="s">
        <v>2487</v>
      </c>
      <c r="C1956" t="s">
        <v>5186</v>
      </c>
      <c r="D1956" t="s">
        <v>2488</v>
      </c>
      <c r="E1956" t="s">
        <v>22</v>
      </c>
      <c r="F1956" t="s">
        <v>47</v>
      </c>
      <c r="G1956">
        <v>5</v>
      </c>
      <c r="H1956" t="s">
        <v>48</v>
      </c>
      <c r="M1956" t="s">
        <v>2489</v>
      </c>
      <c r="R1956" t="s">
        <v>50</v>
      </c>
      <c r="S1956" t="s">
        <v>51</v>
      </c>
      <c r="T1956">
        <v>2020</v>
      </c>
      <c r="U1956">
        <v>0.1</v>
      </c>
      <c r="X1956" s="1" t="s">
        <v>2533</v>
      </c>
      <c r="Y1956" t="s">
        <v>52</v>
      </c>
    </row>
    <row r="1957" spans="1:25" hidden="1" x14ac:dyDescent="0.2">
      <c r="A1957" t="s">
        <v>2486</v>
      </c>
      <c r="B1957" t="s">
        <v>2487</v>
      </c>
      <c r="C1957" t="s">
        <v>5186</v>
      </c>
      <c r="D1957" t="s">
        <v>2488</v>
      </c>
      <c r="E1957" t="s">
        <v>28</v>
      </c>
      <c r="F1957" t="s">
        <v>59</v>
      </c>
      <c r="G1957">
        <v>6</v>
      </c>
      <c r="H1957" t="s">
        <v>60</v>
      </c>
      <c r="M1957" t="s">
        <v>2489</v>
      </c>
      <c r="R1957" t="s">
        <v>50</v>
      </c>
      <c r="S1957" t="s">
        <v>51</v>
      </c>
      <c r="T1957">
        <v>2020</v>
      </c>
      <c r="U1957">
        <v>0.1</v>
      </c>
      <c r="X1957" s="1" t="s">
        <v>2535</v>
      </c>
      <c r="Y1957" t="s">
        <v>52</v>
      </c>
    </row>
    <row r="1958" spans="1:25" hidden="1" x14ac:dyDescent="0.2">
      <c r="A1958" t="s">
        <v>2490</v>
      </c>
      <c r="B1958" t="s">
        <v>2491</v>
      </c>
      <c r="C1958" t="s">
        <v>5199</v>
      </c>
      <c r="D1958" t="s">
        <v>2492</v>
      </c>
      <c r="E1958" t="s">
        <v>22</v>
      </c>
      <c r="F1958" t="s">
        <v>47</v>
      </c>
      <c r="G1958">
        <v>5</v>
      </c>
      <c r="H1958" t="s">
        <v>48</v>
      </c>
      <c r="M1958" t="s">
        <v>2493</v>
      </c>
      <c r="R1958" t="s">
        <v>50</v>
      </c>
      <c r="S1958" t="s">
        <v>51</v>
      </c>
      <c r="T1958">
        <v>2020</v>
      </c>
      <c r="U1958">
        <v>0.04</v>
      </c>
      <c r="X1958" s="1" t="s">
        <v>2533</v>
      </c>
      <c r="Y1958" t="s">
        <v>52</v>
      </c>
    </row>
    <row r="1959" spans="1:25" hidden="1" x14ac:dyDescent="0.2">
      <c r="A1959" t="s">
        <v>2490</v>
      </c>
      <c r="B1959" t="s">
        <v>2491</v>
      </c>
      <c r="C1959" t="s">
        <v>5199</v>
      </c>
      <c r="D1959" t="s">
        <v>2492</v>
      </c>
      <c r="E1959" t="s">
        <v>28</v>
      </c>
      <c r="F1959" t="s">
        <v>59</v>
      </c>
      <c r="G1959">
        <v>6</v>
      </c>
      <c r="H1959" t="s">
        <v>60</v>
      </c>
      <c r="M1959" t="s">
        <v>2493</v>
      </c>
      <c r="R1959" t="s">
        <v>50</v>
      </c>
      <c r="S1959" t="s">
        <v>51</v>
      </c>
      <c r="T1959">
        <v>2020</v>
      </c>
      <c r="U1959">
        <v>0.04</v>
      </c>
      <c r="X1959" s="1" t="s">
        <v>2535</v>
      </c>
      <c r="Y1959" t="s">
        <v>52</v>
      </c>
    </row>
    <row r="1960" spans="1:25" hidden="1" x14ac:dyDescent="0.2">
      <c r="A1960" t="s">
        <v>2490</v>
      </c>
      <c r="B1960" t="s">
        <v>2491</v>
      </c>
      <c r="C1960" t="s">
        <v>5199</v>
      </c>
      <c r="D1960" t="s">
        <v>2492</v>
      </c>
      <c r="E1960" t="s">
        <v>38</v>
      </c>
      <c r="F1960" t="s">
        <v>61</v>
      </c>
      <c r="G1960">
        <v>7</v>
      </c>
      <c r="H1960" t="s">
        <v>62</v>
      </c>
      <c r="M1960" t="s">
        <v>2493</v>
      </c>
      <c r="R1960" t="s">
        <v>50</v>
      </c>
      <c r="S1960" t="s">
        <v>51</v>
      </c>
      <c r="T1960">
        <v>2020</v>
      </c>
      <c r="U1960">
        <v>0.04</v>
      </c>
      <c r="X1960" s="1" t="s">
        <v>2535</v>
      </c>
      <c r="Y1960" t="s">
        <v>52</v>
      </c>
    </row>
    <row r="1961" spans="1:25" hidden="1" x14ac:dyDescent="0.2">
      <c r="A1961" t="s">
        <v>2490</v>
      </c>
      <c r="B1961" t="s">
        <v>2491</v>
      </c>
      <c r="C1961" t="s">
        <v>5199</v>
      </c>
      <c r="D1961" t="s">
        <v>2492</v>
      </c>
      <c r="E1961" t="s">
        <v>41</v>
      </c>
      <c r="F1961" t="s">
        <v>69</v>
      </c>
      <c r="G1961">
        <v>8</v>
      </c>
      <c r="H1961" t="s">
        <v>70</v>
      </c>
      <c r="M1961" t="s">
        <v>2493</v>
      </c>
      <c r="R1961" t="s">
        <v>50</v>
      </c>
      <c r="S1961" t="s">
        <v>51</v>
      </c>
      <c r="T1961">
        <v>2020</v>
      </c>
      <c r="U1961">
        <v>0.04</v>
      </c>
      <c r="X1961" s="1" t="s">
        <v>2538</v>
      </c>
      <c r="Y1961" t="s">
        <v>52</v>
      </c>
    </row>
    <row r="1962" spans="1:25" hidden="1" x14ac:dyDescent="0.2">
      <c r="A1962" t="s">
        <v>2490</v>
      </c>
      <c r="B1962" t="s">
        <v>2491</v>
      </c>
      <c r="C1962" t="s">
        <v>5199</v>
      </c>
      <c r="D1962" t="s">
        <v>2492</v>
      </c>
      <c r="E1962" t="s">
        <v>66</v>
      </c>
      <c r="F1962" t="s">
        <v>67</v>
      </c>
      <c r="G1962">
        <v>9</v>
      </c>
      <c r="H1962" t="s">
        <v>68</v>
      </c>
      <c r="M1962" t="s">
        <v>2493</v>
      </c>
      <c r="R1962" t="s">
        <v>50</v>
      </c>
      <c r="S1962" t="s">
        <v>51</v>
      </c>
      <c r="T1962">
        <v>2020</v>
      </c>
      <c r="U1962">
        <v>0.04</v>
      </c>
      <c r="X1962" s="1" t="s">
        <v>2537</v>
      </c>
      <c r="Y1962" t="s">
        <v>52</v>
      </c>
    </row>
    <row r="1963" spans="1:25" hidden="1" x14ac:dyDescent="0.2">
      <c r="A1963" t="s">
        <v>2490</v>
      </c>
      <c r="B1963" t="s">
        <v>2491</v>
      </c>
      <c r="C1963" t="s">
        <v>5199</v>
      </c>
      <c r="D1963" t="s">
        <v>2492</v>
      </c>
      <c r="E1963" t="s">
        <v>63</v>
      </c>
      <c r="F1963" t="s">
        <v>64</v>
      </c>
      <c r="G1963">
        <v>10</v>
      </c>
      <c r="H1963" t="s">
        <v>65</v>
      </c>
      <c r="M1963" t="s">
        <v>2493</v>
      </c>
      <c r="R1963" t="s">
        <v>50</v>
      </c>
      <c r="S1963" t="s">
        <v>51</v>
      </c>
      <c r="T1963">
        <v>2020</v>
      </c>
      <c r="U1963">
        <v>0.04</v>
      </c>
      <c r="X1963" s="1" t="s">
        <v>2536</v>
      </c>
      <c r="Y1963" t="s">
        <v>52</v>
      </c>
    </row>
    <row r="1964" spans="1:25" hidden="1" x14ac:dyDescent="0.2">
      <c r="A1964" t="s">
        <v>2494</v>
      </c>
      <c r="B1964" t="s">
        <v>2495</v>
      </c>
      <c r="C1964" t="s">
        <v>5186</v>
      </c>
      <c r="D1964" t="s">
        <v>2496</v>
      </c>
      <c r="E1964" t="s">
        <v>41</v>
      </c>
      <c r="F1964" t="s">
        <v>69</v>
      </c>
      <c r="G1964">
        <v>8</v>
      </c>
      <c r="H1964" t="s">
        <v>70</v>
      </c>
      <c r="M1964" t="s">
        <v>2497</v>
      </c>
      <c r="R1964" t="s">
        <v>50</v>
      </c>
      <c r="S1964" t="s">
        <v>51</v>
      </c>
      <c r="T1964">
        <v>2020</v>
      </c>
      <c r="U1964">
        <v>0.02</v>
      </c>
      <c r="X1964" s="1" t="s">
        <v>2538</v>
      </c>
      <c r="Y1964" t="s">
        <v>52</v>
      </c>
    </row>
    <row r="1965" spans="1:25" hidden="1" x14ac:dyDescent="0.2">
      <c r="A1965" t="s">
        <v>2494</v>
      </c>
      <c r="B1965" t="s">
        <v>2495</v>
      </c>
      <c r="C1965" t="s">
        <v>5186</v>
      </c>
      <c r="D1965" t="s">
        <v>2496</v>
      </c>
      <c r="E1965" t="s">
        <v>66</v>
      </c>
      <c r="F1965" t="s">
        <v>67</v>
      </c>
      <c r="G1965">
        <v>9</v>
      </c>
      <c r="H1965" t="s">
        <v>68</v>
      </c>
      <c r="M1965" t="s">
        <v>2497</v>
      </c>
      <c r="R1965" t="s">
        <v>50</v>
      </c>
      <c r="S1965" t="s">
        <v>51</v>
      </c>
      <c r="T1965">
        <v>2020</v>
      </c>
      <c r="U1965">
        <v>0.02</v>
      </c>
      <c r="X1965" s="1" t="s">
        <v>2537</v>
      </c>
      <c r="Y1965" t="s">
        <v>52</v>
      </c>
    </row>
    <row r="1966" spans="1:25" hidden="1" x14ac:dyDescent="0.2">
      <c r="A1966" t="s">
        <v>2494</v>
      </c>
      <c r="B1966" t="s">
        <v>2495</v>
      </c>
      <c r="C1966" t="s">
        <v>5186</v>
      </c>
      <c r="D1966" t="s">
        <v>2496</v>
      </c>
      <c r="E1966" t="s">
        <v>63</v>
      </c>
      <c r="F1966" t="s">
        <v>64</v>
      </c>
      <c r="G1966">
        <v>10</v>
      </c>
      <c r="H1966" t="s">
        <v>65</v>
      </c>
      <c r="M1966" t="s">
        <v>2497</v>
      </c>
      <c r="R1966" t="s">
        <v>50</v>
      </c>
      <c r="S1966" t="s">
        <v>51</v>
      </c>
      <c r="T1966">
        <v>2020</v>
      </c>
      <c r="U1966">
        <v>0.02</v>
      </c>
      <c r="X1966" s="1" t="s">
        <v>2536</v>
      </c>
      <c r="Y1966" t="s">
        <v>52</v>
      </c>
    </row>
    <row r="1967" spans="1:25" hidden="1" x14ac:dyDescent="0.2">
      <c r="A1967" t="s">
        <v>2498</v>
      </c>
      <c r="B1967" t="s">
        <v>2499</v>
      </c>
      <c r="C1967" t="s">
        <v>5192</v>
      </c>
      <c r="D1967" t="s">
        <v>2500</v>
      </c>
      <c r="E1967" t="s">
        <v>56</v>
      </c>
      <c r="F1967" t="s">
        <v>209</v>
      </c>
      <c r="G1967">
        <v>4</v>
      </c>
      <c r="H1967" t="s">
        <v>210</v>
      </c>
      <c r="M1967" t="s">
        <v>2501</v>
      </c>
      <c r="R1967" t="s">
        <v>26</v>
      </c>
      <c r="S1967" t="s">
        <v>26</v>
      </c>
      <c r="T1967">
        <v>2020</v>
      </c>
      <c r="U1967">
        <v>0.24</v>
      </c>
      <c r="X1967" s="1" t="s">
        <v>2565</v>
      </c>
      <c r="Y1967" t="s">
        <v>27</v>
      </c>
    </row>
    <row r="1968" spans="1:25" hidden="1" x14ac:dyDescent="0.2">
      <c r="A1968" t="s">
        <v>2498</v>
      </c>
      <c r="B1968" t="s">
        <v>2499</v>
      </c>
      <c r="C1968" t="s">
        <v>5192</v>
      </c>
      <c r="D1968" t="s">
        <v>2500</v>
      </c>
      <c r="E1968" t="s">
        <v>22</v>
      </c>
      <c r="F1968" t="s">
        <v>204</v>
      </c>
      <c r="G1968">
        <v>5</v>
      </c>
      <c r="H1968" t="s">
        <v>205</v>
      </c>
      <c r="M1968" t="s">
        <v>2501</v>
      </c>
      <c r="R1968" t="s">
        <v>26</v>
      </c>
      <c r="S1968" t="s">
        <v>26</v>
      </c>
      <c r="T1968">
        <v>2020</v>
      </c>
      <c r="U1968">
        <v>0.21</v>
      </c>
      <c r="X1968" s="1" t="s">
        <v>2563</v>
      </c>
      <c r="Y1968" t="s">
        <v>27</v>
      </c>
    </row>
    <row r="1969" spans="1:25" hidden="1" x14ac:dyDescent="0.2">
      <c r="A1969" t="s">
        <v>2498</v>
      </c>
      <c r="B1969" t="s">
        <v>2499</v>
      </c>
      <c r="C1969" t="s">
        <v>5192</v>
      </c>
      <c r="D1969" t="s">
        <v>2500</v>
      </c>
      <c r="E1969" t="s">
        <v>53</v>
      </c>
      <c r="F1969" t="s">
        <v>207</v>
      </c>
      <c r="G1969">
        <v>3</v>
      </c>
      <c r="H1969" t="s">
        <v>208</v>
      </c>
      <c r="M1969" t="s">
        <v>2501</v>
      </c>
      <c r="R1969" t="s">
        <v>26</v>
      </c>
      <c r="S1969" t="s">
        <v>26</v>
      </c>
      <c r="T1969">
        <v>2020</v>
      </c>
      <c r="U1969">
        <v>0.1</v>
      </c>
      <c r="X1969" s="1" t="s">
        <v>2564</v>
      </c>
      <c r="Y1969" t="s">
        <v>27</v>
      </c>
    </row>
    <row r="1970" spans="1:25" hidden="1" x14ac:dyDescent="0.2">
      <c r="A1970" t="s">
        <v>2502</v>
      </c>
      <c r="B1970" t="s">
        <v>2503</v>
      </c>
      <c r="C1970" t="s">
        <v>5192</v>
      </c>
      <c r="D1970" t="s">
        <v>2504</v>
      </c>
      <c r="E1970" t="s">
        <v>53</v>
      </c>
      <c r="F1970" t="s">
        <v>207</v>
      </c>
      <c r="G1970">
        <v>3</v>
      </c>
      <c r="H1970" t="s">
        <v>208</v>
      </c>
      <c r="M1970" t="s">
        <v>2505</v>
      </c>
      <c r="R1970" t="s">
        <v>26</v>
      </c>
      <c r="S1970" t="s">
        <v>26</v>
      </c>
      <c r="T1970">
        <v>2020</v>
      </c>
      <c r="U1970">
        <v>0.1</v>
      </c>
      <c r="X1970" s="1" t="s">
        <v>2564</v>
      </c>
      <c r="Y1970" t="s">
        <v>27</v>
      </c>
    </row>
    <row r="1971" spans="1:25" hidden="1" x14ac:dyDescent="0.2">
      <c r="A1971" t="s">
        <v>2502</v>
      </c>
      <c r="B1971" t="s">
        <v>2503</v>
      </c>
      <c r="C1971" t="s">
        <v>5192</v>
      </c>
      <c r="D1971" t="s">
        <v>2504</v>
      </c>
      <c r="E1971" t="s">
        <v>56</v>
      </c>
      <c r="F1971" t="s">
        <v>334</v>
      </c>
      <c r="G1971">
        <v>4</v>
      </c>
      <c r="H1971" t="s">
        <v>335</v>
      </c>
      <c r="M1971" t="s">
        <v>2505</v>
      </c>
      <c r="R1971" t="s">
        <v>26</v>
      </c>
      <c r="S1971" t="s">
        <v>26</v>
      </c>
      <c r="T1971">
        <v>2020</v>
      </c>
      <c r="U1971">
        <v>0.1</v>
      </c>
      <c r="X1971" s="1" t="s">
        <v>2564</v>
      </c>
      <c r="Y1971" t="s">
        <v>27</v>
      </c>
    </row>
    <row r="1972" spans="1:25" hidden="1" x14ac:dyDescent="0.2">
      <c r="A1972" t="s">
        <v>2502</v>
      </c>
      <c r="B1972" t="s">
        <v>2503</v>
      </c>
      <c r="C1972" t="s">
        <v>5192</v>
      </c>
      <c r="D1972" t="s">
        <v>2504</v>
      </c>
      <c r="E1972" t="s">
        <v>22</v>
      </c>
      <c r="F1972" t="s">
        <v>331</v>
      </c>
      <c r="G1972">
        <v>5</v>
      </c>
      <c r="H1972" t="s">
        <v>332</v>
      </c>
      <c r="M1972" t="s">
        <v>2505</v>
      </c>
      <c r="R1972" t="s">
        <v>26</v>
      </c>
      <c r="S1972" t="s">
        <v>26</v>
      </c>
      <c r="T1972">
        <v>2020</v>
      </c>
      <c r="U1972">
        <v>0.1</v>
      </c>
      <c r="X1972" s="1" t="s">
        <v>2569</v>
      </c>
      <c r="Y1972" t="s">
        <v>27</v>
      </c>
    </row>
    <row r="1973" spans="1:25" hidden="1" x14ac:dyDescent="0.2">
      <c r="A1973" t="s">
        <v>2506</v>
      </c>
      <c r="B1973" t="s">
        <v>2507</v>
      </c>
      <c r="C1973" t="s">
        <v>5186</v>
      </c>
      <c r="D1973" t="s">
        <v>2508</v>
      </c>
      <c r="E1973" t="s">
        <v>41</v>
      </c>
      <c r="F1973" t="s">
        <v>69</v>
      </c>
      <c r="G1973">
        <v>8</v>
      </c>
      <c r="H1973" t="s">
        <v>70</v>
      </c>
      <c r="M1973" t="s">
        <v>2509</v>
      </c>
      <c r="R1973" t="s">
        <v>50</v>
      </c>
      <c r="S1973" t="s">
        <v>51</v>
      </c>
      <c r="T1973">
        <v>2020</v>
      </c>
      <c r="U1973">
        <v>0.04</v>
      </c>
      <c r="X1973" s="1" t="s">
        <v>2538</v>
      </c>
      <c r="Y1973" t="s">
        <v>52</v>
      </c>
    </row>
    <row r="1974" spans="1:25" hidden="1" x14ac:dyDescent="0.2">
      <c r="A1974" t="s">
        <v>2506</v>
      </c>
      <c r="B1974" t="s">
        <v>2507</v>
      </c>
      <c r="C1974" t="s">
        <v>5186</v>
      </c>
      <c r="D1974" t="s">
        <v>2508</v>
      </c>
      <c r="E1974" t="s">
        <v>66</v>
      </c>
      <c r="F1974" t="s">
        <v>67</v>
      </c>
      <c r="G1974">
        <v>9</v>
      </c>
      <c r="H1974" t="s">
        <v>68</v>
      </c>
      <c r="M1974" t="s">
        <v>2509</v>
      </c>
      <c r="R1974" t="s">
        <v>50</v>
      </c>
      <c r="S1974" t="s">
        <v>51</v>
      </c>
      <c r="T1974">
        <v>2020</v>
      </c>
      <c r="U1974">
        <v>0.04</v>
      </c>
      <c r="X1974" s="1" t="s">
        <v>2537</v>
      </c>
      <c r="Y1974" t="s">
        <v>52</v>
      </c>
    </row>
    <row r="1975" spans="1:25" hidden="1" x14ac:dyDescent="0.2">
      <c r="A1975" t="s">
        <v>2506</v>
      </c>
      <c r="B1975" t="s">
        <v>2507</v>
      </c>
      <c r="C1975" t="s">
        <v>5186</v>
      </c>
      <c r="D1975" t="s">
        <v>2508</v>
      </c>
      <c r="E1975" t="s">
        <v>63</v>
      </c>
      <c r="F1975" t="s">
        <v>64</v>
      </c>
      <c r="G1975">
        <v>10</v>
      </c>
      <c r="H1975" t="s">
        <v>65</v>
      </c>
      <c r="M1975" t="s">
        <v>2509</v>
      </c>
      <c r="R1975" t="s">
        <v>50</v>
      </c>
      <c r="S1975" t="s">
        <v>51</v>
      </c>
      <c r="T1975">
        <v>2020</v>
      </c>
      <c r="U1975">
        <v>0.04</v>
      </c>
      <c r="X1975" s="1" t="s">
        <v>2536</v>
      </c>
      <c r="Y1975" t="s">
        <v>52</v>
      </c>
    </row>
    <row r="1976" spans="1:25" hidden="1" x14ac:dyDescent="0.2">
      <c r="A1976" t="s">
        <v>2510</v>
      </c>
      <c r="B1976" t="s">
        <v>2511</v>
      </c>
      <c r="C1976" t="s">
        <v>5199</v>
      </c>
      <c r="D1976" t="s">
        <v>2512</v>
      </c>
      <c r="E1976" t="s">
        <v>22</v>
      </c>
      <c r="F1976" t="s">
        <v>47</v>
      </c>
      <c r="G1976">
        <v>5</v>
      </c>
      <c r="H1976" t="s">
        <v>48</v>
      </c>
      <c r="M1976" t="s">
        <v>2513</v>
      </c>
      <c r="R1976" t="s">
        <v>50</v>
      </c>
      <c r="S1976" t="s">
        <v>51</v>
      </c>
      <c r="T1976">
        <v>2020</v>
      </c>
      <c r="U1976">
        <v>0.04</v>
      </c>
      <c r="X1976" s="1" t="s">
        <v>2533</v>
      </c>
      <c r="Y1976" t="s">
        <v>52</v>
      </c>
    </row>
    <row r="1977" spans="1:25" hidden="1" x14ac:dyDescent="0.2">
      <c r="A1977" t="s">
        <v>2510</v>
      </c>
      <c r="B1977" t="s">
        <v>2511</v>
      </c>
      <c r="C1977" t="s">
        <v>5199</v>
      </c>
      <c r="D1977" t="s">
        <v>2512</v>
      </c>
      <c r="E1977" t="s">
        <v>28</v>
      </c>
      <c r="F1977" t="s">
        <v>59</v>
      </c>
      <c r="G1977">
        <v>6</v>
      </c>
      <c r="H1977" t="s">
        <v>60</v>
      </c>
      <c r="M1977" t="s">
        <v>2513</v>
      </c>
      <c r="R1977" t="s">
        <v>50</v>
      </c>
      <c r="S1977" t="s">
        <v>51</v>
      </c>
      <c r="T1977">
        <v>2020</v>
      </c>
      <c r="U1977">
        <v>0.04</v>
      </c>
      <c r="X1977" s="1" t="s">
        <v>2535</v>
      </c>
      <c r="Y1977" t="s">
        <v>52</v>
      </c>
    </row>
    <row r="1978" spans="1:25" hidden="1" x14ac:dyDescent="0.2">
      <c r="A1978" t="s">
        <v>2510</v>
      </c>
      <c r="B1978" t="s">
        <v>2511</v>
      </c>
      <c r="C1978" t="s">
        <v>5199</v>
      </c>
      <c r="D1978" t="s">
        <v>2512</v>
      </c>
      <c r="E1978" t="s">
        <v>38</v>
      </c>
      <c r="F1978" t="s">
        <v>61</v>
      </c>
      <c r="G1978">
        <v>7</v>
      </c>
      <c r="H1978" t="s">
        <v>62</v>
      </c>
      <c r="M1978" t="s">
        <v>2513</v>
      </c>
      <c r="R1978" t="s">
        <v>50</v>
      </c>
      <c r="S1978" t="s">
        <v>51</v>
      </c>
      <c r="T1978">
        <v>2020</v>
      </c>
      <c r="U1978">
        <v>0.04</v>
      </c>
      <c r="X1978" s="1" t="s">
        <v>2535</v>
      </c>
      <c r="Y1978" t="s">
        <v>52</v>
      </c>
    </row>
    <row r="1979" spans="1:25" hidden="1" x14ac:dyDescent="0.2">
      <c r="A1979" t="s">
        <v>2510</v>
      </c>
      <c r="B1979" t="s">
        <v>2511</v>
      </c>
      <c r="C1979" t="s">
        <v>5199</v>
      </c>
      <c r="D1979" t="s">
        <v>2512</v>
      </c>
      <c r="E1979" t="s">
        <v>41</v>
      </c>
      <c r="F1979" t="s">
        <v>69</v>
      </c>
      <c r="G1979">
        <v>8</v>
      </c>
      <c r="H1979" t="s">
        <v>70</v>
      </c>
      <c r="M1979" t="s">
        <v>2513</v>
      </c>
      <c r="R1979" t="s">
        <v>50</v>
      </c>
      <c r="S1979" t="s">
        <v>51</v>
      </c>
      <c r="T1979">
        <v>2020</v>
      </c>
      <c r="U1979">
        <v>0.04</v>
      </c>
      <c r="X1979" s="1" t="s">
        <v>2538</v>
      </c>
      <c r="Y1979" t="s">
        <v>52</v>
      </c>
    </row>
    <row r="1980" spans="1:25" hidden="1" x14ac:dyDescent="0.2">
      <c r="A1980" t="s">
        <v>2510</v>
      </c>
      <c r="B1980" t="s">
        <v>2511</v>
      </c>
      <c r="C1980" t="s">
        <v>5199</v>
      </c>
      <c r="D1980" t="s">
        <v>2512</v>
      </c>
      <c r="E1980" t="s">
        <v>66</v>
      </c>
      <c r="F1980" t="s">
        <v>67</v>
      </c>
      <c r="G1980">
        <v>9</v>
      </c>
      <c r="H1980" t="s">
        <v>68</v>
      </c>
      <c r="M1980" t="s">
        <v>2513</v>
      </c>
      <c r="R1980" t="s">
        <v>50</v>
      </c>
      <c r="S1980" t="s">
        <v>51</v>
      </c>
      <c r="T1980">
        <v>2020</v>
      </c>
      <c r="U1980">
        <v>0.04</v>
      </c>
      <c r="X1980" s="1" t="s">
        <v>2537</v>
      </c>
      <c r="Y1980" t="s">
        <v>52</v>
      </c>
    </row>
    <row r="1981" spans="1:25" hidden="1" x14ac:dyDescent="0.2">
      <c r="A1981" t="s">
        <v>2510</v>
      </c>
      <c r="B1981" t="s">
        <v>2511</v>
      </c>
      <c r="C1981" t="s">
        <v>5199</v>
      </c>
      <c r="D1981" t="s">
        <v>2512</v>
      </c>
      <c r="E1981" t="s">
        <v>63</v>
      </c>
      <c r="F1981" t="s">
        <v>64</v>
      </c>
      <c r="G1981">
        <v>10</v>
      </c>
      <c r="H1981" t="s">
        <v>65</v>
      </c>
      <c r="M1981" t="s">
        <v>2513</v>
      </c>
      <c r="R1981" t="s">
        <v>50</v>
      </c>
      <c r="S1981" t="s">
        <v>51</v>
      </c>
      <c r="T1981">
        <v>2020</v>
      </c>
      <c r="U1981">
        <v>0.04</v>
      </c>
      <c r="X1981" s="1" t="s">
        <v>2536</v>
      </c>
      <c r="Y1981" t="s">
        <v>52</v>
      </c>
    </row>
    <row r="1982" spans="1:25" hidden="1" x14ac:dyDescent="0.2">
      <c r="A1982" t="s">
        <v>2514</v>
      </c>
      <c r="B1982" t="s">
        <v>2515</v>
      </c>
      <c r="C1982" t="s">
        <v>5186</v>
      </c>
      <c r="D1982" t="s">
        <v>2516</v>
      </c>
      <c r="E1982" t="s">
        <v>53</v>
      </c>
      <c r="F1982" t="s">
        <v>54</v>
      </c>
      <c r="G1982">
        <v>3</v>
      </c>
      <c r="H1982" t="s">
        <v>55</v>
      </c>
      <c r="M1982" t="s">
        <v>2517</v>
      </c>
      <c r="R1982" t="s">
        <v>50</v>
      </c>
      <c r="S1982" t="s">
        <v>51</v>
      </c>
      <c r="T1982">
        <v>2020</v>
      </c>
      <c r="U1982">
        <v>0.3</v>
      </c>
      <c r="X1982" s="1" t="s">
        <v>2534</v>
      </c>
      <c r="Y1982" t="s">
        <v>52</v>
      </c>
    </row>
    <row r="1983" spans="1:25" hidden="1" x14ac:dyDescent="0.2">
      <c r="A1983" t="s">
        <v>2514</v>
      </c>
      <c r="B1983" t="s">
        <v>2515</v>
      </c>
      <c r="C1983" t="s">
        <v>5186</v>
      </c>
      <c r="D1983" t="s">
        <v>2516</v>
      </c>
      <c r="E1983" t="s">
        <v>56</v>
      </c>
      <c r="F1983" t="s">
        <v>57</v>
      </c>
      <c r="G1983">
        <v>4</v>
      </c>
      <c r="H1983" t="s">
        <v>58</v>
      </c>
      <c r="M1983" t="s">
        <v>2517</v>
      </c>
      <c r="R1983" t="s">
        <v>50</v>
      </c>
      <c r="S1983" t="s">
        <v>51</v>
      </c>
      <c r="T1983">
        <v>2020</v>
      </c>
      <c r="U1983">
        <v>0.3</v>
      </c>
      <c r="X1983" s="1" t="s">
        <v>2534</v>
      </c>
      <c r="Y1983" t="s">
        <v>52</v>
      </c>
    </row>
    <row r="1984" spans="1:25" hidden="1" x14ac:dyDescent="0.2">
      <c r="A1984" t="s">
        <v>2514</v>
      </c>
      <c r="B1984" t="s">
        <v>2515</v>
      </c>
      <c r="C1984" t="s">
        <v>5186</v>
      </c>
      <c r="D1984" t="s">
        <v>2516</v>
      </c>
      <c r="E1984" t="s">
        <v>22</v>
      </c>
      <c r="F1984" t="s">
        <v>47</v>
      </c>
      <c r="G1984">
        <v>5</v>
      </c>
      <c r="H1984" t="s">
        <v>48</v>
      </c>
      <c r="M1984" t="s">
        <v>2517</v>
      </c>
      <c r="R1984" t="s">
        <v>50</v>
      </c>
      <c r="S1984" t="s">
        <v>51</v>
      </c>
      <c r="T1984">
        <v>2020</v>
      </c>
      <c r="U1984">
        <v>0.32</v>
      </c>
      <c r="X1984" s="1" t="s">
        <v>2533</v>
      </c>
      <c r="Y1984" t="s">
        <v>52</v>
      </c>
    </row>
    <row r="1985" spans="1:25" hidden="1" x14ac:dyDescent="0.2">
      <c r="A1985" t="s">
        <v>2514</v>
      </c>
      <c r="B1985" t="s">
        <v>2515</v>
      </c>
      <c r="C1985" t="s">
        <v>5186</v>
      </c>
      <c r="D1985" t="s">
        <v>2516</v>
      </c>
      <c r="E1985" t="s">
        <v>28</v>
      </c>
      <c r="F1985" t="s">
        <v>59</v>
      </c>
      <c r="G1985">
        <v>6</v>
      </c>
      <c r="H1985" t="s">
        <v>60</v>
      </c>
      <c r="M1985" t="s">
        <v>2517</v>
      </c>
      <c r="R1985" t="s">
        <v>50</v>
      </c>
      <c r="S1985" t="s">
        <v>51</v>
      </c>
      <c r="T1985">
        <v>2020</v>
      </c>
      <c r="U1985">
        <v>0.32</v>
      </c>
      <c r="X1985" s="1" t="s">
        <v>2535</v>
      </c>
      <c r="Y1985" t="s">
        <v>52</v>
      </c>
    </row>
    <row r="1986" spans="1:25" hidden="1" x14ac:dyDescent="0.2">
      <c r="A1986" t="s">
        <v>2514</v>
      </c>
      <c r="B1986" t="s">
        <v>2515</v>
      </c>
      <c r="C1986" t="s">
        <v>5186</v>
      </c>
      <c r="D1986" t="s">
        <v>2516</v>
      </c>
      <c r="E1986" t="s">
        <v>38</v>
      </c>
      <c r="F1986" t="s">
        <v>61</v>
      </c>
      <c r="G1986">
        <v>7</v>
      </c>
      <c r="H1986" t="s">
        <v>62</v>
      </c>
      <c r="M1986" t="s">
        <v>2517</v>
      </c>
      <c r="R1986" t="s">
        <v>50</v>
      </c>
      <c r="S1986" t="s">
        <v>51</v>
      </c>
      <c r="T1986">
        <v>2020</v>
      </c>
      <c r="U1986">
        <v>0.32</v>
      </c>
      <c r="X1986" s="1" t="s">
        <v>2535</v>
      </c>
      <c r="Y1986" t="s">
        <v>52</v>
      </c>
    </row>
    <row r="1987" spans="1:25" hidden="1" x14ac:dyDescent="0.2">
      <c r="A1987" t="s">
        <v>2514</v>
      </c>
      <c r="B1987" t="s">
        <v>2515</v>
      </c>
      <c r="C1987" t="s">
        <v>5186</v>
      </c>
      <c r="D1987" t="s">
        <v>2516</v>
      </c>
      <c r="E1987" t="s">
        <v>41</v>
      </c>
      <c r="F1987" t="s">
        <v>69</v>
      </c>
      <c r="G1987">
        <v>8</v>
      </c>
      <c r="H1987" t="s">
        <v>70</v>
      </c>
      <c r="M1987" t="s">
        <v>2517</v>
      </c>
      <c r="R1987" t="s">
        <v>50</v>
      </c>
      <c r="S1987" t="s">
        <v>51</v>
      </c>
      <c r="T1987">
        <v>2020</v>
      </c>
      <c r="U1987">
        <v>0.32</v>
      </c>
      <c r="X1987" s="1" t="s">
        <v>2538</v>
      </c>
      <c r="Y1987" t="s">
        <v>52</v>
      </c>
    </row>
    <row r="1988" spans="1:25" hidden="1" x14ac:dyDescent="0.2">
      <c r="A1988" t="s">
        <v>2514</v>
      </c>
      <c r="B1988" t="s">
        <v>2515</v>
      </c>
      <c r="C1988" t="s">
        <v>5186</v>
      </c>
      <c r="D1988" t="s">
        <v>2516</v>
      </c>
      <c r="E1988" t="s">
        <v>66</v>
      </c>
      <c r="F1988" t="s">
        <v>67</v>
      </c>
      <c r="G1988">
        <v>9</v>
      </c>
      <c r="H1988" t="s">
        <v>68</v>
      </c>
      <c r="M1988" t="s">
        <v>2517</v>
      </c>
      <c r="R1988" t="s">
        <v>50</v>
      </c>
      <c r="S1988" t="s">
        <v>51</v>
      </c>
      <c r="T1988">
        <v>2020</v>
      </c>
      <c r="U1988">
        <v>0.32</v>
      </c>
      <c r="X1988" s="1" t="s">
        <v>2537</v>
      </c>
      <c r="Y1988" t="s">
        <v>52</v>
      </c>
    </row>
    <row r="1989" spans="1:25" hidden="1" x14ac:dyDescent="0.2">
      <c r="A1989" t="s">
        <v>2514</v>
      </c>
      <c r="B1989" t="s">
        <v>2515</v>
      </c>
      <c r="C1989" t="s">
        <v>5186</v>
      </c>
      <c r="D1989" t="s">
        <v>2516</v>
      </c>
      <c r="E1989" t="s">
        <v>63</v>
      </c>
      <c r="F1989" t="s">
        <v>64</v>
      </c>
      <c r="G1989">
        <v>10</v>
      </c>
      <c r="H1989" t="s">
        <v>65</v>
      </c>
      <c r="M1989" t="s">
        <v>2517</v>
      </c>
      <c r="R1989" t="s">
        <v>50</v>
      </c>
      <c r="S1989" t="s">
        <v>51</v>
      </c>
      <c r="T1989">
        <v>2020</v>
      </c>
      <c r="U1989">
        <v>0.32</v>
      </c>
      <c r="X1989" s="1" t="s">
        <v>2536</v>
      </c>
      <c r="Y1989" t="s">
        <v>52</v>
      </c>
    </row>
    <row r="1990" spans="1:25" hidden="1" x14ac:dyDescent="0.2">
      <c r="A1990" t="s">
        <v>2518</v>
      </c>
      <c r="B1990" t="s">
        <v>2519</v>
      </c>
      <c r="C1990" t="s">
        <v>5199</v>
      </c>
      <c r="D1990" t="s">
        <v>2520</v>
      </c>
      <c r="E1990" t="s">
        <v>56</v>
      </c>
      <c r="F1990" t="s">
        <v>363</v>
      </c>
      <c r="G1990">
        <v>4</v>
      </c>
      <c r="H1990" t="s">
        <v>364</v>
      </c>
      <c r="M1990" t="s">
        <v>2521</v>
      </c>
      <c r="R1990" t="s">
        <v>177</v>
      </c>
      <c r="S1990" t="s">
        <v>178</v>
      </c>
      <c r="T1990">
        <v>2020</v>
      </c>
      <c r="U1990">
        <v>1</v>
      </c>
      <c r="X1990" s="1" t="s">
        <v>2571</v>
      </c>
      <c r="Y1990" t="s">
        <v>123</v>
      </c>
    </row>
    <row r="1991" spans="1:25" hidden="1" x14ac:dyDescent="0.2">
      <c r="A1991" t="s">
        <v>2518</v>
      </c>
      <c r="B1991" t="s">
        <v>2519</v>
      </c>
      <c r="C1991" t="s">
        <v>5199</v>
      </c>
      <c r="D1991" t="s">
        <v>2520</v>
      </c>
      <c r="E1991" t="s">
        <v>22</v>
      </c>
      <c r="F1991" t="s">
        <v>356</v>
      </c>
      <c r="G1991">
        <v>5</v>
      </c>
      <c r="H1991" t="s">
        <v>357</v>
      </c>
      <c r="M1991" t="s">
        <v>2521</v>
      </c>
      <c r="R1991" t="s">
        <v>177</v>
      </c>
      <c r="S1991" t="s">
        <v>178</v>
      </c>
      <c r="T1991">
        <v>2020</v>
      </c>
      <c r="U1991">
        <v>1</v>
      </c>
      <c r="X1991" s="1" t="s">
        <v>2569</v>
      </c>
      <c r="Y1991" t="s">
        <v>123</v>
      </c>
    </row>
    <row r="1992" spans="1:25" hidden="1" x14ac:dyDescent="0.2">
      <c r="A1992" t="s">
        <v>2518</v>
      </c>
      <c r="B1992" t="s">
        <v>2519</v>
      </c>
      <c r="C1992" t="s">
        <v>5199</v>
      </c>
      <c r="D1992" t="s">
        <v>2520</v>
      </c>
      <c r="E1992" t="s">
        <v>28</v>
      </c>
      <c r="F1992" t="s">
        <v>361</v>
      </c>
      <c r="G1992">
        <v>6</v>
      </c>
      <c r="H1992" t="s">
        <v>362</v>
      </c>
      <c r="M1992" t="s">
        <v>2521</v>
      </c>
      <c r="R1992" t="s">
        <v>177</v>
      </c>
      <c r="S1992" t="s">
        <v>178</v>
      </c>
      <c r="T1992">
        <v>2020</v>
      </c>
      <c r="U1992">
        <v>1</v>
      </c>
      <c r="X1992" s="1" t="s">
        <v>2570</v>
      </c>
      <c r="Y1992" t="s">
        <v>123</v>
      </c>
    </row>
    <row r="1993" spans="1:25" hidden="1" x14ac:dyDescent="0.2">
      <c r="A1993" t="s">
        <v>2518</v>
      </c>
      <c r="B1993" t="s">
        <v>2519</v>
      </c>
      <c r="C1993" t="s">
        <v>5199</v>
      </c>
      <c r="D1993" t="s">
        <v>2520</v>
      </c>
      <c r="E1993" t="s">
        <v>38</v>
      </c>
      <c r="F1993" t="s">
        <v>359</v>
      </c>
      <c r="G1993">
        <v>7</v>
      </c>
      <c r="H1993" t="s">
        <v>360</v>
      </c>
      <c r="M1993" t="s">
        <v>2521</v>
      </c>
      <c r="R1993" t="s">
        <v>177</v>
      </c>
      <c r="S1993" t="s">
        <v>178</v>
      </c>
      <c r="T1993">
        <v>2020</v>
      </c>
      <c r="U1993">
        <v>1</v>
      </c>
      <c r="X1993" s="1" t="s">
        <v>2543</v>
      </c>
      <c r="Y1993" t="s">
        <v>90</v>
      </c>
    </row>
    <row r="1994" spans="1:25" hidden="1" x14ac:dyDescent="0.2">
      <c r="A1994" t="s">
        <v>2518</v>
      </c>
      <c r="B1994" t="s">
        <v>2519</v>
      </c>
      <c r="C1994" t="s">
        <v>5199</v>
      </c>
      <c r="D1994" t="s">
        <v>2520</v>
      </c>
      <c r="E1994" t="s">
        <v>41</v>
      </c>
      <c r="F1994" t="s">
        <v>174</v>
      </c>
      <c r="G1994">
        <v>8</v>
      </c>
      <c r="H1994" t="s">
        <v>175</v>
      </c>
      <c r="M1994" t="s">
        <v>2521</v>
      </c>
      <c r="R1994" t="s">
        <v>177</v>
      </c>
      <c r="S1994" t="s">
        <v>178</v>
      </c>
      <c r="T1994">
        <v>2020</v>
      </c>
      <c r="U1994">
        <v>1</v>
      </c>
      <c r="X1994" s="1" t="s">
        <v>2559</v>
      </c>
      <c r="Y1994" t="s">
        <v>123</v>
      </c>
    </row>
    <row r="1995" spans="1:25" hidden="1" x14ac:dyDescent="0.2">
      <c r="A1995" t="s">
        <v>2518</v>
      </c>
      <c r="B1995" t="s">
        <v>2519</v>
      </c>
      <c r="C1995" t="s">
        <v>5199</v>
      </c>
      <c r="D1995" t="s">
        <v>2520</v>
      </c>
      <c r="E1995" t="s">
        <v>66</v>
      </c>
      <c r="F1995" t="s">
        <v>179</v>
      </c>
      <c r="G1995">
        <v>9</v>
      </c>
      <c r="H1995" t="s">
        <v>180</v>
      </c>
      <c r="M1995" t="s">
        <v>2521</v>
      </c>
      <c r="R1995" t="s">
        <v>177</v>
      </c>
      <c r="S1995" t="s">
        <v>178</v>
      </c>
      <c r="T1995">
        <v>2020</v>
      </c>
      <c r="U1995">
        <v>1</v>
      </c>
      <c r="X1995" s="1" t="s">
        <v>2560</v>
      </c>
      <c r="Y1995" t="s">
        <v>123</v>
      </c>
    </row>
    <row r="1996" spans="1:25" hidden="1" x14ac:dyDescent="0.2">
      <c r="A1996" t="s">
        <v>2522</v>
      </c>
      <c r="B1996" t="s">
        <v>2523</v>
      </c>
      <c r="C1996" t="s">
        <v>5186</v>
      </c>
      <c r="E1996" t="s">
        <v>66</v>
      </c>
      <c r="F1996" t="s">
        <v>1105</v>
      </c>
      <c r="G1996">
        <v>9</v>
      </c>
      <c r="H1996" t="s">
        <v>1106</v>
      </c>
      <c r="M1996" t="s">
        <v>2524</v>
      </c>
      <c r="R1996" t="s">
        <v>656</v>
      </c>
      <c r="S1996" t="s">
        <v>657</v>
      </c>
      <c r="T1996">
        <v>2020</v>
      </c>
      <c r="U1996">
        <v>1.38</v>
      </c>
      <c r="V1996" t="s">
        <v>5929</v>
      </c>
      <c r="X1996" s="1" t="s">
        <v>2531</v>
      </c>
      <c r="Y1996" t="s">
        <v>90</v>
      </c>
    </row>
    <row r="1997" spans="1:25" hidden="1" x14ac:dyDescent="0.2">
      <c r="A1997" t="s">
        <v>1326</v>
      </c>
      <c r="B1997" t="s">
        <v>1327</v>
      </c>
      <c r="C1997" t="s">
        <v>5192</v>
      </c>
      <c r="E1997" t="s">
        <v>66</v>
      </c>
      <c r="F1997" t="s">
        <v>1328</v>
      </c>
      <c r="G1997">
        <v>9</v>
      </c>
      <c r="H1997" t="s">
        <v>1329</v>
      </c>
      <c r="M1997" t="s">
        <v>1330</v>
      </c>
      <c r="R1997" t="s">
        <v>491</v>
      </c>
      <c r="S1997" t="s">
        <v>492</v>
      </c>
      <c r="T1997">
        <v>2020</v>
      </c>
      <c r="U1997">
        <v>0.4</v>
      </c>
      <c r="X1997" s="1" t="s">
        <v>2537</v>
      </c>
      <c r="Y1997" t="s">
        <v>123</v>
      </c>
    </row>
    <row r="1998" spans="1:25" hidden="1" x14ac:dyDescent="0.2">
      <c r="A1998" t="s">
        <v>634</v>
      </c>
      <c r="B1998" s="14" t="s">
        <v>635</v>
      </c>
      <c r="C1998" t="s">
        <v>5186</v>
      </c>
      <c r="D1998" s="15"/>
      <c r="E1998" t="s">
        <v>66</v>
      </c>
      <c r="F1998" t="s">
        <v>143</v>
      </c>
      <c r="G1998">
        <v>9</v>
      </c>
      <c r="H1998" t="s">
        <v>144</v>
      </c>
      <c r="M1998" t="s">
        <v>636</v>
      </c>
      <c r="R1998" t="s">
        <v>50</v>
      </c>
      <c r="S1998" t="s">
        <v>51</v>
      </c>
      <c r="T1998">
        <v>2020</v>
      </c>
      <c r="U1998">
        <v>1.43</v>
      </c>
      <c r="X1998" s="1" t="s">
        <v>2554</v>
      </c>
      <c r="Y1998" t="s">
        <v>90</v>
      </c>
    </row>
    <row r="1999" spans="1:25" hidden="1" x14ac:dyDescent="0.2">
      <c r="A1999" t="s">
        <v>2525</v>
      </c>
      <c r="B1999" t="s">
        <v>2526</v>
      </c>
      <c r="C1999" t="s">
        <v>5186</v>
      </c>
      <c r="E1999" t="s">
        <v>66</v>
      </c>
      <c r="F1999" t="s">
        <v>143</v>
      </c>
      <c r="G1999">
        <v>9</v>
      </c>
      <c r="H1999" t="s">
        <v>144</v>
      </c>
      <c r="M1999" t="s">
        <v>2527</v>
      </c>
      <c r="R1999" t="s">
        <v>50</v>
      </c>
      <c r="S1999" t="s">
        <v>51</v>
      </c>
      <c r="T1999">
        <v>2020</v>
      </c>
      <c r="U1999">
        <v>1.2</v>
      </c>
      <c r="X1999" s="1" t="s">
        <v>2554</v>
      </c>
      <c r="Y1999" t="s">
        <v>90</v>
      </c>
    </row>
  </sheetData>
  <autoFilter ref="A1:Y1999" xr:uid="{00000000-0001-0000-0000-000000000000}">
    <filterColumn colId="3">
      <filters>
        <filter val="335-67-1"/>
      </filters>
    </filterColumn>
  </autoFilter>
  <sortState xmlns:xlrd2="http://schemas.microsoft.com/office/spreadsheetml/2017/richdata2" ref="A2:X1985">
    <sortCondition ref="D2:D1985"/>
    <sortCondition ref="G2:G1985"/>
  </sortState>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EE495-E9CF-B04C-912A-5299AC42C22F}">
  <dimension ref="A1:O659"/>
  <sheetViews>
    <sheetView tabSelected="1" zoomScale="90" zoomScaleNormal="90" workbookViewId="0">
      <pane ySplit="1" topLeftCell="A312" activePane="bottomLeft" state="frozen"/>
      <selection pane="bottomLeft" activeCell="H328" sqref="H328"/>
    </sheetView>
  </sheetViews>
  <sheetFormatPr baseColWidth="10" defaultRowHeight="16" x14ac:dyDescent="0.2"/>
  <cols>
    <col min="1" max="1" width="22.83203125" customWidth="1"/>
    <col min="2" max="2" width="33.83203125" customWidth="1"/>
    <col min="3" max="3" width="11.6640625" customWidth="1"/>
    <col min="4" max="4" width="14.1640625" customWidth="1"/>
    <col min="5" max="5" width="17" bestFit="1" customWidth="1"/>
    <col min="6" max="6" width="23.33203125" bestFit="1" customWidth="1"/>
    <col min="7" max="7" width="12.1640625" bestFit="1" customWidth="1"/>
    <col min="8" max="9" width="12.1640625" customWidth="1"/>
    <col min="10" max="10" width="20.33203125" bestFit="1" customWidth="1"/>
    <col min="11" max="13" width="20.33203125" customWidth="1"/>
  </cols>
  <sheetData>
    <row r="1" spans="1:15" x14ac:dyDescent="0.2">
      <c r="A1" t="s">
        <v>0</v>
      </c>
      <c r="B1" t="s">
        <v>1</v>
      </c>
      <c r="C1" t="s">
        <v>5201</v>
      </c>
      <c r="D1" t="s">
        <v>2</v>
      </c>
      <c r="E1" t="s">
        <v>5934</v>
      </c>
      <c r="F1" t="s">
        <v>5938</v>
      </c>
      <c r="G1" t="s">
        <v>5940</v>
      </c>
      <c r="H1" t="s">
        <v>5956</v>
      </c>
      <c r="I1" t="s">
        <v>5957</v>
      </c>
      <c r="J1" t="s">
        <v>5952</v>
      </c>
      <c r="K1" t="s">
        <v>5977</v>
      </c>
      <c r="L1" t="s">
        <v>5963</v>
      </c>
      <c r="M1" t="s">
        <v>5953</v>
      </c>
      <c r="N1" t="s">
        <v>5939</v>
      </c>
      <c r="O1" t="s">
        <v>5978</v>
      </c>
    </row>
    <row r="2" spans="1:15" x14ac:dyDescent="0.2">
      <c r="A2" t="s">
        <v>19</v>
      </c>
      <c r="B2" t="s">
        <v>20</v>
      </c>
      <c r="C2" t="s">
        <v>5192</v>
      </c>
      <c r="D2" t="s">
        <v>21</v>
      </c>
      <c r="E2" t="s">
        <v>5937</v>
      </c>
    </row>
    <row r="3" spans="1:15" x14ac:dyDescent="0.2">
      <c r="A3" t="s">
        <v>44</v>
      </c>
      <c r="B3" t="s">
        <v>45</v>
      </c>
      <c r="C3" t="s">
        <v>5186</v>
      </c>
      <c r="D3" t="s">
        <v>46</v>
      </c>
      <c r="E3" t="s">
        <v>5935</v>
      </c>
      <c r="F3">
        <v>1E-3</v>
      </c>
      <c r="G3" t="s">
        <v>5954</v>
      </c>
      <c r="H3" t="s">
        <v>5965</v>
      </c>
      <c r="I3" t="s">
        <v>5943</v>
      </c>
      <c r="J3">
        <v>9.0999999999999998E-2</v>
      </c>
      <c r="L3">
        <v>1.1E-4</v>
      </c>
      <c r="M3">
        <v>1.0000000000000001E-5</v>
      </c>
      <c r="N3" s="85" t="s">
        <v>5955</v>
      </c>
    </row>
    <row r="4" spans="1:15" x14ac:dyDescent="0.2">
      <c r="A4" t="s">
        <v>71</v>
      </c>
      <c r="B4" t="s">
        <v>72</v>
      </c>
      <c r="C4" t="s">
        <v>5192</v>
      </c>
      <c r="D4" t="s">
        <v>73</v>
      </c>
      <c r="E4" t="s">
        <v>5937</v>
      </c>
    </row>
    <row r="5" spans="1:15" x14ac:dyDescent="0.2">
      <c r="A5" t="s">
        <v>83</v>
      </c>
      <c r="B5" t="s">
        <v>84</v>
      </c>
      <c r="C5" t="s">
        <v>5186</v>
      </c>
      <c r="D5" t="s">
        <v>85</v>
      </c>
      <c r="E5" t="s">
        <v>5937</v>
      </c>
    </row>
    <row r="6" spans="1:15" x14ac:dyDescent="0.2">
      <c r="A6" t="s">
        <v>106</v>
      </c>
      <c r="B6" t="s">
        <v>107</v>
      </c>
      <c r="C6" t="s">
        <v>5192</v>
      </c>
      <c r="D6" t="s">
        <v>108</v>
      </c>
      <c r="E6" t="s">
        <v>5937</v>
      </c>
    </row>
    <row r="7" spans="1:15" x14ac:dyDescent="0.2">
      <c r="A7" t="s">
        <v>110</v>
      </c>
      <c r="B7" t="s">
        <v>111</v>
      </c>
      <c r="C7" t="s">
        <v>5185</v>
      </c>
      <c r="D7" t="s">
        <v>112</v>
      </c>
      <c r="E7" t="s">
        <v>5935</v>
      </c>
    </row>
    <row r="8" spans="1:15" x14ac:dyDescent="0.2">
      <c r="A8" t="s">
        <v>117</v>
      </c>
      <c r="B8" t="s">
        <v>118</v>
      </c>
      <c r="C8" t="s">
        <v>5185</v>
      </c>
      <c r="D8" t="s">
        <v>112</v>
      </c>
      <c r="E8" t="s">
        <v>5935</v>
      </c>
    </row>
    <row r="9" spans="1:15" x14ac:dyDescent="0.2">
      <c r="A9" t="s">
        <v>124</v>
      </c>
      <c r="B9" t="s">
        <v>125</v>
      </c>
      <c r="C9" t="s">
        <v>5199</v>
      </c>
      <c r="D9" t="s">
        <v>126</v>
      </c>
      <c r="E9" t="s">
        <v>5935</v>
      </c>
      <c r="F9">
        <v>1</v>
      </c>
      <c r="G9" t="s">
        <v>5950</v>
      </c>
      <c r="I9" t="s">
        <v>5944</v>
      </c>
      <c r="N9" s="85" t="s">
        <v>5942</v>
      </c>
    </row>
    <row r="10" spans="1:15" x14ac:dyDescent="0.2">
      <c r="A10" t="s">
        <v>124</v>
      </c>
      <c r="B10" t="s">
        <v>125</v>
      </c>
      <c r="C10" t="s">
        <v>5199</v>
      </c>
      <c r="D10" t="s">
        <v>126</v>
      </c>
      <c r="E10" t="s">
        <v>5935</v>
      </c>
      <c r="H10" t="s">
        <v>5964</v>
      </c>
      <c r="I10" t="s">
        <v>5943</v>
      </c>
      <c r="J10">
        <v>4.2209960999999997E-2</v>
      </c>
      <c r="K10">
        <v>4.3</v>
      </c>
      <c r="N10" s="85" t="s">
        <v>5966</v>
      </c>
      <c r="O10" s="85" t="s">
        <v>5981</v>
      </c>
    </row>
    <row r="11" spans="1:15" x14ac:dyDescent="0.2">
      <c r="A11" t="s">
        <v>124</v>
      </c>
      <c r="B11" t="s">
        <v>125</v>
      </c>
      <c r="C11" t="s">
        <v>5199</v>
      </c>
      <c r="D11" t="s">
        <v>126</v>
      </c>
      <c r="E11" t="s">
        <v>5935</v>
      </c>
      <c r="H11" t="s">
        <v>5965</v>
      </c>
      <c r="I11" t="s">
        <v>5943</v>
      </c>
      <c r="J11">
        <v>4.2209960999999997E-2</v>
      </c>
      <c r="K11">
        <v>21</v>
      </c>
      <c r="N11" s="85" t="s">
        <v>5966</v>
      </c>
      <c r="O11" s="85" t="s">
        <v>5981</v>
      </c>
    </row>
    <row r="12" spans="1:15" x14ac:dyDescent="0.2">
      <c r="A12" t="s">
        <v>140</v>
      </c>
      <c r="B12" t="s">
        <v>141</v>
      </c>
      <c r="C12" t="s">
        <v>5199</v>
      </c>
      <c r="D12" t="s">
        <v>134</v>
      </c>
      <c r="E12" t="s">
        <v>5935</v>
      </c>
      <c r="F12">
        <v>3</v>
      </c>
      <c r="G12" t="s">
        <v>5941</v>
      </c>
      <c r="I12" t="s">
        <v>5944</v>
      </c>
      <c r="N12" s="85" t="s">
        <v>5942</v>
      </c>
    </row>
    <row r="13" spans="1:15" x14ac:dyDescent="0.2">
      <c r="A13" t="s">
        <v>140</v>
      </c>
      <c r="B13" t="s">
        <v>141</v>
      </c>
      <c r="C13" t="s">
        <v>5199</v>
      </c>
      <c r="D13" t="s">
        <v>134</v>
      </c>
      <c r="E13" t="s">
        <v>5935</v>
      </c>
      <c r="H13" t="s">
        <v>5964</v>
      </c>
      <c r="I13" t="s">
        <v>5943</v>
      </c>
      <c r="J13">
        <v>8.8043094832147659E-2</v>
      </c>
      <c r="K13">
        <v>3</v>
      </c>
      <c r="N13" s="85" t="s">
        <v>5966</v>
      </c>
      <c r="O13" s="85" t="s">
        <v>5981</v>
      </c>
    </row>
    <row r="14" spans="1:15" x14ac:dyDescent="0.2">
      <c r="A14" t="s">
        <v>140</v>
      </c>
      <c r="B14" t="s">
        <v>141</v>
      </c>
      <c r="C14" t="s">
        <v>5199</v>
      </c>
      <c r="D14" t="s">
        <v>134</v>
      </c>
      <c r="E14" t="s">
        <v>5935</v>
      </c>
      <c r="H14" t="s">
        <v>5965</v>
      </c>
      <c r="I14" t="s">
        <v>5943</v>
      </c>
      <c r="J14">
        <v>0</v>
      </c>
      <c r="K14">
        <v>5.4</v>
      </c>
      <c r="N14" s="85" t="s">
        <v>5966</v>
      </c>
      <c r="O14" s="85" t="s">
        <v>5981</v>
      </c>
    </row>
    <row r="15" spans="1:15" x14ac:dyDescent="0.2">
      <c r="A15" t="s">
        <v>147</v>
      </c>
      <c r="B15" t="s">
        <v>148</v>
      </c>
      <c r="C15" t="s">
        <v>5186</v>
      </c>
      <c r="D15" t="s">
        <v>149</v>
      </c>
      <c r="E15" t="s">
        <v>5935</v>
      </c>
    </row>
    <row r="16" spans="1:15" x14ac:dyDescent="0.2">
      <c r="A16" t="s">
        <v>151</v>
      </c>
      <c r="B16" t="s">
        <v>152</v>
      </c>
      <c r="C16" t="s">
        <v>5186</v>
      </c>
      <c r="D16" t="s">
        <v>153</v>
      </c>
      <c r="E16" t="s">
        <v>5935</v>
      </c>
      <c r="H16" t="s">
        <v>5965</v>
      </c>
      <c r="I16" t="s">
        <v>5943</v>
      </c>
      <c r="J16">
        <v>2.451342E-3</v>
      </c>
      <c r="N16" s="85" t="s">
        <v>5966</v>
      </c>
    </row>
    <row r="17" spans="1:14" x14ac:dyDescent="0.2">
      <c r="A17" t="s">
        <v>151</v>
      </c>
      <c r="B17" t="s">
        <v>152</v>
      </c>
      <c r="C17" t="s">
        <v>5186</v>
      </c>
      <c r="D17" t="s">
        <v>153</v>
      </c>
      <c r="E17" t="s">
        <v>5935</v>
      </c>
      <c r="H17" t="s">
        <v>5964</v>
      </c>
      <c r="I17" t="s">
        <v>5943</v>
      </c>
      <c r="J17">
        <v>2.4513422818791945E-3</v>
      </c>
      <c r="N17" s="85" t="s">
        <v>5966</v>
      </c>
    </row>
    <row r="18" spans="1:14" x14ac:dyDescent="0.2">
      <c r="A18" t="s">
        <v>159</v>
      </c>
      <c r="B18" t="s">
        <v>160</v>
      </c>
      <c r="C18" t="s">
        <v>5200</v>
      </c>
      <c r="D18" t="s">
        <v>161</v>
      </c>
      <c r="E18" t="s">
        <v>5937</v>
      </c>
      <c r="H18" t="s">
        <v>5965</v>
      </c>
      <c r="I18" t="s">
        <v>5943</v>
      </c>
      <c r="J18">
        <v>2.8096153849999999</v>
      </c>
      <c r="N18" s="85" t="s">
        <v>5966</v>
      </c>
    </row>
    <row r="19" spans="1:14" x14ac:dyDescent="0.2">
      <c r="A19" t="s">
        <v>159</v>
      </c>
      <c r="B19" t="s">
        <v>160</v>
      </c>
      <c r="C19" t="s">
        <v>5200</v>
      </c>
      <c r="D19" t="s">
        <v>161</v>
      </c>
      <c r="E19" t="s">
        <v>5937</v>
      </c>
      <c r="H19" t="s">
        <v>5964</v>
      </c>
      <c r="I19" t="s">
        <v>5943</v>
      </c>
      <c r="J19">
        <v>2.8096153846153844</v>
      </c>
      <c r="N19" s="85" t="s">
        <v>5966</v>
      </c>
    </row>
    <row r="20" spans="1:14" x14ac:dyDescent="0.2">
      <c r="A20" t="s">
        <v>165</v>
      </c>
      <c r="B20" t="s">
        <v>166</v>
      </c>
      <c r="C20" t="s">
        <v>5192</v>
      </c>
      <c r="D20" t="s">
        <v>167</v>
      </c>
      <c r="E20" t="s">
        <v>5937</v>
      </c>
    </row>
    <row r="21" spans="1:14" x14ac:dyDescent="0.2">
      <c r="A21" t="s">
        <v>171</v>
      </c>
      <c r="B21" t="s">
        <v>172</v>
      </c>
      <c r="C21" t="s">
        <v>5186</v>
      </c>
      <c r="D21" t="s">
        <v>173</v>
      </c>
      <c r="E21" t="s">
        <v>5937</v>
      </c>
    </row>
    <row r="22" spans="1:14" x14ac:dyDescent="0.2">
      <c r="A22" t="s">
        <v>181</v>
      </c>
      <c r="B22" t="s">
        <v>182</v>
      </c>
      <c r="C22" t="s">
        <v>5186</v>
      </c>
      <c r="D22" t="s">
        <v>183</v>
      </c>
      <c r="E22" t="s">
        <v>5937</v>
      </c>
    </row>
    <row r="23" spans="1:14" x14ac:dyDescent="0.2">
      <c r="A23" t="s">
        <v>188</v>
      </c>
      <c r="B23" t="s">
        <v>189</v>
      </c>
      <c r="C23" t="s">
        <v>5189</v>
      </c>
      <c r="D23" t="s">
        <v>190</v>
      </c>
      <c r="E23" t="s">
        <v>5935</v>
      </c>
    </row>
    <row r="24" spans="1:14" x14ac:dyDescent="0.2">
      <c r="A24" t="s">
        <v>195</v>
      </c>
      <c r="B24" t="s">
        <v>196</v>
      </c>
      <c r="C24" t="s">
        <v>5185</v>
      </c>
      <c r="D24" t="s">
        <v>197</v>
      </c>
      <c r="E24" t="s">
        <v>5935</v>
      </c>
      <c r="H24" t="s">
        <v>5965</v>
      </c>
      <c r="I24" t="s">
        <v>5943</v>
      </c>
      <c r="J24">
        <v>5.6913955479452047</v>
      </c>
      <c r="N24" s="85" t="s">
        <v>5966</v>
      </c>
    </row>
    <row r="25" spans="1:14" x14ac:dyDescent="0.2">
      <c r="A25" t="s">
        <v>199</v>
      </c>
      <c r="B25" t="s">
        <v>200</v>
      </c>
      <c r="C25" t="s">
        <v>5185</v>
      </c>
      <c r="D25" t="s">
        <v>197</v>
      </c>
      <c r="E25" t="s">
        <v>5935</v>
      </c>
      <c r="H25" t="s">
        <v>5965</v>
      </c>
      <c r="I25" t="s">
        <v>5943</v>
      </c>
      <c r="J25">
        <v>5.6913955479452047</v>
      </c>
      <c r="N25" s="85" t="s">
        <v>5966</v>
      </c>
    </row>
    <row r="26" spans="1:14" x14ac:dyDescent="0.2">
      <c r="A26" t="s">
        <v>195</v>
      </c>
      <c r="B26" t="s">
        <v>196</v>
      </c>
      <c r="C26" t="s">
        <v>5185</v>
      </c>
      <c r="D26" t="s">
        <v>197</v>
      </c>
      <c r="E26" t="s">
        <v>5935</v>
      </c>
      <c r="H26" t="s">
        <v>5964</v>
      </c>
      <c r="I26" t="s">
        <v>5943</v>
      </c>
      <c r="J26">
        <v>5.6913955479452047</v>
      </c>
      <c r="N26" s="85" t="s">
        <v>5966</v>
      </c>
    </row>
    <row r="27" spans="1:14" x14ac:dyDescent="0.2">
      <c r="A27" t="s">
        <v>199</v>
      </c>
      <c r="B27" t="s">
        <v>200</v>
      </c>
      <c r="C27" t="s">
        <v>5185</v>
      </c>
      <c r="D27" t="s">
        <v>197</v>
      </c>
      <c r="E27" t="s">
        <v>5935</v>
      </c>
      <c r="H27" t="s">
        <v>5964</v>
      </c>
      <c r="I27" t="s">
        <v>5943</v>
      </c>
      <c r="J27">
        <v>5.6913955479452047</v>
      </c>
      <c r="N27" s="85" t="s">
        <v>5966</v>
      </c>
    </row>
    <row r="28" spans="1:14" x14ac:dyDescent="0.2">
      <c r="A28" t="s">
        <v>201</v>
      </c>
      <c r="B28" t="s">
        <v>202</v>
      </c>
      <c r="C28" t="s">
        <v>5192</v>
      </c>
      <c r="D28" t="s">
        <v>203</v>
      </c>
      <c r="E28" t="s">
        <v>5937</v>
      </c>
    </row>
    <row r="29" spans="1:14" x14ac:dyDescent="0.2">
      <c r="A29" t="s">
        <v>211</v>
      </c>
      <c r="B29" t="s">
        <v>212</v>
      </c>
      <c r="C29" t="s">
        <v>5186</v>
      </c>
      <c r="D29" t="s">
        <v>213</v>
      </c>
      <c r="E29" t="s">
        <v>5937</v>
      </c>
    </row>
    <row r="30" spans="1:14" x14ac:dyDescent="0.2">
      <c r="A30" t="s">
        <v>218</v>
      </c>
      <c r="B30" t="s">
        <v>219</v>
      </c>
      <c r="C30" t="s">
        <v>5190</v>
      </c>
      <c r="D30" t="s">
        <v>220</v>
      </c>
      <c r="E30" t="s">
        <v>5937</v>
      </c>
    </row>
    <row r="31" spans="1:14" x14ac:dyDescent="0.2">
      <c r="A31" t="s">
        <v>224</v>
      </c>
      <c r="B31" t="s">
        <v>225</v>
      </c>
      <c r="C31" t="s">
        <v>5200</v>
      </c>
      <c r="D31" t="s">
        <v>226</v>
      </c>
      <c r="E31" t="s">
        <v>5937</v>
      </c>
      <c r="H31" t="s">
        <v>5965</v>
      </c>
      <c r="I31" t="s">
        <v>5943</v>
      </c>
      <c r="J31">
        <v>40.783381900378558</v>
      </c>
      <c r="N31" s="85" t="s">
        <v>5966</v>
      </c>
    </row>
    <row r="32" spans="1:14" x14ac:dyDescent="0.2">
      <c r="A32" t="s">
        <v>224</v>
      </c>
      <c r="B32" t="s">
        <v>225</v>
      </c>
      <c r="C32" t="s">
        <v>5200</v>
      </c>
      <c r="D32" t="s">
        <v>226</v>
      </c>
      <c r="E32" t="s">
        <v>5937</v>
      </c>
      <c r="H32" t="s">
        <v>5964</v>
      </c>
      <c r="I32" t="s">
        <v>5943</v>
      </c>
      <c r="J32">
        <v>40.783381900378558</v>
      </c>
      <c r="N32" s="85" t="s">
        <v>5966</v>
      </c>
    </row>
    <row r="33" spans="1:15" x14ac:dyDescent="0.2">
      <c r="A33" t="s">
        <v>228</v>
      </c>
      <c r="B33" t="s">
        <v>229</v>
      </c>
      <c r="C33" t="s">
        <v>5199</v>
      </c>
      <c r="D33" t="s">
        <v>230</v>
      </c>
      <c r="E33" t="s">
        <v>5935</v>
      </c>
      <c r="H33" t="s">
        <v>5965</v>
      </c>
      <c r="I33" t="s">
        <v>5943</v>
      </c>
      <c r="J33">
        <v>9.1771360000000007E-3</v>
      </c>
      <c r="N33" s="85" t="s">
        <v>5966</v>
      </c>
    </row>
    <row r="34" spans="1:15" x14ac:dyDescent="0.2">
      <c r="A34" t="s">
        <v>228</v>
      </c>
      <c r="B34" t="s">
        <v>229</v>
      </c>
      <c r="C34" t="s">
        <v>5199</v>
      </c>
      <c r="D34" t="s">
        <v>230</v>
      </c>
      <c r="E34" t="s">
        <v>5935</v>
      </c>
      <c r="F34">
        <v>3</v>
      </c>
      <c r="G34" t="s">
        <v>5941</v>
      </c>
      <c r="I34" t="s">
        <v>5944</v>
      </c>
      <c r="N34" s="85" t="s">
        <v>5942</v>
      </c>
    </row>
    <row r="35" spans="1:15" x14ac:dyDescent="0.2">
      <c r="A35" t="s">
        <v>228</v>
      </c>
      <c r="B35" t="s">
        <v>229</v>
      </c>
      <c r="C35" t="s">
        <v>5199</v>
      </c>
      <c r="D35" t="s">
        <v>230</v>
      </c>
      <c r="E35" t="s">
        <v>5935</v>
      </c>
      <c r="H35" t="s">
        <v>5964</v>
      </c>
      <c r="I35" t="s">
        <v>5943</v>
      </c>
      <c r="J35">
        <v>1.3477859778597787E-2</v>
      </c>
      <c r="N35" s="85" t="s">
        <v>5966</v>
      </c>
    </row>
    <row r="36" spans="1:15" x14ac:dyDescent="0.2">
      <c r="A36" t="s">
        <v>232</v>
      </c>
      <c r="B36" t="s">
        <v>233</v>
      </c>
      <c r="C36" t="s">
        <v>5186</v>
      </c>
      <c r="D36" t="s">
        <v>234</v>
      </c>
      <c r="E36" t="s">
        <v>5937</v>
      </c>
    </row>
    <row r="37" spans="1:15" x14ac:dyDescent="0.2">
      <c r="A37" t="s">
        <v>236</v>
      </c>
      <c r="B37" t="s">
        <v>237</v>
      </c>
      <c r="C37" t="s">
        <v>5199</v>
      </c>
      <c r="D37" t="s">
        <v>238</v>
      </c>
      <c r="E37" t="s">
        <v>5935</v>
      </c>
      <c r="H37" t="s">
        <v>5964</v>
      </c>
      <c r="I37" t="s">
        <v>5943</v>
      </c>
      <c r="J37">
        <v>1.2983570313854691</v>
      </c>
      <c r="K37">
        <v>3.8</v>
      </c>
      <c r="N37" s="85" t="s">
        <v>5966</v>
      </c>
      <c r="O37" s="85" t="s">
        <v>5981</v>
      </c>
    </row>
    <row r="38" spans="1:15" x14ac:dyDescent="0.2">
      <c r="A38" t="s">
        <v>236</v>
      </c>
      <c r="B38" t="s">
        <v>237</v>
      </c>
      <c r="C38" t="s">
        <v>5199</v>
      </c>
      <c r="D38" t="s">
        <v>238</v>
      </c>
      <c r="E38" t="s">
        <v>5935</v>
      </c>
      <c r="F38">
        <v>6.0000000000000002E-5</v>
      </c>
      <c r="G38" t="s">
        <v>5954</v>
      </c>
      <c r="H38" t="s">
        <v>5965</v>
      </c>
      <c r="I38" t="s">
        <v>5943</v>
      </c>
      <c r="J38">
        <v>2</v>
      </c>
      <c r="L38">
        <v>5.0000000000000004E-6</v>
      </c>
      <c r="M38">
        <v>1.0000000000000001E-5</v>
      </c>
      <c r="N38" s="85" t="s">
        <v>5955</v>
      </c>
    </row>
    <row r="39" spans="1:15" x14ac:dyDescent="0.2">
      <c r="A39" t="s">
        <v>236</v>
      </c>
      <c r="B39" t="s">
        <v>237</v>
      </c>
      <c r="C39" t="s">
        <v>5199</v>
      </c>
      <c r="D39" t="s">
        <v>238</v>
      </c>
      <c r="E39" t="s">
        <v>5935</v>
      </c>
      <c r="H39" t="s">
        <v>5965</v>
      </c>
      <c r="I39" t="s">
        <v>5943</v>
      </c>
      <c r="J39">
        <v>1.434548328</v>
      </c>
      <c r="K39">
        <v>12</v>
      </c>
      <c r="N39" s="85" t="s">
        <v>5966</v>
      </c>
      <c r="O39" s="85" t="s">
        <v>5981</v>
      </c>
    </row>
    <row r="40" spans="1:15" x14ac:dyDescent="0.2">
      <c r="A40" t="s">
        <v>243</v>
      </c>
      <c r="B40" s="14" t="s">
        <v>4507</v>
      </c>
      <c r="C40" t="s">
        <v>5186</v>
      </c>
      <c r="D40" s="14" t="s">
        <v>244</v>
      </c>
      <c r="E40" t="s">
        <v>5937</v>
      </c>
      <c r="H40" t="s">
        <v>5965</v>
      </c>
      <c r="I40" t="s">
        <v>5943</v>
      </c>
      <c r="J40">
        <v>0.10103069020021073</v>
      </c>
      <c r="N40" s="85" t="s">
        <v>5966</v>
      </c>
    </row>
    <row r="41" spans="1:15" x14ac:dyDescent="0.2">
      <c r="A41" t="s">
        <v>243</v>
      </c>
      <c r="B41" s="14" t="s">
        <v>4507</v>
      </c>
      <c r="C41" t="s">
        <v>5186</v>
      </c>
      <c r="D41" s="14" t="s">
        <v>244</v>
      </c>
      <c r="E41" t="s">
        <v>5937</v>
      </c>
      <c r="H41" t="s">
        <v>5964</v>
      </c>
      <c r="I41" t="s">
        <v>5943</v>
      </c>
      <c r="J41">
        <v>0.10103069020021073</v>
      </c>
      <c r="N41" s="85" t="s">
        <v>5966</v>
      </c>
    </row>
    <row r="42" spans="1:15" x14ac:dyDescent="0.2">
      <c r="A42" t="s">
        <v>246</v>
      </c>
      <c r="B42" t="s">
        <v>247</v>
      </c>
      <c r="C42" t="s">
        <v>5192</v>
      </c>
      <c r="D42" t="s">
        <v>248</v>
      </c>
      <c r="E42" t="s">
        <v>5937</v>
      </c>
    </row>
    <row r="43" spans="1:15" x14ac:dyDescent="0.2">
      <c r="A43" t="s">
        <v>256</v>
      </c>
      <c r="B43" t="s">
        <v>257</v>
      </c>
      <c r="C43" t="s">
        <v>5186</v>
      </c>
      <c r="D43" t="s">
        <v>258</v>
      </c>
      <c r="E43" t="s">
        <v>5935</v>
      </c>
    </row>
    <row r="44" spans="1:15" x14ac:dyDescent="0.2">
      <c r="A44" t="s">
        <v>260</v>
      </c>
      <c r="B44" t="s">
        <v>261</v>
      </c>
      <c r="C44" t="s">
        <v>5199</v>
      </c>
      <c r="D44" t="s">
        <v>262</v>
      </c>
      <c r="E44" t="s">
        <v>5935</v>
      </c>
      <c r="F44">
        <v>0.3</v>
      </c>
      <c r="G44" t="s">
        <v>5941</v>
      </c>
      <c r="I44" t="s">
        <v>5944</v>
      </c>
      <c r="N44" s="85" t="s">
        <v>5942</v>
      </c>
    </row>
    <row r="45" spans="1:15" x14ac:dyDescent="0.2">
      <c r="A45" t="s">
        <v>264</v>
      </c>
      <c r="B45" t="s">
        <v>265</v>
      </c>
      <c r="C45" t="s">
        <v>5186</v>
      </c>
      <c r="D45" t="s">
        <v>266</v>
      </c>
      <c r="E45" t="s">
        <v>5937</v>
      </c>
      <c r="H45" t="s">
        <v>5965</v>
      </c>
      <c r="I45" t="s">
        <v>5943</v>
      </c>
      <c r="J45">
        <v>2.7910259994408724E-3</v>
      </c>
      <c r="N45" s="85" t="s">
        <v>5966</v>
      </c>
    </row>
    <row r="46" spans="1:15" x14ac:dyDescent="0.2">
      <c r="A46" t="s">
        <v>264</v>
      </c>
      <c r="B46" t="s">
        <v>265</v>
      </c>
      <c r="C46" t="s">
        <v>5186</v>
      </c>
      <c r="D46" t="s">
        <v>266</v>
      </c>
      <c r="E46" t="s">
        <v>5937</v>
      </c>
      <c r="H46" t="s">
        <v>5964</v>
      </c>
      <c r="I46" t="s">
        <v>5943</v>
      </c>
      <c r="J46">
        <v>2.7910259994408724E-3</v>
      </c>
      <c r="N46" s="85" t="s">
        <v>5966</v>
      </c>
    </row>
    <row r="47" spans="1:15" x14ac:dyDescent="0.2">
      <c r="A47" t="s">
        <v>271</v>
      </c>
      <c r="B47" t="s">
        <v>272</v>
      </c>
      <c r="C47" t="s">
        <v>5186</v>
      </c>
      <c r="D47" t="s">
        <v>273</v>
      </c>
      <c r="E47" t="s">
        <v>5937</v>
      </c>
    </row>
    <row r="48" spans="1:15" x14ac:dyDescent="0.2">
      <c r="A48" t="s">
        <v>274</v>
      </c>
      <c r="B48" t="s">
        <v>275</v>
      </c>
      <c r="C48" t="s">
        <v>5186</v>
      </c>
      <c r="D48" t="s">
        <v>276</v>
      </c>
      <c r="E48" t="s">
        <v>5935</v>
      </c>
      <c r="F48">
        <v>20</v>
      </c>
      <c r="G48" t="s">
        <v>5941</v>
      </c>
      <c r="I48" t="s">
        <v>5944</v>
      </c>
      <c r="N48" s="85" t="s">
        <v>5942</v>
      </c>
    </row>
    <row r="49" spans="1:15" x14ac:dyDescent="0.2">
      <c r="A49" t="s">
        <v>274</v>
      </c>
      <c r="B49" t="s">
        <v>275</v>
      </c>
      <c r="C49" t="s">
        <v>5186</v>
      </c>
      <c r="D49" t="s">
        <v>276</v>
      </c>
      <c r="E49" t="s">
        <v>5935</v>
      </c>
      <c r="H49" t="s">
        <v>5964</v>
      </c>
      <c r="I49" t="s">
        <v>5943</v>
      </c>
      <c r="J49">
        <v>0</v>
      </c>
      <c r="K49">
        <v>3.1</v>
      </c>
      <c r="N49" s="85" t="s">
        <v>5966</v>
      </c>
      <c r="O49" s="85" t="s">
        <v>5981</v>
      </c>
    </row>
    <row r="50" spans="1:15" x14ac:dyDescent="0.2">
      <c r="A50" t="s">
        <v>274</v>
      </c>
      <c r="B50" t="s">
        <v>275</v>
      </c>
      <c r="C50" t="s">
        <v>5186</v>
      </c>
      <c r="D50" t="s">
        <v>276</v>
      </c>
      <c r="E50" t="s">
        <v>5935</v>
      </c>
      <c r="H50" t="s">
        <v>5965</v>
      </c>
      <c r="I50" t="s">
        <v>5943</v>
      </c>
      <c r="J50">
        <v>6.7039300000000003E-4</v>
      </c>
      <c r="K50">
        <v>11</v>
      </c>
      <c r="N50" s="85" t="s">
        <v>5966</v>
      </c>
      <c r="O50" s="85" t="s">
        <v>5981</v>
      </c>
    </row>
    <row r="51" spans="1:15" x14ac:dyDescent="0.2">
      <c r="A51" t="s">
        <v>278</v>
      </c>
      <c r="B51" t="s">
        <v>279</v>
      </c>
      <c r="C51" t="s">
        <v>5186</v>
      </c>
      <c r="D51" t="s">
        <v>280</v>
      </c>
      <c r="E51" t="s">
        <v>5935</v>
      </c>
      <c r="H51" t="s">
        <v>5965</v>
      </c>
      <c r="I51" t="s">
        <v>5943</v>
      </c>
      <c r="J51">
        <f>INDEX('[1]Cancer tox USEtox'!$H:$H, MATCH('[1]Match cancer data'!$D35,'[1]Cancer tox USEtox'!$A:$A,0))</f>
        <v>8.3052797959070491E-3</v>
      </c>
      <c r="N51" s="85" t="s">
        <v>5966</v>
      </c>
    </row>
    <row r="52" spans="1:15" x14ac:dyDescent="0.2">
      <c r="A52" t="s">
        <v>278</v>
      </c>
      <c r="B52" t="s">
        <v>279</v>
      </c>
      <c r="C52" t="s">
        <v>5186</v>
      </c>
      <c r="D52" t="s">
        <v>280</v>
      </c>
      <c r="E52" t="s">
        <v>5935</v>
      </c>
      <c r="F52">
        <v>0.2</v>
      </c>
      <c r="G52" t="s">
        <v>5945</v>
      </c>
      <c r="I52" t="s">
        <v>5944</v>
      </c>
      <c r="N52" s="85" t="s">
        <v>5942</v>
      </c>
    </row>
    <row r="53" spans="1:15" x14ac:dyDescent="0.2">
      <c r="A53" t="s">
        <v>278</v>
      </c>
      <c r="B53" t="s">
        <v>279</v>
      </c>
      <c r="C53" t="s">
        <v>5186</v>
      </c>
      <c r="D53" t="s">
        <v>280</v>
      </c>
      <c r="E53" t="s">
        <v>5935</v>
      </c>
      <c r="H53" t="s">
        <v>5964</v>
      </c>
      <c r="I53" t="s">
        <v>5943</v>
      </c>
      <c r="J53">
        <f>INDEX('[1]Cancer tox USEtox'!$G:$G, MATCH('[1]Match cancer data'!$D35,'[1]Cancer tox USEtox'!$A:$A,0))</f>
        <v>8.3052797959070491E-3</v>
      </c>
      <c r="N53" s="85" t="s">
        <v>5966</v>
      </c>
    </row>
    <row r="54" spans="1:15" x14ac:dyDescent="0.2">
      <c r="A54" t="s">
        <v>282</v>
      </c>
      <c r="B54" t="s">
        <v>283</v>
      </c>
      <c r="C54" t="s">
        <v>5186</v>
      </c>
      <c r="D54" t="s">
        <v>284</v>
      </c>
      <c r="E54" t="s">
        <v>5935</v>
      </c>
      <c r="H54" t="s">
        <v>5965</v>
      </c>
      <c r="I54" t="s">
        <v>5943</v>
      </c>
      <c r="J54">
        <v>5.040304937565211E-3</v>
      </c>
      <c r="K54">
        <v>0.5</v>
      </c>
      <c r="N54" s="85" t="s">
        <v>5966</v>
      </c>
      <c r="O54" s="85" t="s">
        <v>5981</v>
      </c>
    </row>
    <row r="55" spans="1:15" x14ac:dyDescent="0.2">
      <c r="A55" t="s">
        <v>282</v>
      </c>
      <c r="B55" t="s">
        <v>283</v>
      </c>
      <c r="C55" t="s">
        <v>5186</v>
      </c>
      <c r="D55" t="s">
        <v>284</v>
      </c>
      <c r="E55" t="s">
        <v>5935</v>
      </c>
      <c r="H55" t="s">
        <v>5964</v>
      </c>
      <c r="I55" t="s">
        <v>5943</v>
      </c>
      <c r="J55">
        <v>5.040304937565211E-3</v>
      </c>
      <c r="K55">
        <v>2.7</v>
      </c>
      <c r="N55" s="85" t="s">
        <v>5966</v>
      </c>
      <c r="O55" s="85" t="s">
        <v>5981</v>
      </c>
    </row>
    <row r="56" spans="1:15" x14ac:dyDescent="0.2">
      <c r="A56" t="s">
        <v>286</v>
      </c>
      <c r="B56" t="s">
        <v>287</v>
      </c>
      <c r="C56" t="s">
        <v>5186</v>
      </c>
      <c r="D56" t="s">
        <v>288</v>
      </c>
      <c r="E56" t="s">
        <v>5935</v>
      </c>
      <c r="H56" t="s">
        <v>5964</v>
      </c>
      <c r="I56" t="s">
        <v>5943</v>
      </c>
      <c r="J56">
        <v>5.1803134080531343</v>
      </c>
      <c r="K56">
        <v>4.4000000000000004</v>
      </c>
      <c r="N56" s="85" t="s">
        <v>5966</v>
      </c>
      <c r="O56" s="85" t="s">
        <v>5981</v>
      </c>
    </row>
    <row r="57" spans="1:15" x14ac:dyDescent="0.2">
      <c r="A57" t="s">
        <v>286</v>
      </c>
      <c r="B57" t="s">
        <v>287</v>
      </c>
      <c r="C57" t="s">
        <v>5186</v>
      </c>
      <c r="D57" t="s">
        <v>288</v>
      </c>
      <c r="E57" t="s">
        <v>5935</v>
      </c>
      <c r="H57" t="s">
        <v>5965</v>
      </c>
      <c r="I57" t="s">
        <v>5943</v>
      </c>
      <c r="J57">
        <v>5.1803134080531343</v>
      </c>
      <c r="K57">
        <v>39</v>
      </c>
      <c r="N57" s="85" t="s">
        <v>5966</v>
      </c>
      <c r="O57" s="85" t="s">
        <v>5981</v>
      </c>
    </row>
    <row r="58" spans="1:15" x14ac:dyDescent="0.2">
      <c r="A58" t="s">
        <v>290</v>
      </c>
      <c r="B58" t="s">
        <v>291</v>
      </c>
      <c r="C58" t="s">
        <v>5186</v>
      </c>
      <c r="D58" t="s">
        <v>292</v>
      </c>
      <c r="E58" t="s">
        <v>5935</v>
      </c>
      <c r="H58" t="s">
        <v>5964</v>
      </c>
      <c r="I58" t="s">
        <v>5943</v>
      </c>
      <c r="J58">
        <v>1.2054455445544555E-4</v>
      </c>
      <c r="K58">
        <v>0.7</v>
      </c>
      <c r="N58" s="85" t="s">
        <v>5966</v>
      </c>
      <c r="O58" s="85" t="s">
        <v>5981</v>
      </c>
    </row>
    <row r="59" spans="1:15" x14ac:dyDescent="0.2">
      <c r="A59" t="s">
        <v>290</v>
      </c>
      <c r="B59" t="s">
        <v>291</v>
      </c>
      <c r="C59" t="s">
        <v>5186</v>
      </c>
      <c r="D59" t="s">
        <v>292</v>
      </c>
      <c r="E59" t="s">
        <v>5935</v>
      </c>
      <c r="H59" t="s">
        <v>5965</v>
      </c>
      <c r="I59" t="s">
        <v>5943</v>
      </c>
      <c r="J59">
        <v>1.2054455445544555E-4</v>
      </c>
      <c r="K59">
        <v>8</v>
      </c>
      <c r="N59" s="85" t="s">
        <v>5966</v>
      </c>
      <c r="O59" s="85" t="s">
        <v>5981</v>
      </c>
    </row>
    <row r="60" spans="1:15" x14ac:dyDescent="0.2">
      <c r="A60" t="s">
        <v>294</v>
      </c>
      <c r="B60" t="s">
        <v>295</v>
      </c>
      <c r="C60" t="s">
        <v>5186</v>
      </c>
      <c r="D60" t="s">
        <v>296</v>
      </c>
      <c r="E60" t="s">
        <v>5935</v>
      </c>
    </row>
    <row r="61" spans="1:15" x14ac:dyDescent="0.2">
      <c r="A61" t="s">
        <v>298</v>
      </c>
      <c r="B61" t="s">
        <v>299</v>
      </c>
      <c r="C61" t="s">
        <v>5186</v>
      </c>
      <c r="D61" t="s">
        <v>300</v>
      </c>
      <c r="E61" t="s">
        <v>5935</v>
      </c>
    </row>
    <row r="62" spans="1:15" x14ac:dyDescent="0.2">
      <c r="A62" t="s">
        <v>302</v>
      </c>
      <c r="B62" t="s">
        <v>303</v>
      </c>
      <c r="C62" t="s">
        <v>5186</v>
      </c>
      <c r="D62" t="s">
        <v>304</v>
      </c>
      <c r="E62" t="s">
        <v>5935</v>
      </c>
    </row>
    <row r="63" spans="1:15" x14ac:dyDescent="0.2">
      <c r="A63" t="s">
        <v>306</v>
      </c>
      <c r="B63" t="s">
        <v>307</v>
      </c>
      <c r="C63" t="s">
        <v>5186</v>
      </c>
      <c r="D63" t="s">
        <v>308</v>
      </c>
      <c r="E63" t="s">
        <v>5935</v>
      </c>
    </row>
    <row r="64" spans="1:15" x14ac:dyDescent="0.2">
      <c r="A64" t="s">
        <v>310</v>
      </c>
      <c r="B64" t="s">
        <v>311</v>
      </c>
      <c r="C64" t="s">
        <v>5192</v>
      </c>
      <c r="D64" t="s">
        <v>312</v>
      </c>
      <c r="E64" t="s">
        <v>5937</v>
      </c>
    </row>
    <row r="65" spans="1:14" x14ac:dyDescent="0.2">
      <c r="A65" t="s">
        <v>314</v>
      </c>
      <c r="B65" t="s">
        <v>315</v>
      </c>
      <c r="C65" t="s">
        <v>5192</v>
      </c>
      <c r="D65" t="s">
        <v>316</v>
      </c>
      <c r="E65" t="s">
        <v>5937</v>
      </c>
    </row>
    <row r="66" spans="1:14" x14ac:dyDescent="0.2">
      <c r="A66" t="s">
        <v>318</v>
      </c>
      <c r="B66" t="s">
        <v>319</v>
      </c>
      <c r="C66" t="s">
        <v>5186</v>
      </c>
      <c r="D66" t="s">
        <v>320</v>
      </c>
      <c r="E66" t="s">
        <v>5937</v>
      </c>
    </row>
    <row r="67" spans="1:14" x14ac:dyDescent="0.2">
      <c r="A67" t="s">
        <v>322</v>
      </c>
      <c r="B67" t="s">
        <v>323</v>
      </c>
      <c r="C67" t="s">
        <v>5192</v>
      </c>
      <c r="D67" t="s">
        <v>324</v>
      </c>
      <c r="E67" t="s">
        <v>5937</v>
      </c>
    </row>
    <row r="68" spans="1:14" x14ac:dyDescent="0.2">
      <c r="A68" t="s">
        <v>328</v>
      </c>
      <c r="B68" t="s">
        <v>329</v>
      </c>
      <c r="C68" t="s">
        <v>5192</v>
      </c>
      <c r="D68" t="s">
        <v>330</v>
      </c>
      <c r="E68" t="s">
        <v>5937</v>
      </c>
    </row>
    <row r="69" spans="1:14" x14ac:dyDescent="0.2">
      <c r="A69" t="s">
        <v>339</v>
      </c>
      <c r="B69" t="s">
        <v>340</v>
      </c>
      <c r="C69" t="s">
        <v>5192</v>
      </c>
      <c r="D69" t="s">
        <v>341</v>
      </c>
      <c r="E69" t="s">
        <v>5937</v>
      </c>
    </row>
    <row r="70" spans="1:14" x14ac:dyDescent="0.2">
      <c r="A70" t="s">
        <v>343</v>
      </c>
      <c r="B70" t="s">
        <v>344</v>
      </c>
      <c r="C70" t="s">
        <v>5185</v>
      </c>
      <c r="D70" t="s">
        <v>345</v>
      </c>
      <c r="E70" t="s">
        <v>5935</v>
      </c>
      <c r="H70" t="s">
        <v>5965</v>
      </c>
      <c r="I70" t="s">
        <v>5943</v>
      </c>
      <c r="J70">
        <v>0.53145184186244587</v>
      </c>
      <c r="N70" s="85" t="s">
        <v>5966</v>
      </c>
    </row>
    <row r="71" spans="1:14" x14ac:dyDescent="0.2">
      <c r="A71" t="s">
        <v>347</v>
      </c>
      <c r="B71" t="s">
        <v>348</v>
      </c>
      <c r="C71" t="s">
        <v>5185</v>
      </c>
      <c r="D71" t="s">
        <v>345</v>
      </c>
      <c r="E71" t="s">
        <v>5935</v>
      </c>
      <c r="H71" t="s">
        <v>5965</v>
      </c>
      <c r="I71" t="s">
        <v>5943</v>
      </c>
      <c r="J71">
        <v>0.53145184186244587</v>
      </c>
      <c r="N71" s="85" t="s">
        <v>5966</v>
      </c>
    </row>
    <row r="72" spans="1:14" x14ac:dyDescent="0.2">
      <c r="A72" t="s">
        <v>343</v>
      </c>
      <c r="B72" t="s">
        <v>344</v>
      </c>
      <c r="C72" t="s">
        <v>5185</v>
      </c>
      <c r="D72" t="s">
        <v>345</v>
      </c>
      <c r="E72" t="s">
        <v>5935</v>
      </c>
      <c r="F72">
        <v>47</v>
      </c>
      <c r="G72" t="s">
        <v>5950</v>
      </c>
      <c r="I72" t="s">
        <v>5944</v>
      </c>
      <c r="N72" s="85" t="s">
        <v>5942</v>
      </c>
    </row>
    <row r="73" spans="1:14" x14ac:dyDescent="0.2">
      <c r="A73" t="s">
        <v>343</v>
      </c>
      <c r="B73" t="s">
        <v>344</v>
      </c>
      <c r="C73" t="s">
        <v>5185</v>
      </c>
      <c r="D73" t="s">
        <v>345</v>
      </c>
      <c r="E73" t="s">
        <v>5935</v>
      </c>
      <c r="H73" t="s">
        <v>5964</v>
      </c>
      <c r="I73" t="s">
        <v>5943</v>
      </c>
      <c r="J73">
        <v>0.53145184186244587</v>
      </c>
      <c r="N73" s="85" t="s">
        <v>5966</v>
      </c>
    </row>
    <row r="74" spans="1:14" x14ac:dyDescent="0.2">
      <c r="A74" t="s">
        <v>347</v>
      </c>
      <c r="B74" t="s">
        <v>348</v>
      </c>
      <c r="C74" t="s">
        <v>5185</v>
      </c>
      <c r="D74" t="s">
        <v>345</v>
      </c>
      <c r="E74" t="s">
        <v>5935</v>
      </c>
      <c r="F74">
        <v>47</v>
      </c>
      <c r="G74" t="s">
        <v>5950</v>
      </c>
      <c r="I74" t="s">
        <v>5944</v>
      </c>
      <c r="N74" s="85" t="s">
        <v>5942</v>
      </c>
    </row>
    <row r="75" spans="1:14" x14ac:dyDescent="0.2">
      <c r="A75" t="s">
        <v>347</v>
      </c>
      <c r="B75" t="s">
        <v>348</v>
      </c>
      <c r="C75" t="s">
        <v>5185</v>
      </c>
      <c r="D75" t="s">
        <v>345</v>
      </c>
      <c r="E75" t="s">
        <v>5935</v>
      </c>
      <c r="H75" t="s">
        <v>5964</v>
      </c>
      <c r="I75" t="s">
        <v>5943</v>
      </c>
      <c r="J75">
        <v>0.53145184186244587</v>
      </c>
      <c r="N75" s="85" t="s">
        <v>5966</v>
      </c>
    </row>
    <row r="76" spans="1:14" x14ac:dyDescent="0.2">
      <c r="A76" t="s">
        <v>349</v>
      </c>
      <c r="B76" t="s">
        <v>350</v>
      </c>
      <c r="C76" t="s">
        <v>5192</v>
      </c>
      <c r="D76" t="s">
        <v>351</v>
      </c>
      <c r="E76" t="s">
        <v>5937</v>
      </c>
    </row>
    <row r="77" spans="1:14" x14ac:dyDescent="0.2">
      <c r="A77" t="s">
        <v>353</v>
      </c>
      <c r="B77" t="s">
        <v>354</v>
      </c>
      <c r="C77" t="s">
        <v>5186</v>
      </c>
      <c r="D77" t="s">
        <v>355</v>
      </c>
      <c r="E77" t="s">
        <v>5937</v>
      </c>
    </row>
    <row r="78" spans="1:14" x14ac:dyDescent="0.2">
      <c r="A78" t="s">
        <v>365</v>
      </c>
      <c r="B78" t="s">
        <v>366</v>
      </c>
      <c r="C78" t="s">
        <v>5192</v>
      </c>
      <c r="D78" t="s">
        <v>367</v>
      </c>
      <c r="E78" t="s">
        <v>5937</v>
      </c>
    </row>
    <row r="79" spans="1:14" x14ac:dyDescent="0.2">
      <c r="A79" t="s">
        <v>379</v>
      </c>
      <c r="B79" t="s">
        <v>380</v>
      </c>
      <c r="C79" t="s">
        <v>5192</v>
      </c>
      <c r="D79" t="s">
        <v>381</v>
      </c>
      <c r="E79" t="s">
        <v>5937</v>
      </c>
    </row>
    <row r="80" spans="1:14" x14ac:dyDescent="0.2">
      <c r="A80" t="s">
        <v>383</v>
      </c>
      <c r="B80" t="s">
        <v>384</v>
      </c>
      <c r="C80" t="s">
        <v>5192</v>
      </c>
      <c r="D80" t="s">
        <v>385</v>
      </c>
      <c r="E80" t="s">
        <v>5937</v>
      </c>
    </row>
    <row r="81" spans="1:15" x14ac:dyDescent="0.2">
      <c r="A81" t="s">
        <v>2430</v>
      </c>
      <c r="B81" t="s">
        <v>2431</v>
      </c>
      <c r="C81" t="s">
        <v>5186</v>
      </c>
      <c r="D81" s="2" t="s">
        <v>4497</v>
      </c>
      <c r="E81" t="s">
        <v>5935</v>
      </c>
    </row>
    <row r="82" spans="1:15" x14ac:dyDescent="0.2">
      <c r="A82" t="s">
        <v>387</v>
      </c>
      <c r="B82" t="s">
        <v>388</v>
      </c>
      <c r="C82" t="s">
        <v>5186</v>
      </c>
      <c r="D82" t="s">
        <v>389</v>
      </c>
      <c r="E82" t="s">
        <v>5935</v>
      </c>
    </row>
    <row r="83" spans="1:15" x14ac:dyDescent="0.2">
      <c r="A83" t="s">
        <v>391</v>
      </c>
      <c r="B83" t="s">
        <v>392</v>
      </c>
      <c r="C83" t="s">
        <v>5186</v>
      </c>
      <c r="D83" t="s">
        <v>393</v>
      </c>
      <c r="E83" t="s">
        <v>5935</v>
      </c>
      <c r="H83" t="s">
        <v>5964</v>
      </c>
      <c r="I83" t="s">
        <v>5943</v>
      </c>
      <c r="J83">
        <v>1.7904411764705884E-2</v>
      </c>
      <c r="K83">
        <v>9.9</v>
      </c>
      <c r="N83" s="85" t="s">
        <v>5966</v>
      </c>
      <c r="O83" s="85" t="s">
        <v>5981</v>
      </c>
    </row>
    <row r="84" spans="1:15" x14ac:dyDescent="0.2">
      <c r="A84" t="s">
        <v>391</v>
      </c>
      <c r="B84" t="s">
        <v>392</v>
      </c>
      <c r="C84" t="s">
        <v>5186</v>
      </c>
      <c r="D84" t="s">
        <v>393</v>
      </c>
      <c r="E84" t="s">
        <v>5935</v>
      </c>
      <c r="F84">
        <v>0.06</v>
      </c>
      <c r="G84" t="s">
        <v>5954</v>
      </c>
      <c r="H84" t="s">
        <v>5965</v>
      </c>
      <c r="I84" t="s">
        <v>5943</v>
      </c>
      <c r="J84">
        <v>1.0999999999999999E-2</v>
      </c>
      <c r="L84">
        <v>9.1E-4</v>
      </c>
      <c r="M84">
        <v>1.0000000000000001E-5</v>
      </c>
      <c r="N84" s="85" t="s">
        <v>5955</v>
      </c>
    </row>
    <row r="85" spans="1:15" x14ac:dyDescent="0.2">
      <c r="A85" t="s">
        <v>391</v>
      </c>
      <c r="B85" t="s">
        <v>392</v>
      </c>
      <c r="C85" t="s">
        <v>5186</v>
      </c>
      <c r="D85" t="s">
        <v>393</v>
      </c>
      <c r="E85" t="s">
        <v>5935</v>
      </c>
      <c r="H85" t="s">
        <v>5965</v>
      </c>
      <c r="I85" t="s">
        <v>5943</v>
      </c>
      <c r="J85">
        <v>1.7904411764705884E-2</v>
      </c>
      <c r="K85">
        <v>70.2</v>
      </c>
      <c r="N85" s="85" t="s">
        <v>5966</v>
      </c>
      <c r="O85" s="85" t="s">
        <v>5981</v>
      </c>
    </row>
    <row r="86" spans="1:15" x14ac:dyDescent="0.2">
      <c r="A86" t="s">
        <v>395</v>
      </c>
      <c r="B86" t="s">
        <v>396</v>
      </c>
      <c r="C86" t="s">
        <v>5186</v>
      </c>
      <c r="D86" t="s">
        <v>397</v>
      </c>
      <c r="E86" t="s">
        <v>5935</v>
      </c>
    </row>
    <row r="87" spans="1:15" x14ac:dyDescent="0.2">
      <c r="A87" t="s">
        <v>399</v>
      </c>
      <c r="B87" t="s">
        <v>400</v>
      </c>
      <c r="C87" t="s">
        <v>5186</v>
      </c>
      <c r="D87" t="s">
        <v>401</v>
      </c>
      <c r="E87" t="s">
        <v>5935</v>
      </c>
    </row>
    <row r="88" spans="1:15" x14ac:dyDescent="0.2">
      <c r="A88" t="s">
        <v>403</v>
      </c>
      <c r="B88" t="s">
        <v>404</v>
      </c>
      <c r="C88" t="s">
        <v>5198</v>
      </c>
      <c r="D88" t="s">
        <v>405</v>
      </c>
      <c r="E88" t="s">
        <v>5935</v>
      </c>
      <c r="H88" t="s">
        <v>5965</v>
      </c>
      <c r="I88" t="s">
        <v>5943</v>
      </c>
      <c r="J88">
        <v>2.6276978417266186E-2</v>
      </c>
      <c r="K88">
        <v>7.4</v>
      </c>
      <c r="N88" s="85" t="s">
        <v>5966</v>
      </c>
      <c r="O88" s="85" t="s">
        <v>5981</v>
      </c>
    </row>
    <row r="89" spans="1:15" x14ac:dyDescent="0.2">
      <c r="A89" t="s">
        <v>403</v>
      </c>
      <c r="B89" t="s">
        <v>404</v>
      </c>
      <c r="C89" t="s">
        <v>5198</v>
      </c>
      <c r="D89" t="s">
        <v>405</v>
      </c>
      <c r="E89" t="s">
        <v>5935</v>
      </c>
      <c r="H89" t="s">
        <v>5964</v>
      </c>
      <c r="I89" t="s">
        <v>5943</v>
      </c>
      <c r="J89">
        <v>2.6276978417266186E-2</v>
      </c>
      <c r="K89">
        <v>3.2</v>
      </c>
      <c r="N89" s="85" t="s">
        <v>5966</v>
      </c>
      <c r="O89" s="85" t="s">
        <v>5981</v>
      </c>
    </row>
    <row r="90" spans="1:15" x14ac:dyDescent="0.2">
      <c r="A90" t="s">
        <v>403</v>
      </c>
      <c r="B90" t="s">
        <v>404</v>
      </c>
      <c r="C90" t="s">
        <v>5198</v>
      </c>
      <c r="D90" t="s">
        <v>405</v>
      </c>
      <c r="E90" t="s">
        <v>5935</v>
      </c>
      <c r="F90">
        <v>2</v>
      </c>
      <c r="G90" t="s">
        <v>5954</v>
      </c>
      <c r="H90" t="s">
        <v>5965</v>
      </c>
      <c r="I90" t="s">
        <v>5943</v>
      </c>
      <c r="J90">
        <v>4.2999999999999997E-2</v>
      </c>
      <c r="L90">
        <v>2.3000000000000001E-4</v>
      </c>
      <c r="M90">
        <v>1.0000000000000001E-5</v>
      </c>
      <c r="N90" s="85" t="s">
        <v>5955</v>
      </c>
    </row>
    <row r="91" spans="1:15" x14ac:dyDescent="0.2">
      <c r="A91" t="s">
        <v>403</v>
      </c>
      <c r="B91" t="s">
        <v>404</v>
      </c>
      <c r="C91" t="s">
        <v>5198</v>
      </c>
      <c r="D91" t="s">
        <v>405</v>
      </c>
      <c r="E91" t="s">
        <v>5935</v>
      </c>
      <c r="F91">
        <v>20</v>
      </c>
      <c r="G91" t="s">
        <v>5945</v>
      </c>
      <c r="I91" t="s">
        <v>5944</v>
      </c>
      <c r="N91" s="85" t="s">
        <v>5942</v>
      </c>
    </row>
    <row r="92" spans="1:15" x14ac:dyDescent="0.2">
      <c r="A92" t="s">
        <v>414</v>
      </c>
      <c r="B92" t="s">
        <v>4499</v>
      </c>
      <c r="C92" t="s">
        <v>5192</v>
      </c>
      <c r="D92" t="s">
        <v>415</v>
      </c>
      <c r="E92" t="s">
        <v>5937</v>
      </c>
    </row>
    <row r="93" spans="1:15" x14ac:dyDescent="0.2">
      <c r="A93" t="s">
        <v>432</v>
      </c>
      <c r="B93" t="s">
        <v>433</v>
      </c>
      <c r="C93" t="s">
        <v>5192</v>
      </c>
      <c r="D93" t="s">
        <v>434</v>
      </c>
      <c r="E93" t="s">
        <v>5937</v>
      </c>
    </row>
    <row r="94" spans="1:15" x14ac:dyDescent="0.2">
      <c r="A94" t="s">
        <v>436</v>
      </c>
      <c r="B94" t="s">
        <v>437</v>
      </c>
      <c r="C94" t="s">
        <v>5186</v>
      </c>
      <c r="D94" t="s">
        <v>438</v>
      </c>
      <c r="E94" t="s">
        <v>5937</v>
      </c>
    </row>
    <row r="95" spans="1:15" x14ac:dyDescent="0.2">
      <c r="A95" t="s">
        <v>440</v>
      </c>
      <c r="B95" t="s">
        <v>441</v>
      </c>
      <c r="C95" t="s">
        <v>5192</v>
      </c>
      <c r="D95" t="s">
        <v>442</v>
      </c>
      <c r="E95" t="s">
        <v>5937</v>
      </c>
    </row>
    <row r="96" spans="1:15" x14ac:dyDescent="0.2">
      <c r="A96" t="s">
        <v>446</v>
      </c>
      <c r="B96" t="s">
        <v>447</v>
      </c>
      <c r="C96" t="s">
        <v>5186</v>
      </c>
      <c r="D96" t="s">
        <v>448</v>
      </c>
      <c r="E96" t="s">
        <v>5935</v>
      </c>
      <c r="F96">
        <v>1</v>
      </c>
      <c r="G96" t="s">
        <v>5945</v>
      </c>
      <c r="I96" t="s">
        <v>5944</v>
      </c>
      <c r="N96" s="85" t="s">
        <v>5942</v>
      </c>
    </row>
    <row r="97" spans="1:15" x14ac:dyDescent="0.2">
      <c r="A97" t="s">
        <v>446</v>
      </c>
      <c r="B97" t="s">
        <v>447</v>
      </c>
      <c r="C97" t="s">
        <v>5186</v>
      </c>
      <c r="D97" t="s">
        <v>448</v>
      </c>
      <c r="E97" t="s">
        <v>5935</v>
      </c>
      <c r="H97" t="s">
        <v>5964</v>
      </c>
      <c r="I97" t="s">
        <v>5943</v>
      </c>
      <c r="J97">
        <v>1.5218750000000001E-2</v>
      </c>
      <c r="K97">
        <v>11</v>
      </c>
      <c r="N97" s="85" t="s">
        <v>5966</v>
      </c>
      <c r="O97" s="85" t="s">
        <v>5981</v>
      </c>
    </row>
    <row r="98" spans="1:15" x14ac:dyDescent="0.2">
      <c r="A98" t="s">
        <v>446</v>
      </c>
      <c r="B98" t="s">
        <v>447</v>
      </c>
      <c r="C98" t="s">
        <v>5186</v>
      </c>
      <c r="D98" t="s">
        <v>448</v>
      </c>
      <c r="E98" t="s">
        <v>5935</v>
      </c>
      <c r="H98" t="s">
        <v>5965</v>
      </c>
      <c r="I98" t="s">
        <v>5943</v>
      </c>
      <c r="J98">
        <v>3.9022435897435898E-2</v>
      </c>
      <c r="K98">
        <v>120</v>
      </c>
      <c r="N98" s="85" t="s">
        <v>5966</v>
      </c>
      <c r="O98" s="85" t="s">
        <v>5981</v>
      </c>
    </row>
    <row r="99" spans="1:15" x14ac:dyDescent="0.2">
      <c r="A99" t="s">
        <v>450</v>
      </c>
      <c r="B99" t="s">
        <v>451</v>
      </c>
      <c r="C99" t="s">
        <v>5189</v>
      </c>
      <c r="D99" t="s">
        <v>452</v>
      </c>
      <c r="E99" t="s">
        <v>5935</v>
      </c>
    </row>
    <row r="100" spans="1:15" x14ac:dyDescent="0.2">
      <c r="A100" t="s">
        <v>453</v>
      </c>
      <c r="B100" t="s">
        <v>454</v>
      </c>
      <c r="C100" t="s">
        <v>5200</v>
      </c>
      <c r="D100" t="s">
        <v>455</v>
      </c>
      <c r="E100" t="s">
        <v>5937</v>
      </c>
      <c r="H100" t="s">
        <v>5965</v>
      </c>
      <c r="I100" t="s">
        <v>5943</v>
      </c>
      <c r="J100">
        <v>0.130649925</v>
      </c>
      <c r="N100" s="85" t="s">
        <v>5966</v>
      </c>
    </row>
    <row r="101" spans="1:15" x14ac:dyDescent="0.2">
      <c r="A101" t="s">
        <v>453</v>
      </c>
      <c r="B101" t="s">
        <v>454</v>
      </c>
      <c r="C101" t="s">
        <v>5200</v>
      </c>
      <c r="D101" t="s">
        <v>455</v>
      </c>
      <c r="E101" t="s">
        <v>5937</v>
      </c>
      <c r="H101" t="s">
        <v>5964</v>
      </c>
      <c r="I101" t="s">
        <v>5943</v>
      </c>
      <c r="J101">
        <v>0.130649925</v>
      </c>
      <c r="N101" s="85" t="s">
        <v>5966</v>
      </c>
    </row>
    <row r="102" spans="1:15" x14ac:dyDescent="0.2">
      <c r="A102" t="s">
        <v>476</v>
      </c>
      <c r="B102" t="s">
        <v>477</v>
      </c>
      <c r="C102" t="s">
        <v>5189</v>
      </c>
      <c r="D102" t="s">
        <v>478</v>
      </c>
      <c r="E102" t="s">
        <v>5935</v>
      </c>
    </row>
    <row r="103" spans="1:15" x14ac:dyDescent="0.2">
      <c r="A103" t="s">
        <v>479</v>
      </c>
      <c r="B103" t="s">
        <v>480</v>
      </c>
      <c r="C103" t="s">
        <v>5186</v>
      </c>
      <c r="D103" t="s">
        <v>481</v>
      </c>
      <c r="E103" t="s">
        <v>5937</v>
      </c>
    </row>
    <row r="104" spans="1:15" x14ac:dyDescent="0.2">
      <c r="A104" t="s">
        <v>485</v>
      </c>
      <c r="B104" t="s">
        <v>486</v>
      </c>
      <c r="C104" t="s">
        <v>5186</v>
      </c>
      <c r="D104" t="s">
        <v>487</v>
      </c>
      <c r="E104" t="s">
        <v>5937</v>
      </c>
      <c r="F104">
        <v>2700</v>
      </c>
      <c r="G104" t="s">
        <v>5945</v>
      </c>
      <c r="I104" t="s">
        <v>5944</v>
      </c>
      <c r="N104" s="85" t="s">
        <v>5942</v>
      </c>
    </row>
    <row r="105" spans="1:15" x14ac:dyDescent="0.2">
      <c r="A105" t="s">
        <v>507</v>
      </c>
      <c r="B105" t="s">
        <v>508</v>
      </c>
      <c r="C105" t="s">
        <v>5186</v>
      </c>
      <c r="D105" t="s">
        <v>509</v>
      </c>
      <c r="E105" t="s">
        <v>5937</v>
      </c>
      <c r="H105" t="s">
        <v>5965</v>
      </c>
      <c r="I105" t="s">
        <v>5943</v>
      </c>
      <c r="J105">
        <v>6.5961546932123488E-4</v>
      </c>
      <c r="K105">
        <v>3.3</v>
      </c>
      <c r="N105" s="85" t="s">
        <v>5966</v>
      </c>
      <c r="O105" s="85" t="s">
        <v>5981</v>
      </c>
    </row>
    <row r="106" spans="1:15" x14ac:dyDescent="0.2">
      <c r="A106" t="s">
        <v>507</v>
      </c>
      <c r="B106" t="s">
        <v>508</v>
      </c>
      <c r="C106" t="s">
        <v>5186</v>
      </c>
      <c r="D106" t="s">
        <v>509</v>
      </c>
      <c r="E106" t="s">
        <v>5937</v>
      </c>
      <c r="H106" t="s">
        <v>5964</v>
      </c>
      <c r="I106" t="s">
        <v>5943</v>
      </c>
      <c r="J106">
        <v>6.5961546932123488E-4</v>
      </c>
      <c r="K106">
        <v>2.8</v>
      </c>
      <c r="N106" s="85" t="s">
        <v>5966</v>
      </c>
      <c r="O106" s="85" t="s">
        <v>5981</v>
      </c>
    </row>
    <row r="107" spans="1:15" x14ac:dyDescent="0.2">
      <c r="A107" t="s">
        <v>511</v>
      </c>
      <c r="B107" t="s">
        <v>512</v>
      </c>
      <c r="C107" t="s">
        <v>5189</v>
      </c>
      <c r="D107" t="s">
        <v>513</v>
      </c>
      <c r="E107" t="s">
        <v>5935</v>
      </c>
    </row>
    <row r="108" spans="1:15" x14ac:dyDescent="0.2">
      <c r="A108" t="s">
        <v>519</v>
      </c>
      <c r="B108" t="s">
        <v>520</v>
      </c>
      <c r="C108" t="s">
        <v>5190</v>
      </c>
      <c r="D108" t="s">
        <v>521</v>
      </c>
      <c r="E108" t="s">
        <v>5937</v>
      </c>
      <c r="H108" t="s">
        <v>5965</v>
      </c>
      <c r="I108" t="s">
        <v>5943</v>
      </c>
      <c r="J108">
        <v>5.4271916790490336E-2</v>
      </c>
      <c r="N108" s="85" t="s">
        <v>5966</v>
      </c>
    </row>
    <row r="109" spans="1:15" x14ac:dyDescent="0.2">
      <c r="A109" t="s">
        <v>519</v>
      </c>
      <c r="B109" t="s">
        <v>520</v>
      </c>
      <c r="C109" t="s">
        <v>5190</v>
      </c>
      <c r="D109" t="s">
        <v>521</v>
      </c>
      <c r="E109" t="s">
        <v>5937</v>
      </c>
      <c r="H109" t="s">
        <v>5964</v>
      </c>
      <c r="I109" t="s">
        <v>5943</v>
      </c>
      <c r="J109">
        <v>5.4271916790490336E-2</v>
      </c>
      <c r="N109" s="85" t="s">
        <v>5966</v>
      </c>
    </row>
    <row r="110" spans="1:15" x14ac:dyDescent="0.2">
      <c r="A110" t="s">
        <v>525</v>
      </c>
      <c r="B110" t="s">
        <v>526</v>
      </c>
      <c r="C110" t="s">
        <v>5192</v>
      </c>
      <c r="D110" t="s">
        <v>527</v>
      </c>
      <c r="E110" t="s">
        <v>5937</v>
      </c>
    </row>
    <row r="111" spans="1:15" x14ac:dyDescent="0.2">
      <c r="A111" t="s">
        <v>537</v>
      </c>
      <c r="B111" t="s">
        <v>4498</v>
      </c>
      <c r="C111" t="s">
        <v>5192</v>
      </c>
      <c r="D111" t="s">
        <v>538</v>
      </c>
      <c r="E111" t="s">
        <v>5937</v>
      </c>
    </row>
    <row r="112" spans="1:15" x14ac:dyDescent="0.2">
      <c r="A112" t="s">
        <v>540</v>
      </c>
      <c r="B112" t="s">
        <v>541</v>
      </c>
      <c r="C112" t="s">
        <v>5200</v>
      </c>
      <c r="D112" t="s">
        <v>542</v>
      </c>
      <c r="E112" t="s">
        <v>5937</v>
      </c>
    </row>
    <row r="113" spans="1:5" x14ac:dyDescent="0.2">
      <c r="A113" t="s">
        <v>544</v>
      </c>
      <c r="B113" t="s">
        <v>545</v>
      </c>
      <c r="C113" t="s">
        <v>5192</v>
      </c>
      <c r="D113" t="s">
        <v>546</v>
      </c>
      <c r="E113" t="s">
        <v>5937</v>
      </c>
    </row>
    <row r="114" spans="1:5" x14ac:dyDescent="0.2">
      <c r="A114" t="s">
        <v>548</v>
      </c>
      <c r="B114" t="s">
        <v>549</v>
      </c>
      <c r="C114" t="s">
        <v>5192</v>
      </c>
      <c r="D114" t="s">
        <v>550</v>
      </c>
      <c r="E114" t="s">
        <v>5937</v>
      </c>
    </row>
    <row r="115" spans="1:5" x14ac:dyDescent="0.2">
      <c r="A115" t="s">
        <v>2335</v>
      </c>
      <c r="B115" t="s">
        <v>2336</v>
      </c>
      <c r="C115" t="s">
        <v>5186</v>
      </c>
      <c r="D115" t="s">
        <v>4511</v>
      </c>
      <c r="E115" t="s">
        <v>5937</v>
      </c>
    </row>
    <row r="116" spans="1:5" x14ac:dyDescent="0.2">
      <c r="A116" t="s">
        <v>552</v>
      </c>
      <c r="B116" t="s">
        <v>553</v>
      </c>
      <c r="C116" t="s">
        <v>5192</v>
      </c>
      <c r="D116" t="s">
        <v>554</v>
      </c>
      <c r="E116" t="s">
        <v>5937</v>
      </c>
    </row>
    <row r="117" spans="1:5" x14ac:dyDescent="0.2">
      <c r="A117" t="s">
        <v>556</v>
      </c>
      <c r="B117" t="s">
        <v>557</v>
      </c>
      <c r="C117" t="s">
        <v>5192</v>
      </c>
      <c r="D117" t="s">
        <v>558</v>
      </c>
      <c r="E117" t="s">
        <v>5937</v>
      </c>
    </row>
    <row r="118" spans="1:5" x14ac:dyDescent="0.2">
      <c r="A118" t="s">
        <v>560</v>
      </c>
      <c r="B118" t="s">
        <v>561</v>
      </c>
      <c r="C118" t="s">
        <v>5189</v>
      </c>
      <c r="D118" t="s">
        <v>562</v>
      </c>
      <c r="E118" t="s">
        <v>5935</v>
      </c>
    </row>
    <row r="119" spans="1:5" x14ac:dyDescent="0.2">
      <c r="A119" t="s">
        <v>563</v>
      </c>
      <c r="B119" t="s">
        <v>564</v>
      </c>
      <c r="C119" t="s">
        <v>5186</v>
      </c>
      <c r="D119" t="s">
        <v>565</v>
      </c>
      <c r="E119" t="s">
        <v>5937</v>
      </c>
    </row>
    <row r="120" spans="1:5" x14ac:dyDescent="0.2">
      <c r="A120" t="s">
        <v>567</v>
      </c>
      <c r="B120" t="s">
        <v>568</v>
      </c>
      <c r="C120" t="s">
        <v>5186</v>
      </c>
      <c r="D120" t="s">
        <v>569</v>
      </c>
      <c r="E120" t="s">
        <v>5935</v>
      </c>
    </row>
    <row r="121" spans="1:5" x14ac:dyDescent="0.2">
      <c r="A121" t="s">
        <v>571</v>
      </c>
      <c r="B121" t="s">
        <v>572</v>
      </c>
      <c r="C121" t="s">
        <v>5192</v>
      </c>
      <c r="D121" t="s">
        <v>573</v>
      </c>
      <c r="E121" t="s">
        <v>5937</v>
      </c>
    </row>
    <row r="122" spans="1:5" x14ac:dyDescent="0.2">
      <c r="A122" t="s">
        <v>575</v>
      </c>
      <c r="B122" t="s">
        <v>576</v>
      </c>
      <c r="C122" t="s">
        <v>5186</v>
      </c>
      <c r="D122" t="s">
        <v>577</v>
      </c>
      <c r="E122" t="s">
        <v>5935</v>
      </c>
    </row>
    <row r="123" spans="1:5" x14ac:dyDescent="0.2">
      <c r="A123" t="s">
        <v>579</v>
      </c>
      <c r="B123" t="s">
        <v>580</v>
      </c>
      <c r="C123" t="s">
        <v>5189</v>
      </c>
      <c r="D123" t="s">
        <v>581</v>
      </c>
      <c r="E123" t="s">
        <v>5935</v>
      </c>
    </row>
    <row r="124" spans="1:5" x14ac:dyDescent="0.2">
      <c r="A124" t="s">
        <v>240</v>
      </c>
      <c r="B124" s="14" t="s">
        <v>241</v>
      </c>
      <c r="C124" t="s">
        <v>5186</v>
      </c>
      <c r="D124" s="14" t="s">
        <v>4512</v>
      </c>
      <c r="E124" t="s">
        <v>5937</v>
      </c>
    </row>
    <row r="125" spans="1:5" x14ac:dyDescent="0.2">
      <c r="A125" t="s">
        <v>582</v>
      </c>
      <c r="B125" t="s">
        <v>583</v>
      </c>
      <c r="C125" t="s">
        <v>5192</v>
      </c>
      <c r="D125" t="s">
        <v>584</v>
      </c>
      <c r="E125" t="s">
        <v>5937</v>
      </c>
    </row>
    <row r="126" spans="1:5" x14ac:dyDescent="0.2">
      <c r="A126" t="s">
        <v>586</v>
      </c>
      <c r="B126" t="s">
        <v>4508</v>
      </c>
      <c r="C126" t="s">
        <v>5186</v>
      </c>
      <c r="D126" t="s">
        <v>587</v>
      </c>
      <c r="E126" t="s">
        <v>5937</v>
      </c>
    </row>
    <row r="127" spans="1:5" x14ac:dyDescent="0.2">
      <c r="A127" t="s">
        <v>589</v>
      </c>
      <c r="B127" t="s">
        <v>590</v>
      </c>
      <c r="C127" t="s">
        <v>5186</v>
      </c>
      <c r="D127" t="s">
        <v>591</v>
      </c>
      <c r="E127" t="s">
        <v>5937</v>
      </c>
    </row>
    <row r="128" spans="1:5" x14ac:dyDescent="0.2">
      <c r="A128" s="14" t="s">
        <v>132</v>
      </c>
      <c r="B128" s="14" t="s">
        <v>133</v>
      </c>
      <c r="C128" t="s">
        <v>5186</v>
      </c>
      <c r="D128" s="14" t="s">
        <v>4514</v>
      </c>
      <c r="E128" t="s">
        <v>5937</v>
      </c>
    </row>
    <row r="129" spans="1:14" x14ac:dyDescent="0.2">
      <c r="A129" t="s">
        <v>593</v>
      </c>
      <c r="B129" t="s">
        <v>594</v>
      </c>
      <c r="C129" t="s">
        <v>5191</v>
      </c>
      <c r="D129" t="s">
        <v>595</v>
      </c>
      <c r="E129" t="s">
        <v>5935</v>
      </c>
    </row>
    <row r="130" spans="1:14" x14ac:dyDescent="0.2">
      <c r="A130" t="s">
        <v>601</v>
      </c>
      <c r="B130" t="s">
        <v>602</v>
      </c>
      <c r="C130" t="s">
        <v>5185</v>
      </c>
      <c r="D130" t="s">
        <v>595</v>
      </c>
      <c r="E130" t="s">
        <v>5935</v>
      </c>
    </row>
    <row r="131" spans="1:14" x14ac:dyDescent="0.2">
      <c r="A131" t="s">
        <v>603</v>
      </c>
      <c r="B131" t="s">
        <v>604</v>
      </c>
      <c r="C131" t="s">
        <v>5186</v>
      </c>
      <c r="D131" t="s">
        <v>605</v>
      </c>
      <c r="E131" t="s">
        <v>5937</v>
      </c>
    </row>
    <row r="132" spans="1:14" x14ac:dyDescent="0.2">
      <c r="A132" t="s">
        <v>608</v>
      </c>
      <c r="B132" t="s">
        <v>609</v>
      </c>
      <c r="C132" t="s">
        <v>5186</v>
      </c>
      <c r="D132" t="s">
        <v>610</v>
      </c>
      <c r="E132" t="s">
        <v>5937</v>
      </c>
    </row>
    <row r="133" spans="1:14" x14ac:dyDescent="0.2">
      <c r="A133" t="s">
        <v>615</v>
      </c>
      <c r="B133" t="s">
        <v>4509</v>
      </c>
      <c r="C133" t="s">
        <v>5186</v>
      </c>
      <c r="D133" t="s">
        <v>616</v>
      </c>
      <c r="E133" t="s">
        <v>5937</v>
      </c>
    </row>
    <row r="134" spans="1:14" x14ac:dyDescent="0.2">
      <c r="A134" t="s">
        <v>618</v>
      </c>
      <c r="B134" t="s">
        <v>619</v>
      </c>
      <c r="C134" t="s">
        <v>5186</v>
      </c>
      <c r="D134" t="s">
        <v>620</v>
      </c>
      <c r="E134" t="s">
        <v>5935</v>
      </c>
      <c r="F134">
        <v>3.4000000000000002E-2</v>
      </c>
      <c r="G134" t="s">
        <v>5945</v>
      </c>
      <c r="I134" t="s">
        <v>5944</v>
      </c>
      <c r="N134" t="s">
        <v>5942</v>
      </c>
    </row>
    <row r="135" spans="1:14" x14ac:dyDescent="0.2">
      <c r="A135" t="s">
        <v>622</v>
      </c>
      <c r="B135" t="s">
        <v>623</v>
      </c>
      <c r="C135" t="s">
        <v>5186</v>
      </c>
      <c r="D135" t="s">
        <v>624</v>
      </c>
      <c r="E135" t="s">
        <v>5935</v>
      </c>
      <c r="F135">
        <v>7.0000000000000007E-2</v>
      </c>
      <c r="G135" t="s">
        <v>5945</v>
      </c>
      <c r="I135" t="s">
        <v>5944</v>
      </c>
      <c r="N135" t="s">
        <v>5942</v>
      </c>
    </row>
    <row r="136" spans="1:14" x14ac:dyDescent="0.2">
      <c r="A136" t="s">
        <v>626</v>
      </c>
      <c r="B136" t="s">
        <v>627</v>
      </c>
      <c r="C136" t="s">
        <v>5192</v>
      </c>
      <c r="D136" t="s">
        <v>628</v>
      </c>
      <c r="E136" t="s">
        <v>5937</v>
      </c>
    </row>
    <row r="137" spans="1:14" x14ac:dyDescent="0.2">
      <c r="A137" t="s">
        <v>630</v>
      </c>
      <c r="B137" s="14" t="s">
        <v>631</v>
      </c>
      <c r="C137" t="s">
        <v>5186</v>
      </c>
      <c r="D137" s="14" t="s">
        <v>632</v>
      </c>
      <c r="E137" t="s">
        <v>5937</v>
      </c>
    </row>
    <row r="138" spans="1:14" x14ac:dyDescent="0.2">
      <c r="A138" t="s">
        <v>637</v>
      </c>
      <c r="B138" t="s">
        <v>638</v>
      </c>
      <c r="C138" t="s">
        <v>5192</v>
      </c>
      <c r="D138" t="s">
        <v>639</v>
      </c>
      <c r="E138" t="s">
        <v>5937</v>
      </c>
    </row>
    <row r="139" spans="1:14" x14ac:dyDescent="0.2">
      <c r="A139" t="s">
        <v>641</v>
      </c>
      <c r="B139" t="s">
        <v>642</v>
      </c>
      <c r="C139" t="s">
        <v>5192</v>
      </c>
      <c r="D139" t="s">
        <v>643</v>
      </c>
      <c r="E139" t="s">
        <v>5937</v>
      </c>
    </row>
    <row r="140" spans="1:14" x14ac:dyDescent="0.2">
      <c r="A140" t="s">
        <v>645</v>
      </c>
      <c r="B140" t="s">
        <v>646</v>
      </c>
      <c r="C140" t="s">
        <v>5198</v>
      </c>
      <c r="D140" t="s">
        <v>647</v>
      </c>
      <c r="E140" t="s">
        <v>5935</v>
      </c>
      <c r="F140">
        <v>20</v>
      </c>
      <c r="G140" t="s">
        <v>5941</v>
      </c>
      <c r="I140" t="s">
        <v>5944</v>
      </c>
      <c r="N140" t="s">
        <v>5942</v>
      </c>
    </row>
    <row r="141" spans="1:14" x14ac:dyDescent="0.2">
      <c r="A141" t="s">
        <v>650</v>
      </c>
      <c r="B141" t="s">
        <v>651</v>
      </c>
      <c r="C141" t="s">
        <v>5186</v>
      </c>
      <c r="D141" t="s">
        <v>652</v>
      </c>
      <c r="E141" t="s">
        <v>5937</v>
      </c>
    </row>
    <row r="142" spans="1:14" x14ac:dyDescent="0.2">
      <c r="A142" t="s">
        <v>658</v>
      </c>
      <c r="B142" t="s">
        <v>659</v>
      </c>
      <c r="C142" t="s">
        <v>5186</v>
      </c>
      <c r="D142" t="s">
        <v>660</v>
      </c>
      <c r="E142" t="s">
        <v>5937</v>
      </c>
    </row>
    <row r="143" spans="1:14" x14ac:dyDescent="0.2">
      <c r="A143" t="s">
        <v>1339</v>
      </c>
      <c r="B143" t="s">
        <v>1340</v>
      </c>
      <c r="C143" t="s">
        <v>5192</v>
      </c>
      <c r="D143" t="s">
        <v>4522</v>
      </c>
      <c r="E143" t="s">
        <v>5937</v>
      </c>
    </row>
    <row r="144" spans="1:14" x14ac:dyDescent="0.2">
      <c r="A144" t="s">
        <v>662</v>
      </c>
      <c r="B144" t="s">
        <v>663</v>
      </c>
      <c r="C144" t="s">
        <v>5197</v>
      </c>
      <c r="D144" t="s">
        <v>664</v>
      </c>
      <c r="E144" t="s">
        <v>5935</v>
      </c>
    </row>
    <row r="145" spans="1:14" x14ac:dyDescent="0.2">
      <c r="A145" t="s">
        <v>685</v>
      </c>
      <c r="B145" t="s">
        <v>686</v>
      </c>
      <c r="C145" t="s">
        <v>5186</v>
      </c>
      <c r="D145" t="s">
        <v>687</v>
      </c>
      <c r="E145" t="s">
        <v>5937</v>
      </c>
    </row>
    <row r="146" spans="1:14" x14ac:dyDescent="0.2">
      <c r="A146" t="s">
        <v>689</v>
      </c>
      <c r="B146" t="s">
        <v>690</v>
      </c>
      <c r="C146" t="s">
        <v>5192</v>
      </c>
      <c r="D146" t="s">
        <v>691</v>
      </c>
      <c r="E146" t="s">
        <v>5937</v>
      </c>
    </row>
    <row r="147" spans="1:14" x14ac:dyDescent="0.2">
      <c r="A147" t="s">
        <v>693</v>
      </c>
      <c r="B147" t="s">
        <v>694</v>
      </c>
      <c r="C147" t="s">
        <v>5193</v>
      </c>
      <c r="D147" t="s">
        <v>695</v>
      </c>
      <c r="E147" t="s">
        <v>5935</v>
      </c>
    </row>
    <row r="148" spans="1:14" x14ac:dyDescent="0.2">
      <c r="A148" t="s">
        <v>698</v>
      </c>
      <c r="B148" t="s">
        <v>699</v>
      </c>
      <c r="C148" t="s">
        <v>5191</v>
      </c>
      <c r="D148" t="s">
        <v>695</v>
      </c>
      <c r="E148" t="s">
        <v>5935</v>
      </c>
    </row>
    <row r="149" spans="1:14" x14ac:dyDescent="0.2">
      <c r="A149" t="s">
        <v>722</v>
      </c>
      <c r="B149" t="s">
        <v>723</v>
      </c>
      <c r="C149" t="s">
        <v>5186</v>
      </c>
      <c r="D149" t="s">
        <v>704</v>
      </c>
      <c r="E149" t="s">
        <v>5935</v>
      </c>
    </row>
    <row r="150" spans="1:14" x14ac:dyDescent="0.2">
      <c r="A150" t="s">
        <v>727</v>
      </c>
      <c r="B150" t="s">
        <v>734</v>
      </c>
      <c r="C150" t="s">
        <v>5192</v>
      </c>
      <c r="D150" t="s">
        <v>704</v>
      </c>
      <c r="E150" t="s">
        <v>5935</v>
      </c>
    </row>
    <row r="151" spans="1:14" x14ac:dyDescent="0.2">
      <c r="A151" t="s">
        <v>740</v>
      </c>
      <c r="B151" t="s">
        <v>5754</v>
      </c>
      <c r="C151" t="s">
        <v>5186</v>
      </c>
      <c r="D151" t="s">
        <v>704</v>
      </c>
      <c r="E151" t="s">
        <v>5937</v>
      </c>
    </row>
    <row r="152" spans="1:14" x14ac:dyDescent="0.2">
      <c r="A152" t="s">
        <v>702</v>
      </c>
      <c r="B152" t="s">
        <v>703</v>
      </c>
      <c r="C152" t="s">
        <v>5186</v>
      </c>
      <c r="D152" t="s">
        <v>704</v>
      </c>
      <c r="E152" t="s">
        <v>5935</v>
      </c>
      <c r="N152" s="85"/>
    </row>
    <row r="153" spans="1:14" x14ac:dyDescent="0.2">
      <c r="A153" t="s">
        <v>748</v>
      </c>
      <c r="B153" t="s">
        <v>749</v>
      </c>
      <c r="C153" t="s">
        <v>5191</v>
      </c>
      <c r="D153" t="s">
        <v>750</v>
      </c>
      <c r="E153" t="s">
        <v>5935</v>
      </c>
    </row>
    <row r="154" spans="1:14" x14ac:dyDescent="0.2">
      <c r="A154" t="s">
        <v>752</v>
      </c>
      <c r="B154" t="s">
        <v>753</v>
      </c>
      <c r="C154" t="s">
        <v>5185</v>
      </c>
      <c r="D154" t="s">
        <v>750</v>
      </c>
      <c r="E154" t="s">
        <v>5935</v>
      </c>
    </row>
    <row r="155" spans="1:14" x14ac:dyDescent="0.2">
      <c r="A155" t="s">
        <v>754</v>
      </c>
      <c r="B155" t="s">
        <v>755</v>
      </c>
      <c r="C155" t="s">
        <v>5191</v>
      </c>
      <c r="D155" t="s">
        <v>756</v>
      </c>
      <c r="E155" t="s">
        <v>5935</v>
      </c>
    </row>
    <row r="156" spans="1:14" x14ac:dyDescent="0.2">
      <c r="A156" t="s">
        <v>758</v>
      </c>
      <c r="B156" t="s">
        <v>759</v>
      </c>
      <c r="C156" t="s">
        <v>5185</v>
      </c>
      <c r="D156" t="s">
        <v>756</v>
      </c>
      <c r="E156" t="s">
        <v>5935</v>
      </c>
    </row>
    <row r="157" spans="1:14" x14ac:dyDescent="0.2">
      <c r="A157" t="s">
        <v>760</v>
      </c>
      <c r="B157" t="s">
        <v>761</v>
      </c>
      <c r="C157" t="s">
        <v>5191</v>
      </c>
      <c r="D157" t="s">
        <v>762</v>
      </c>
      <c r="E157" t="s">
        <v>5935</v>
      </c>
    </row>
    <row r="158" spans="1:14" x14ac:dyDescent="0.2">
      <c r="A158" t="s">
        <v>764</v>
      </c>
      <c r="B158" t="s">
        <v>765</v>
      </c>
      <c r="C158" t="s">
        <v>5185</v>
      </c>
      <c r="D158" t="s">
        <v>762</v>
      </c>
      <c r="E158" t="s">
        <v>5935</v>
      </c>
    </row>
    <row r="159" spans="1:14" x14ac:dyDescent="0.2">
      <c r="A159" t="s">
        <v>766</v>
      </c>
      <c r="B159" t="s">
        <v>767</v>
      </c>
      <c r="C159" t="s">
        <v>5192</v>
      </c>
      <c r="D159" t="s">
        <v>768</v>
      </c>
      <c r="E159" t="s">
        <v>5937</v>
      </c>
    </row>
    <row r="160" spans="1:14" x14ac:dyDescent="0.2">
      <c r="A160" t="s">
        <v>770</v>
      </c>
      <c r="B160" t="s">
        <v>771</v>
      </c>
      <c r="C160" t="s">
        <v>5192</v>
      </c>
      <c r="D160" t="s">
        <v>772</v>
      </c>
      <c r="E160" t="s">
        <v>5937</v>
      </c>
      <c r="H160" t="s">
        <v>5965</v>
      </c>
      <c r="I160" t="s">
        <v>5943</v>
      </c>
      <c r="J160">
        <v>5.6049292611722423E-2</v>
      </c>
      <c r="N160" s="85" t="s">
        <v>5966</v>
      </c>
    </row>
    <row r="161" spans="1:14" x14ac:dyDescent="0.2">
      <c r="A161" t="s">
        <v>774</v>
      </c>
      <c r="B161" t="s">
        <v>775</v>
      </c>
      <c r="C161" t="s">
        <v>5192</v>
      </c>
      <c r="D161" t="s">
        <v>772</v>
      </c>
      <c r="E161" t="s">
        <v>5937</v>
      </c>
      <c r="H161" t="s">
        <v>5965</v>
      </c>
      <c r="I161" t="s">
        <v>5943</v>
      </c>
      <c r="J161">
        <v>5.6049292611722423E-2</v>
      </c>
      <c r="N161" s="85" t="s">
        <v>5966</v>
      </c>
    </row>
    <row r="162" spans="1:14" x14ac:dyDescent="0.2">
      <c r="A162" t="s">
        <v>770</v>
      </c>
      <c r="B162" t="s">
        <v>771</v>
      </c>
      <c r="C162" t="s">
        <v>5192</v>
      </c>
      <c r="D162" t="s">
        <v>772</v>
      </c>
      <c r="E162" t="s">
        <v>5937</v>
      </c>
      <c r="H162" t="s">
        <v>5964</v>
      </c>
      <c r="I162" t="s">
        <v>5943</v>
      </c>
      <c r="J162">
        <v>5.6049292611722423E-2</v>
      </c>
      <c r="N162" s="85" t="s">
        <v>5966</v>
      </c>
    </row>
    <row r="163" spans="1:14" x14ac:dyDescent="0.2">
      <c r="A163" t="s">
        <v>774</v>
      </c>
      <c r="B163" t="s">
        <v>775</v>
      </c>
      <c r="C163" t="s">
        <v>5192</v>
      </c>
      <c r="D163" t="s">
        <v>772</v>
      </c>
      <c r="E163" t="s">
        <v>5937</v>
      </c>
      <c r="H163" t="s">
        <v>5964</v>
      </c>
      <c r="I163" t="s">
        <v>5943</v>
      </c>
      <c r="J163">
        <v>5.6049292611722423E-2</v>
      </c>
      <c r="N163" s="85" t="s">
        <v>5966</v>
      </c>
    </row>
    <row r="164" spans="1:14" x14ac:dyDescent="0.2">
      <c r="A164" t="s">
        <v>777</v>
      </c>
      <c r="B164" t="s">
        <v>778</v>
      </c>
      <c r="C164" t="s">
        <v>5193</v>
      </c>
      <c r="D164" t="s">
        <v>779</v>
      </c>
      <c r="E164" t="s">
        <v>5935</v>
      </c>
    </row>
    <row r="165" spans="1:14" x14ac:dyDescent="0.2">
      <c r="A165" t="s">
        <v>781</v>
      </c>
      <c r="B165" t="s">
        <v>782</v>
      </c>
      <c r="C165" t="s">
        <v>5191</v>
      </c>
      <c r="D165" t="s">
        <v>779</v>
      </c>
      <c r="E165" t="s">
        <v>5935</v>
      </c>
    </row>
    <row r="166" spans="1:14" x14ac:dyDescent="0.2">
      <c r="A166" t="s">
        <v>783</v>
      </c>
      <c r="B166" t="s">
        <v>784</v>
      </c>
      <c r="C166" t="s">
        <v>5186</v>
      </c>
      <c r="D166" t="s">
        <v>785</v>
      </c>
      <c r="E166" t="s">
        <v>5937</v>
      </c>
    </row>
    <row r="167" spans="1:14" x14ac:dyDescent="0.2">
      <c r="A167" t="s">
        <v>787</v>
      </c>
      <c r="B167" t="s">
        <v>788</v>
      </c>
      <c r="C167" t="s">
        <v>5200</v>
      </c>
      <c r="D167" t="s">
        <v>789</v>
      </c>
      <c r="E167" t="s">
        <v>5937</v>
      </c>
    </row>
    <row r="168" spans="1:14" x14ac:dyDescent="0.2">
      <c r="A168" t="s">
        <v>791</v>
      </c>
      <c r="B168" t="s">
        <v>792</v>
      </c>
      <c r="C168" t="s">
        <v>5185</v>
      </c>
      <c r="D168" t="s">
        <v>793</v>
      </c>
      <c r="E168" t="s">
        <v>5935</v>
      </c>
    </row>
    <row r="169" spans="1:14" x14ac:dyDescent="0.2">
      <c r="A169" t="s">
        <v>799</v>
      </c>
      <c r="B169" t="s">
        <v>800</v>
      </c>
      <c r="C169" t="s">
        <v>5185</v>
      </c>
      <c r="D169" t="s">
        <v>793</v>
      </c>
      <c r="E169" t="s">
        <v>5935</v>
      </c>
    </row>
    <row r="170" spans="1:14" x14ac:dyDescent="0.2">
      <c r="A170" t="s">
        <v>801</v>
      </c>
      <c r="B170" t="s">
        <v>802</v>
      </c>
      <c r="C170" t="s">
        <v>5186</v>
      </c>
      <c r="D170" t="s">
        <v>803</v>
      </c>
      <c r="E170" t="s">
        <v>5935</v>
      </c>
    </row>
    <row r="171" spans="1:14" x14ac:dyDescent="0.2">
      <c r="A171" t="s">
        <v>808</v>
      </c>
      <c r="B171" t="s">
        <v>5763</v>
      </c>
      <c r="C171" t="s">
        <v>5186</v>
      </c>
      <c r="D171" t="s">
        <v>803</v>
      </c>
      <c r="E171" t="s">
        <v>5937</v>
      </c>
    </row>
    <row r="172" spans="1:14" x14ac:dyDescent="0.2">
      <c r="A172" t="s">
        <v>813</v>
      </c>
      <c r="B172" t="s">
        <v>814</v>
      </c>
      <c r="C172" t="s">
        <v>5191</v>
      </c>
      <c r="D172" t="s">
        <v>815</v>
      </c>
      <c r="E172" t="s">
        <v>5935</v>
      </c>
    </row>
    <row r="173" spans="1:14" x14ac:dyDescent="0.2">
      <c r="A173" t="s">
        <v>817</v>
      </c>
      <c r="B173" t="s">
        <v>818</v>
      </c>
      <c r="C173" t="s">
        <v>5185</v>
      </c>
      <c r="D173" t="s">
        <v>815</v>
      </c>
      <c r="E173" t="s">
        <v>5935</v>
      </c>
    </row>
    <row r="174" spans="1:14" x14ac:dyDescent="0.2">
      <c r="A174" t="s">
        <v>819</v>
      </c>
      <c r="B174" t="s">
        <v>820</v>
      </c>
      <c r="C174" t="s">
        <v>5191</v>
      </c>
      <c r="D174" t="s">
        <v>821</v>
      </c>
      <c r="E174" t="s">
        <v>5935</v>
      </c>
    </row>
    <row r="175" spans="1:14" x14ac:dyDescent="0.2">
      <c r="A175" t="s">
        <v>823</v>
      </c>
      <c r="B175" t="s">
        <v>824</v>
      </c>
      <c r="C175" t="s">
        <v>5185</v>
      </c>
      <c r="D175" t="s">
        <v>821</v>
      </c>
      <c r="E175" t="s">
        <v>5935</v>
      </c>
    </row>
    <row r="176" spans="1:14" x14ac:dyDescent="0.2">
      <c r="A176" t="s">
        <v>825</v>
      </c>
      <c r="B176" t="s">
        <v>826</v>
      </c>
      <c r="C176" t="s">
        <v>5192</v>
      </c>
      <c r="D176" t="s">
        <v>827</v>
      </c>
      <c r="E176" t="s">
        <v>5937</v>
      </c>
    </row>
    <row r="177" spans="1:14" x14ac:dyDescent="0.2">
      <c r="A177" t="s">
        <v>829</v>
      </c>
      <c r="B177" t="s">
        <v>830</v>
      </c>
      <c r="C177" t="s">
        <v>5186</v>
      </c>
      <c r="D177" t="s">
        <v>831</v>
      </c>
      <c r="E177" t="s">
        <v>5937</v>
      </c>
    </row>
    <row r="178" spans="1:14" x14ac:dyDescent="0.2">
      <c r="A178" t="s">
        <v>833</v>
      </c>
      <c r="B178" t="s">
        <v>834</v>
      </c>
      <c r="C178" t="s">
        <v>5192</v>
      </c>
      <c r="D178" t="s">
        <v>835</v>
      </c>
      <c r="E178" t="s">
        <v>5937</v>
      </c>
    </row>
    <row r="179" spans="1:14" x14ac:dyDescent="0.2">
      <c r="A179" t="s">
        <v>837</v>
      </c>
      <c r="B179" t="s">
        <v>838</v>
      </c>
      <c r="C179" t="s">
        <v>5192</v>
      </c>
      <c r="D179" t="s">
        <v>839</v>
      </c>
      <c r="E179" t="s">
        <v>5937</v>
      </c>
    </row>
    <row r="180" spans="1:14" x14ac:dyDescent="0.2">
      <c r="A180" t="s">
        <v>841</v>
      </c>
      <c r="B180" s="4" t="s">
        <v>842</v>
      </c>
      <c r="C180" t="s">
        <v>5186</v>
      </c>
      <c r="D180" s="4" t="s">
        <v>843</v>
      </c>
      <c r="E180" t="s">
        <v>5937</v>
      </c>
    </row>
    <row r="181" spans="1:14" x14ac:dyDescent="0.2">
      <c r="A181" t="s">
        <v>854</v>
      </c>
      <c r="B181" t="s">
        <v>855</v>
      </c>
      <c r="C181" t="s">
        <v>5187</v>
      </c>
      <c r="D181" t="s">
        <v>856</v>
      </c>
      <c r="E181" t="s">
        <v>5935</v>
      </c>
    </row>
    <row r="182" spans="1:14" x14ac:dyDescent="0.2">
      <c r="A182" t="s">
        <v>215</v>
      </c>
      <c r="B182" t="s">
        <v>216</v>
      </c>
      <c r="C182" t="s">
        <v>5186</v>
      </c>
      <c r="D182" t="s">
        <v>4506</v>
      </c>
      <c r="E182" t="s">
        <v>5937</v>
      </c>
    </row>
    <row r="183" spans="1:14" x14ac:dyDescent="0.2">
      <c r="A183" t="s">
        <v>866</v>
      </c>
      <c r="B183" t="s">
        <v>867</v>
      </c>
      <c r="C183" t="s">
        <v>5192</v>
      </c>
      <c r="D183" t="s">
        <v>868</v>
      </c>
      <c r="E183" t="s">
        <v>5935</v>
      </c>
    </row>
    <row r="184" spans="1:14" x14ac:dyDescent="0.2">
      <c r="A184" t="s">
        <v>879</v>
      </c>
      <c r="B184" t="s">
        <v>880</v>
      </c>
      <c r="C184" t="s">
        <v>5186</v>
      </c>
      <c r="D184" t="s">
        <v>881</v>
      </c>
      <c r="E184" t="s">
        <v>5937</v>
      </c>
      <c r="H184" t="s">
        <v>5965</v>
      </c>
      <c r="I184" t="s">
        <v>5943</v>
      </c>
      <c r="J184">
        <v>2.9474196976854043E-2</v>
      </c>
      <c r="N184" s="85" t="s">
        <v>5966</v>
      </c>
    </row>
    <row r="185" spans="1:14" x14ac:dyDescent="0.2">
      <c r="A185" t="s">
        <v>879</v>
      </c>
      <c r="B185" t="s">
        <v>880</v>
      </c>
      <c r="C185" t="s">
        <v>5186</v>
      </c>
      <c r="D185" t="s">
        <v>881</v>
      </c>
      <c r="E185" t="s">
        <v>5937</v>
      </c>
      <c r="H185" t="s">
        <v>5964</v>
      </c>
      <c r="I185" t="s">
        <v>5943</v>
      </c>
      <c r="J185">
        <v>2.9474196976854043E-2</v>
      </c>
      <c r="N185" s="85" t="s">
        <v>5966</v>
      </c>
    </row>
    <row r="186" spans="1:14" x14ac:dyDescent="0.2">
      <c r="A186" t="s">
        <v>883</v>
      </c>
      <c r="B186" t="s">
        <v>884</v>
      </c>
      <c r="C186" t="s">
        <v>5192</v>
      </c>
      <c r="D186" t="s">
        <v>885</v>
      </c>
      <c r="E186" t="s">
        <v>5935</v>
      </c>
    </row>
    <row r="187" spans="1:14" x14ac:dyDescent="0.2">
      <c r="A187" t="s">
        <v>888</v>
      </c>
      <c r="B187" t="s">
        <v>889</v>
      </c>
      <c r="C187" t="s">
        <v>5186</v>
      </c>
      <c r="D187" t="s">
        <v>890</v>
      </c>
      <c r="E187" t="s">
        <v>5937</v>
      </c>
      <c r="F187">
        <v>18000</v>
      </c>
      <c r="G187" t="s">
        <v>5945</v>
      </c>
      <c r="I187" t="s">
        <v>5944</v>
      </c>
      <c r="N187" s="85" t="s">
        <v>5942</v>
      </c>
    </row>
    <row r="188" spans="1:14" x14ac:dyDescent="0.2">
      <c r="A188" t="s">
        <v>892</v>
      </c>
      <c r="B188" t="s">
        <v>893</v>
      </c>
      <c r="C188" t="s">
        <v>5186</v>
      </c>
      <c r="D188" t="s">
        <v>894</v>
      </c>
      <c r="E188" t="s">
        <v>5937</v>
      </c>
    </row>
    <row r="189" spans="1:14" x14ac:dyDescent="0.2">
      <c r="A189" t="s">
        <v>896</v>
      </c>
      <c r="B189" t="s">
        <v>897</v>
      </c>
      <c r="C189" t="s">
        <v>5186</v>
      </c>
      <c r="D189" t="s">
        <v>898</v>
      </c>
      <c r="E189" t="s">
        <v>5935</v>
      </c>
    </row>
    <row r="190" spans="1:14" x14ac:dyDescent="0.2">
      <c r="A190" t="s">
        <v>904</v>
      </c>
      <c r="B190" t="s">
        <v>905</v>
      </c>
      <c r="C190" t="s">
        <v>5185</v>
      </c>
      <c r="D190" t="s">
        <v>906</v>
      </c>
      <c r="E190" t="s">
        <v>5935</v>
      </c>
      <c r="H190" t="s">
        <v>5965</v>
      </c>
      <c r="I190" t="s">
        <v>5943</v>
      </c>
      <c r="J190">
        <v>2.5189655172413796</v>
      </c>
      <c r="N190" s="85" t="s">
        <v>5966</v>
      </c>
    </row>
    <row r="191" spans="1:14" x14ac:dyDescent="0.2">
      <c r="A191" t="s">
        <v>908</v>
      </c>
      <c r="B191" t="s">
        <v>909</v>
      </c>
      <c r="C191" t="s">
        <v>5185</v>
      </c>
      <c r="D191" t="s">
        <v>906</v>
      </c>
      <c r="E191" t="s">
        <v>5935</v>
      </c>
      <c r="H191" t="s">
        <v>5965</v>
      </c>
      <c r="I191" t="s">
        <v>5943</v>
      </c>
      <c r="J191">
        <v>2.5189655172413796</v>
      </c>
      <c r="N191" s="85" t="s">
        <v>5966</v>
      </c>
    </row>
    <row r="192" spans="1:14" x14ac:dyDescent="0.2">
      <c r="A192" t="s">
        <v>904</v>
      </c>
      <c r="B192" t="s">
        <v>905</v>
      </c>
      <c r="C192" t="s">
        <v>5185</v>
      </c>
      <c r="D192" t="s">
        <v>906</v>
      </c>
      <c r="E192" t="s">
        <v>5935</v>
      </c>
      <c r="H192" t="s">
        <v>5964</v>
      </c>
      <c r="I192" t="s">
        <v>5943</v>
      </c>
      <c r="J192">
        <v>2.5189655172413796</v>
      </c>
      <c r="N192" s="85" t="s">
        <v>5966</v>
      </c>
    </row>
    <row r="193" spans="1:14" x14ac:dyDescent="0.2">
      <c r="A193" t="s">
        <v>908</v>
      </c>
      <c r="B193" t="s">
        <v>909</v>
      </c>
      <c r="C193" t="s">
        <v>5185</v>
      </c>
      <c r="D193" t="s">
        <v>906</v>
      </c>
      <c r="E193" t="s">
        <v>5935</v>
      </c>
      <c r="H193" t="s">
        <v>5964</v>
      </c>
      <c r="I193" t="s">
        <v>5943</v>
      </c>
      <c r="J193">
        <v>2.5189655172413796</v>
      </c>
      <c r="N193" s="85" t="s">
        <v>5966</v>
      </c>
    </row>
    <row r="194" spans="1:14" x14ac:dyDescent="0.2">
      <c r="A194" t="s">
        <v>910</v>
      </c>
      <c r="B194" t="s">
        <v>911</v>
      </c>
      <c r="C194" t="s">
        <v>5200</v>
      </c>
      <c r="D194" t="s">
        <v>912</v>
      </c>
      <c r="E194" t="s">
        <v>5937</v>
      </c>
    </row>
    <row r="195" spans="1:14" x14ac:dyDescent="0.2">
      <c r="A195" t="s">
        <v>914</v>
      </c>
      <c r="B195" t="s">
        <v>915</v>
      </c>
      <c r="C195" t="s">
        <v>5190</v>
      </c>
      <c r="D195" t="s">
        <v>916</v>
      </c>
      <c r="E195" t="s">
        <v>5937</v>
      </c>
    </row>
    <row r="196" spans="1:14" x14ac:dyDescent="0.2">
      <c r="A196" t="s">
        <v>918</v>
      </c>
      <c r="B196" t="s">
        <v>919</v>
      </c>
      <c r="C196" t="s">
        <v>5200</v>
      </c>
      <c r="D196" t="s">
        <v>920</v>
      </c>
      <c r="E196" t="s">
        <v>5937</v>
      </c>
    </row>
    <row r="197" spans="1:14" x14ac:dyDescent="0.2">
      <c r="A197" t="s">
        <v>922</v>
      </c>
      <c r="B197" t="s">
        <v>923</v>
      </c>
      <c r="C197" t="s">
        <v>5192</v>
      </c>
      <c r="D197" t="s">
        <v>924</v>
      </c>
      <c r="E197" t="s">
        <v>5937</v>
      </c>
    </row>
    <row r="198" spans="1:14" x14ac:dyDescent="0.2">
      <c r="A198" t="s">
        <v>926</v>
      </c>
      <c r="B198" t="s">
        <v>927</v>
      </c>
      <c r="C198" t="s">
        <v>5186</v>
      </c>
      <c r="D198" t="s">
        <v>928</v>
      </c>
      <c r="E198" t="s">
        <v>5937</v>
      </c>
      <c r="F198">
        <v>3800</v>
      </c>
      <c r="G198" t="s">
        <v>5945</v>
      </c>
      <c r="I198" t="s">
        <v>5944</v>
      </c>
      <c r="N198" s="85" t="s">
        <v>5942</v>
      </c>
    </row>
    <row r="199" spans="1:14" x14ac:dyDescent="0.2">
      <c r="A199" t="s">
        <v>930</v>
      </c>
      <c r="B199" t="s">
        <v>931</v>
      </c>
      <c r="C199" t="s">
        <v>5186</v>
      </c>
      <c r="D199" t="s">
        <v>932</v>
      </c>
      <c r="E199" t="s">
        <v>5937</v>
      </c>
    </row>
    <row r="200" spans="1:14" x14ac:dyDescent="0.2">
      <c r="A200" s="4" t="s">
        <v>934</v>
      </c>
      <c r="B200" t="s">
        <v>935</v>
      </c>
      <c r="C200" t="s">
        <v>5190</v>
      </c>
      <c r="D200" t="s">
        <v>936</v>
      </c>
      <c r="E200" t="s">
        <v>5937</v>
      </c>
      <c r="H200" t="s">
        <v>5965</v>
      </c>
      <c r="I200" t="s">
        <v>5943</v>
      </c>
      <c r="J200">
        <v>7.3343373493975905E-2</v>
      </c>
      <c r="N200" s="85" t="s">
        <v>5966</v>
      </c>
    </row>
    <row r="201" spans="1:14" x14ac:dyDescent="0.2">
      <c r="A201" s="4" t="s">
        <v>934</v>
      </c>
      <c r="B201" t="s">
        <v>935</v>
      </c>
      <c r="C201" t="s">
        <v>5190</v>
      </c>
      <c r="D201" t="s">
        <v>936</v>
      </c>
      <c r="E201" t="s">
        <v>5937</v>
      </c>
      <c r="H201" t="s">
        <v>5964</v>
      </c>
      <c r="I201" t="s">
        <v>5943</v>
      </c>
      <c r="J201">
        <v>7.3343373493975905E-2</v>
      </c>
      <c r="N201" s="85" t="s">
        <v>5966</v>
      </c>
    </row>
    <row r="202" spans="1:14" x14ac:dyDescent="0.2">
      <c r="A202" t="s">
        <v>938</v>
      </c>
      <c r="B202" t="s">
        <v>939</v>
      </c>
      <c r="C202" t="s">
        <v>5192</v>
      </c>
      <c r="D202" t="s">
        <v>940</v>
      </c>
      <c r="E202" t="s">
        <v>5937</v>
      </c>
    </row>
    <row r="203" spans="1:14" x14ac:dyDescent="0.2">
      <c r="A203" t="s">
        <v>942</v>
      </c>
      <c r="B203" t="s">
        <v>943</v>
      </c>
      <c r="C203" t="s">
        <v>5186</v>
      </c>
      <c r="D203" t="s">
        <v>944</v>
      </c>
      <c r="E203" t="s">
        <v>5937</v>
      </c>
      <c r="F203">
        <v>390</v>
      </c>
      <c r="G203" t="s">
        <v>5949</v>
      </c>
      <c r="I203" t="s">
        <v>5944</v>
      </c>
      <c r="N203" s="85" t="s">
        <v>5942</v>
      </c>
    </row>
    <row r="204" spans="1:14" x14ac:dyDescent="0.2">
      <c r="A204" t="s">
        <v>948</v>
      </c>
      <c r="B204" t="s">
        <v>5752</v>
      </c>
      <c r="C204" t="s">
        <v>5186</v>
      </c>
      <c r="D204" t="s">
        <v>947</v>
      </c>
      <c r="E204" t="s">
        <v>5937</v>
      </c>
    </row>
    <row r="205" spans="1:14" x14ac:dyDescent="0.2">
      <c r="A205" t="s">
        <v>951</v>
      </c>
      <c r="B205" t="s">
        <v>952</v>
      </c>
      <c r="C205" t="s">
        <v>5186</v>
      </c>
      <c r="D205" t="s">
        <v>953</v>
      </c>
      <c r="E205" t="s">
        <v>5937</v>
      </c>
    </row>
    <row r="206" spans="1:14" x14ac:dyDescent="0.2">
      <c r="A206" t="s">
        <v>955</v>
      </c>
      <c r="B206" t="s">
        <v>956</v>
      </c>
      <c r="C206" t="s">
        <v>5185</v>
      </c>
      <c r="D206" t="s">
        <v>957</v>
      </c>
      <c r="E206" t="s">
        <v>5935</v>
      </c>
    </row>
    <row r="207" spans="1:14" x14ac:dyDescent="0.2">
      <c r="A207" t="s">
        <v>959</v>
      </c>
      <c r="B207" t="s">
        <v>960</v>
      </c>
      <c r="C207" t="s">
        <v>5185</v>
      </c>
      <c r="D207" t="s">
        <v>957</v>
      </c>
      <c r="E207" t="s">
        <v>5935</v>
      </c>
    </row>
    <row r="208" spans="1:14" x14ac:dyDescent="0.2">
      <c r="A208" t="s">
        <v>961</v>
      </c>
      <c r="B208" t="s">
        <v>962</v>
      </c>
      <c r="C208" t="s">
        <v>5192</v>
      </c>
      <c r="D208" t="s">
        <v>963</v>
      </c>
      <c r="E208" t="s">
        <v>5937</v>
      </c>
    </row>
    <row r="209" spans="1:14" x14ac:dyDescent="0.2">
      <c r="A209" t="s">
        <v>965</v>
      </c>
      <c r="B209" t="s">
        <v>966</v>
      </c>
      <c r="C209" t="s">
        <v>5189</v>
      </c>
      <c r="D209" t="s">
        <v>967</v>
      </c>
      <c r="E209" t="s">
        <v>5935</v>
      </c>
    </row>
    <row r="210" spans="1:14" x14ac:dyDescent="0.2">
      <c r="A210" t="s">
        <v>968</v>
      </c>
      <c r="B210" t="s">
        <v>969</v>
      </c>
      <c r="C210" t="s">
        <v>5192</v>
      </c>
      <c r="D210" t="s">
        <v>970</v>
      </c>
      <c r="E210" t="s">
        <v>5937</v>
      </c>
    </row>
    <row r="211" spans="1:14" x14ac:dyDescent="0.2">
      <c r="A211" t="s">
        <v>974</v>
      </c>
      <c r="B211" t="s">
        <v>975</v>
      </c>
      <c r="C211" t="s">
        <v>5186</v>
      </c>
      <c r="D211" t="s">
        <v>976</v>
      </c>
      <c r="E211" t="s">
        <v>5937</v>
      </c>
    </row>
    <row r="212" spans="1:14" x14ac:dyDescent="0.2">
      <c r="A212" t="s">
        <v>978</v>
      </c>
      <c r="B212" t="s">
        <v>979</v>
      </c>
      <c r="C212" t="s">
        <v>5186</v>
      </c>
      <c r="D212" t="s">
        <v>980</v>
      </c>
      <c r="E212" t="s">
        <v>5935</v>
      </c>
    </row>
    <row r="213" spans="1:14" x14ac:dyDescent="0.2">
      <c r="A213" t="s">
        <v>986</v>
      </c>
      <c r="B213" t="s">
        <v>987</v>
      </c>
      <c r="C213" t="s">
        <v>5192</v>
      </c>
      <c r="D213" t="s">
        <v>988</v>
      </c>
      <c r="E213" t="s">
        <v>5937</v>
      </c>
    </row>
    <row r="214" spans="1:14" x14ac:dyDescent="0.2">
      <c r="A214" t="s">
        <v>990</v>
      </c>
      <c r="B214" t="s">
        <v>991</v>
      </c>
      <c r="C214" t="s">
        <v>5192</v>
      </c>
      <c r="D214" t="s">
        <v>992</v>
      </c>
      <c r="E214" t="s">
        <v>5937</v>
      </c>
      <c r="H214" t="s">
        <v>5965</v>
      </c>
      <c r="I214" t="s">
        <v>5943</v>
      </c>
      <c r="J214">
        <v>5.4412243150684936E-3</v>
      </c>
      <c r="N214" s="85" t="s">
        <v>5966</v>
      </c>
    </row>
    <row r="215" spans="1:14" x14ac:dyDescent="0.2">
      <c r="A215" t="s">
        <v>990</v>
      </c>
      <c r="B215" t="s">
        <v>991</v>
      </c>
      <c r="C215" t="s">
        <v>5192</v>
      </c>
      <c r="D215" t="s">
        <v>992</v>
      </c>
      <c r="E215" t="s">
        <v>5937</v>
      </c>
      <c r="H215" t="s">
        <v>5964</v>
      </c>
      <c r="I215" t="s">
        <v>5943</v>
      </c>
      <c r="J215">
        <v>5.4412243150684936E-3</v>
      </c>
      <c r="N215" s="85" t="s">
        <v>5966</v>
      </c>
    </row>
    <row r="216" spans="1:14" x14ac:dyDescent="0.2">
      <c r="A216" t="s">
        <v>996</v>
      </c>
      <c r="B216" t="s">
        <v>5758</v>
      </c>
      <c r="C216" t="s">
        <v>5186</v>
      </c>
      <c r="D216" t="s">
        <v>995</v>
      </c>
      <c r="E216" t="s">
        <v>5937</v>
      </c>
    </row>
    <row r="217" spans="1:14" x14ac:dyDescent="0.2">
      <c r="A217" t="s">
        <v>999</v>
      </c>
      <c r="B217" t="s">
        <v>1000</v>
      </c>
      <c r="C217" t="s">
        <v>5186</v>
      </c>
      <c r="D217" t="s">
        <v>1001</v>
      </c>
      <c r="E217" t="s">
        <v>5935</v>
      </c>
    </row>
    <row r="218" spans="1:14" x14ac:dyDescent="0.2">
      <c r="A218" t="s">
        <v>1007</v>
      </c>
      <c r="B218" t="s">
        <v>1008</v>
      </c>
      <c r="C218" t="s">
        <v>5186</v>
      </c>
      <c r="D218" t="s">
        <v>1009</v>
      </c>
      <c r="E218" t="s">
        <v>5937</v>
      </c>
    </row>
    <row r="219" spans="1:14" x14ac:dyDescent="0.2">
      <c r="A219" t="s">
        <v>1011</v>
      </c>
      <c r="B219" t="s">
        <v>1012</v>
      </c>
      <c r="C219" t="s">
        <v>5185</v>
      </c>
      <c r="D219" t="s">
        <v>1013</v>
      </c>
      <c r="E219" t="s">
        <v>5935</v>
      </c>
    </row>
    <row r="220" spans="1:14" x14ac:dyDescent="0.2">
      <c r="A220" t="s">
        <v>1015</v>
      </c>
      <c r="B220" t="s">
        <v>1016</v>
      </c>
      <c r="C220" t="s">
        <v>5185</v>
      </c>
      <c r="D220" t="s">
        <v>1013</v>
      </c>
      <c r="E220" t="s">
        <v>5935</v>
      </c>
    </row>
    <row r="221" spans="1:14" x14ac:dyDescent="0.2">
      <c r="A221" t="s">
        <v>1017</v>
      </c>
      <c r="B221" t="s">
        <v>1018</v>
      </c>
      <c r="C221" t="s">
        <v>5185</v>
      </c>
      <c r="D221" t="s">
        <v>1019</v>
      </c>
      <c r="E221" t="s">
        <v>5935</v>
      </c>
    </row>
    <row r="222" spans="1:14" x14ac:dyDescent="0.2">
      <c r="A222" t="s">
        <v>1021</v>
      </c>
      <c r="B222" t="s">
        <v>1022</v>
      </c>
      <c r="C222" t="s">
        <v>5185</v>
      </c>
      <c r="D222" t="s">
        <v>1019</v>
      </c>
      <c r="E222" t="s">
        <v>5935</v>
      </c>
    </row>
    <row r="223" spans="1:14" x14ac:dyDescent="0.2">
      <c r="A223" t="s">
        <v>1023</v>
      </c>
      <c r="B223" t="s">
        <v>1024</v>
      </c>
      <c r="C223" t="s">
        <v>5185</v>
      </c>
      <c r="D223" t="s">
        <v>1025</v>
      </c>
      <c r="E223" t="s">
        <v>5935</v>
      </c>
      <c r="H223" t="s">
        <v>5965</v>
      </c>
      <c r="I223" t="s">
        <v>5943</v>
      </c>
      <c r="J223">
        <v>0.13138489208633095</v>
      </c>
      <c r="N223" s="85" t="s">
        <v>5966</v>
      </c>
    </row>
    <row r="224" spans="1:14" x14ac:dyDescent="0.2">
      <c r="A224" t="s">
        <v>1027</v>
      </c>
      <c r="B224" t="s">
        <v>1028</v>
      </c>
      <c r="C224" t="s">
        <v>5185</v>
      </c>
      <c r="D224" t="s">
        <v>1025</v>
      </c>
      <c r="E224" t="s">
        <v>5935</v>
      </c>
      <c r="H224" t="s">
        <v>5965</v>
      </c>
      <c r="I224" t="s">
        <v>5943</v>
      </c>
      <c r="J224">
        <v>0.13138489208633095</v>
      </c>
      <c r="N224" s="85" t="s">
        <v>5966</v>
      </c>
    </row>
    <row r="225" spans="1:14" x14ac:dyDescent="0.2">
      <c r="A225" t="s">
        <v>1023</v>
      </c>
      <c r="B225" t="s">
        <v>1024</v>
      </c>
      <c r="C225" t="s">
        <v>5185</v>
      </c>
      <c r="D225" t="s">
        <v>1025</v>
      </c>
      <c r="E225" t="s">
        <v>5935</v>
      </c>
      <c r="H225" t="s">
        <v>5964</v>
      </c>
      <c r="I225" t="s">
        <v>5943</v>
      </c>
      <c r="J225">
        <v>0.13138489208633095</v>
      </c>
      <c r="N225" s="85" t="s">
        <v>5966</v>
      </c>
    </row>
    <row r="226" spans="1:14" x14ac:dyDescent="0.2">
      <c r="A226" t="s">
        <v>1027</v>
      </c>
      <c r="B226" t="s">
        <v>1028</v>
      </c>
      <c r="C226" t="s">
        <v>5185</v>
      </c>
      <c r="D226" t="s">
        <v>1025</v>
      </c>
      <c r="E226" t="s">
        <v>5935</v>
      </c>
      <c r="H226" t="s">
        <v>5964</v>
      </c>
      <c r="I226" t="s">
        <v>5943</v>
      </c>
      <c r="J226">
        <v>0.13138489208633095</v>
      </c>
      <c r="N226" s="85" t="s">
        <v>5966</v>
      </c>
    </row>
    <row r="227" spans="1:14" x14ac:dyDescent="0.2">
      <c r="A227" t="s">
        <v>1031</v>
      </c>
      <c r="B227" t="s">
        <v>1032</v>
      </c>
      <c r="C227" t="s">
        <v>5185</v>
      </c>
      <c r="D227" t="s">
        <v>1033</v>
      </c>
      <c r="E227" t="s">
        <v>5935</v>
      </c>
    </row>
    <row r="228" spans="1:14" x14ac:dyDescent="0.2">
      <c r="A228" t="s">
        <v>1035</v>
      </c>
      <c r="B228" t="s">
        <v>1036</v>
      </c>
      <c r="C228" t="s">
        <v>5185</v>
      </c>
      <c r="D228" t="s">
        <v>1033</v>
      </c>
      <c r="E228" t="s">
        <v>5935</v>
      </c>
    </row>
    <row r="229" spans="1:14" x14ac:dyDescent="0.2">
      <c r="A229" t="s">
        <v>1037</v>
      </c>
      <c r="B229" t="s">
        <v>1038</v>
      </c>
      <c r="C229" t="s">
        <v>5185</v>
      </c>
      <c r="D229" t="s">
        <v>1039</v>
      </c>
      <c r="E229" t="s">
        <v>5935</v>
      </c>
    </row>
    <row r="230" spans="1:14" x14ac:dyDescent="0.2">
      <c r="A230" t="s">
        <v>1041</v>
      </c>
      <c r="B230" t="s">
        <v>1042</v>
      </c>
      <c r="C230" t="s">
        <v>5185</v>
      </c>
      <c r="D230" t="s">
        <v>1039</v>
      </c>
      <c r="E230" t="s">
        <v>5935</v>
      </c>
    </row>
    <row r="231" spans="1:14" x14ac:dyDescent="0.2">
      <c r="A231" t="s">
        <v>1043</v>
      </c>
      <c r="B231" t="s">
        <v>1044</v>
      </c>
      <c r="C231" t="s">
        <v>5193</v>
      </c>
      <c r="D231" t="s">
        <v>1045</v>
      </c>
      <c r="E231" t="s">
        <v>5935</v>
      </c>
    </row>
    <row r="232" spans="1:14" x14ac:dyDescent="0.2">
      <c r="A232" t="s">
        <v>1047</v>
      </c>
      <c r="B232" t="s">
        <v>1048</v>
      </c>
      <c r="C232" t="s">
        <v>5191</v>
      </c>
      <c r="D232" t="s">
        <v>1045</v>
      </c>
      <c r="E232" t="s">
        <v>5935</v>
      </c>
    </row>
    <row r="233" spans="1:14" x14ac:dyDescent="0.2">
      <c r="A233" t="s">
        <v>1049</v>
      </c>
      <c r="B233" t="s">
        <v>1050</v>
      </c>
      <c r="C233" t="s">
        <v>5185</v>
      </c>
      <c r="D233" t="s">
        <v>1051</v>
      </c>
      <c r="E233" t="s">
        <v>5935</v>
      </c>
    </row>
    <row r="234" spans="1:14" x14ac:dyDescent="0.2">
      <c r="A234" t="s">
        <v>1053</v>
      </c>
      <c r="B234" t="s">
        <v>1054</v>
      </c>
      <c r="C234" t="s">
        <v>5185</v>
      </c>
      <c r="D234" t="s">
        <v>1051</v>
      </c>
      <c r="E234" t="s">
        <v>5935</v>
      </c>
    </row>
    <row r="235" spans="1:14" x14ac:dyDescent="0.2">
      <c r="A235" t="s">
        <v>1055</v>
      </c>
      <c r="B235" t="s">
        <v>1056</v>
      </c>
      <c r="C235" t="s">
        <v>5193</v>
      </c>
      <c r="D235" t="s">
        <v>1057</v>
      </c>
      <c r="E235" t="s">
        <v>5935</v>
      </c>
    </row>
    <row r="236" spans="1:14" x14ac:dyDescent="0.2">
      <c r="A236" t="s">
        <v>1059</v>
      </c>
      <c r="B236" t="s">
        <v>1060</v>
      </c>
      <c r="C236" t="s">
        <v>5191</v>
      </c>
      <c r="D236" t="s">
        <v>1057</v>
      </c>
      <c r="E236" t="s">
        <v>5935</v>
      </c>
    </row>
    <row r="237" spans="1:14" x14ac:dyDescent="0.2">
      <c r="A237" t="s">
        <v>1061</v>
      </c>
      <c r="B237" t="s">
        <v>1062</v>
      </c>
      <c r="C237" t="s">
        <v>5186</v>
      </c>
      <c r="D237" t="s">
        <v>1063</v>
      </c>
      <c r="E237" t="s">
        <v>5937</v>
      </c>
    </row>
    <row r="238" spans="1:14" x14ac:dyDescent="0.2">
      <c r="A238" t="s">
        <v>1071</v>
      </c>
      <c r="B238" t="s">
        <v>1077</v>
      </c>
      <c r="C238" t="s">
        <v>5192</v>
      </c>
      <c r="D238" t="s">
        <v>1067</v>
      </c>
      <c r="E238" t="s">
        <v>5935</v>
      </c>
    </row>
    <row r="239" spans="1:14" x14ac:dyDescent="0.2">
      <c r="A239" t="s">
        <v>1073</v>
      </c>
      <c r="B239" t="s">
        <v>1074</v>
      </c>
      <c r="C239" t="s">
        <v>5192</v>
      </c>
      <c r="D239" t="s">
        <v>1067</v>
      </c>
      <c r="E239" t="s">
        <v>5935</v>
      </c>
    </row>
    <row r="240" spans="1:14" x14ac:dyDescent="0.2">
      <c r="A240" t="s">
        <v>1082</v>
      </c>
      <c r="B240" t="s">
        <v>5749</v>
      </c>
      <c r="C240" t="s">
        <v>5186</v>
      </c>
      <c r="D240" t="s">
        <v>1067</v>
      </c>
      <c r="E240" t="s">
        <v>5937</v>
      </c>
    </row>
    <row r="241" spans="1:14" x14ac:dyDescent="0.2">
      <c r="A241" t="s">
        <v>1065</v>
      </c>
      <c r="B241" t="s">
        <v>1066</v>
      </c>
      <c r="C241" t="s">
        <v>5186</v>
      </c>
      <c r="D241" t="s">
        <v>1067</v>
      </c>
      <c r="E241" t="s">
        <v>5935</v>
      </c>
      <c r="N241" s="85"/>
    </row>
    <row r="242" spans="1:14" x14ac:dyDescent="0.2">
      <c r="A242" t="s">
        <v>1087</v>
      </c>
      <c r="B242" t="s">
        <v>1088</v>
      </c>
      <c r="C242" t="s">
        <v>5186</v>
      </c>
      <c r="D242" t="s">
        <v>1089</v>
      </c>
      <c r="E242" t="s">
        <v>5935</v>
      </c>
    </row>
    <row r="243" spans="1:14" x14ac:dyDescent="0.2">
      <c r="A243" t="s">
        <v>1094</v>
      </c>
      <c r="B243" t="s">
        <v>5757</v>
      </c>
      <c r="C243" t="s">
        <v>5186</v>
      </c>
      <c r="D243" t="s">
        <v>1089</v>
      </c>
      <c r="E243" t="s">
        <v>5937</v>
      </c>
    </row>
    <row r="244" spans="1:14" x14ac:dyDescent="0.2">
      <c r="A244" t="s">
        <v>1097</v>
      </c>
      <c r="B244" t="s">
        <v>1098</v>
      </c>
      <c r="C244" t="s">
        <v>5186</v>
      </c>
      <c r="D244" t="s">
        <v>1099</v>
      </c>
      <c r="E244" t="s">
        <v>5937</v>
      </c>
      <c r="F244">
        <v>6400</v>
      </c>
      <c r="G244" t="s">
        <v>5945</v>
      </c>
      <c r="I244" t="s">
        <v>5944</v>
      </c>
      <c r="N244" s="85" t="s">
        <v>5942</v>
      </c>
    </row>
    <row r="245" spans="1:14" x14ac:dyDescent="0.2">
      <c r="A245" t="s">
        <v>1097</v>
      </c>
      <c r="B245" t="s">
        <v>1098</v>
      </c>
      <c r="C245" t="s">
        <v>5186</v>
      </c>
      <c r="D245" t="s">
        <v>1099</v>
      </c>
      <c r="E245" t="s">
        <v>5937</v>
      </c>
      <c r="F245">
        <v>1783</v>
      </c>
      <c r="G245" t="s">
        <v>5961</v>
      </c>
      <c r="I245" t="s">
        <v>5944</v>
      </c>
      <c r="N245" s="85" t="s">
        <v>5958</v>
      </c>
    </row>
    <row r="246" spans="1:14" x14ac:dyDescent="0.2">
      <c r="A246" t="s">
        <v>1102</v>
      </c>
      <c r="B246" t="s">
        <v>1103</v>
      </c>
      <c r="C246" t="s">
        <v>5186</v>
      </c>
      <c r="D246" t="s">
        <v>1104</v>
      </c>
      <c r="E246" t="s">
        <v>5937</v>
      </c>
    </row>
    <row r="247" spans="1:14" x14ac:dyDescent="0.2">
      <c r="A247" t="s">
        <v>1108</v>
      </c>
      <c r="B247" t="s">
        <v>1109</v>
      </c>
      <c r="C247" t="s">
        <v>5186</v>
      </c>
      <c r="D247" t="s">
        <v>1104</v>
      </c>
      <c r="E247" t="s">
        <v>5936</v>
      </c>
    </row>
    <row r="248" spans="1:14" x14ac:dyDescent="0.2">
      <c r="A248" t="s">
        <v>1120</v>
      </c>
      <c r="B248" t="s">
        <v>1121</v>
      </c>
      <c r="C248" t="s">
        <v>5185</v>
      </c>
      <c r="D248" t="s">
        <v>1122</v>
      </c>
      <c r="E248" t="s">
        <v>5935</v>
      </c>
    </row>
    <row r="249" spans="1:14" x14ac:dyDescent="0.2">
      <c r="A249" t="s">
        <v>1124</v>
      </c>
      <c r="B249" t="s">
        <v>1125</v>
      </c>
      <c r="C249" t="s">
        <v>5185</v>
      </c>
      <c r="D249" t="s">
        <v>1122</v>
      </c>
      <c r="E249" t="s">
        <v>5935</v>
      </c>
    </row>
    <row r="250" spans="1:14" x14ac:dyDescent="0.2">
      <c r="A250" t="s">
        <v>1126</v>
      </c>
      <c r="B250" t="s">
        <v>1127</v>
      </c>
      <c r="C250" t="s">
        <v>5185</v>
      </c>
      <c r="D250" t="s">
        <v>1128</v>
      </c>
      <c r="E250" t="s">
        <v>5935</v>
      </c>
    </row>
    <row r="251" spans="1:14" x14ac:dyDescent="0.2">
      <c r="A251" t="s">
        <v>1130</v>
      </c>
      <c r="B251" t="s">
        <v>1131</v>
      </c>
      <c r="C251" t="s">
        <v>5185</v>
      </c>
      <c r="D251" t="s">
        <v>1128</v>
      </c>
      <c r="E251" t="s">
        <v>5935</v>
      </c>
    </row>
    <row r="252" spans="1:14" x14ac:dyDescent="0.2">
      <c r="A252" t="s">
        <v>1126</v>
      </c>
      <c r="B252" t="s">
        <v>1132</v>
      </c>
      <c r="C252" t="s">
        <v>5185</v>
      </c>
      <c r="D252" t="s">
        <v>1133</v>
      </c>
      <c r="E252" t="s">
        <v>5935</v>
      </c>
    </row>
    <row r="253" spans="1:14" x14ac:dyDescent="0.2">
      <c r="A253" t="s">
        <v>1130</v>
      </c>
      <c r="B253" t="s">
        <v>1134</v>
      </c>
      <c r="C253" t="s">
        <v>5185</v>
      </c>
      <c r="D253" t="s">
        <v>1133</v>
      </c>
      <c r="E253" t="s">
        <v>5935</v>
      </c>
    </row>
    <row r="254" spans="1:14" x14ac:dyDescent="0.2">
      <c r="A254" t="s">
        <v>1135</v>
      </c>
      <c r="B254" t="s">
        <v>1136</v>
      </c>
      <c r="C254" t="s">
        <v>5185</v>
      </c>
      <c r="D254" t="s">
        <v>1137</v>
      </c>
      <c r="E254" t="s">
        <v>5935</v>
      </c>
    </row>
    <row r="255" spans="1:14" x14ac:dyDescent="0.2">
      <c r="A255" t="s">
        <v>1139</v>
      </c>
      <c r="B255" t="s">
        <v>1140</v>
      </c>
      <c r="C255" t="s">
        <v>5185</v>
      </c>
      <c r="D255" t="s">
        <v>1137</v>
      </c>
      <c r="E255" t="s">
        <v>5935</v>
      </c>
    </row>
    <row r="256" spans="1:14" x14ac:dyDescent="0.2">
      <c r="A256" t="s">
        <v>1141</v>
      </c>
      <c r="B256" t="s">
        <v>1142</v>
      </c>
      <c r="C256" t="s">
        <v>5185</v>
      </c>
      <c r="D256" t="s">
        <v>1143</v>
      </c>
      <c r="E256" t="s">
        <v>5935</v>
      </c>
    </row>
    <row r="257" spans="1:14" x14ac:dyDescent="0.2">
      <c r="A257" t="s">
        <v>1145</v>
      </c>
      <c r="B257" t="s">
        <v>1146</v>
      </c>
      <c r="C257" t="s">
        <v>5185</v>
      </c>
      <c r="D257" t="s">
        <v>1143</v>
      </c>
      <c r="E257" t="s">
        <v>5935</v>
      </c>
    </row>
    <row r="258" spans="1:14" x14ac:dyDescent="0.2">
      <c r="A258" t="s">
        <v>1147</v>
      </c>
      <c r="B258" t="s">
        <v>1148</v>
      </c>
      <c r="C258" t="s">
        <v>5186</v>
      </c>
      <c r="D258" t="s">
        <v>1149</v>
      </c>
      <c r="E258" t="s">
        <v>5935</v>
      </c>
    </row>
    <row r="259" spans="1:14" x14ac:dyDescent="0.2">
      <c r="A259" t="s">
        <v>1154</v>
      </c>
      <c r="B259" t="s">
        <v>5760</v>
      </c>
      <c r="C259" t="s">
        <v>5186</v>
      </c>
      <c r="D259" t="s">
        <v>1149</v>
      </c>
      <c r="E259" t="s">
        <v>5937</v>
      </c>
    </row>
    <row r="260" spans="1:14" x14ac:dyDescent="0.2">
      <c r="A260" t="s">
        <v>1157</v>
      </c>
      <c r="B260" t="s">
        <v>1158</v>
      </c>
      <c r="C260" t="s">
        <v>5185</v>
      </c>
      <c r="D260" t="s">
        <v>1159</v>
      </c>
      <c r="E260" t="s">
        <v>5935</v>
      </c>
    </row>
    <row r="261" spans="1:14" x14ac:dyDescent="0.2">
      <c r="A261" t="s">
        <v>1161</v>
      </c>
      <c r="B261" t="s">
        <v>1162</v>
      </c>
      <c r="C261" t="s">
        <v>5185</v>
      </c>
      <c r="D261" t="s">
        <v>1159</v>
      </c>
      <c r="E261" t="s">
        <v>5935</v>
      </c>
    </row>
    <row r="262" spans="1:14" x14ac:dyDescent="0.2">
      <c r="A262" t="s">
        <v>1163</v>
      </c>
      <c r="B262" t="s">
        <v>1164</v>
      </c>
      <c r="C262" t="s">
        <v>5185</v>
      </c>
      <c r="D262" t="s">
        <v>1165</v>
      </c>
      <c r="E262" t="s">
        <v>5935</v>
      </c>
    </row>
    <row r="263" spans="1:14" x14ac:dyDescent="0.2">
      <c r="A263" t="s">
        <v>1167</v>
      </c>
      <c r="B263" t="s">
        <v>1168</v>
      </c>
      <c r="C263" t="s">
        <v>5185</v>
      </c>
      <c r="D263" t="s">
        <v>1165</v>
      </c>
      <c r="E263" t="s">
        <v>5935</v>
      </c>
    </row>
    <row r="264" spans="1:14" x14ac:dyDescent="0.2">
      <c r="A264" t="s">
        <v>1169</v>
      </c>
      <c r="B264" t="s">
        <v>1170</v>
      </c>
      <c r="C264" t="s">
        <v>5192</v>
      </c>
      <c r="D264" t="s">
        <v>1171</v>
      </c>
      <c r="E264" t="s">
        <v>5937</v>
      </c>
    </row>
    <row r="265" spans="1:14" x14ac:dyDescent="0.2">
      <c r="A265" t="s">
        <v>1173</v>
      </c>
      <c r="B265" t="s">
        <v>1174</v>
      </c>
      <c r="C265" t="s">
        <v>5193</v>
      </c>
      <c r="D265" t="s">
        <v>1175</v>
      </c>
      <c r="E265" t="s">
        <v>5935</v>
      </c>
    </row>
    <row r="266" spans="1:14" x14ac:dyDescent="0.2">
      <c r="A266" t="s">
        <v>1177</v>
      </c>
      <c r="B266" t="s">
        <v>1178</v>
      </c>
      <c r="C266" t="s">
        <v>5191</v>
      </c>
      <c r="D266" t="s">
        <v>1175</v>
      </c>
      <c r="E266" t="s">
        <v>5935</v>
      </c>
    </row>
    <row r="267" spans="1:14" x14ac:dyDescent="0.2">
      <c r="A267" t="s">
        <v>1179</v>
      </c>
      <c r="B267" t="s">
        <v>1180</v>
      </c>
      <c r="C267" t="s">
        <v>5186</v>
      </c>
      <c r="D267" t="s">
        <v>1181</v>
      </c>
      <c r="E267" t="s">
        <v>5937</v>
      </c>
    </row>
    <row r="268" spans="1:14" x14ac:dyDescent="0.2">
      <c r="A268" t="s">
        <v>1183</v>
      </c>
      <c r="B268" t="s">
        <v>1184</v>
      </c>
      <c r="C268" t="s">
        <v>5192</v>
      </c>
      <c r="D268" t="s">
        <v>1185</v>
      </c>
      <c r="E268" t="s">
        <v>5937</v>
      </c>
      <c r="F268">
        <v>1.7</v>
      </c>
      <c r="G268" t="s">
        <v>5945</v>
      </c>
      <c r="I268" t="s">
        <v>5944</v>
      </c>
      <c r="N268" s="85" t="s">
        <v>5958</v>
      </c>
    </row>
    <row r="269" spans="1:14" x14ac:dyDescent="0.2">
      <c r="A269" t="s">
        <v>1189</v>
      </c>
      <c r="B269" t="s">
        <v>5755</v>
      </c>
      <c r="C269" t="s">
        <v>5186</v>
      </c>
      <c r="D269" t="s">
        <v>1188</v>
      </c>
      <c r="E269" t="s">
        <v>5937</v>
      </c>
    </row>
    <row r="270" spans="1:14" x14ac:dyDescent="0.2">
      <c r="A270" t="s">
        <v>1192</v>
      </c>
      <c r="B270" t="s">
        <v>1193</v>
      </c>
      <c r="C270" t="s">
        <v>5186</v>
      </c>
      <c r="D270" t="s">
        <v>1194</v>
      </c>
      <c r="E270" t="s">
        <v>5935</v>
      </c>
    </row>
    <row r="271" spans="1:14" x14ac:dyDescent="0.2">
      <c r="A271" t="s">
        <v>1197</v>
      </c>
      <c r="B271" t="s">
        <v>5756</v>
      </c>
      <c r="C271" t="s">
        <v>5186</v>
      </c>
      <c r="D271" t="s">
        <v>1194</v>
      </c>
      <c r="E271" t="s">
        <v>5937</v>
      </c>
    </row>
    <row r="272" spans="1:14" x14ac:dyDescent="0.2">
      <c r="A272" t="s">
        <v>1200</v>
      </c>
      <c r="B272" t="s">
        <v>1201</v>
      </c>
      <c r="C272" t="s">
        <v>5186</v>
      </c>
      <c r="D272" t="s">
        <v>1202</v>
      </c>
      <c r="E272" t="s">
        <v>5935</v>
      </c>
    </row>
    <row r="273" spans="1:5" x14ac:dyDescent="0.2">
      <c r="A273" t="s">
        <v>1207</v>
      </c>
      <c r="B273" t="s">
        <v>5759</v>
      </c>
      <c r="C273" t="s">
        <v>5186</v>
      </c>
      <c r="D273" t="s">
        <v>1202</v>
      </c>
      <c r="E273" t="s">
        <v>5937</v>
      </c>
    </row>
    <row r="274" spans="1:5" x14ac:dyDescent="0.2">
      <c r="A274" t="s">
        <v>1212</v>
      </c>
      <c r="B274" t="s">
        <v>5761</v>
      </c>
      <c r="C274" t="s">
        <v>5186</v>
      </c>
      <c r="D274" t="s">
        <v>1211</v>
      </c>
      <c r="E274" t="s">
        <v>5937</v>
      </c>
    </row>
    <row r="275" spans="1:5" x14ac:dyDescent="0.2">
      <c r="A275" t="s">
        <v>1213</v>
      </c>
      <c r="B275" t="s">
        <v>1214</v>
      </c>
      <c r="C275" t="s">
        <v>5186</v>
      </c>
      <c r="D275" t="s">
        <v>1215</v>
      </c>
      <c r="E275" t="s">
        <v>5935</v>
      </c>
    </row>
    <row r="276" spans="1:5" x14ac:dyDescent="0.2">
      <c r="A276" t="s">
        <v>1220</v>
      </c>
      <c r="B276" t="s">
        <v>5762</v>
      </c>
      <c r="C276" t="s">
        <v>5186</v>
      </c>
      <c r="D276" t="s">
        <v>1215</v>
      </c>
      <c r="E276" t="s">
        <v>5937</v>
      </c>
    </row>
    <row r="277" spans="1:5" x14ac:dyDescent="0.2">
      <c r="A277" t="s">
        <v>1223</v>
      </c>
      <c r="B277" t="s">
        <v>1224</v>
      </c>
      <c r="C277" t="s">
        <v>5186</v>
      </c>
      <c r="D277" t="s">
        <v>1225</v>
      </c>
      <c r="E277" t="s">
        <v>5937</v>
      </c>
    </row>
    <row r="278" spans="1:5" x14ac:dyDescent="0.2">
      <c r="A278" t="s">
        <v>1227</v>
      </c>
      <c r="B278" t="s">
        <v>1228</v>
      </c>
      <c r="C278" t="s">
        <v>5185</v>
      </c>
      <c r="D278" t="s">
        <v>1229</v>
      </c>
      <c r="E278" t="s">
        <v>5935</v>
      </c>
    </row>
    <row r="279" spans="1:5" x14ac:dyDescent="0.2">
      <c r="A279" t="s">
        <v>1231</v>
      </c>
      <c r="B279" t="s">
        <v>1232</v>
      </c>
      <c r="C279" t="s">
        <v>5185</v>
      </c>
      <c r="D279" t="s">
        <v>1229</v>
      </c>
      <c r="E279" t="s">
        <v>5935</v>
      </c>
    </row>
    <row r="280" spans="1:5" x14ac:dyDescent="0.2">
      <c r="A280" t="s">
        <v>1233</v>
      </c>
      <c r="B280" t="s">
        <v>1234</v>
      </c>
      <c r="C280" t="s">
        <v>5192</v>
      </c>
      <c r="D280" t="s">
        <v>1235</v>
      </c>
      <c r="E280" t="s">
        <v>5937</v>
      </c>
    </row>
    <row r="281" spans="1:5" x14ac:dyDescent="0.2">
      <c r="A281" t="s">
        <v>1237</v>
      </c>
      <c r="B281" t="s">
        <v>1238</v>
      </c>
      <c r="C281" t="s">
        <v>5189</v>
      </c>
      <c r="D281" t="s">
        <v>1239</v>
      </c>
      <c r="E281" t="s">
        <v>5935</v>
      </c>
    </row>
    <row r="282" spans="1:5" x14ac:dyDescent="0.2">
      <c r="A282" t="s">
        <v>1240</v>
      </c>
      <c r="B282" t="s">
        <v>1241</v>
      </c>
      <c r="C282" t="s">
        <v>5189</v>
      </c>
      <c r="D282" t="s">
        <v>1239</v>
      </c>
      <c r="E282" t="s">
        <v>5935</v>
      </c>
    </row>
    <row r="283" spans="1:5" x14ac:dyDescent="0.2">
      <c r="A283" t="s">
        <v>1242</v>
      </c>
      <c r="B283" t="s">
        <v>1243</v>
      </c>
      <c r="C283" t="s">
        <v>5185</v>
      </c>
      <c r="D283" t="s">
        <v>1244</v>
      </c>
      <c r="E283" t="s">
        <v>5935</v>
      </c>
    </row>
    <row r="284" spans="1:5" x14ac:dyDescent="0.2">
      <c r="A284" t="s">
        <v>1246</v>
      </c>
      <c r="B284" t="s">
        <v>1247</v>
      </c>
      <c r="C284" t="s">
        <v>5185</v>
      </c>
      <c r="D284" t="s">
        <v>1244</v>
      </c>
      <c r="E284" t="s">
        <v>5935</v>
      </c>
    </row>
    <row r="285" spans="1:5" x14ac:dyDescent="0.2">
      <c r="A285" t="s">
        <v>1248</v>
      </c>
      <c r="B285" t="s">
        <v>1249</v>
      </c>
      <c r="C285" t="s">
        <v>5185</v>
      </c>
      <c r="D285" t="s">
        <v>1250</v>
      </c>
      <c r="E285" t="s">
        <v>5935</v>
      </c>
    </row>
    <row r="286" spans="1:5" x14ac:dyDescent="0.2">
      <c r="A286" t="s">
        <v>1252</v>
      </c>
      <c r="B286" t="s">
        <v>1253</v>
      </c>
      <c r="C286" t="s">
        <v>5185</v>
      </c>
      <c r="D286" t="s">
        <v>1250</v>
      </c>
      <c r="E286" t="s">
        <v>5935</v>
      </c>
    </row>
    <row r="287" spans="1:5" x14ac:dyDescent="0.2">
      <c r="A287" t="s">
        <v>1254</v>
      </c>
      <c r="B287" t="s">
        <v>1255</v>
      </c>
      <c r="C287" t="s">
        <v>5185</v>
      </c>
      <c r="D287" t="s">
        <v>1256</v>
      </c>
      <c r="E287" t="s">
        <v>5935</v>
      </c>
    </row>
    <row r="288" spans="1:5" x14ac:dyDescent="0.2">
      <c r="A288" t="s">
        <v>1258</v>
      </c>
      <c r="B288" t="s">
        <v>1259</v>
      </c>
      <c r="C288" t="s">
        <v>5185</v>
      </c>
      <c r="D288" t="s">
        <v>1256</v>
      </c>
      <c r="E288" t="s">
        <v>5935</v>
      </c>
    </row>
    <row r="289" spans="1:5" x14ac:dyDescent="0.2">
      <c r="A289" t="s">
        <v>1260</v>
      </c>
      <c r="B289" t="s">
        <v>1261</v>
      </c>
      <c r="C289" t="s">
        <v>5185</v>
      </c>
      <c r="D289" t="s">
        <v>1262</v>
      </c>
      <c r="E289" t="s">
        <v>5935</v>
      </c>
    </row>
    <row r="290" spans="1:5" x14ac:dyDescent="0.2">
      <c r="A290" t="s">
        <v>1264</v>
      </c>
      <c r="B290" t="s">
        <v>1265</v>
      </c>
      <c r="C290" t="s">
        <v>5185</v>
      </c>
      <c r="D290" t="s">
        <v>1262</v>
      </c>
      <c r="E290" t="s">
        <v>5935</v>
      </c>
    </row>
    <row r="291" spans="1:5" x14ac:dyDescent="0.2">
      <c r="A291" t="s">
        <v>1266</v>
      </c>
      <c r="B291" t="s">
        <v>1267</v>
      </c>
      <c r="C291" t="s">
        <v>5185</v>
      </c>
      <c r="D291" t="s">
        <v>1268</v>
      </c>
      <c r="E291" t="s">
        <v>5935</v>
      </c>
    </row>
    <row r="292" spans="1:5" x14ac:dyDescent="0.2">
      <c r="A292" t="s">
        <v>1270</v>
      </c>
      <c r="B292" t="s">
        <v>1271</v>
      </c>
      <c r="C292" t="s">
        <v>5185</v>
      </c>
      <c r="D292" t="s">
        <v>1268</v>
      </c>
      <c r="E292" t="s">
        <v>5935</v>
      </c>
    </row>
    <row r="293" spans="1:5" x14ac:dyDescent="0.2">
      <c r="A293" t="s">
        <v>1276</v>
      </c>
      <c r="B293" t="s">
        <v>1277</v>
      </c>
      <c r="C293" t="s">
        <v>5185</v>
      </c>
      <c r="D293" t="s">
        <v>1274</v>
      </c>
      <c r="E293" t="s">
        <v>5935</v>
      </c>
    </row>
    <row r="294" spans="1:5" x14ac:dyDescent="0.2">
      <c r="A294" t="s">
        <v>1272</v>
      </c>
      <c r="B294" t="s">
        <v>1273</v>
      </c>
      <c r="C294" t="s">
        <v>5185</v>
      </c>
      <c r="D294" t="s">
        <v>1274</v>
      </c>
      <c r="E294" t="s">
        <v>5935</v>
      </c>
    </row>
    <row r="295" spans="1:5" x14ac:dyDescent="0.2">
      <c r="A295" t="s">
        <v>1278</v>
      </c>
      <c r="B295" t="s">
        <v>1279</v>
      </c>
      <c r="C295" t="s">
        <v>5193</v>
      </c>
      <c r="D295" t="s">
        <v>1280</v>
      </c>
      <c r="E295" t="s">
        <v>5935</v>
      </c>
    </row>
    <row r="296" spans="1:5" x14ac:dyDescent="0.2">
      <c r="A296" t="s">
        <v>1283</v>
      </c>
      <c r="B296" t="s">
        <v>1284</v>
      </c>
      <c r="C296" t="s">
        <v>5191</v>
      </c>
      <c r="D296" t="s">
        <v>1280</v>
      </c>
      <c r="E296" t="s">
        <v>5935</v>
      </c>
    </row>
    <row r="297" spans="1:5" x14ac:dyDescent="0.2">
      <c r="A297" t="s">
        <v>1285</v>
      </c>
      <c r="B297" t="s">
        <v>1286</v>
      </c>
      <c r="C297" t="s">
        <v>5193</v>
      </c>
      <c r="D297" t="s">
        <v>1287</v>
      </c>
      <c r="E297" t="s">
        <v>5935</v>
      </c>
    </row>
    <row r="298" spans="1:5" x14ac:dyDescent="0.2">
      <c r="A298" t="s">
        <v>1289</v>
      </c>
      <c r="B298" t="s">
        <v>1290</v>
      </c>
      <c r="C298" t="s">
        <v>5191</v>
      </c>
      <c r="D298" t="s">
        <v>1287</v>
      </c>
      <c r="E298" t="s">
        <v>5935</v>
      </c>
    </row>
    <row r="299" spans="1:5" x14ac:dyDescent="0.2">
      <c r="A299" t="s">
        <v>1291</v>
      </c>
      <c r="B299" t="s">
        <v>1292</v>
      </c>
      <c r="C299" t="s">
        <v>5185</v>
      </c>
      <c r="D299" t="s">
        <v>1293</v>
      </c>
      <c r="E299" t="s">
        <v>5935</v>
      </c>
    </row>
    <row r="300" spans="1:5" x14ac:dyDescent="0.2">
      <c r="A300" t="s">
        <v>1295</v>
      </c>
      <c r="B300" t="s">
        <v>1296</v>
      </c>
      <c r="C300" t="s">
        <v>5185</v>
      </c>
      <c r="D300" t="s">
        <v>1293</v>
      </c>
      <c r="E300" t="s">
        <v>5935</v>
      </c>
    </row>
    <row r="301" spans="1:5" x14ac:dyDescent="0.2">
      <c r="A301" t="s">
        <v>1297</v>
      </c>
      <c r="B301" t="s">
        <v>1298</v>
      </c>
      <c r="C301" t="s">
        <v>5185</v>
      </c>
      <c r="D301" t="s">
        <v>1299</v>
      </c>
      <c r="E301" t="s">
        <v>5935</v>
      </c>
    </row>
    <row r="302" spans="1:5" x14ac:dyDescent="0.2">
      <c r="A302" t="s">
        <v>1301</v>
      </c>
      <c r="B302" t="s">
        <v>1302</v>
      </c>
      <c r="C302" t="s">
        <v>5185</v>
      </c>
      <c r="D302" t="s">
        <v>1299</v>
      </c>
      <c r="E302" t="s">
        <v>5935</v>
      </c>
    </row>
    <row r="303" spans="1:5" x14ac:dyDescent="0.2">
      <c r="A303" t="s">
        <v>1303</v>
      </c>
      <c r="B303" t="s">
        <v>4500</v>
      </c>
      <c r="C303" t="s">
        <v>5192</v>
      </c>
      <c r="D303" t="s">
        <v>1304</v>
      </c>
      <c r="E303" t="s">
        <v>5937</v>
      </c>
    </row>
    <row r="304" spans="1:5" x14ac:dyDescent="0.2">
      <c r="A304" t="s">
        <v>1306</v>
      </c>
      <c r="B304" t="s">
        <v>1307</v>
      </c>
      <c r="C304" t="s">
        <v>5185</v>
      </c>
      <c r="D304" t="s">
        <v>1308</v>
      </c>
      <c r="E304" t="s">
        <v>5935</v>
      </c>
    </row>
    <row r="305" spans="1:5" x14ac:dyDescent="0.2">
      <c r="A305" t="s">
        <v>1310</v>
      </c>
      <c r="B305" t="s">
        <v>1311</v>
      </c>
      <c r="C305" t="s">
        <v>5185</v>
      </c>
      <c r="D305" t="s">
        <v>1308</v>
      </c>
      <c r="E305" t="s">
        <v>5935</v>
      </c>
    </row>
    <row r="306" spans="1:5" x14ac:dyDescent="0.2">
      <c r="A306" t="s">
        <v>1312</v>
      </c>
      <c r="B306" t="s">
        <v>1313</v>
      </c>
      <c r="C306" t="s">
        <v>5193</v>
      </c>
      <c r="D306" t="s">
        <v>1314</v>
      </c>
      <c r="E306" t="s">
        <v>5935</v>
      </c>
    </row>
    <row r="307" spans="1:5" x14ac:dyDescent="0.2">
      <c r="A307" t="s">
        <v>1316</v>
      </c>
      <c r="B307" t="s">
        <v>1317</v>
      </c>
      <c r="C307" t="s">
        <v>5191</v>
      </c>
      <c r="D307" t="s">
        <v>1314</v>
      </c>
      <c r="E307" t="s">
        <v>5935</v>
      </c>
    </row>
    <row r="308" spans="1:5" x14ac:dyDescent="0.2">
      <c r="A308" t="s">
        <v>1318</v>
      </c>
      <c r="B308" t="s">
        <v>1319</v>
      </c>
      <c r="C308" t="s">
        <v>5186</v>
      </c>
      <c r="D308" t="s">
        <v>1320</v>
      </c>
      <c r="E308" t="s">
        <v>5937</v>
      </c>
    </row>
    <row r="309" spans="1:5" x14ac:dyDescent="0.2">
      <c r="A309" t="s">
        <v>1322</v>
      </c>
      <c r="B309" t="s">
        <v>1323</v>
      </c>
      <c r="C309" t="s">
        <v>5186</v>
      </c>
      <c r="D309" t="s">
        <v>1324</v>
      </c>
      <c r="E309" t="s">
        <v>5937</v>
      </c>
    </row>
    <row r="310" spans="1:5" x14ac:dyDescent="0.2">
      <c r="A310" t="s">
        <v>1331</v>
      </c>
      <c r="B310" t="s">
        <v>1332</v>
      </c>
      <c r="C310" t="s">
        <v>5186</v>
      </c>
      <c r="D310" t="s">
        <v>1333</v>
      </c>
      <c r="E310" t="s">
        <v>5937</v>
      </c>
    </row>
    <row r="311" spans="1:5" x14ac:dyDescent="0.2">
      <c r="A311" t="s">
        <v>1335</v>
      </c>
      <c r="B311" t="s">
        <v>1336</v>
      </c>
      <c r="C311" t="s">
        <v>5186</v>
      </c>
      <c r="D311" t="s">
        <v>1337</v>
      </c>
      <c r="E311" t="s">
        <v>5937</v>
      </c>
    </row>
    <row r="312" spans="1:5" x14ac:dyDescent="0.2">
      <c r="A312" t="s">
        <v>1342</v>
      </c>
      <c r="B312" t="s">
        <v>1343</v>
      </c>
      <c r="C312" t="s">
        <v>5191</v>
      </c>
      <c r="D312" t="s">
        <v>1344</v>
      </c>
      <c r="E312" t="s">
        <v>5935</v>
      </c>
    </row>
    <row r="313" spans="1:5" x14ac:dyDescent="0.2">
      <c r="A313" t="s">
        <v>1346</v>
      </c>
      <c r="B313" t="s">
        <v>1347</v>
      </c>
      <c r="C313" t="s">
        <v>5185</v>
      </c>
      <c r="D313" t="s">
        <v>1344</v>
      </c>
      <c r="E313" t="s">
        <v>5935</v>
      </c>
    </row>
    <row r="314" spans="1:5" x14ac:dyDescent="0.2">
      <c r="A314" t="s">
        <v>1348</v>
      </c>
      <c r="B314" t="s">
        <v>1349</v>
      </c>
      <c r="C314" t="s">
        <v>5185</v>
      </c>
      <c r="D314" t="s">
        <v>1350</v>
      </c>
      <c r="E314" t="s">
        <v>5935</v>
      </c>
    </row>
    <row r="315" spans="1:5" x14ac:dyDescent="0.2">
      <c r="A315" t="s">
        <v>1352</v>
      </c>
      <c r="B315" t="s">
        <v>1353</v>
      </c>
      <c r="C315" t="s">
        <v>5185</v>
      </c>
      <c r="D315" t="s">
        <v>1350</v>
      </c>
      <c r="E315" t="s">
        <v>5935</v>
      </c>
    </row>
    <row r="316" spans="1:5" x14ac:dyDescent="0.2">
      <c r="A316" t="s">
        <v>1354</v>
      </c>
      <c r="B316" t="s">
        <v>1355</v>
      </c>
      <c r="C316" t="s">
        <v>5185</v>
      </c>
      <c r="D316" t="s">
        <v>1356</v>
      </c>
      <c r="E316" t="s">
        <v>5935</v>
      </c>
    </row>
    <row r="317" spans="1:5" x14ac:dyDescent="0.2">
      <c r="A317" t="s">
        <v>1358</v>
      </c>
      <c r="B317" t="s">
        <v>1359</v>
      </c>
      <c r="C317" t="s">
        <v>5185</v>
      </c>
      <c r="D317" t="s">
        <v>1356</v>
      </c>
      <c r="E317" t="s">
        <v>5935</v>
      </c>
    </row>
    <row r="318" spans="1:5" x14ac:dyDescent="0.2">
      <c r="A318" t="s">
        <v>1360</v>
      </c>
      <c r="B318" t="s">
        <v>1361</v>
      </c>
      <c r="C318" t="s">
        <v>5186</v>
      </c>
      <c r="D318" t="s">
        <v>1362</v>
      </c>
      <c r="E318" t="s">
        <v>5935</v>
      </c>
    </row>
    <row r="319" spans="1:5" x14ac:dyDescent="0.2">
      <c r="A319" t="s">
        <v>1364</v>
      </c>
      <c r="B319" t="s">
        <v>1365</v>
      </c>
      <c r="C319" t="s">
        <v>5186</v>
      </c>
      <c r="D319" t="s">
        <v>1366</v>
      </c>
      <c r="E319" t="s">
        <v>5937</v>
      </c>
    </row>
    <row r="320" spans="1:5" x14ac:dyDescent="0.2">
      <c r="A320" t="s">
        <v>1368</v>
      </c>
      <c r="B320" t="s">
        <v>1369</v>
      </c>
      <c r="C320" t="s">
        <v>5192</v>
      </c>
      <c r="D320" t="s">
        <v>1370</v>
      </c>
      <c r="E320" t="s">
        <v>5937</v>
      </c>
    </row>
    <row r="321" spans="1:5" x14ac:dyDescent="0.2">
      <c r="A321" t="s">
        <v>1372</v>
      </c>
      <c r="B321" t="s">
        <v>1378</v>
      </c>
      <c r="C321" t="s">
        <v>5185</v>
      </c>
      <c r="D321" t="s">
        <v>1374</v>
      </c>
      <c r="E321" t="s">
        <v>5935</v>
      </c>
    </row>
    <row r="322" spans="1:5" x14ac:dyDescent="0.2">
      <c r="A322" t="s">
        <v>1372</v>
      </c>
      <c r="B322" t="s">
        <v>1373</v>
      </c>
      <c r="C322" t="s">
        <v>5185</v>
      </c>
      <c r="D322" t="s">
        <v>1374</v>
      </c>
      <c r="E322" t="s">
        <v>5935</v>
      </c>
    </row>
    <row r="323" spans="1:5" x14ac:dyDescent="0.2">
      <c r="A323" t="s">
        <v>1376</v>
      </c>
      <c r="B323" t="s">
        <v>1377</v>
      </c>
      <c r="C323" t="s">
        <v>5185</v>
      </c>
      <c r="D323" t="s">
        <v>1374</v>
      </c>
      <c r="E323" t="s">
        <v>5935</v>
      </c>
    </row>
    <row r="324" spans="1:5" x14ac:dyDescent="0.2">
      <c r="A324" t="s">
        <v>1376</v>
      </c>
      <c r="B324" t="s">
        <v>1379</v>
      </c>
      <c r="C324" t="s">
        <v>5185</v>
      </c>
      <c r="D324" t="s">
        <v>1380</v>
      </c>
      <c r="E324" t="s">
        <v>5935</v>
      </c>
    </row>
    <row r="325" spans="1:5" x14ac:dyDescent="0.2">
      <c r="A325" t="s">
        <v>1381</v>
      </c>
      <c r="B325" t="s">
        <v>1382</v>
      </c>
      <c r="C325" t="s">
        <v>5186</v>
      </c>
      <c r="D325" t="s">
        <v>1383</v>
      </c>
      <c r="E325" t="s">
        <v>5937</v>
      </c>
    </row>
    <row r="326" spans="1:5" x14ac:dyDescent="0.2">
      <c r="A326" t="s">
        <v>1385</v>
      </c>
      <c r="B326" t="s">
        <v>1386</v>
      </c>
      <c r="C326" t="s">
        <v>5186</v>
      </c>
      <c r="D326" t="s">
        <v>1387</v>
      </c>
      <c r="E326" t="s">
        <v>5937</v>
      </c>
    </row>
    <row r="327" spans="1:5" x14ac:dyDescent="0.2">
      <c r="A327" t="s">
        <v>1389</v>
      </c>
      <c r="B327" t="s">
        <v>1390</v>
      </c>
      <c r="C327" t="s">
        <v>5186</v>
      </c>
      <c r="D327" t="s">
        <v>1391</v>
      </c>
      <c r="E327" t="s">
        <v>5937</v>
      </c>
    </row>
    <row r="328" spans="1:5" x14ac:dyDescent="0.2">
      <c r="A328" t="s">
        <v>1393</v>
      </c>
      <c r="B328" t="s">
        <v>1394</v>
      </c>
      <c r="C328" t="s">
        <v>5189</v>
      </c>
      <c r="D328" t="s">
        <v>1395</v>
      </c>
      <c r="E328" t="s">
        <v>5935</v>
      </c>
    </row>
    <row r="329" spans="1:5" x14ac:dyDescent="0.2">
      <c r="A329" t="s">
        <v>1396</v>
      </c>
      <c r="B329" t="s">
        <v>1397</v>
      </c>
      <c r="C329" t="s">
        <v>5189</v>
      </c>
      <c r="D329" t="s">
        <v>1395</v>
      </c>
      <c r="E329" t="s">
        <v>5935</v>
      </c>
    </row>
    <row r="330" spans="1:5" x14ac:dyDescent="0.2">
      <c r="A330" t="s">
        <v>1398</v>
      </c>
      <c r="B330" t="s">
        <v>1399</v>
      </c>
      <c r="C330" t="s">
        <v>5186</v>
      </c>
      <c r="D330" t="s">
        <v>1400</v>
      </c>
      <c r="E330" t="s">
        <v>5937</v>
      </c>
    </row>
    <row r="331" spans="1:5" x14ac:dyDescent="0.2">
      <c r="A331" s="14" t="s">
        <v>1402</v>
      </c>
      <c r="B331" s="14" t="s">
        <v>1403</v>
      </c>
      <c r="C331" t="s">
        <v>5186</v>
      </c>
      <c r="D331" s="14" t="s">
        <v>1404</v>
      </c>
      <c r="E331" t="s">
        <v>5937</v>
      </c>
    </row>
    <row r="332" spans="1:5" x14ac:dyDescent="0.2">
      <c r="A332" t="s">
        <v>1406</v>
      </c>
      <c r="B332" t="s">
        <v>1407</v>
      </c>
      <c r="C332" t="s">
        <v>5192</v>
      </c>
      <c r="D332" t="s">
        <v>1408</v>
      </c>
      <c r="E332" t="s">
        <v>5937</v>
      </c>
    </row>
    <row r="333" spans="1:5" x14ac:dyDescent="0.2">
      <c r="A333" t="s">
        <v>1410</v>
      </c>
      <c r="B333" t="s">
        <v>1411</v>
      </c>
      <c r="C333" t="s">
        <v>5200</v>
      </c>
      <c r="D333" t="s">
        <v>1412</v>
      </c>
      <c r="E333" t="s">
        <v>5937</v>
      </c>
    </row>
    <row r="334" spans="1:5" x14ac:dyDescent="0.2">
      <c r="A334" t="s">
        <v>1414</v>
      </c>
      <c r="B334" t="s">
        <v>1415</v>
      </c>
      <c r="C334" t="s">
        <v>5186</v>
      </c>
      <c r="D334" t="s">
        <v>1416</v>
      </c>
      <c r="E334" t="s">
        <v>5935</v>
      </c>
    </row>
    <row r="335" spans="1:5" x14ac:dyDescent="0.2">
      <c r="A335" t="s">
        <v>1432</v>
      </c>
      <c r="B335" t="s">
        <v>1433</v>
      </c>
      <c r="C335" t="s">
        <v>5186</v>
      </c>
      <c r="D335" t="s">
        <v>1416</v>
      </c>
      <c r="E335" t="s">
        <v>5937</v>
      </c>
    </row>
    <row r="336" spans="1:5" x14ac:dyDescent="0.2">
      <c r="A336" t="s">
        <v>1435</v>
      </c>
      <c r="B336" t="s">
        <v>1436</v>
      </c>
      <c r="C336" t="s">
        <v>5186</v>
      </c>
      <c r="D336" t="s">
        <v>1437</v>
      </c>
      <c r="E336" t="s">
        <v>5937</v>
      </c>
    </row>
    <row r="337" spans="1:14" x14ac:dyDescent="0.2">
      <c r="A337" t="s">
        <v>1439</v>
      </c>
      <c r="B337" t="s">
        <v>1440</v>
      </c>
      <c r="C337" t="s">
        <v>5190</v>
      </c>
      <c r="D337" t="s">
        <v>1441</v>
      </c>
      <c r="E337" t="s">
        <v>5937</v>
      </c>
    </row>
    <row r="338" spans="1:14" x14ac:dyDescent="0.2">
      <c r="A338" t="s">
        <v>1443</v>
      </c>
      <c r="B338" t="s">
        <v>1444</v>
      </c>
      <c r="C338" t="s">
        <v>5186</v>
      </c>
      <c r="D338" t="s">
        <v>1445</v>
      </c>
      <c r="E338" t="s">
        <v>5937</v>
      </c>
    </row>
    <row r="339" spans="1:14" x14ac:dyDescent="0.2">
      <c r="A339" t="s">
        <v>1447</v>
      </c>
      <c r="B339" t="s">
        <v>4501</v>
      </c>
      <c r="C339" t="s">
        <v>5192</v>
      </c>
      <c r="D339" t="s">
        <v>1448</v>
      </c>
      <c r="E339" t="s">
        <v>5937</v>
      </c>
    </row>
    <row r="340" spans="1:14" x14ac:dyDescent="0.2">
      <c r="A340" t="s">
        <v>1450</v>
      </c>
      <c r="B340" t="s">
        <v>1451</v>
      </c>
      <c r="C340" t="s">
        <v>5195</v>
      </c>
      <c r="D340" t="s">
        <v>1452</v>
      </c>
      <c r="E340" t="s">
        <v>5935</v>
      </c>
      <c r="H340" t="s">
        <v>5965</v>
      </c>
      <c r="I340" t="s">
        <v>5943</v>
      </c>
      <c r="J340">
        <v>3.6763514508764178E-3</v>
      </c>
      <c r="N340" s="85" t="s">
        <v>5966</v>
      </c>
    </row>
    <row r="341" spans="1:14" x14ac:dyDescent="0.2">
      <c r="A341" t="s">
        <v>1450</v>
      </c>
      <c r="B341" t="s">
        <v>1451</v>
      </c>
      <c r="C341" t="s">
        <v>5195</v>
      </c>
      <c r="D341" t="s">
        <v>1452</v>
      </c>
      <c r="E341" t="s">
        <v>5935</v>
      </c>
      <c r="H341" t="s">
        <v>5964</v>
      </c>
      <c r="I341" t="s">
        <v>5943</v>
      </c>
      <c r="J341">
        <v>1.899448249619482</v>
      </c>
      <c r="N341" s="85" t="s">
        <v>5966</v>
      </c>
    </row>
    <row r="342" spans="1:14" x14ac:dyDescent="0.2">
      <c r="A342" t="s">
        <v>1458</v>
      </c>
      <c r="B342" t="s">
        <v>1459</v>
      </c>
      <c r="C342" t="s">
        <v>5190</v>
      </c>
      <c r="D342" t="s">
        <v>1460</v>
      </c>
      <c r="E342" t="s">
        <v>5935</v>
      </c>
    </row>
    <row r="343" spans="1:14" x14ac:dyDescent="0.2">
      <c r="A343" t="s">
        <v>1466</v>
      </c>
      <c r="B343" t="s">
        <v>1467</v>
      </c>
      <c r="C343" t="s">
        <v>5185</v>
      </c>
      <c r="D343" t="s">
        <v>1468</v>
      </c>
      <c r="E343" t="s">
        <v>5935</v>
      </c>
      <c r="H343" t="s">
        <v>5965</v>
      </c>
      <c r="I343" t="s">
        <v>5943</v>
      </c>
      <c r="J343">
        <v>0.28535156250000004</v>
      </c>
      <c r="N343" s="85" t="s">
        <v>5966</v>
      </c>
    </row>
    <row r="344" spans="1:14" x14ac:dyDescent="0.2">
      <c r="A344" t="s">
        <v>1470</v>
      </c>
      <c r="B344" t="s">
        <v>1471</v>
      </c>
      <c r="C344" t="s">
        <v>5185</v>
      </c>
      <c r="D344" t="s">
        <v>1468</v>
      </c>
      <c r="E344" t="s">
        <v>5935</v>
      </c>
      <c r="H344" t="s">
        <v>5965</v>
      </c>
      <c r="I344" t="s">
        <v>5943</v>
      </c>
      <c r="J344">
        <v>0.28535156250000004</v>
      </c>
      <c r="N344" s="85" t="s">
        <v>5966</v>
      </c>
    </row>
    <row r="345" spans="1:14" x14ac:dyDescent="0.2">
      <c r="A345" t="s">
        <v>1466</v>
      </c>
      <c r="B345" t="s">
        <v>1467</v>
      </c>
      <c r="C345" t="s">
        <v>5185</v>
      </c>
      <c r="D345" t="s">
        <v>1468</v>
      </c>
      <c r="E345" t="s">
        <v>5935</v>
      </c>
      <c r="H345" t="s">
        <v>5964</v>
      </c>
      <c r="I345" t="s">
        <v>5943</v>
      </c>
      <c r="J345">
        <v>0.28535156250000004</v>
      </c>
      <c r="N345" s="85" t="s">
        <v>5966</v>
      </c>
    </row>
    <row r="346" spans="1:14" x14ac:dyDescent="0.2">
      <c r="A346" t="s">
        <v>1470</v>
      </c>
      <c r="B346" t="s">
        <v>1471</v>
      </c>
      <c r="C346" t="s">
        <v>5185</v>
      </c>
      <c r="D346" t="s">
        <v>1468</v>
      </c>
      <c r="E346" t="s">
        <v>5935</v>
      </c>
      <c r="H346" t="s">
        <v>5964</v>
      </c>
      <c r="I346" t="s">
        <v>5943</v>
      </c>
      <c r="J346">
        <v>0.28535156250000004</v>
      </c>
      <c r="N346" s="85" t="s">
        <v>5966</v>
      </c>
    </row>
    <row r="347" spans="1:14" x14ac:dyDescent="0.2">
      <c r="A347" t="s">
        <v>1472</v>
      </c>
      <c r="B347" t="s">
        <v>1473</v>
      </c>
      <c r="C347" t="s">
        <v>5196</v>
      </c>
      <c r="D347" t="s">
        <v>1474</v>
      </c>
      <c r="E347" t="s">
        <v>5935</v>
      </c>
    </row>
    <row r="348" spans="1:14" x14ac:dyDescent="0.2">
      <c r="A348" t="s">
        <v>1482</v>
      </c>
      <c r="B348" t="s">
        <v>1483</v>
      </c>
      <c r="C348" t="s">
        <v>5189</v>
      </c>
      <c r="D348" t="s">
        <v>1484</v>
      </c>
      <c r="E348" t="s">
        <v>5935</v>
      </c>
    </row>
    <row r="349" spans="1:14" x14ac:dyDescent="0.2">
      <c r="A349" t="s">
        <v>1485</v>
      </c>
      <c r="B349" t="s">
        <v>1486</v>
      </c>
      <c r="C349" t="s">
        <v>5189</v>
      </c>
      <c r="D349" t="s">
        <v>1484</v>
      </c>
      <c r="E349" t="s">
        <v>5935</v>
      </c>
    </row>
    <row r="350" spans="1:14" x14ac:dyDescent="0.2">
      <c r="A350" t="s">
        <v>1488</v>
      </c>
      <c r="B350" t="s">
        <v>1489</v>
      </c>
      <c r="C350" t="s">
        <v>5193</v>
      </c>
      <c r="D350" t="s">
        <v>1490</v>
      </c>
      <c r="E350" t="s">
        <v>5935</v>
      </c>
    </row>
    <row r="351" spans="1:14" x14ac:dyDescent="0.2">
      <c r="A351" t="s">
        <v>1492</v>
      </c>
      <c r="B351" t="s">
        <v>1493</v>
      </c>
      <c r="C351" t="s">
        <v>5191</v>
      </c>
      <c r="D351" t="s">
        <v>1490</v>
      </c>
      <c r="E351" t="s">
        <v>5935</v>
      </c>
    </row>
    <row r="352" spans="1:14" x14ac:dyDescent="0.2">
      <c r="A352" t="s">
        <v>1494</v>
      </c>
      <c r="B352" t="s">
        <v>1495</v>
      </c>
      <c r="C352" t="s">
        <v>5187</v>
      </c>
      <c r="D352" t="s">
        <v>1496</v>
      </c>
      <c r="E352" t="s">
        <v>5935</v>
      </c>
    </row>
    <row r="353" spans="1:5" x14ac:dyDescent="0.2">
      <c r="A353" t="s">
        <v>1502</v>
      </c>
      <c r="B353" t="s">
        <v>4510</v>
      </c>
      <c r="C353" t="s">
        <v>5186</v>
      </c>
      <c r="D353" t="s">
        <v>1503</v>
      </c>
      <c r="E353" t="s">
        <v>5937</v>
      </c>
    </row>
    <row r="354" spans="1:5" x14ac:dyDescent="0.2">
      <c r="A354" t="s">
        <v>1509</v>
      </c>
      <c r="B354" t="s">
        <v>1510</v>
      </c>
      <c r="C354" t="s">
        <v>5185</v>
      </c>
      <c r="D354" t="s">
        <v>1507</v>
      </c>
      <c r="E354" t="s">
        <v>5935</v>
      </c>
    </row>
    <row r="355" spans="1:5" x14ac:dyDescent="0.2">
      <c r="A355" t="s">
        <v>1505</v>
      </c>
      <c r="B355" t="s">
        <v>1506</v>
      </c>
      <c r="C355" t="s">
        <v>5185</v>
      </c>
      <c r="D355" t="s">
        <v>1507</v>
      </c>
      <c r="E355" t="s">
        <v>5935</v>
      </c>
    </row>
    <row r="356" spans="1:5" x14ac:dyDescent="0.2">
      <c r="A356" t="s">
        <v>1511</v>
      </c>
      <c r="B356" t="s">
        <v>1512</v>
      </c>
      <c r="C356" t="s">
        <v>5185</v>
      </c>
      <c r="D356" t="s">
        <v>1513</v>
      </c>
      <c r="E356" t="s">
        <v>5935</v>
      </c>
    </row>
    <row r="357" spans="1:5" x14ac:dyDescent="0.2">
      <c r="A357" t="s">
        <v>1515</v>
      </c>
      <c r="B357" t="s">
        <v>1516</v>
      </c>
      <c r="C357" t="s">
        <v>5185</v>
      </c>
      <c r="D357" t="s">
        <v>1513</v>
      </c>
      <c r="E357" t="s">
        <v>5935</v>
      </c>
    </row>
    <row r="358" spans="1:5" x14ac:dyDescent="0.2">
      <c r="A358" t="s">
        <v>1517</v>
      </c>
      <c r="B358" t="s">
        <v>1518</v>
      </c>
      <c r="C358" t="s">
        <v>5185</v>
      </c>
      <c r="D358" t="s">
        <v>1519</v>
      </c>
      <c r="E358" t="s">
        <v>5935</v>
      </c>
    </row>
    <row r="359" spans="1:5" x14ac:dyDescent="0.2">
      <c r="A359" t="s">
        <v>1521</v>
      </c>
      <c r="B359" t="s">
        <v>1522</v>
      </c>
      <c r="C359" t="s">
        <v>5185</v>
      </c>
      <c r="D359" t="s">
        <v>1519</v>
      </c>
      <c r="E359" t="s">
        <v>5935</v>
      </c>
    </row>
    <row r="360" spans="1:5" x14ac:dyDescent="0.2">
      <c r="A360" t="s">
        <v>1523</v>
      </c>
      <c r="B360" t="s">
        <v>1524</v>
      </c>
      <c r="C360" t="s">
        <v>5185</v>
      </c>
      <c r="D360" t="s">
        <v>1525</v>
      </c>
      <c r="E360" t="s">
        <v>5935</v>
      </c>
    </row>
    <row r="361" spans="1:5" x14ac:dyDescent="0.2">
      <c r="A361" t="s">
        <v>1527</v>
      </c>
      <c r="B361" t="s">
        <v>1528</v>
      </c>
      <c r="C361" t="s">
        <v>5185</v>
      </c>
      <c r="D361" t="s">
        <v>1525</v>
      </c>
      <c r="E361" t="s">
        <v>5935</v>
      </c>
    </row>
    <row r="362" spans="1:5" x14ac:dyDescent="0.2">
      <c r="A362" t="s">
        <v>1529</v>
      </c>
      <c r="B362" t="s">
        <v>1530</v>
      </c>
      <c r="C362" t="s">
        <v>5185</v>
      </c>
      <c r="D362" t="s">
        <v>1531</v>
      </c>
      <c r="E362" t="s">
        <v>5935</v>
      </c>
    </row>
    <row r="363" spans="1:5" x14ac:dyDescent="0.2">
      <c r="A363" t="s">
        <v>1533</v>
      </c>
      <c r="B363" t="s">
        <v>1534</v>
      </c>
      <c r="C363" t="s">
        <v>5185</v>
      </c>
      <c r="D363" t="s">
        <v>1531</v>
      </c>
      <c r="E363" t="s">
        <v>5935</v>
      </c>
    </row>
    <row r="364" spans="1:5" x14ac:dyDescent="0.2">
      <c r="A364" t="s">
        <v>1539</v>
      </c>
      <c r="B364" t="s">
        <v>1540</v>
      </c>
      <c r="C364" t="s">
        <v>5185</v>
      </c>
      <c r="D364" t="s">
        <v>1537</v>
      </c>
      <c r="E364" t="s">
        <v>5935</v>
      </c>
    </row>
    <row r="365" spans="1:5" x14ac:dyDescent="0.2">
      <c r="A365" t="s">
        <v>1535</v>
      </c>
      <c r="B365" t="s">
        <v>1536</v>
      </c>
      <c r="C365" t="s">
        <v>5185</v>
      </c>
      <c r="D365" t="s">
        <v>1537</v>
      </c>
      <c r="E365" t="s">
        <v>5935</v>
      </c>
    </row>
    <row r="366" spans="1:5" x14ac:dyDescent="0.2">
      <c r="A366" t="s">
        <v>1541</v>
      </c>
      <c r="B366" t="s">
        <v>1542</v>
      </c>
      <c r="C366" t="s">
        <v>5185</v>
      </c>
      <c r="D366" t="s">
        <v>1543</v>
      </c>
      <c r="E366" t="s">
        <v>5935</v>
      </c>
    </row>
    <row r="367" spans="1:5" x14ac:dyDescent="0.2">
      <c r="A367" t="s">
        <v>1545</v>
      </c>
      <c r="B367" t="s">
        <v>1546</v>
      </c>
      <c r="C367" t="s">
        <v>5185</v>
      </c>
      <c r="D367" t="s">
        <v>1543</v>
      </c>
      <c r="E367" t="s">
        <v>5935</v>
      </c>
    </row>
    <row r="368" spans="1:5" x14ac:dyDescent="0.2">
      <c r="A368" t="s">
        <v>1547</v>
      </c>
      <c r="B368" t="s">
        <v>1548</v>
      </c>
      <c r="C368" t="s">
        <v>5185</v>
      </c>
      <c r="D368" t="s">
        <v>1549</v>
      </c>
      <c r="E368" t="s">
        <v>5935</v>
      </c>
    </row>
    <row r="369" spans="1:14" x14ac:dyDescent="0.2">
      <c r="A369" t="s">
        <v>1551</v>
      </c>
      <c r="B369" t="s">
        <v>1552</v>
      </c>
      <c r="C369" t="s">
        <v>5185</v>
      </c>
      <c r="D369" t="s">
        <v>1549</v>
      </c>
      <c r="E369" t="s">
        <v>5935</v>
      </c>
    </row>
    <row r="370" spans="1:14" x14ac:dyDescent="0.2">
      <c r="A370" t="s">
        <v>1557</v>
      </c>
      <c r="B370" t="s">
        <v>1558</v>
      </c>
      <c r="C370" t="s">
        <v>5185</v>
      </c>
      <c r="D370" t="s">
        <v>1555</v>
      </c>
      <c r="E370" t="s">
        <v>5935</v>
      </c>
    </row>
    <row r="371" spans="1:14" x14ac:dyDescent="0.2">
      <c r="A371" t="s">
        <v>1553</v>
      </c>
      <c r="B371" t="s">
        <v>1554</v>
      </c>
      <c r="C371" t="s">
        <v>5185</v>
      </c>
      <c r="D371" t="s">
        <v>1555</v>
      </c>
      <c r="E371" t="s">
        <v>5935</v>
      </c>
    </row>
    <row r="372" spans="1:14" x14ac:dyDescent="0.2">
      <c r="A372" t="s">
        <v>1560</v>
      </c>
      <c r="B372" t="s">
        <v>1561</v>
      </c>
      <c r="C372" t="s">
        <v>5185</v>
      </c>
      <c r="D372" t="s">
        <v>1562</v>
      </c>
      <c r="E372" t="s">
        <v>5935</v>
      </c>
    </row>
    <row r="373" spans="1:14" x14ac:dyDescent="0.2">
      <c r="A373" t="s">
        <v>1564</v>
      </c>
      <c r="B373" t="s">
        <v>1565</v>
      </c>
      <c r="C373" t="s">
        <v>5185</v>
      </c>
      <c r="D373" t="s">
        <v>1562</v>
      </c>
      <c r="E373" t="s">
        <v>5935</v>
      </c>
    </row>
    <row r="374" spans="1:14" x14ac:dyDescent="0.2">
      <c r="A374" t="s">
        <v>1566</v>
      </c>
      <c r="B374" t="s">
        <v>1567</v>
      </c>
      <c r="C374" t="s">
        <v>5186</v>
      </c>
      <c r="D374" t="s">
        <v>1568</v>
      </c>
      <c r="E374" t="s">
        <v>5935</v>
      </c>
    </row>
    <row r="375" spans="1:14" x14ac:dyDescent="0.2">
      <c r="A375" t="s">
        <v>1570</v>
      </c>
      <c r="B375" t="s">
        <v>1571</v>
      </c>
      <c r="C375" t="s">
        <v>5186</v>
      </c>
      <c r="D375" t="s">
        <v>1572</v>
      </c>
      <c r="E375" t="s">
        <v>5937</v>
      </c>
    </row>
    <row r="376" spans="1:14" x14ac:dyDescent="0.2">
      <c r="A376" t="s">
        <v>1574</v>
      </c>
      <c r="B376" t="s">
        <v>1575</v>
      </c>
      <c r="C376" t="s">
        <v>5186</v>
      </c>
      <c r="D376" t="s">
        <v>1576</v>
      </c>
      <c r="E376" t="s">
        <v>5937</v>
      </c>
    </row>
    <row r="377" spans="1:14" x14ac:dyDescent="0.2">
      <c r="A377" t="s">
        <v>1578</v>
      </c>
      <c r="B377" t="s">
        <v>1579</v>
      </c>
      <c r="C377" t="s">
        <v>5186</v>
      </c>
      <c r="D377" t="s">
        <v>1580</v>
      </c>
      <c r="E377" t="s">
        <v>5937</v>
      </c>
    </row>
    <row r="378" spans="1:14" x14ac:dyDescent="0.2">
      <c r="A378" t="s">
        <v>1582</v>
      </c>
      <c r="B378" t="s">
        <v>1583</v>
      </c>
      <c r="C378" t="s">
        <v>5189</v>
      </c>
      <c r="D378" t="s">
        <v>1584</v>
      </c>
      <c r="E378" t="s">
        <v>5935</v>
      </c>
    </row>
    <row r="379" spans="1:14" x14ac:dyDescent="0.2">
      <c r="A379" t="s">
        <v>1585</v>
      </c>
      <c r="B379" t="s">
        <v>1586</v>
      </c>
      <c r="C379" t="s">
        <v>5186</v>
      </c>
      <c r="D379" t="s">
        <v>1587</v>
      </c>
      <c r="E379" t="s">
        <v>5935</v>
      </c>
    </row>
    <row r="380" spans="1:14" x14ac:dyDescent="0.2">
      <c r="A380" t="s">
        <v>1589</v>
      </c>
      <c r="B380" t="s">
        <v>1590</v>
      </c>
      <c r="C380" t="s">
        <v>5191</v>
      </c>
      <c r="D380" t="s">
        <v>1591</v>
      </c>
      <c r="E380" t="s">
        <v>5935</v>
      </c>
    </row>
    <row r="381" spans="1:14" x14ac:dyDescent="0.2">
      <c r="A381" t="s">
        <v>1593</v>
      </c>
      <c r="B381" t="s">
        <v>1594</v>
      </c>
      <c r="C381" t="s">
        <v>5185</v>
      </c>
      <c r="D381" t="s">
        <v>1591</v>
      </c>
      <c r="E381" t="s">
        <v>5935</v>
      </c>
    </row>
    <row r="382" spans="1:14" x14ac:dyDescent="0.2">
      <c r="A382" t="s">
        <v>1595</v>
      </c>
      <c r="B382" t="s">
        <v>1596</v>
      </c>
      <c r="C382" t="s">
        <v>5200</v>
      </c>
      <c r="D382" t="s">
        <v>1597</v>
      </c>
      <c r="E382" t="s">
        <v>5937</v>
      </c>
      <c r="H382" t="s">
        <v>5965</v>
      </c>
      <c r="I382" t="s">
        <v>5943</v>
      </c>
      <c r="J382">
        <v>77.411475833548693</v>
      </c>
      <c r="N382" s="85" t="s">
        <v>5966</v>
      </c>
    </row>
    <row r="383" spans="1:14" x14ac:dyDescent="0.2">
      <c r="A383" t="s">
        <v>1595</v>
      </c>
      <c r="B383" t="s">
        <v>1596</v>
      </c>
      <c r="C383" t="s">
        <v>5200</v>
      </c>
      <c r="D383" t="s">
        <v>1597</v>
      </c>
      <c r="E383" t="s">
        <v>5937</v>
      </c>
      <c r="H383" t="s">
        <v>5964</v>
      </c>
      <c r="I383" t="s">
        <v>5943</v>
      </c>
      <c r="J383">
        <v>77.411475833548693</v>
      </c>
      <c r="N383" s="85" t="s">
        <v>5966</v>
      </c>
    </row>
    <row r="384" spans="1:14" x14ac:dyDescent="0.2">
      <c r="A384" t="s">
        <v>1599</v>
      </c>
      <c r="B384" t="s">
        <v>1600</v>
      </c>
      <c r="C384" t="s">
        <v>5193</v>
      </c>
      <c r="D384" t="s">
        <v>1601</v>
      </c>
      <c r="E384" t="s">
        <v>5935</v>
      </c>
    </row>
    <row r="385" spans="1:15" x14ac:dyDescent="0.2">
      <c r="A385" t="s">
        <v>1603</v>
      </c>
      <c r="B385" t="s">
        <v>1604</v>
      </c>
      <c r="C385" t="s">
        <v>5191</v>
      </c>
      <c r="D385" t="s">
        <v>1601</v>
      </c>
      <c r="E385" t="s">
        <v>5935</v>
      </c>
    </row>
    <row r="386" spans="1:15" x14ac:dyDescent="0.2">
      <c r="A386" t="s">
        <v>1605</v>
      </c>
      <c r="B386" t="s">
        <v>1606</v>
      </c>
      <c r="C386" t="s">
        <v>5192</v>
      </c>
      <c r="D386" t="s">
        <v>1607</v>
      </c>
      <c r="E386" t="s">
        <v>5937</v>
      </c>
    </row>
    <row r="387" spans="1:15" x14ac:dyDescent="0.2">
      <c r="A387" t="s">
        <v>1609</v>
      </c>
      <c r="B387" t="s">
        <v>1610</v>
      </c>
      <c r="C387" t="s">
        <v>5192</v>
      </c>
      <c r="D387" t="s">
        <v>1611</v>
      </c>
      <c r="E387" t="s">
        <v>5937</v>
      </c>
      <c r="F387">
        <v>50</v>
      </c>
      <c r="G387" t="s">
        <v>5945</v>
      </c>
      <c r="I387" t="s">
        <v>5944</v>
      </c>
      <c r="N387" s="85" t="s">
        <v>5942</v>
      </c>
    </row>
    <row r="388" spans="1:15" x14ac:dyDescent="0.2">
      <c r="A388" t="s">
        <v>1613</v>
      </c>
      <c r="B388" t="s">
        <v>1614</v>
      </c>
      <c r="C388" t="s">
        <v>5199</v>
      </c>
      <c r="D388" t="s">
        <v>1615</v>
      </c>
      <c r="E388" t="s">
        <v>5935</v>
      </c>
      <c r="F388">
        <v>1E-3</v>
      </c>
      <c r="G388" t="s">
        <v>5954</v>
      </c>
      <c r="H388" t="s">
        <v>5965</v>
      </c>
      <c r="I388" t="s">
        <v>5943</v>
      </c>
      <c r="J388">
        <v>0.13</v>
      </c>
      <c r="L388">
        <v>7.7000000000000001E-5</v>
      </c>
      <c r="M388">
        <v>1.0000000000000001E-5</v>
      </c>
      <c r="N388" s="85" t="s">
        <v>5955</v>
      </c>
    </row>
    <row r="389" spans="1:15" x14ac:dyDescent="0.2">
      <c r="A389" t="s">
        <v>1613</v>
      </c>
      <c r="B389" t="s">
        <v>1614</v>
      </c>
      <c r="C389" t="s">
        <v>5199</v>
      </c>
      <c r="D389" t="s">
        <v>1615</v>
      </c>
      <c r="E389" t="s">
        <v>5935</v>
      </c>
      <c r="F389">
        <v>0.19</v>
      </c>
      <c r="G389" t="s">
        <v>5941</v>
      </c>
      <c r="I389" t="s">
        <v>5944</v>
      </c>
      <c r="N389" s="85" t="s">
        <v>5942</v>
      </c>
    </row>
    <row r="390" spans="1:15" x14ac:dyDescent="0.2">
      <c r="A390" t="s">
        <v>1613</v>
      </c>
      <c r="B390" t="s">
        <v>1614</v>
      </c>
      <c r="C390" t="s">
        <v>5199</v>
      </c>
      <c r="D390" t="s">
        <v>1615</v>
      </c>
      <c r="E390" t="s">
        <v>5935</v>
      </c>
      <c r="H390" t="s">
        <v>5964</v>
      </c>
      <c r="I390" t="s">
        <v>5943</v>
      </c>
      <c r="J390">
        <v>0.19325396825396823</v>
      </c>
      <c r="K390">
        <v>1.9</v>
      </c>
      <c r="N390" s="85" t="s">
        <v>5966</v>
      </c>
      <c r="O390" s="85" t="s">
        <v>5981</v>
      </c>
    </row>
    <row r="391" spans="1:15" x14ac:dyDescent="0.2">
      <c r="A391" t="s">
        <v>1613</v>
      </c>
      <c r="B391" t="s">
        <v>1614</v>
      </c>
      <c r="C391" t="s">
        <v>5199</v>
      </c>
      <c r="D391" t="s">
        <v>1615</v>
      </c>
      <c r="E391" t="s">
        <v>5935</v>
      </c>
      <c r="H391" t="s">
        <v>5965</v>
      </c>
      <c r="I391" t="s">
        <v>5943</v>
      </c>
      <c r="J391">
        <v>2.435E-2</v>
      </c>
      <c r="K391">
        <v>16</v>
      </c>
      <c r="N391" s="85" t="s">
        <v>5966</v>
      </c>
      <c r="O391" s="85" t="s">
        <v>5981</v>
      </c>
    </row>
    <row r="392" spans="1:15" x14ac:dyDescent="0.2">
      <c r="A392" t="s">
        <v>1617</v>
      </c>
      <c r="B392" t="s">
        <v>1618</v>
      </c>
      <c r="C392" t="s">
        <v>5194</v>
      </c>
      <c r="D392" t="s">
        <v>1619</v>
      </c>
      <c r="E392" t="s">
        <v>5935</v>
      </c>
      <c r="F392">
        <v>176</v>
      </c>
      <c r="G392" t="s">
        <v>5945</v>
      </c>
      <c r="I392" t="s">
        <v>5944</v>
      </c>
      <c r="N392" s="85" t="s">
        <v>5958</v>
      </c>
    </row>
    <row r="393" spans="1:15" x14ac:dyDescent="0.2">
      <c r="A393" t="s">
        <v>1630</v>
      </c>
      <c r="B393" t="s">
        <v>1631</v>
      </c>
      <c r="C393" t="s">
        <v>5186</v>
      </c>
      <c r="D393" t="s">
        <v>1632</v>
      </c>
      <c r="E393" t="s">
        <v>5937</v>
      </c>
    </row>
    <row r="394" spans="1:15" x14ac:dyDescent="0.2">
      <c r="A394" t="s">
        <v>1638</v>
      </c>
      <c r="B394" t="s">
        <v>1639</v>
      </c>
      <c r="C394" t="s">
        <v>5193</v>
      </c>
      <c r="D394" t="s">
        <v>1640</v>
      </c>
      <c r="E394" t="s">
        <v>5935</v>
      </c>
    </row>
    <row r="395" spans="1:15" x14ac:dyDescent="0.2">
      <c r="A395" t="s">
        <v>1642</v>
      </c>
      <c r="B395" t="s">
        <v>1643</v>
      </c>
      <c r="C395" t="s">
        <v>5191</v>
      </c>
      <c r="D395" t="s">
        <v>1640</v>
      </c>
      <c r="E395" t="s">
        <v>5935</v>
      </c>
    </row>
    <row r="396" spans="1:15" x14ac:dyDescent="0.2">
      <c r="A396" t="s">
        <v>1644</v>
      </c>
      <c r="B396" t="s">
        <v>1645</v>
      </c>
      <c r="C396" t="s">
        <v>5193</v>
      </c>
      <c r="D396" t="s">
        <v>1646</v>
      </c>
      <c r="E396" t="s">
        <v>5935</v>
      </c>
    </row>
    <row r="397" spans="1:15" x14ac:dyDescent="0.2">
      <c r="A397" t="s">
        <v>1648</v>
      </c>
      <c r="B397" t="s">
        <v>1649</v>
      </c>
      <c r="C397" t="s">
        <v>5191</v>
      </c>
      <c r="D397" t="s">
        <v>1646</v>
      </c>
      <c r="E397" t="s">
        <v>5935</v>
      </c>
    </row>
    <row r="398" spans="1:15" x14ac:dyDescent="0.2">
      <c r="A398" t="s">
        <v>1650</v>
      </c>
      <c r="B398" t="s">
        <v>1651</v>
      </c>
      <c r="C398" t="s">
        <v>5193</v>
      </c>
      <c r="D398" t="s">
        <v>1652</v>
      </c>
      <c r="E398" t="s">
        <v>5935</v>
      </c>
    </row>
    <row r="399" spans="1:15" x14ac:dyDescent="0.2">
      <c r="A399" t="s">
        <v>1654</v>
      </c>
      <c r="B399" t="s">
        <v>1655</v>
      </c>
      <c r="C399" t="s">
        <v>5191</v>
      </c>
      <c r="D399" t="s">
        <v>1652</v>
      </c>
      <c r="E399" t="s">
        <v>5935</v>
      </c>
    </row>
    <row r="400" spans="1:15" x14ac:dyDescent="0.2">
      <c r="A400" t="s">
        <v>1656</v>
      </c>
      <c r="B400" t="s">
        <v>1657</v>
      </c>
      <c r="C400" t="s">
        <v>5191</v>
      </c>
      <c r="D400" t="s">
        <v>1658</v>
      </c>
      <c r="E400" t="s">
        <v>5935</v>
      </c>
    </row>
    <row r="401" spans="1:14" x14ac:dyDescent="0.2">
      <c r="A401" t="s">
        <v>1660</v>
      </c>
      <c r="B401" t="s">
        <v>1661</v>
      </c>
      <c r="C401" t="s">
        <v>5191</v>
      </c>
      <c r="D401" t="s">
        <v>1658</v>
      </c>
      <c r="E401" t="s">
        <v>5935</v>
      </c>
    </row>
    <row r="402" spans="1:14" x14ac:dyDescent="0.2">
      <c r="A402" t="s">
        <v>1662</v>
      </c>
      <c r="B402" t="s">
        <v>1663</v>
      </c>
      <c r="C402" t="s">
        <v>5193</v>
      </c>
      <c r="D402" t="s">
        <v>1664</v>
      </c>
      <c r="E402" t="s">
        <v>5935</v>
      </c>
    </row>
    <row r="403" spans="1:14" x14ac:dyDescent="0.2">
      <c r="A403" t="s">
        <v>1666</v>
      </c>
      <c r="B403" t="s">
        <v>1667</v>
      </c>
      <c r="C403" t="s">
        <v>5191</v>
      </c>
      <c r="D403" t="s">
        <v>1664</v>
      </c>
      <c r="E403" t="s">
        <v>5935</v>
      </c>
    </row>
    <row r="404" spans="1:14" x14ac:dyDescent="0.2">
      <c r="A404" t="s">
        <v>1673</v>
      </c>
      <c r="B404" t="s">
        <v>1669</v>
      </c>
      <c r="C404" t="s">
        <v>5187</v>
      </c>
      <c r="D404" t="s">
        <v>1670</v>
      </c>
      <c r="E404" t="s">
        <v>5935</v>
      </c>
    </row>
    <row r="405" spans="1:14" x14ac:dyDescent="0.2">
      <c r="A405" t="s">
        <v>1680</v>
      </c>
      <c r="B405" t="s">
        <v>1681</v>
      </c>
      <c r="C405" t="s">
        <v>5185</v>
      </c>
      <c r="D405" t="s">
        <v>1682</v>
      </c>
      <c r="E405" t="s">
        <v>5935</v>
      </c>
      <c r="H405" t="s">
        <v>5965</v>
      </c>
      <c r="I405" t="s">
        <v>5943</v>
      </c>
      <c r="J405">
        <v>0.11897394136807818</v>
      </c>
      <c r="N405" s="85" t="s">
        <v>5966</v>
      </c>
    </row>
    <row r="406" spans="1:14" x14ac:dyDescent="0.2">
      <c r="A406" t="s">
        <v>1684</v>
      </c>
      <c r="B406" t="s">
        <v>1685</v>
      </c>
      <c r="C406" t="s">
        <v>5185</v>
      </c>
      <c r="D406" t="s">
        <v>1682</v>
      </c>
      <c r="E406" t="s">
        <v>5935</v>
      </c>
      <c r="H406" t="s">
        <v>5965</v>
      </c>
      <c r="I406" t="s">
        <v>5943</v>
      </c>
      <c r="J406">
        <v>0.11897394136807818</v>
      </c>
      <c r="N406" s="85" t="s">
        <v>5966</v>
      </c>
    </row>
    <row r="407" spans="1:14" x14ac:dyDescent="0.2">
      <c r="A407" t="s">
        <v>1680</v>
      </c>
      <c r="B407" t="s">
        <v>1681</v>
      </c>
      <c r="C407" t="s">
        <v>5185</v>
      </c>
      <c r="D407" t="s">
        <v>1682</v>
      </c>
      <c r="E407" t="s">
        <v>5935</v>
      </c>
      <c r="H407" t="s">
        <v>5964</v>
      </c>
      <c r="I407" t="s">
        <v>5943</v>
      </c>
      <c r="J407">
        <v>0.11897394136807818</v>
      </c>
      <c r="N407" s="85" t="s">
        <v>5966</v>
      </c>
    </row>
    <row r="408" spans="1:14" x14ac:dyDescent="0.2">
      <c r="A408" t="s">
        <v>1684</v>
      </c>
      <c r="B408" t="s">
        <v>1685</v>
      </c>
      <c r="C408" t="s">
        <v>5185</v>
      </c>
      <c r="D408" t="s">
        <v>1682</v>
      </c>
      <c r="E408" t="s">
        <v>5935</v>
      </c>
      <c r="H408" t="s">
        <v>5964</v>
      </c>
      <c r="I408" t="s">
        <v>5943</v>
      </c>
      <c r="J408">
        <v>0.11897394136807818</v>
      </c>
      <c r="N408" s="85" t="s">
        <v>5966</v>
      </c>
    </row>
    <row r="409" spans="1:14" x14ac:dyDescent="0.2">
      <c r="A409" t="s">
        <v>1686</v>
      </c>
      <c r="B409" t="s">
        <v>1687</v>
      </c>
      <c r="C409" t="s">
        <v>5186</v>
      </c>
      <c r="D409" t="s">
        <v>1688</v>
      </c>
      <c r="E409" t="s">
        <v>5937</v>
      </c>
    </row>
    <row r="410" spans="1:14" x14ac:dyDescent="0.2">
      <c r="A410" t="s">
        <v>1690</v>
      </c>
      <c r="B410" t="s">
        <v>1691</v>
      </c>
      <c r="C410" t="s">
        <v>5192</v>
      </c>
      <c r="D410" t="s">
        <v>1692</v>
      </c>
      <c r="E410" t="s">
        <v>5937</v>
      </c>
    </row>
    <row r="411" spans="1:14" x14ac:dyDescent="0.2">
      <c r="A411" t="s">
        <v>1694</v>
      </c>
      <c r="B411" s="4" t="s">
        <v>5967</v>
      </c>
      <c r="C411" t="s">
        <v>5189</v>
      </c>
      <c r="D411" t="s">
        <v>1695</v>
      </c>
      <c r="E411" t="s">
        <v>5935</v>
      </c>
    </row>
    <row r="412" spans="1:14" x14ac:dyDescent="0.2">
      <c r="A412" t="s">
        <v>1697</v>
      </c>
      <c r="B412" t="s">
        <v>1698</v>
      </c>
      <c r="C412" t="s">
        <v>5200</v>
      </c>
      <c r="D412" t="s">
        <v>1699</v>
      </c>
      <c r="E412" t="s">
        <v>5937</v>
      </c>
    </row>
    <row r="413" spans="1:14" x14ac:dyDescent="0.2">
      <c r="A413" t="s">
        <v>1701</v>
      </c>
      <c r="B413" t="s">
        <v>1702</v>
      </c>
      <c r="C413" t="s">
        <v>5186</v>
      </c>
      <c r="D413" t="s">
        <v>1703</v>
      </c>
      <c r="E413" t="s">
        <v>5935</v>
      </c>
    </row>
    <row r="414" spans="1:14" x14ac:dyDescent="0.2">
      <c r="A414" t="s">
        <v>1705</v>
      </c>
      <c r="B414" t="s">
        <v>1706</v>
      </c>
      <c r="C414" t="s">
        <v>5191</v>
      </c>
      <c r="D414" t="s">
        <v>1707</v>
      </c>
      <c r="E414" t="s">
        <v>5935</v>
      </c>
    </row>
    <row r="415" spans="1:14" x14ac:dyDescent="0.2">
      <c r="A415" t="s">
        <v>1709</v>
      </c>
      <c r="B415" t="s">
        <v>5184</v>
      </c>
      <c r="C415" t="e">
        <v>#N/A</v>
      </c>
      <c r="D415" t="s">
        <v>1707</v>
      </c>
      <c r="E415" t="s">
        <v>5935</v>
      </c>
    </row>
    <row r="416" spans="1:14" x14ac:dyDescent="0.2">
      <c r="A416" t="s">
        <v>1710</v>
      </c>
      <c r="B416" t="s">
        <v>1711</v>
      </c>
      <c r="C416" t="s">
        <v>5186</v>
      </c>
      <c r="D416" t="s">
        <v>1712</v>
      </c>
      <c r="E416" t="s">
        <v>5935</v>
      </c>
      <c r="H416" t="s">
        <v>5965</v>
      </c>
      <c r="I416" t="s">
        <v>5943</v>
      </c>
      <c r="J416">
        <v>0.11088670862643465</v>
      </c>
      <c r="N416" s="85" t="s">
        <v>5966</v>
      </c>
    </row>
    <row r="417" spans="1:14" x14ac:dyDescent="0.2">
      <c r="A417" t="s">
        <v>1710</v>
      </c>
      <c r="B417" t="s">
        <v>1711</v>
      </c>
      <c r="C417" t="s">
        <v>5186</v>
      </c>
      <c r="D417" t="s">
        <v>1712</v>
      </c>
      <c r="E417" t="s">
        <v>5935</v>
      </c>
      <c r="H417" t="s">
        <v>5964</v>
      </c>
      <c r="I417" t="s">
        <v>5943</v>
      </c>
      <c r="J417">
        <v>0.11088670862643465</v>
      </c>
      <c r="N417" s="85" t="s">
        <v>5966</v>
      </c>
    </row>
    <row r="418" spans="1:14" x14ac:dyDescent="0.2">
      <c r="A418" t="s">
        <v>1714</v>
      </c>
      <c r="B418" t="s">
        <v>1715</v>
      </c>
      <c r="C418" t="s">
        <v>5196</v>
      </c>
      <c r="D418" t="s">
        <v>1716</v>
      </c>
      <c r="E418" t="s">
        <v>5937</v>
      </c>
    </row>
    <row r="419" spans="1:14" x14ac:dyDescent="0.2">
      <c r="A419" t="s">
        <v>1738</v>
      </c>
      <c r="B419" t="s">
        <v>1739</v>
      </c>
      <c r="C419" t="s">
        <v>5186</v>
      </c>
      <c r="D419" t="s">
        <v>1740</v>
      </c>
      <c r="E419" t="s">
        <v>5935</v>
      </c>
    </row>
    <row r="420" spans="1:14" x14ac:dyDescent="0.2">
      <c r="A420" t="s">
        <v>1742</v>
      </c>
      <c r="B420" t="s">
        <v>1743</v>
      </c>
      <c r="C420" t="s">
        <v>5192</v>
      </c>
      <c r="D420" t="s">
        <v>1744</v>
      </c>
      <c r="E420" t="s">
        <v>5937</v>
      </c>
    </row>
    <row r="421" spans="1:14" x14ac:dyDescent="0.2">
      <c r="A421" t="s">
        <v>1746</v>
      </c>
      <c r="B421" t="s">
        <v>1747</v>
      </c>
      <c r="C421" t="s">
        <v>5185</v>
      </c>
      <c r="D421" t="s">
        <v>1748</v>
      </c>
      <c r="E421" t="s">
        <v>5935</v>
      </c>
      <c r="H421" t="s">
        <v>5965</v>
      </c>
      <c r="I421" t="s">
        <v>5943</v>
      </c>
      <c r="J421">
        <v>4.004934210526315</v>
      </c>
      <c r="N421" s="85" t="s">
        <v>5966</v>
      </c>
    </row>
    <row r="422" spans="1:14" x14ac:dyDescent="0.2">
      <c r="A422" t="s">
        <v>1750</v>
      </c>
      <c r="B422" t="s">
        <v>1751</v>
      </c>
      <c r="C422" t="s">
        <v>5185</v>
      </c>
      <c r="D422" t="s">
        <v>1748</v>
      </c>
      <c r="E422" t="s">
        <v>5935</v>
      </c>
      <c r="H422" t="s">
        <v>5965</v>
      </c>
      <c r="I422" t="s">
        <v>5943</v>
      </c>
      <c r="J422">
        <v>4.004934210526315</v>
      </c>
      <c r="N422" s="85" t="s">
        <v>5966</v>
      </c>
    </row>
    <row r="423" spans="1:14" x14ac:dyDescent="0.2">
      <c r="A423" t="s">
        <v>1746</v>
      </c>
      <c r="B423" t="s">
        <v>1747</v>
      </c>
      <c r="C423" t="s">
        <v>5185</v>
      </c>
      <c r="D423" t="s">
        <v>1748</v>
      </c>
      <c r="E423" t="s">
        <v>5935</v>
      </c>
      <c r="H423" t="s">
        <v>5964</v>
      </c>
      <c r="I423" t="s">
        <v>5943</v>
      </c>
      <c r="J423">
        <v>4.004934210526315</v>
      </c>
      <c r="N423" s="85" t="s">
        <v>5966</v>
      </c>
    </row>
    <row r="424" spans="1:14" x14ac:dyDescent="0.2">
      <c r="A424" t="s">
        <v>1750</v>
      </c>
      <c r="B424" t="s">
        <v>1751</v>
      </c>
      <c r="C424" t="s">
        <v>5185</v>
      </c>
      <c r="D424" t="s">
        <v>1748</v>
      </c>
      <c r="E424" t="s">
        <v>5935</v>
      </c>
      <c r="H424" t="s">
        <v>5964</v>
      </c>
      <c r="I424" t="s">
        <v>5943</v>
      </c>
      <c r="J424">
        <v>4.004934210526315</v>
      </c>
      <c r="N424" s="85" t="s">
        <v>5966</v>
      </c>
    </row>
    <row r="425" spans="1:14" x14ac:dyDescent="0.2">
      <c r="A425" t="s">
        <v>1752</v>
      </c>
      <c r="B425" t="s">
        <v>1753</v>
      </c>
      <c r="C425" t="s">
        <v>5191</v>
      </c>
      <c r="D425" t="s">
        <v>1754</v>
      </c>
      <c r="E425" t="s">
        <v>5935</v>
      </c>
    </row>
    <row r="426" spans="1:14" x14ac:dyDescent="0.2">
      <c r="A426" t="s">
        <v>1756</v>
      </c>
      <c r="B426" t="s">
        <v>1757</v>
      </c>
      <c r="C426" t="s">
        <v>5185</v>
      </c>
      <c r="D426" t="s">
        <v>1754</v>
      </c>
      <c r="E426" t="s">
        <v>5935</v>
      </c>
    </row>
    <row r="427" spans="1:14" x14ac:dyDescent="0.2">
      <c r="A427" t="s">
        <v>1758</v>
      </c>
      <c r="B427" t="s">
        <v>1759</v>
      </c>
      <c r="C427" t="s">
        <v>5200</v>
      </c>
      <c r="D427" t="s">
        <v>1760</v>
      </c>
      <c r="E427" t="s">
        <v>5937</v>
      </c>
    </row>
    <row r="428" spans="1:14" x14ac:dyDescent="0.2">
      <c r="A428" t="s">
        <v>1762</v>
      </c>
      <c r="B428" t="s">
        <v>1763</v>
      </c>
      <c r="C428" t="s">
        <v>5200</v>
      </c>
      <c r="D428" t="s">
        <v>1760</v>
      </c>
      <c r="E428" t="s">
        <v>5937</v>
      </c>
    </row>
    <row r="429" spans="1:14" x14ac:dyDescent="0.2">
      <c r="A429" t="s">
        <v>1765</v>
      </c>
      <c r="B429" t="s">
        <v>1766</v>
      </c>
      <c r="C429" t="s">
        <v>5200</v>
      </c>
      <c r="D429" t="s">
        <v>1767</v>
      </c>
      <c r="E429" t="s">
        <v>5937</v>
      </c>
    </row>
    <row r="430" spans="1:14" x14ac:dyDescent="0.2">
      <c r="A430" t="s">
        <v>1769</v>
      </c>
      <c r="B430" t="s">
        <v>1770</v>
      </c>
      <c r="C430" t="s">
        <v>5193</v>
      </c>
      <c r="D430" t="s">
        <v>1771</v>
      </c>
      <c r="E430" t="s">
        <v>5935</v>
      </c>
    </row>
    <row r="431" spans="1:14" x14ac:dyDescent="0.2">
      <c r="A431" t="s">
        <v>1773</v>
      </c>
      <c r="B431" t="s">
        <v>1774</v>
      </c>
      <c r="C431" t="s">
        <v>5191</v>
      </c>
      <c r="D431" t="s">
        <v>1771</v>
      </c>
      <c r="E431" t="s">
        <v>5935</v>
      </c>
    </row>
    <row r="432" spans="1:14" x14ac:dyDescent="0.2">
      <c r="A432" t="s">
        <v>1775</v>
      </c>
      <c r="B432" t="s">
        <v>1776</v>
      </c>
      <c r="C432" t="s">
        <v>5186</v>
      </c>
      <c r="D432" t="s">
        <v>1777</v>
      </c>
      <c r="E432" t="s">
        <v>5937</v>
      </c>
    </row>
    <row r="433" spans="1:15" x14ac:dyDescent="0.2">
      <c r="A433" t="s">
        <v>1779</v>
      </c>
      <c r="B433" t="s">
        <v>1780</v>
      </c>
      <c r="C433" t="s">
        <v>5192</v>
      </c>
      <c r="D433" t="s">
        <v>1781</v>
      </c>
      <c r="E433" t="s">
        <v>5937</v>
      </c>
    </row>
    <row r="434" spans="1:15" x14ac:dyDescent="0.2">
      <c r="A434" t="s">
        <v>1783</v>
      </c>
      <c r="B434" t="s">
        <v>1784</v>
      </c>
      <c r="C434" t="s">
        <v>5192</v>
      </c>
      <c r="D434" t="s">
        <v>1785</v>
      </c>
      <c r="E434" t="s">
        <v>5937</v>
      </c>
    </row>
    <row r="435" spans="1:15" x14ac:dyDescent="0.2">
      <c r="A435" t="s">
        <v>1787</v>
      </c>
      <c r="B435" t="s">
        <v>1788</v>
      </c>
      <c r="C435" t="s">
        <v>5192</v>
      </c>
      <c r="D435" t="s">
        <v>1789</v>
      </c>
      <c r="E435" t="s">
        <v>5937</v>
      </c>
    </row>
    <row r="436" spans="1:15" x14ac:dyDescent="0.2">
      <c r="A436" t="s">
        <v>1793</v>
      </c>
      <c r="B436" t="s">
        <v>5753</v>
      </c>
      <c r="C436" t="s">
        <v>5186</v>
      </c>
      <c r="D436" t="s">
        <v>1792</v>
      </c>
      <c r="E436" t="s">
        <v>5937</v>
      </c>
    </row>
    <row r="437" spans="1:15" x14ac:dyDescent="0.2">
      <c r="A437" t="s">
        <v>1796</v>
      </c>
      <c r="B437" t="s">
        <v>1797</v>
      </c>
      <c r="C437" t="s">
        <v>5190</v>
      </c>
      <c r="D437" t="s">
        <v>1798</v>
      </c>
      <c r="E437" t="s">
        <v>5937</v>
      </c>
    </row>
    <row r="438" spans="1:15" x14ac:dyDescent="0.2">
      <c r="A438" t="s">
        <v>1800</v>
      </c>
      <c r="B438" t="s">
        <v>1801</v>
      </c>
      <c r="C438" t="s">
        <v>5190</v>
      </c>
      <c r="D438" t="s">
        <v>1802</v>
      </c>
      <c r="E438" t="s">
        <v>5937</v>
      </c>
    </row>
    <row r="439" spans="1:15" x14ac:dyDescent="0.2">
      <c r="A439" t="s">
        <v>1804</v>
      </c>
      <c r="B439" t="s">
        <v>1805</v>
      </c>
      <c r="C439" t="s">
        <v>5186</v>
      </c>
      <c r="D439" t="s">
        <v>1806</v>
      </c>
      <c r="E439" t="s">
        <v>5935</v>
      </c>
    </row>
    <row r="440" spans="1:15" x14ac:dyDescent="0.2">
      <c r="A440" t="s">
        <v>1808</v>
      </c>
      <c r="B440" t="s">
        <v>1809</v>
      </c>
      <c r="C440" t="s">
        <v>5186</v>
      </c>
      <c r="D440" t="s">
        <v>1810</v>
      </c>
      <c r="E440" t="s">
        <v>5935</v>
      </c>
      <c r="H440" t="s">
        <v>5964</v>
      </c>
      <c r="I440" t="s">
        <v>5943</v>
      </c>
      <c r="J440">
        <v>2.0068681318681319E-2</v>
      </c>
      <c r="K440">
        <v>4.0999999999999996</v>
      </c>
      <c r="N440" s="85" t="s">
        <v>5966</v>
      </c>
      <c r="O440" s="85" t="s">
        <v>5981</v>
      </c>
    </row>
    <row r="441" spans="1:15" x14ac:dyDescent="0.2">
      <c r="A441" t="s">
        <v>1808</v>
      </c>
      <c r="B441" t="s">
        <v>1809</v>
      </c>
      <c r="C441" t="s">
        <v>5186</v>
      </c>
      <c r="D441" t="s">
        <v>1810</v>
      </c>
      <c r="E441" t="s">
        <v>5935</v>
      </c>
      <c r="F441">
        <v>7.0000000000000001E-3</v>
      </c>
      <c r="G441" t="s">
        <v>5954</v>
      </c>
      <c r="H441" t="s">
        <v>5965</v>
      </c>
      <c r="I441" t="s">
        <v>5943</v>
      </c>
      <c r="J441">
        <v>2.5999999999999999E-2</v>
      </c>
      <c r="L441">
        <v>3.8000000000000002E-4</v>
      </c>
      <c r="M441">
        <v>1.0000000000000001E-5</v>
      </c>
      <c r="N441" s="85" t="s">
        <v>5955</v>
      </c>
    </row>
    <row r="442" spans="1:15" x14ac:dyDescent="0.2">
      <c r="A442" t="s">
        <v>1808</v>
      </c>
      <c r="B442" t="s">
        <v>1809</v>
      </c>
      <c r="C442" t="s">
        <v>5186</v>
      </c>
      <c r="D442" t="s">
        <v>1810</v>
      </c>
      <c r="E442" t="s">
        <v>5935</v>
      </c>
      <c r="H442" t="s">
        <v>5965</v>
      </c>
      <c r="I442" t="s">
        <v>5943</v>
      </c>
      <c r="J442">
        <v>2.0068681318681319E-2</v>
      </c>
      <c r="K442">
        <v>18</v>
      </c>
      <c r="N442" s="85" t="s">
        <v>5966</v>
      </c>
      <c r="O442" s="85" t="s">
        <v>5981</v>
      </c>
    </row>
    <row r="443" spans="1:15" x14ac:dyDescent="0.2">
      <c r="A443" t="s">
        <v>1812</v>
      </c>
      <c r="B443" s="4" t="s">
        <v>1813</v>
      </c>
      <c r="C443" t="s">
        <v>5189</v>
      </c>
      <c r="D443" t="s">
        <v>1814</v>
      </c>
      <c r="E443" t="s">
        <v>5935</v>
      </c>
    </row>
    <row r="444" spans="1:15" x14ac:dyDescent="0.2">
      <c r="A444" t="s">
        <v>1815</v>
      </c>
      <c r="B444" t="s">
        <v>1816</v>
      </c>
      <c r="C444" t="s">
        <v>5187</v>
      </c>
      <c r="D444" t="s">
        <v>1817</v>
      </c>
      <c r="E444" t="s">
        <v>5935</v>
      </c>
    </row>
    <row r="445" spans="1:15" x14ac:dyDescent="0.2">
      <c r="A445" t="s">
        <v>1819</v>
      </c>
      <c r="B445" t="s">
        <v>1820</v>
      </c>
      <c r="C445" t="s">
        <v>5200</v>
      </c>
      <c r="D445" t="s">
        <v>1821</v>
      </c>
      <c r="E445" t="s">
        <v>5937</v>
      </c>
    </row>
    <row r="446" spans="1:15" x14ac:dyDescent="0.2">
      <c r="A446" t="s">
        <v>1823</v>
      </c>
      <c r="B446" t="s">
        <v>1824</v>
      </c>
      <c r="C446" t="s">
        <v>5186</v>
      </c>
      <c r="D446" t="s">
        <v>1825</v>
      </c>
      <c r="E446" t="s">
        <v>5937</v>
      </c>
    </row>
    <row r="447" spans="1:15" x14ac:dyDescent="0.2">
      <c r="A447" t="s">
        <v>1827</v>
      </c>
      <c r="B447" t="s">
        <v>1828</v>
      </c>
      <c r="C447" t="s">
        <v>5192</v>
      </c>
      <c r="D447" t="s">
        <v>1829</v>
      </c>
      <c r="E447" t="s">
        <v>5937</v>
      </c>
      <c r="F447">
        <v>20</v>
      </c>
      <c r="G447" t="s">
        <v>5961</v>
      </c>
      <c r="I447" t="s">
        <v>5944</v>
      </c>
      <c r="N447" s="85" t="s">
        <v>5958</v>
      </c>
    </row>
    <row r="448" spans="1:15" x14ac:dyDescent="0.2">
      <c r="A448" t="s">
        <v>1831</v>
      </c>
      <c r="B448" t="s">
        <v>1832</v>
      </c>
      <c r="C448" t="s">
        <v>5186</v>
      </c>
      <c r="D448" t="s">
        <v>1833</v>
      </c>
      <c r="E448" t="s">
        <v>5937</v>
      </c>
    </row>
    <row r="449" spans="1:15" x14ac:dyDescent="0.2">
      <c r="A449" t="s">
        <v>1837</v>
      </c>
      <c r="B449" t="s">
        <v>4502</v>
      </c>
      <c r="C449" t="s">
        <v>5192</v>
      </c>
      <c r="D449" t="s">
        <v>1838</v>
      </c>
      <c r="E449" t="s">
        <v>5937</v>
      </c>
    </row>
    <row r="450" spans="1:15" x14ac:dyDescent="0.2">
      <c r="A450" t="s">
        <v>1840</v>
      </c>
      <c r="B450" t="s">
        <v>1841</v>
      </c>
      <c r="C450" t="s">
        <v>5192</v>
      </c>
      <c r="D450" t="s">
        <v>1842</v>
      </c>
      <c r="E450" t="s">
        <v>5937</v>
      </c>
    </row>
    <row r="451" spans="1:15" x14ac:dyDescent="0.2">
      <c r="A451" t="s">
        <v>1844</v>
      </c>
      <c r="B451" t="s">
        <v>1845</v>
      </c>
      <c r="C451" t="s">
        <v>5192</v>
      </c>
      <c r="D451" t="s">
        <v>1846</v>
      </c>
      <c r="E451" t="s">
        <v>5937</v>
      </c>
      <c r="F451">
        <v>2100</v>
      </c>
      <c r="G451" t="s">
        <v>5962</v>
      </c>
      <c r="I451" t="s">
        <v>5944</v>
      </c>
      <c r="N451" s="85" t="s">
        <v>5958</v>
      </c>
    </row>
    <row r="452" spans="1:15" x14ac:dyDescent="0.2">
      <c r="A452" t="s">
        <v>1848</v>
      </c>
      <c r="B452" t="s">
        <v>1849</v>
      </c>
      <c r="C452" t="s">
        <v>5186</v>
      </c>
      <c r="D452" t="s">
        <v>1850</v>
      </c>
      <c r="E452" t="s">
        <v>5935</v>
      </c>
    </row>
    <row r="453" spans="1:15" x14ac:dyDescent="0.2">
      <c r="A453" t="s">
        <v>1851</v>
      </c>
      <c r="B453" t="s">
        <v>1852</v>
      </c>
      <c r="C453" t="s">
        <v>5186</v>
      </c>
      <c r="D453" t="s">
        <v>1853</v>
      </c>
      <c r="E453" t="s">
        <v>5937</v>
      </c>
    </row>
    <row r="454" spans="1:15" x14ac:dyDescent="0.2">
      <c r="A454" t="s">
        <v>1855</v>
      </c>
      <c r="B454" t="s">
        <v>1856</v>
      </c>
      <c r="C454" t="s">
        <v>5198</v>
      </c>
      <c r="D454" t="s">
        <v>1857</v>
      </c>
      <c r="E454" t="s">
        <v>5935</v>
      </c>
      <c r="H454" t="s">
        <v>5965</v>
      </c>
      <c r="I454" t="s">
        <v>5943</v>
      </c>
      <c r="J454">
        <v>4.04485049833887E-2</v>
      </c>
      <c r="K454">
        <v>4.0999999999999996</v>
      </c>
      <c r="N454" s="85" t="s">
        <v>5966</v>
      </c>
      <c r="O454" s="85" t="s">
        <v>5981</v>
      </c>
    </row>
    <row r="455" spans="1:15" x14ac:dyDescent="0.2">
      <c r="A455" t="s">
        <v>1855</v>
      </c>
      <c r="B455" t="s">
        <v>1856</v>
      </c>
      <c r="C455" t="s">
        <v>5198</v>
      </c>
      <c r="D455" t="s">
        <v>1857</v>
      </c>
      <c r="E455" t="s">
        <v>5935</v>
      </c>
      <c r="F455">
        <v>230</v>
      </c>
      <c r="G455" t="s">
        <v>5945</v>
      </c>
      <c r="I455" t="s">
        <v>5944</v>
      </c>
      <c r="N455" s="85" t="s">
        <v>5942</v>
      </c>
    </row>
    <row r="456" spans="1:15" x14ac:dyDescent="0.2">
      <c r="A456" t="s">
        <v>1855</v>
      </c>
      <c r="B456" t="s">
        <v>1856</v>
      </c>
      <c r="C456" t="s">
        <v>5198</v>
      </c>
      <c r="D456" t="s">
        <v>1857</v>
      </c>
      <c r="E456" t="s">
        <v>5935</v>
      </c>
      <c r="H456" t="s">
        <v>5964</v>
      </c>
      <c r="I456" t="s">
        <v>5943</v>
      </c>
      <c r="J456">
        <v>1.0089779005524862E-2</v>
      </c>
      <c r="K456">
        <v>2.4</v>
      </c>
      <c r="N456" s="85" t="s">
        <v>5966</v>
      </c>
      <c r="O456" s="85" t="s">
        <v>5981</v>
      </c>
    </row>
    <row r="457" spans="1:15" x14ac:dyDescent="0.2">
      <c r="A457" t="s">
        <v>1860</v>
      </c>
      <c r="B457" t="s">
        <v>1861</v>
      </c>
      <c r="C457" t="s">
        <v>5186</v>
      </c>
      <c r="D457" t="s">
        <v>1862</v>
      </c>
      <c r="E457" t="s">
        <v>5935</v>
      </c>
      <c r="F457">
        <v>0.04</v>
      </c>
      <c r="G457" t="s">
        <v>5954</v>
      </c>
      <c r="H457" t="s">
        <v>5965</v>
      </c>
      <c r="I457" t="s">
        <v>5943</v>
      </c>
      <c r="J457">
        <v>1.4E-2</v>
      </c>
      <c r="L457">
        <v>7.1000000000000002E-4</v>
      </c>
      <c r="M457">
        <v>1.0000000000000001E-5</v>
      </c>
      <c r="N457" s="85" t="s">
        <v>5955</v>
      </c>
    </row>
    <row r="458" spans="1:15" x14ac:dyDescent="0.2">
      <c r="A458" t="s">
        <v>1860</v>
      </c>
      <c r="B458" t="s">
        <v>1861</v>
      </c>
      <c r="C458" t="s">
        <v>5186</v>
      </c>
      <c r="D458" t="s">
        <v>1862</v>
      </c>
      <c r="E458" t="s">
        <v>5935</v>
      </c>
      <c r="F458">
        <v>0.2</v>
      </c>
      <c r="G458" t="s">
        <v>5941</v>
      </c>
      <c r="I458" t="s">
        <v>5944</v>
      </c>
      <c r="N458" s="85" t="s">
        <v>5942</v>
      </c>
    </row>
    <row r="459" spans="1:15" x14ac:dyDescent="0.2">
      <c r="A459" t="s">
        <v>1860</v>
      </c>
      <c r="B459" t="s">
        <v>1861</v>
      </c>
      <c r="C459" t="s">
        <v>5186</v>
      </c>
      <c r="D459" t="s">
        <v>1862</v>
      </c>
      <c r="E459" t="s">
        <v>5935</v>
      </c>
      <c r="H459" t="s">
        <v>5964</v>
      </c>
      <c r="I459" t="s">
        <v>5943</v>
      </c>
      <c r="J459">
        <v>3.7028955046733598E-2</v>
      </c>
      <c r="K459">
        <v>7.5</v>
      </c>
      <c r="N459" s="85" t="s">
        <v>5966</v>
      </c>
      <c r="O459" s="85" t="s">
        <v>5981</v>
      </c>
    </row>
    <row r="460" spans="1:15" x14ac:dyDescent="0.2">
      <c r="A460" t="s">
        <v>1860</v>
      </c>
      <c r="B460" t="s">
        <v>1861</v>
      </c>
      <c r="C460" t="s">
        <v>5186</v>
      </c>
      <c r="D460" t="s">
        <v>1862</v>
      </c>
      <c r="E460" t="s">
        <v>5935</v>
      </c>
      <c r="H460" t="s">
        <v>5965</v>
      </c>
      <c r="I460" t="s">
        <v>5943</v>
      </c>
      <c r="J460">
        <v>3.7028955046733598E-2</v>
      </c>
      <c r="K460">
        <v>52</v>
      </c>
      <c r="N460" s="85" t="s">
        <v>5966</v>
      </c>
      <c r="O460" s="85" t="s">
        <v>5981</v>
      </c>
    </row>
    <row r="461" spans="1:15" x14ac:dyDescent="0.2">
      <c r="A461" t="s">
        <v>1869</v>
      </c>
      <c r="B461" t="s">
        <v>1865</v>
      </c>
      <c r="C461" t="s">
        <v>5187</v>
      </c>
      <c r="D461" t="s">
        <v>1866</v>
      </c>
      <c r="E461" t="s">
        <v>5935</v>
      </c>
    </row>
    <row r="462" spans="1:15" x14ac:dyDescent="0.2">
      <c r="A462" t="s">
        <v>1875</v>
      </c>
      <c r="B462" t="s">
        <v>1876</v>
      </c>
      <c r="C462" t="s">
        <v>5192</v>
      </c>
      <c r="D462" t="s">
        <v>1877</v>
      </c>
      <c r="E462" t="s">
        <v>5937</v>
      </c>
    </row>
    <row r="463" spans="1:15" x14ac:dyDescent="0.2">
      <c r="A463" t="s">
        <v>1879</v>
      </c>
      <c r="B463" t="s">
        <v>1880</v>
      </c>
      <c r="C463" t="s">
        <v>5193</v>
      </c>
      <c r="D463" t="s">
        <v>1881</v>
      </c>
      <c r="E463" t="s">
        <v>5935</v>
      </c>
    </row>
    <row r="464" spans="1:15" x14ac:dyDescent="0.2">
      <c r="A464" t="s">
        <v>1883</v>
      </c>
      <c r="B464" t="s">
        <v>1884</v>
      </c>
      <c r="C464" t="s">
        <v>5191</v>
      </c>
      <c r="D464" t="s">
        <v>1881</v>
      </c>
      <c r="E464" t="s">
        <v>5935</v>
      </c>
    </row>
    <row r="465" spans="1:14" x14ac:dyDescent="0.2">
      <c r="A465" t="s">
        <v>1885</v>
      </c>
      <c r="B465" t="s">
        <v>1886</v>
      </c>
      <c r="C465" t="s">
        <v>5190</v>
      </c>
      <c r="D465" t="s">
        <v>1887</v>
      </c>
      <c r="E465" t="s">
        <v>5937</v>
      </c>
      <c r="H465" t="s">
        <v>5965</v>
      </c>
      <c r="I465" t="s">
        <v>5943</v>
      </c>
      <c r="J465">
        <v>0.22828125000000002</v>
      </c>
      <c r="N465" s="85" t="s">
        <v>5966</v>
      </c>
    </row>
    <row r="466" spans="1:14" x14ac:dyDescent="0.2">
      <c r="A466" t="s">
        <v>1885</v>
      </c>
      <c r="B466" t="s">
        <v>1886</v>
      </c>
      <c r="C466" t="s">
        <v>5190</v>
      </c>
      <c r="D466" t="s">
        <v>1887</v>
      </c>
      <c r="E466" t="s">
        <v>5937</v>
      </c>
      <c r="H466" t="s">
        <v>5964</v>
      </c>
      <c r="I466" t="s">
        <v>5943</v>
      </c>
      <c r="J466">
        <v>0.22828125000000002</v>
      </c>
      <c r="N466" s="85" t="s">
        <v>5966</v>
      </c>
    </row>
    <row r="467" spans="1:14" x14ac:dyDescent="0.2">
      <c r="A467" t="s">
        <v>1889</v>
      </c>
      <c r="B467" t="s">
        <v>1890</v>
      </c>
      <c r="C467" t="s">
        <v>5190</v>
      </c>
      <c r="D467" t="s">
        <v>1891</v>
      </c>
      <c r="E467" t="s">
        <v>5937</v>
      </c>
      <c r="H467" t="s">
        <v>5965</v>
      </c>
      <c r="I467" t="s">
        <v>5943</v>
      </c>
      <c r="J467">
        <v>0.67638888888888893</v>
      </c>
      <c r="N467" s="85" t="s">
        <v>5966</v>
      </c>
    </row>
    <row r="468" spans="1:14" x14ac:dyDescent="0.2">
      <c r="A468" t="s">
        <v>1889</v>
      </c>
      <c r="B468" t="s">
        <v>1890</v>
      </c>
      <c r="C468" t="s">
        <v>5190</v>
      </c>
      <c r="D468" t="s">
        <v>1891</v>
      </c>
      <c r="E468" t="s">
        <v>5937</v>
      </c>
      <c r="H468" t="s">
        <v>5964</v>
      </c>
      <c r="I468" t="s">
        <v>5943</v>
      </c>
      <c r="J468">
        <v>0.67638888888888893</v>
      </c>
      <c r="N468" s="85" t="s">
        <v>5966</v>
      </c>
    </row>
    <row r="469" spans="1:14" x14ac:dyDescent="0.2">
      <c r="A469" t="s">
        <v>1893</v>
      </c>
      <c r="B469" t="s">
        <v>1894</v>
      </c>
      <c r="C469" t="s">
        <v>5190</v>
      </c>
      <c r="D469" t="s">
        <v>1895</v>
      </c>
      <c r="E469" t="s">
        <v>5936</v>
      </c>
    </row>
    <row r="470" spans="1:14" x14ac:dyDescent="0.2">
      <c r="A470" t="s">
        <v>1905</v>
      </c>
      <c r="B470" t="s">
        <v>1906</v>
      </c>
      <c r="C470" t="s">
        <v>5189</v>
      </c>
      <c r="D470" t="s">
        <v>1907</v>
      </c>
      <c r="E470" t="s">
        <v>5935</v>
      </c>
    </row>
    <row r="471" spans="1:14" x14ac:dyDescent="0.2">
      <c r="A471" t="s">
        <v>1908</v>
      </c>
      <c r="B471" t="s">
        <v>1909</v>
      </c>
      <c r="C471" t="s">
        <v>5190</v>
      </c>
      <c r="D471" t="s">
        <v>1910</v>
      </c>
      <c r="E471" t="s">
        <v>5937</v>
      </c>
    </row>
    <row r="472" spans="1:14" x14ac:dyDescent="0.2">
      <c r="A472" t="s">
        <v>1912</v>
      </c>
      <c r="B472" t="s">
        <v>1913</v>
      </c>
      <c r="C472" t="s">
        <v>5192</v>
      </c>
      <c r="D472" t="s">
        <v>1914</v>
      </c>
      <c r="E472" t="s">
        <v>5937</v>
      </c>
    </row>
    <row r="473" spans="1:14" x14ac:dyDescent="0.2">
      <c r="A473" t="s">
        <v>1916</v>
      </c>
      <c r="B473" t="s">
        <v>1917</v>
      </c>
      <c r="C473" t="s">
        <v>5191</v>
      </c>
      <c r="D473" t="s">
        <v>1918</v>
      </c>
      <c r="E473" t="s">
        <v>5935</v>
      </c>
    </row>
    <row r="474" spans="1:14" x14ac:dyDescent="0.2">
      <c r="A474" t="s">
        <v>1920</v>
      </c>
      <c r="B474" t="s">
        <v>1921</v>
      </c>
      <c r="C474" t="s">
        <v>5185</v>
      </c>
      <c r="D474" t="s">
        <v>1918</v>
      </c>
      <c r="E474" t="s">
        <v>5935</v>
      </c>
    </row>
    <row r="475" spans="1:14" x14ac:dyDescent="0.2">
      <c r="A475" t="s">
        <v>1922</v>
      </c>
      <c r="B475" t="s">
        <v>1923</v>
      </c>
      <c r="C475" t="s">
        <v>5185</v>
      </c>
      <c r="D475" t="s">
        <v>1924</v>
      </c>
      <c r="E475" t="s">
        <v>5935</v>
      </c>
    </row>
    <row r="476" spans="1:14" x14ac:dyDescent="0.2">
      <c r="A476" t="s">
        <v>1926</v>
      </c>
      <c r="B476" t="s">
        <v>1927</v>
      </c>
      <c r="C476" t="s">
        <v>5185</v>
      </c>
      <c r="D476" t="s">
        <v>1924</v>
      </c>
      <c r="E476" t="s">
        <v>5935</v>
      </c>
    </row>
    <row r="477" spans="1:14" x14ac:dyDescent="0.2">
      <c r="A477" t="s">
        <v>1928</v>
      </c>
      <c r="B477" t="s">
        <v>1929</v>
      </c>
      <c r="C477" t="s">
        <v>5185</v>
      </c>
      <c r="D477" t="s">
        <v>1930</v>
      </c>
      <c r="E477" t="s">
        <v>5935</v>
      </c>
    </row>
    <row r="478" spans="1:14" x14ac:dyDescent="0.2">
      <c r="A478" t="s">
        <v>1932</v>
      </c>
      <c r="B478" t="s">
        <v>1933</v>
      </c>
      <c r="C478" t="s">
        <v>5185</v>
      </c>
      <c r="D478" t="s">
        <v>1930</v>
      </c>
      <c r="E478" t="s">
        <v>5935</v>
      </c>
    </row>
    <row r="479" spans="1:14" x14ac:dyDescent="0.2">
      <c r="A479" t="s">
        <v>1934</v>
      </c>
      <c r="B479" t="s">
        <v>1935</v>
      </c>
      <c r="C479" t="s">
        <v>5193</v>
      </c>
      <c r="D479" t="s">
        <v>1936</v>
      </c>
      <c r="E479" t="s">
        <v>5935</v>
      </c>
    </row>
    <row r="480" spans="1:14" x14ac:dyDescent="0.2">
      <c r="A480" t="s">
        <v>1938</v>
      </c>
      <c r="B480" t="s">
        <v>1939</v>
      </c>
      <c r="C480" t="s">
        <v>5191</v>
      </c>
      <c r="D480" t="s">
        <v>1936</v>
      </c>
      <c r="E480" t="s">
        <v>5935</v>
      </c>
    </row>
    <row r="481" spans="1:15" x14ac:dyDescent="0.2">
      <c r="A481" t="s">
        <v>1944</v>
      </c>
      <c r="B481" t="s">
        <v>1945</v>
      </c>
      <c r="C481" t="s">
        <v>5193</v>
      </c>
      <c r="D481" t="s">
        <v>1942</v>
      </c>
      <c r="E481" t="s">
        <v>5935</v>
      </c>
    </row>
    <row r="482" spans="1:15" x14ac:dyDescent="0.2">
      <c r="A482" t="s">
        <v>1940</v>
      </c>
      <c r="B482" t="s">
        <v>1941</v>
      </c>
      <c r="C482" t="s">
        <v>5191</v>
      </c>
      <c r="D482" t="s">
        <v>1942</v>
      </c>
      <c r="E482" t="s">
        <v>5935</v>
      </c>
    </row>
    <row r="483" spans="1:15" x14ac:dyDescent="0.2">
      <c r="A483" t="s">
        <v>1946</v>
      </c>
      <c r="B483" t="s">
        <v>1947</v>
      </c>
      <c r="C483" t="s">
        <v>5199</v>
      </c>
      <c r="D483" t="s">
        <v>1948</v>
      </c>
      <c r="E483" t="s">
        <v>5935</v>
      </c>
      <c r="F483">
        <v>0.01</v>
      </c>
      <c r="G483" t="s">
        <v>5954</v>
      </c>
      <c r="H483" t="s">
        <v>5965</v>
      </c>
      <c r="I483" t="s">
        <v>5943</v>
      </c>
      <c r="J483">
        <v>3.5000000000000003E-2</v>
      </c>
      <c r="L483">
        <v>2.9E-4</v>
      </c>
      <c r="M483">
        <v>1.0000000000000001E-5</v>
      </c>
      <c r="N483" s="85" t="s">
        <v>5955</v>
      </c>
    </row>
    <row r="484" spans="1:15" x14ac:dyDescent="0.2">
      <c r="A484" t="s">
        <v>1946</v>
      </c>
      <c r="B484" t="s">
        <v>1947</v>
      </c>
      <c r="C484" t="s">
        <v>5199</v>
      </c>
      <c r="D484" t="s">
        <v>1948</v>
      </c>
      <c r="E484" t="s">
        <v>5935</v>
      </c>
      <c r="F484">
        <v>0.15</v>
      </c>
      <c r="G484" t="s">
        <v>5941</v>
      </c>
      <c r="I484" t="s">
        <v>5944</v>
      </c>
      <c r="N484" s="85" t="s">
        <v>5942</v>
      </c>
    </row>
    <row r="485" spans="1:15" x14ac:dyDescent="0.2">
      <c r="A485" t="s">
        <v>1946</v>
      </c>
      <c r="B485" t="s">
        <v>1947</v>
      </c>
      <c r="C485" t="s">
        <v>5199</v>
      </c>
      <c r="D485" t="s">
        <v>1948</v>
      </c>
      <c r="E485" t="s">
        <v>5935</v>
      </c>
      <c r="H485" t="s">
        <v>5965</v>
      </c>
      <c r="I485" t="s">
        <v>5943</v>
      </c>
      <c r="J485" s="89">
        <v>2.5999999999999999E-2</v>
      </c>
      <c r="K485">
        <v>34</v>
      </c>
      <c r="N485" s="85" t="s">
        <v>5980</v>
      </c>
      <c r="O485" s="85" t="s">
        <v>5981</v>
      </c>
    </row>
    <row r="486" spans="1:15" x14ac:dyDescent="0.2">
      <c r="A486" t="s">
        <v>1946</v>
      </c>
      <c r="B486" t="s">
        <v>1947</v>
      </c>
      <c r="C486" t="s">
        <v>5199</v>
      </c>
      <c r="D486" t="s">
        <v>1948</v>
      </c>
      <c r="E486" t="s">
        <v>5935</v>
      </c>
      <c r="H486" t="s">
        <v>5964</v>
      </c>
      <c r="I486" t="s">
        <v>5943</v>
      </c>
      <c r="J486" s="89">
        <v>2.5999999999999999E-2</v>
      </c>
      <c r="K486">
        <v>4.2</v>
      </c>
      <c r="N486" s="85" t="s">
        <v>5980</v>
      </c>
      <c r="O486" s="85" t="s">
        <v>5981</v>
      </c>
    </row>
    <row r="487" spans="1:15" x14ac:dyDescent="0.2">
      <c r="A487" t="s">
        <v>1950</v>
      </c>
      <c r="B487" t="s">
        <v>1951</v>
      </c>
      <c r="C487" t="s">
        <v>5186</v>
      </c>
      <c r="D487" t="s">
        <v>1952</v>
      </c>
      <c r="E487" t="s">
        <v>5935</v>
      </c>
      <c r="F487">
        <v>20</v>
      </c>
      <c r="G487" t="s">
        <v>5941</v>
      </c>
      <c r="I487" t="s">
        <v>5944</v>
      </c>
      <c r="N487" s="85" t="s">
        <v>5942</v>
      </c>
    </row>
    <row r="488" spans="1:15" x14ac:dyDescent="0.2">
      <c r="A488" t="s">
        <v>1950</v>
      </c>
      <c r="B488" t="s">
        <v>1951</v>
      </c>
      <c r="C488" t="s">
        <v>5186</v>
      </c>
      <c r="D488" t="s">
        <v>1952</v>
      </c>
      <c r="E488" t="s">
        <v>5935</v>
      </c>
      <c r="H488" t="s">
        <v>5965</v>
      </c>
      <c r="I488" t="s">
        <v>5943</v>
      </c>
      <c r="J488">
        <v>0</v>
      </c>
      <c r="K488">
        <v>48</v>
      </c>
      <c r="N488" s="85" t="s">
        <v>5966</v>
      </c>
      <c r="O488" s="85" t="s">
        <v>5981</v>
      </c>
    </row>
    <row r="489" spans="1:15" x14ac:dyDescent="0.2">
      <c r="A489" t="s">
        <v>1954</v>
      </c>
      <c r="B489" t="s">
        <v>1955</v>
      </c>
      <c r="C489" t="s">
        <v>5186</v>
      </c>
      <c r="D489" t="s">
        <v>1956</v>
      </c>
      <c r="E489" t="s">
        <v>5937</v>
      </c>
    </row>
    <row r="490" spans="1:15" x14ac:dyDescent="0.2">
      <c r="A490" t="s">
        <v>1958</v>
      </c>
      <c r="B490" t="s">
        <v>1959</v>
      </c>
      <c r="C490" t="s">
        <v>5185</v>
      </c>
      <c r="D490" t="s">
        <v>1960</v>
      </c>
      <c r="E490" t="s">
        <v>5935</v>
      </c>
    </row>
    <row r="491" spans="1:15" x14ac:dyDescent="0.2">
      <c r="A491" t="s">
        <v>1962</v>
      </c>
      <c r="B491" t="s">
        <v>1963</v>
      </c>
      <c r="C491" t="s">
        <v>5185</v>
      </c>
      <c r="D491" t="s">
        <v>1960</v>
      </c>
      <c r="E491" t="s">
        <v>5935</v>
      </c>
    </row>
    <row r="492" spans="1:15" x14ac:dyDescent="0.2">
      <c r="A492" t="s">
        <v>1964</v>
      </c>
      <c r="B492" t="s">
        <v>1965</v>
      </c>
      <c r="C492" t="s">
        <v>5185</v>
      </c>
      <c r="D492" t="s">
        <v>1966</v>
      </c>
      <c r="E492" t="s">
        <v>5935</v>
      </c>
      <c r="H492" t="s">
        <v>5965</v>
      </c>
      <c r="I492" t="s">
        <v>5943</v>
      </c>
      <c r="J492">
        <v>0.29220000000000002</v>
      </c>
      <c r="N492" s="85" t="s">
        <v>5966</v>
      </c>
    </row>
    <row r="493" spans="1:15" x14ac:dyDescent="0.2">
      <c r="A493" t="s">
        <v>1968</v>
      </c>
      <c r="B493" t="s">
        <v>1969</v>
      </c>
      <c r="C493" t="s">
        <v>5185</v>
      </c>
      <c r="D493" t="s">
        <v>1966</v>
      </c>
      <c r="E493" t="s">
        <v>5935</v>
      </c>
      <c r="H493" t="s">
        <v>5965</v>
      </c>
      <c r="I493" t="s">
        <v>5943</v>
      </c>
      <c r="J493">
        <v>0.29220000000000002</v>
      </c>
      <c r="N493" s="85" t="s">
        <v>5966</v>
      </c>
    </row>
    <row r="494" spans="1:15" x14ac:dyDescent="0.2">
      <c r="A494" t="s">
        <v>1964</v>
      </c>
      <c r="B494" t="s">
        <v>1965</v>
      </c>
      <c r="C494" t="s">
        <v>5185</v>
      </c>
      <c r="D494" t="s">
        <v>1966</v>
      </c>
      <c r="E494" t="s">
        <v>5935</v>
      </c>
      <c r="H494" t="s">
        <v>5964</v>
      </c>
      <c r="I494" t="s">
        <v>5943</v>
      </c>
      <c r="J494">
        <v>0.29220000000000002</v>
      </c>
      <c r="N494" s="85" t="s">
        <v>5966</v>
      </c>
    </row>
    <row r="495" spans="1:15" x14ac:dyDescent="0.2">
      <c r="A495" t="s">
        <v>1968</v>
      </c>
      <c r="B495" t="s">
        <v>1969</v>
      </c>
      <c r="C495" t="s">
        <v>5185</v>
      </c>
      <c r="D495" t="s">
        <v>1966</v>
      </c>
      <c r="E495" t="s">
        <v>5935</v>
      </c>
      <c r="H495" t="s">
        <v>5964</v>
      </c>
      <c r="I495" t="s">
        <v>5943</v>
      </c>
      <c r="J495">
        <v>0.29220000000000002</v>
      </c>
      <c r="N495" s="85" t="s">
        <v>5966</v>
      </c>
    </row>
    <row r="496" spans="1:15" x14ac:dyDescent="0.2">
      <c r="A496" t="s">
        <v>1970</v>
      </c>
      <c r="B496" t="s">
        <v>1971</v>
      </c>
      <c r="C496" t="s">
        <v>5192</v>
      </c>
      <c r="D496" t="s">
        <v>1972</v>
      </c>
      <c r="E496" t="s">
        <v>5937</v>
      </c>
    </row>
    <row r="497" spans="1:14" x14ac:dyDescent="0.2">
      <c r="A497" t="s">
        <v>1974</v>
      </c>
      <c r="B497" t="s">
        <v>1975</v>
      </c>
      <c r="C497" t="s">
        <v>5192</v>
      </c>
      <c r="D497" t="s">
        <v>1976</v>
      </c>
      <c r="E497" t="s">
        <v>5937</v>
      </c>
    </row>
    <row r="498" spans="1:14" x14ac:dyDescent="0.2">
      <c r="A498" t="s">
        <v>1980</v>
      </c>
      <c r="B498" t="s">
        <v>1981</v>
      </c>
      <c r="C498" t="s">
        <v>5192</v>
      </c>
      <c r="D498" t="s">
        <v>1982</v>
      </c>
      <c r="E498" t="s">
        <v>5937</v>
      </c>
    </row>
    <row r="499" spans="1:14" x14ac:dyDescent="0.2">
      <c r="A499" t="s">
        <v>1984</v>
      </c>
      <c r="B499" t="s">
        <v>1985</v>
      </c>
      <c r="C499" t="s">
        <v>5189</v>
      </c>
      <c r="D499" t="s">
        <v>1986</v>
      </c>
      <c r="E499" t="s">
        <v>5935</v>
      </c>
    </row>
    <row r="500" spans="1:14" x14ac:dyDescent="0.2">
      <c r="A500" t="s">
        <v>1987</v>
      </c>
      <c r="B500" t="s">
        <v>1988</v>
      </c>
      <c r="C500" t="s">
        <v>5189</v>
      </c>
      <c r="D500" t="s">
        <v>1986</v>
      </c>
      <c r="E500" t="s">
        <v>5935</v>
      </c>
    </row>
    <row r="501" spans="1:14" x14ac:dyDescent="0.2">
      <c r="A501" t="s">
        <v>1989</v>
      </c>
      <c r="B501" t="s">
        <v>1990</v>
      </c>
      <c r="C501" t="s">
        <v>5193</v>
      </c>
      <c r="D501" t="s">
        <v>1991</v>
      </c>
      <c r="E501" t="s">
        <v>5935</v>
      </c>
    </row>
    <row r="502" spans="1:14" x14ac:dyDescent="0.2">
      <c r="A502" t="s">
        <v>1993</v>
      </c>
      <c r="B502" t="s">
        <v>1994</v>
      </c>
      <c r="C502" t="s">
        <v>5191</v>
      </c>
      <c r="D502" t="s">
        <v>1991</v>
      </c>
      <c r="E502" t="s">
        <v>5935</v>
      </c>
    </row>
    <row r="503" spans="1:14" x14ac:dyDescent="0.2">
      <c r="A503" t="s">
        <v>1997</v>
      </c>
      <c r="B503" t="s">
        <v>5750</v>
      </c>
      <c r="C503" t="s">
        <v>5186</v>
      </c>
      <c r="D503" t="s">
        <v>1996</v>
      </c>
      <c r="E503" t="s">
        <v>5937</v>
      </c>
    </row>
    <row r="504" spans="1:14" x14ac:dyDescent="0.2">
      <c r="A504" t="s">
        <v>2000</v>
      </c>
      <c r="B504" t="s">
        <v>2001</v>
      </c>
      <c r="C504" t="s">
        <v>5187</v>
      </c>
      <c r="D504" t="s">
        <v>2002</v>
      </c>
      <c r="E504" t="s">
        <v>5935</v>
      </c>
    </row>
    <row r="505" spans="1:14" x14ac:dyDescent="0.2">
      <c r="A505" t="s">
        <v>2004</v>
      </c>
      <c r="B505" t="s">
        <v>2005</v>
      </c>
      <c r="C505" t="s">
        <v>5186</v>
      </c>
      <c r="D505" t="s">
        <v>2006</v>
      </c>
      <c r="E505" t="s">
        <v>5935</v>
      </c>
    </row>
    <row r="506" spans="1:14" x14ac:dyDescent="0.2">
      <c r="A506" t="s">
        <v>2008</v>
      </c>
      <c r="B506" t="s">
        <v>2009</v>
      </c>
      <c r="C506" t="s">
        <v>5192</v>
      </c>
      <c r="D506" t="s">
        <v>2010</v>
      </c>
      <c r="E506" t="s">
        <v>5937</v>
      </c>
    </row>
    <row r="507" spans="1:14" x14ac:dyDescent="0.2">
      <c r="A507" t="s">
        <v>2012</v>
      </c>
      <c r="B507" t="s">
        <v>2013</v>
      </c>
      <c r="C507" t="s">
        <v>5192</v>
      </c>
      <c r="D507" t="s">
        <v>2014</v>
      </c>
      <c r="E507" t="s">
        <v>5937</v>
      </c>
    </row>
    <row r="508" spans="1:14" x14ac:dyDescent="0.2">
      <c r="A508" t="s">
        <v>2022</v>
      </c>
      <c r="B508" t="s">
        <v>2023</v>
      </c>
      <c r="C508" t="s">
        <v>5186</v>
      </c>
      <c r="D508" t="s">
        <v>2019</v>
      </c>
      <c r="E508" t="s">
        <v>5937</v>
      </c>
    </row>
    <row r="509" spans="1:14" x14ac:dyDescent="0.2">
      <c r="A509" t="s">
        <v>2017</v>
      </c>
      <c r="B509" t="s">
        <v>2018</v>
      </c>
      <c r="C509" t="s">
        <v>5189</v>
      </c>
      <c r="D509" t="s">
        <v>2019</v>
      </c>
      <c r="E509" t="s">
        <v>5935</v>
      </c>
      <c r="F509">
        <v>10</v>
      </c>
      <c r="I509" t="s">
        <v>5944</v>
      </c>
      <c r="N509" s="85" t="s">
        <v>5946</v>
      </c>
    </row>
    <row r="510" spans="1:14" x14ac:dyDescent="0.2">
      <c r="A510" t="s">
        <v>2059</v>
      </c>
      <c r="B510" t="s">
        <v>2060</v>
      </c>
      <c r="C510" t="s">
        <v>5192</v>
      </c>
      <c r="D510" t="s">
        <v>2061</v>
      </c>
      <c r="E510" t="s">
        <v>5935</v>
      </c>
    </row>
    <row r="511" spans="1:14" x14ac:dyDescent="0.2">
      <c r="A511" t="s">
        <v>2069</v>
      </c>
      <c r="B511" t="s">
        <v>2070</v>
      </c>
      <c r="C511" t="s">
        <v>5192</v>
      </c>
      <c r="D511" t="s">
        <v>2065</v>
      </c>
      <c r="E511" t="s">
        <v>5935</v>
      </c>
    </row>
    <row r="512" spans="1:14" x14ac:dyDescent="0.2">
      <c r="A512" t="s">
        <v>2063</v>
      </c>
      <c r="B512" t="s">
        <v>2064</v>
      </c>
      <c r="C512" t="s">
        <v>5192</v>
      </c>
      <c r="D512" t="s">
        <v>2065</v>
      </c>
      <c r="E512" t="s">
        <v>5937</v>
      </c>
    </row>
    <row r="513" spans="1:14" x14ac:dyDescent="0.2">
      <c r="A513" t="s">
        <v>2071</v>
      </c>
      <c r="B513" t="s">
        <v>2072</v>
      </c>
      <c r="C513" t="s">
        <v>5192</v>
      </c>
      <c r="D513" t="s">
        <v>2065</v>
      </c>
      <c r="E513" t="s">
        <v>5935</v>
      </c>
      <c r="F513">
        <v>5.8</v>
      </c>
      <c r="G513" t="s">
        <v>5951</v>
      </c>
      <c r="I513" t="s">
        <v>5944</v>
      </c>
      <c r="N513" s="85" t="s">
        <v>5942</v>
      </c>
    </row>
    <row r="514" spans="1:14" x14ac:dyDescent="0.2">
      <c r="A514" t="s">
        <v>2095</v>
      </c>
      <c r="B514" t="s">
        <v>2096</v>
      </c>
      <c r="C514" t="s">
        <v>5186</v>
      </c>
      <c r="D514" t="s">
        <v>2097</v>
      </c>
      <c r="E514" t="s">
        <v>5937</v>
      </c>
      <c r="F514">
        <v>7516</v>
      </c>
      <c r="G514" t="s">
        <v>5959</v>
      </c>
      <c r="I514" t="s">
        <v>5944</v>
      </c>
      <c r="N514" s="85" t="s">
        <v>5958</v>
      </c>
    </row>
    <row r="515" spans="1:14" x14ac:dyDescent="0.2">
      <c r="A515" t="s">
        <v>2099</v>
      </c>
      <c r="B515" t="s">
        <v>2100</v>
      </c>
      <c r="C515" t="s">
        <v>5192</v>
      </c>
      <c r="D515" t="s">
        <v>2101</v>
      </c>
      <c r="E515" t="s">
        <v>5937</v>
      </c>
    </row>
    <row r="516" spans="1:14" x14ac:dyDescent="0.2">
      <c r="A516" t="s">
        <v>2105</v>
      </c>
      <c r="B516" t="s">
        <v>2106</v>
      </c>
      <c r="C516" t="s">
        <v>5186</v>
      </c>
      <c r="D516" s="2" t="s">
        <v>4495</v>
      </c>
      <c r="E516" t="s">
        <v>5937</v>
      </c>
    </row>
    <row r="517" spans="1:14" x14ac:dyDescent="0.2">
      <c r="A517" t="s">
        <v>2108</v>
      </c>
      <c r="B517" t="s">
        <v>2109</v>
      </c>
      <c r="C517" t="s">
        <v>5197</v>
      </c>
      <c r="D517" s="2" t="s">
        <v>4496</v>
      </c>
      <c r="E517" t="s">
        <v>5935</v>
      </c>
    </row>
    <row r="518" spans="1:14" x14ac:dyDescent="0.2">
      <c r="A518" t="s">
        <v>2110</v>
      </c>
      <c r="B518" t="s">
        <v>2111</v>
      </c>
      <c r="C518" t="s">
        <v>5197</v>
      </c>
      <c r="D518" t="s">
        <v>2112</v>
      </c>
      <c r="E518" t="s">
        <v>5935</v>
      </c>
    </row>
    <row r="519" spans="1:14" x14ac:dyDescent="0.2">
      <c r="A519" t="s">
        <v>2113</v>
      </c>
      <c r="B519" t="s">
        <v>2114</v>
      </c>
      <c r="C519" t="s">
        <v>5192</v>
      </c>
      <c r="D519" t="s">
        <v>2115</v>
      </c>
      <c r="E519" t="s">
        <v>5937</v>
      </c>
    </row>
    <row r="520" spans="1:14" x14ac:dyDescent="0.2">
      <c r="A520" t="s">
        <v>2117</v>
      </c>
      <c r="B520" t="s">
        <v>2118</v>
      </c>
      <c r="C520" t="s">
        <v>5186</v>
      </c>
      <c r="D520" t="s">
        <v>2119</v>
      </c>
      <c r="E520" t="s">
        <v>5937</v>
      </c>
      <c r="F520">
        <v>5</v>
      </c>
      <c r="G520" t="s">
        <v>5948</v>
      </c>
      <c r="I520" t="s">
        <v>5944</v>
      </c>
      <c r="N520" s="85" t="s">
        <v>5942</v>
      </c>
    </row>
    <row r="521" spans="1:14" x14ac:dyDescent="0.2">
      <c r="A521" t="s">
        <v>2121</v>
      </c>
      <c r="B521" t="s">
        <v>2122</v>
      </c>
      <c r="C521" t="s">
        <v>5192</v>
      </c>
      <c r="D521" t="s">
        <v>2123</v>
      </c>
      <c r="E521" t="s">
        <v>5937</v>
      </c>
    </row>
    <row r="522" spans="1:14" x14ac:dyDescent="0.2">
      <c r="A522" t="s">
        <v>2125</v>
      </c>
      <c r="B522" t="s">
        <v>2126</v>
      </c>
      <c r="C522" t="s">
        <v>5186</v>
      </c>
      <c r="D522" t="s">
        <v>2127</v>
      </c>
      <c r="E522" t="s">
        <v>5937</v>
      </c>
    </row>
    <row r="523" spans="1:14" x14ac:dyDescent="0.2">
      <c r="A523" t="s">
        <v>2129</v>
      </c>
      <c r="B523" t="s">
        <v>2130</v>
      </c>
      <c r="C523" t="s">
        <v>5186</v>
      </c>
      <c r="D523" t="s">
        <v>2131</v>
      </c>
      <c r="E523" t="s">
        <v>5937</v>
      </c>
    </row>
    <row r="524" spans="1:14" x14ac:dyDescent="0.2">
      <c r="A524" t="s">
        <v>2133</v>
      </c>
      <c r="B524" t="s">
        <v>4503</v>
      </c>
      <c r="C524" t="s">
        <v>5192</v>
      </c>
      <c r="D524" t="s">
        <v>2134</v>
      </c>
      <c r="E524" t="s">
        <v>5937</v>
      </c>
      <c r="N524" s="85"/>
    </row>
    <row r="525" spans="1:14" x14ac:dyDescent="0.2">
      <c r="A525" t="s">
        <v>2140</v>
      </c>
      <c r="B525" t="s">
        <v>2141</v>
      </c>
      <c r="C525" t="s">
        <v>5186</v>
      </c>
      <c r="D525" t="s">
        <v>2142</v>
      </c>
      <c r="E525" t="s">
        <v>5937</v>
      </c>
    </row>
    <row r="526" spans="1:14" x14ac:dyDescent="0.2">
      <c r="A526" t="s">
        <v>2144</v>
      </c>
      <c r="B526" t="s">
        <v>2145</v>
      </c>
      <c r="C526" t="s">
        <v>5186</v>
      </c>
      <c r="D526" t="s">
        <v>2146</v>
      </c>
      <c r="E526" t="s">
        <v>5937</v>
      </c>
    </row>
    <row r="527" spans="1:14" x14ac:dyDescent="0.2">
      <c r="A527" t="s">
        <v>2148</v>
      </c>
      <c r="B527" t="s">
        <v>2149</v>
      </c>
      <c r="C527" t="s">
        <v>5192</v>
      </c>
      <c r="D527" t="s">
        <v>2150</v>
      </c>
      <c r="E527" t="s">
        <v>5935</v>
      </c>
      <c r="F527">
        <v>1.7</v>
      </c>
      <c r="G527" t="s">
        <v>5945</v>
      </c>
      <c r="I527" t="s">
        <v>5944</v>
      </c>
      <c r="N527" s="85" t="s">
        <v>5958</v>
      </c>
    </row>
    <row r="528" spans="1:14" x14ac:dyDescent="0.2">
      <c r="A528" t="s">
        <v>2151</v>
      </c>
      <c r="B528" t="s">
        <v>2152</v>
      </c>
      <c r="C528" t="s">
        <v>5186</v>
      </c>
      <c r="D528" t="s">
        <v>2150</v>
      </c>
      <c r="E528" t="s">
        <v>5937</v>
      </c>
      <c r="F528">
        <v>1.5</v>
      </c>
      <c r="G528" t="s">
        <v>5945</v>
      </c>
      <c r="I528" t="s">
        <v>5944</v>
      </c>
      <c r="N528" s="85" t="s">
        <v>5947</v>
      </c>
    </row>
    <row r="529" spans="1:15" x14ac:dyDescent="0.2">
      <c r="A529" t="s">
        <v>2156</v>
      </c>
      <c r="B529" t="s">
        <v>2157</v>
      </c>
      <c r="C529" t="s">
        <v>5186</v>
      </c>
      <c r="D529" t="s">
        <v>2158</v>
      </c>
      <c r="E529" t="s">
        <v>5937</v>
      </c>
    </row>
    <row r="530" spans="1:15" x14ac:dyDescent="0.2">
      <c r="A530" t="s">
        <v>2160</v>
      </c>
      <c r="B530" t="s">
        <v>2161</v>
      </c>
      <c r="C530" t="s">
        <v>5192</v>
      </c>
      <c r="D530" t="s">
        <v>2162</v>
      </c>
      <c r="E530" t="s">
        <v>5935</v>
      </c>
    </row>
    <row r="531" spans="1:15" x14ac:dyDescent="0.2">
      <c r="A531" t="s">
        <v>2172</v>
      </c>
      <c r="B531" t="s">
        <v>2173</v>
      </c>
      <c r="C531" t="s">
        <v>5192</v>
      </c>
      <c r="D531" t="s">
        <v>2170</v>
      </c>
      <c r="E531" t="s">
        <v>5935</v>
      </c>
    </row>
    <row r="532" spans="1:15" x14ac:dyDescent="0.2">
      <c r="A532" t="s">
        <v>2168</v>
      </c>
      <c r="B532" t="s">
        <v>2169</v>
      </c>
      <c r="C532" t="s">
        <v>5186</v>
      </c>
      <c r="D532" t="s">
        <v>2170</v>
      </c>
      <c r="E532" t="s">
        <v>5937</v>
      </c>
    </row>
    <row r="533" spans="1:15" x14ac:dyDescent="0.2">
      <c r="A533" t="s">
        <v>2175</v>
      </c>
      <c r="B533" t="s">
        <v>2176</v>
      </c>
      <c r="C533" t="s">
        <v>5189</v>
      </c>
      <c r="D533" t="s">
        <v>2177</v>
      </c>
      <c r="E533" t="s">
        <v>5936</v>
      </c>
    </row>
    <row r="534" spans="1:15" x14ac:dyDescent="0.2">
      <c r="A534" t="s">
        <v>2184</v>
      </c>
      <c r="B534" t="s">
        <v>2185</v>
      </c>
      <c r="C534" t="s">
        <v>5186</v>
      </c>
      <c r="D534" t="s">
        <v>2186</v>
      </c>
      <c r="E534" t="s">
        <v>5937</v>
      </c>
    </row>
    <row r="535" spans="1:15" x14ac:dyDescent="0.2">
      <c r="A535" t="s">
        <v>2188</v>
      </c>
      <c r="B535" t="s">
        <v>2189</v>
      </c>
      <c r="C535" t="s">
        <v>5189</v>
      </c>
      <c r="D535" t="s">
        <v>2190</v>
      </c>
      <c r="E535" t="s">
        <v>5936</v>
      </c>
    </row>
    <row r="536" spans="1:15" x14ac:dyDescent="0.2">
      <c r="A536" t="s">
        <v>2191</v>
      </c>
      <c r="B536" t="s">
        <v>2192</v>
      </c>
      <c r="C536" t="s">
        <v>5196</v>
      </c>
      <c r="D536" t="s">
        <v>2193</v>
      </c>
      <c r="E536" t="s">
        <v>5935</v>
      </c>
    </row>
    <row r="537" spans="1:15" x14ac:dyDescent="0.2">
      <c r="A537" t="s">
        <v>336</v>
      </c>
      <c r="B537" t="s">
        <v>337</v>
      </c>
      <c r="C537" t="s">
        <v>5186</v>
      </c>
      <c r="D537" t="s">
        <v>2196</v>
      </c>
      <c r="E537" t="s">
        <v>5937</v>
      </c>
    </row>
    <row r="538" spans="1:15" x14ac:dyDescent="0.2">
      <c r="A538" t="s">
        <v>2194</v>
      </c>
      <c r="B538" t="s">
        <v>2195</v>
      </c>
      <c r="C538" t="s">
        <v>5186</v>
      </c>
      <c r="D538" t="s">
        <v>2196</v>
      </c>
      <c r="E538" t="s">
        <v>5937</v>
      </c>
    </row>
    <row r="539" spans="1:15" x14ac:dyDescent="0.2">
      <c r="A539" t="s">
        <v>2198</v>
      </c>
      <c r="B539" t="s">
        <v>2199</v>
      </c>
      <c r="C539" t="s">
        <v>5189</v>
      </c>
      <c r="D539" t="s">
        <v>2200</v>
      </c>
      <c r="E539" t="s">
        <v>5935</v>
      </c>
    </row>
    <row r="540" spans="1:15" x14ac:dyDescent="0.2">
      <c r="A540" t="s">
        <v>2201</v>
      </c>
      <c r="B540" t="s">
        <v>2202</v>
      </c>
      <c r="C540" t="s">
        <v>5186</v>
      </c>
      <c r="D540" t="s">
        <v>2203</v>
      </c>
      <c r="E540" t="s">
        <v>5935</v>
      </c>
      <c r="H540" t="s">
        <v>5965</v>
      </c>
      <c r="I540" t="s">
        <v>5943</v>
      </c>
      <c r="J540">
        <v>2.0179558011049724E-3</v>
      </c>
      <c r="N540" s="85" t="s">
        <v>5966</v>
      </c>
    </row>
    <row r="541" spans="1:15" x14ac:dyDescent="0.2">
      <c r="A541" t="s">
        <v>2201</v>
      </c>
      <c r="B541" t="s">
        <v>2202</v>
      </c>
      <c r="C541" t="s">
        <v>5186</v>
      </c>
      <c r="D541" t="s">
        <v>2203</v>
      </c>
      <c r="E541" t="s">
        <v>5935</v>
      </c>
      <c r="H541" t="s">
        <v>5964</v>
      </c>
      <c r="I541" t="s">
        <v>5943</v>
      </c>
      <c r="J541">
        <v>2.0179558011049724E-3</v>
      </c>
      <c r="N541" s="85" t="s">
        <v>5966</v>
      </c>
    </row>
    <row r="542" spans="1:15" x14ac:dyDescent="0.2">
      <c r="A542" t="s">
        <v>2205</v>
      </c>
      <c r="B542" t="s">
        <v>2206</v>
      </c>
      <c r="C542" t="s">
        <v>5186</v>
      </c>
      <c r="D542" t="s">
        <v>2207</v>
      </c>
      <c r="E542" t="s">
        <v>5935</v>
      </c>
      <c r="H542" t="s">
        <v>5965</v>
      </c>
      <c r="I542" t="s">
        <v>5943</v>
      </c>
      <c r="J542">
        <v>4.6907106164383568E-3</v>
      </c>
      <c r="K542">
        <v>12</v>
      </c>
      <c r="N542" s="85" t="s">
        <v>5966</v>
      </c>
      <c r="O542" s="85" t="s">
        <v>5981</v>
      </c>
    </row>
    <row r="543" spans="1:15" x14ac:dyDescent="0.2">
      <c r="A543" t="s">
        <v>2205</v>
      </c>
      <c r="B543" t="s">
        <v>2206</v>
      </c>
      <c r="C543" t="s">
        <v>5186</v>
      </c>
      <c r="D543" t="s">
        <v>2207</v>
      </c>
      <c r="E543" t="s">
        <v>5935</v>
      </c>
      <c r="H543" t="s">
        <v>5964</v>
      </c>
      <c r="I543" t="s">
        <v>5943</v>
      </c>
      <c r="J543">
        <v>3.3204545454545453E-3</v>
      </c>
      <c r="K543">
        <v>2.8</v>
      </c>
      <c r="N543" s="85" t="s">
        <v>5966</v>
      </c>
      <c r="O543" s="85" t="s">
        <v>5981</v>
      </c>
    </row>
    <row r="544" spans="1:15" x14ac:dyDescent="0.2">
      <c r="A544" t="s">
        <v>2205</v>
      </c>
      <c r="B544" t="s">
        <v>2206</v>
      </c>
      <c r="C544" t="s">
        <v>5186</v>
      </c>
      <c r="D544" t="s">
        <v>2207</v>
      </c>
      <c r="E544" t="s">
        <v>5935</v>
      </c>
      <c r="F544">
        <v>0.02</v>
      </c>
      <c r="G544" t="s">
        <v>5954</v>
      </c>
      <c r="H544" t="s">
        <v>5965</v>
      </c>
      <c r="I544" t="s">
        <v>5943</v>
      </c>
      <c r="J544">
        <v>7.4999999999999997E-3</v>
      </c>
      <c r="L544">
        <v>1.2999999999999999E-3</v>
      </c>
      <c r="M544">
        <v>1.0000000000000001E-5</v>
      </c>
      <c r="N544" s="85" t="s">
        <v>5955</v>
      </c>
    </row>
    <row r="545" spans="1:15" x14ac:dyDescent="0.2">
      <c r="A545" t="s">
        <v>2209</v>
      </c>
      <c r="B545" t="s">
        <v>2210</v>
      </c>
      <c r="C545" t="s">
        <v>5194</v>
      </c>
      <c r="D545" t="s">
        <v>2211</v>
      </c>
      <c r="E545" t="s">
        <v>5935</v>
      </c>
      <c r="H545" t="s">
        <v>5965</v>
      </c>
      <c r="I545" t="s">
        <v>5943</v>
      </c>
      <c r="J545">
        <v>0.27609745754899612</v>
      </c>
      <c r="N545" s="85" t="s">
        <v>5966</v>
      </c>
    </row>
    <row r="546" spans="1:15" x14ac:dyDescent="0.2">
      <c r="A546" t="s">
        <v>2209</v>
      </c>
      <c r="B546" t="s">
        <v>2210</v>
      </c>
      <c r="C546" t="s">
        <v>5194</v>
      </c>
      <c r="D546" t="s">
        <v>2211</v>
      </c>
      <c r="E546" t="s">
        <v>5935</v>
      </c>
      <c r="H546" t="s">
        <v>5964</v>
      </c>
      <c r="I546" t="s">
        <v>5943</v>
      </c>
      <c r="J546">
        <v>5.7339089481946617E-2</v>
      </c>
      <c r="N546" s="85" t="s">
        <v>5966</v>
      </c>
    </row>
    <row r="547" spans="1:15" x14ac:dyDescent="0.2">
      <c r="A547" t="s">
        <v>2217</v>
      </c>
      <c r="B547" t="s">
        <v>2218</v>
      </c>
      <c r="C547" t="s">
        <v>5198</v>
      </c>
      <c r="D547" t="s">
        <v>2219</v>
      </c>
      <c r="E547" t="s">
        <v>5935</v>
      </c>
      <c r="H547" t="s">
        <v>5965</v>
      </c>
      <c r="I547" t="s">
        <v>5943</v>
      </c>
      <c r="J547">
        <v>3.1657470826991375E-3</v>
      </c>
      <c r="K547">
        <v>5.8</v>
      </c>
      <c r="N547" s="85" t="s">
        <v>5966</v>
      </c>
      <c r="O547" s="85" t="s">
        <v>5981</v>
      </c>
    </row>
    <row r="548" spans="1:15" x14ac:dyDescent="0.2">
      <c r="A548" t="s">
        <v>2217</v>
      </c>
      <c r="B548" t="s">
        <v>2218</v>
      </c>
      <c r="C548" t="s">
        <v>5198</v>
      </c>
      <c r="D548" t="s">
        <v>2219</v>
      </c>
      <c r="E548" t="s">
        <v>5935</v>
      </c>
      <c r="F548">
        <v>10</v>
      </c>
      <c r="G548" t="s">
        <v>5954</v>
      </c>
      <c r="H548" t="s">
        <v>5965</v>
      </c>
      <c r="I548" t="s">
        <v>5943</v>
      </c>
      <c r="J548">
        <v>4.5999999999999999E-3</v>
      </c>
      <c r="L548">
        <v>0.01</v>
      </c>
      <c r="M548">
        <v>1.0000000000000001E-5</v>
      </c>
      <c r="N548" s="85" t="s">
        <v>5955</v>
      </c>
    </row>
    <row r="549" spans="1:15" x14ac:dyDescent="0.2">
      <c r="A549" t="s">
        <v>2217</v>
      </c>
      <c r="B549" t="s">
        <v>2218</v>
      </c>
      <c r="C549" t="s">
        <v>5198</v>
      </c>
      <c r="D549" t="s">
        <v>2219</v>
      </c>
      <c r="E549" t="s">
        <v>5935</v>
      </c>
      <c r="F549">
        <v>130</v>
      </c>
      <c r="G549" t="s">
        <v>5945</v>
      </c>
      <c r="I549" t="s">
        <v>5944</v>
      </c>
      <c r="N549" s="85" t="s">
        <v>5942</v>
      </c>
    </row>
    <row r="550" spans="1:15" x14ac:dyDescent="0.2">
      <c r="A550" t="s">
        <v>2217</v>
      </c>
      <c r="B550" t="s">
        <v>2218</v>
      </c>
      <c r="C550" t="s">
        <v>5198</v>
      </c>
      <c r="D550" t="s">
        <v>2219</v>
      </c>
      <c r="E550" t="s">
        <v>5935</v>
      </c>
      <c r="H550" t="s">
        <v>5964</v>
      </c>
      <c r="I550" t="s">
        <v>5943</v>
      </c>
      <c r="J550">
        <v>3.1657470826991375E-3</v>
      </c>
      <c r="K550">
        <v>3.2</v>
      </c>
      <c r="N550" s="85" t="s">
        <v>5966</v>
      </c>
      <c r="O550" s="85" t="s">
        <v>5981</v>
      </c>
    </row>
    <row r="551" spans="1:15" x14ac:dyDescent="0.2">
      <c r="A551" t="s">
        <v>2222</v>
      </c>
      <c r="B551" t="s">
        <v>2223</v>
      </c>
      <c r="C551" t="s">
        <v>5198</v>
      </c>
      <c r="D551" t="s">
        <v>2224</v>
      </c>
      <c r="E551" t="s">
        <v>5935</v>
      </c>
      <c r="H551" t="s">
        <v>5965</v>
      </c>
      <c r="I551" t="s">
        <v>5943</v>
      </c>
      <c r="J551" s="89">
        <v>7.6999999999999999E-2</v>
      </c>
      <c r="K551">
        <v>5</v>
      </c>
      <c r="N551" s="85" t="s">
        <v>5966</v>
      </c>
      <c r="O551" s="85" t="s">
        <v>5981</v>
      </c>
    </row>
    <row r="552" spans="1:15" x14ac:dyDescent="0.2">
      <c r="A552" t="s">
        <v>2222</v>
      </c>
      <c r="B552" t="s">
        <v>2223</v>
      </c>
      <c r="C552" t="s">
        <v>5198</v>
      </c>
      <c r="D552" t="s">
        <v>2224</v>
      </c>
      <c r="E552" t="s">
        <v>5935</v>
      </c>
      <c r="F552">
        <v>1</v>
      </c>
      <c r="G552" t="s">
        <v>5954</v>
      </c>
      <c r="H552" t="s">
        <v>5965</v>
      </c>
      <c r="I552" t="s">
        <v>5943</v>
      </c>
      <c r="J552">
        <v>3.5000000000000003E-2</v>
      </c>
      <c r="L552">
        <v>2.9E-5</v>
      </c>
      <c r="M552">
        <v>1.0000000000000001E-5</v>
      </c>
      <c r="N552" s="85" t="s">
        <v>5955</v>
      </c>
    </row>
    <row r="553" spans="1:15" x14ac:dyDescent="0.2">
      <c r="A553" t="s">
        <v>2222</v>
      </c>
      <c r="B553" t="s">
        <v>2223</v>
      </c>
      <c r="C553" t="s">
        <v>5198</v>
      </c>
      <c r="D553" t="s">
        <v>2224</v>
      </c>
      <c r="E553" t="s">
        <v>5935</v>
      </c>
      <c r="F553">
        <v>80</v>
      </c>
      <c r="G553" t="s">
        <v>5945</v>
      </c>
      <c r="I553" t="s">
        <v>5944</v>
      </c>
      <c r="N553" s="85" t="s">
        <v>5942</v>
      </c>
    </row>
    <row r="554" spans="1:15" x14ac:dyDescent="0.2">
      <c r="A554" t="s">
        <v>2227</v>
      </c>
      <c r="B554" t="s">
        <v>2228</v>
      </c>
      <c r="C554" t="s">
        <v>5186</v>
      </c>
      <c r="D554" t="s">
        <v>2229</v>
      </c>
      <c r="E554" t="s">
        <v>5935</v>
      </c>
      <c r="H554" t="s">
        <v>5965</v>
      </c>
      <c r="I554" t="s">
        <v>5943</v>
      </c>
      <c r="J554">
        <v>0</v>
      </c>
      <c r="K554">
        <v>2.6</v>
      </c>
      <c r="N554" s="85" t="s">
        <v>5966</v>
      </c>
      <c r="O554" s="85" t="s">
        <v>5981</v>
      </c>
    </row>
    <row r="555" spans="1:15" x14ac:dyDescent="0.2">
      <c r="A555" t="s">
        <v>2231</v>
      </c>
      <c r="B555" t="s">
        <v>2232</v>
      </c>
      <c r="C555" t="s">
        <v>5186</v>
      </c>
      <c r="D555" t="s">
        <v>2233</v>
      </c>
      <c r="E555" t="s">
        <v>5935</v>
      </c>
      <c r="H555" t="s">
        <v>5965</v>
      </c>
      <c r="I555" t="s">
        <v>5943</v>
      </c>
      <c r="J555">
        <v>0</v>
      </c>
      <c r="K555">
        <v>1.1000000000000001</v>
      </c>
      <c r="N555" s="85" t="s">
        <v>5966</v>
      </c>
      <c r="O555" s="85" t="s">
        <v>5981</v>
      </c>
    </row>
    <row r="556" spans="1:15" x14ac:dyDescent="0.2">
      <c r="A556" t="s">
        <v>2231</v>
      </c>
      <c r="B556" t="s">
        <v>2232</v>
      </c>
      <c r="C556" t="s">
        <v>5186</v>
      </c>
      <c r="D556" t="s">
        <v>2233</v>
      </c>
      <c r="E556" t="s">
        <v>5935</v>
      </c>
      <c r="F556">
        <v>0.3</v>
      </c>
      <c r="G556" t="s">
        <v>5941</v>
      </c>
      <c r="I556" t="s">
        <v>5944</v>
      </c>
      <c r="N556" s="85" t="s">
        <v>5942</v>
      </c>
    </row>
    <row r="557" spans="1:15" x14ac:dyDescent="0.2">
      <c r="A557" t="s">
        <v>2231</v>
      </c>
      <c r="B557" t="s">
        <v>2232</v>
      </c>
      <c r="C557" t="s">
        <v>5186</v>
      </c>
      <c r="D557" t="s">
        <v>2233</v>
      </c>
      <c r="E557" t="s">
        <v>5935</v>
      </c>
      <c r="H557" t="s">
        <v>5964</v>
      </c>
      <c r="I557" t="s">
        <v>5943</v>
      </c>
      <c r="J557">
        <v>0.10556358381502889</v>
      </c>
      <c r="K557">
        <v>1.3</v>
      </c>
      <c r="N557" s="85" t="s">
        <v>5966</v>
      </c>
      <c r="O557" s="85" t="s">
        <v>5981</v>
      </c>
    </row>
    <row r="558" spans="1:15" x14ac:dyDescent="0.2">
      <c r="A558" t="s">
        <v>2235</v>
      </c>
      <c r="B558" t="s">
        <v>2236</v>
      </c>
      <c r="C558" t="s">
        <v>5190</v>
      </c>
      <c r="D558" t="s">
        <v>2237</v>
      </c>
      <c r="E558" t="s">
        <v>5935</v>
      </c>
      <c r="H558" t="s">
        <v>5965</v>
      </c>
      <c r="I558" t="s">
        <v>5943</v>
      </c>
      <c r="J558">
        <v>5.0777329445273293E-2</v>
      </c>
      <c r="N558" s="85" t="s">
        <v>5966</v>
      </c>
    </row>
    <row r="559" spans="1:15" x14ac:dyDescent="0.2">
      <c r="A559" t="s">
        <v>2235</v>
      </c>
      <c r="B559" t="s">
        <v>2236</v>
      </c>
      <c r="C559" t="s">
        <v>5190</v>
      </c>
      <c r="D559" t="s">
        <v>2237</v>
      </c>
      <c r="E559" t="s">
        <v>5935</v>
      </c>
      <c r="H559" t="s">
        <v>5964</v>
      </c>
      <c r="I559" t="s">
        <v>5943</v>
      </c>
      <c r="J559">
        <v>5.0777329445273293E-2</v>
      </c>
      <c r="N559" s="85" t="s">
        <v>5966</v>
      </c>
    </row>
    <row r="560" spans="1:15" x14ac:dyDescent="0.2">
      <c r="A560" t="s">
        <v>2241</v>
      </c>
      <c r="B560" t="s">
        <v>4504</v>
      </c>
      <c r="C560" t="s">
        <v>5192</v>
      </c>
      <c r="D560" t="s">
        <v>2242</v>
      </c>
      <c r="E560" t="s">
        <v>5937</v>
      </c>
      <c r="H560" t="s">
        <v>5965</v>
      </c>
      <c r="I560" t="s">
        <v>5943</v>
      </c>
      <c r="J560">
        <v>0.17994772891131938</v>
      </c>
      <c r="N560" s="85" t="s">
        <v>5966</v>
      </c>
    </row>
    <row r="561" spans="1:14" x14ac:dyDescent="0.2">
      <c r="A561" t="s">
        <v>2241</v>
      </c>
      <c r="B561" t="s">
        <v>4504</v>
      </c>
      <c r="C561" t="s">
        <v>5192</v>
      </c>
      <c r="D561" t="s">
        <v>2242</v>
      </c>
      <c r="E561" t="s">
        <v>5937</v>
      </c>
      <c r="H561" t="s">
        <v>5964</v>
      </c>
      <c r="I561" t="s">
        <v>5943</v>
      </c>
      <c r="J561">
        <v>0.17994772891131938</v>
      </c>
      <c r="N561" s="85" t="s">
        <v>5966</v>
      </c>
    </row>
    <row r="562" spans="1:14" x14ac:dyDescent="0.2">
      <c r="A562" t="s">
        <v>2244</v>
      </c>
      <c r="B562" s="4" t="s">
        <v>2245</v>
      </c>
      <c r="C562" t="s">
        <v>5186</v>
      </c>
      <c r="D562" t="s">
        <v>2246</v>
      </c>
      <c r="E562" t="s">
        <v>5937</v>
      </c>
    </row>
    <row r="563" spans="1:14" x14ac:dyDescent="0.2">
      <c r="A563" t="s">
        <v>2248</v>
      </c>
      <c r="B563" t="s">
        <v>2249</v>
      </c>
      <c r="C563" t="s">
        <v>5186</v>
      </c>
      <c r="D563" t="s">
        <v>2250</v>
      </c>
      <c r="E563" t="s">
        <v>5935</v>
      </c>
    </row>
    <row r="564" spans="1:14" x14ac:dyDescent="0.2">
      <c r="A564" t="s">
        <v>2256</v>
      </c>
      <c r="B564" t="s">
        <v>2257</v>
      </c>
      <c r="C564" t="s">
        <v>5186</v>
      </c>
      <c r="D564" t="s">
        <v>2258</v>
      </c>
      <c r="E564" t="s">
        <v>5937</v>
      </c>
    </row>
    <row r="565" spans="1:14" x14ac:dyDescent="0.2">
      <c r="A565" t="s">
        <v>2256</v>
      </c>
      <c r="B565" t="s">
        <v>2267</v>
      </c>
      <c r="C565" t="s">
        <v>5192</v>
      </c>
      <c r="D565" t="s">
        <v>2258</v>
      </c>
      <c r="E565" t="s">
        <v>5937</v>
      </c>
    </row>
    <row r="566" spans="1:14" x14ac:dyDescent="0.2">
      <c r="A566" t="s">
        <v>2279</v>
      </c>
      <c r="B566" t="s">
        <v>2280</v>
      </c>
      <c r="C566" t="s">
        <v>5192</v>
      </c>
      <c r="D566" t="s">
        <v>2281</v>
      </c>
      <c r="E566" t="s">
        <v>5937</v>
      </c>
    </row>
    <row r="567" spans="1:14" x14ac:dyDescent="0.2">
      <c r="A567" t="s">
        <v>2283</v>
      </c>
      <c r="B567" t="s">
        <v>2284</v>
      </c>
      <c r="C567" t="s">
        <v>5186</v>
      </c>
      <c r="D567" t="s">
        <v>2285</v>
      </c>
      <c r="E567" t="s">
        <v>5935</v>
      </c>
    </row>
    <row r="568" spans="1:14" x14ac:dyDescent="0.2">
      <c r="A568" t="s">
        <v>2287</v>
      </c>
      <c r="B568" t="s">
        <v>2288</v>
      </c>
      <c r="C568" t="s">
        <v>5186</v>
      </c>
      <c r="D568" t="s">
        <v>2289</v>
      </c>
      <c r="E568" t="s">
        <v>5937</v>
      </c>
    </row>
    <row r="569" spans="1:14" x14ac:dyDescent="0.2">
      <c r="A569" t="s">
        <v>2291</v>
      </c>
      <c r="B569" t="s">
        <v>2292</v>
      </c>
      <c r="C569" t="s">
        <v>5190</v>
      </c>
      <c r="D569" t="s">
        <v>2293</v>
      </c>
      <c r="E569" t="s">
        <v>5937</v>
      </c>
      <c r="H569" t="s">
        <v>5965</v>
      </c>
      <c r="I569" t="s">
        <v>5943</v>
      </c>
      <c r="J569">
        <v>2.5418467511537615</v>
      </c>
      <c r="N569" s="85" t="s">
        <v>5966</v>
      </c>
    </row>
    <row r="570" spans="1:14" x14ac:dyDescent="0.2">
      <c r="A570" t="s">
        <v>2291</v>
      </c>
      <c r="B570" t="s">
        <v>2292</v>
      </c>
      <c r="C570" t="s">
        <v>5190</v>
      </c>
      <c r="D570" t="s">
        <v>2293</v>
      </c>
      <c r="E570" t="s">
        <v>5937</v>
      </c>
      <c r="H570" t="s">
        <v>5964</v>
      </c>
      <c r="I570" t="s">
        <v>5943</v>
      </c>
      <c r="J570">
        <v>2.5418467511537615</v>
      </c>
      <c r="N570" s="85" t="s">
        <v>5966</v>
      </c>
    </row>
    <row r="571" spans="1:14" x14ac:dyDescent="0.2">
      <c r="A571" t="s">
        <v>2295</v>
      </c>
      <c r="B571" t="s">
        <v>2296</v>
      </c>
      <c r="C571" t="s">
        <v>5200</v>
      </c>
      <c r="D571" t="s">
        <v>2297</v>
      </c>
      <c r="E571" t="s">
        <v>5937</v>
      </c>
    </row>
    <row r="572" spans="1:14" x14ac:dyDescent="0.2">
      <c r="A572" t="s">
        <v>2299</v>
      </c>
      <c r="B572" t="s">
        <v>2300</v>
      </c>
      <c r="C572" t="s">
        <v>5192</v>
      </c>
      <c r="D572" t="s">
        <v>2301</v>
      </c>
      <c r="E572" t="s">
        <v>5937</v>
      </c>
      <c r="F572">
        <v>240</v>
      </c>
      <c r="G572" t="s">
        <v>5945</v>
      </c>
      <c r="I572" t="s">
        <v>5944</v>
      </c>
      <c r="N572" s="85" t="s">
        <v>5942</v>
      </c>
    </row>
    <row r="573" spans="1:14" x14ac:dyDescent="0.2">
      <c r="A573" t="s">
        <v>2299</v>
      </c>
      <c r="B573" t="s">
        <v>2300</v>
      </c>
      <c r="C573" t="s">
        <v>5192</v>
      </c>
      <c r="D573" t="s">
        <v>2301</v>
      </c>
      <c r="E573" t="s">
        <v>5937</v>
      </c>
      <c r="F573">
        <v>46</v>
      </c>
      <c r="G573" t="s">
        <v>5961</v>
      </c>
      <c r="I573" t="s">
        <v>5944</v>
      </c>
      <c r="N573" s="85" t="s">
        <v>5958</v>
      </c>
    </row>
    <row r="574" spans="1:14" x14ac:dyDescent="0.2">
      <c r="A574" t="s">
        <v>2303</v>
      </c>
      <c r="B574" t="s">
        <v>2304</v>
      </c>
      <c r="C574" t="s">
        <v>5192</v>
      </c>
      <c r="D574" t="s">
        <v>2305</v>
      </c>
      <c r="E574" t="s">
        <v>5937</v>
      </c>
    </row>
    <row r="575" spans="1:14" x14ac:dyDescent="0.2">
      <c r="A575" t="s">
        <v>2307</v>
      </c>
      <c r="B575" t="s">
        <v>2308</v>
      </c>
      <c r="C575" t="s">
        <v>5192</v>
      </c>
      <c r="D575" t="s">
        <v>2309</v>
      </c>
      <c r="E575" t="s">
        <v>5935</v>
      </c>
      <c r="F575">
        <v>480</v>
      </c>
      <c r="G575" t="s">
        <v>5960</v>
      </c>
      <c r="I575" t="s">
        <v>5944</v>
      </c>
      <c r="N575" s="85" t="s">
        <v>5958</v>
      </c>
    </row>
    <row r="576" spans="1:14" x14ac:dyDescent="0.2">
      <c r="A576" t="s">
        <v>2311</v>
      </c>
      <c r="B576" t="s">
        <v>2312</v>
      </c>
      <c r="C576" t="s">
        <v>5186</v>
      </c>
      <c r="D576" t="s">
        <v>2313</v>
      </c>
      <c r="E576" t="s">
        <v>5935</v>
      </c>
    </row>
    <row r="577" spans="1:15" x14ac:dyDescent="0.2">
      <c r="A577" t="s">
        <v>2315</v>
      </c>
      <c r="B577" t="s">
        <v>2316</v>
      </c>
      <c r="C577" t="s">
        <v>5186</v>
      </c>
      <c r="D577" t="s">
        <v>2317</v>
      </c>
      <c r="E577" t="s">
        <v>5935</v>
      </c>
      <c r="H577" t="s">
        <v>5965</v>
      </c>
      <c r="I577" t="s">
        <v>5943</v>
      </c>
      <c r="J577">
        <v>1.3233695652173912E-2</v>
      </c>
      <c r="N577" s="85" t="s">
        <v>5966</v>
      </c>
    </row>
    <row r="578" spans="1:15" x14ac:dyDescent="0.2">
      <c r="A578" t="s">
        <v>2315</v>
      </c>
      <c r="B578" t="s">
        <v>2316</v>
      </c>
      <c r="C578" t="s">
        <v>5186</v>
      </c>
      <c r="D578" t="s">
        <v>2317</v>
      </c>
      <c r="E578" t="s">
        <v>5935</v>
      </c>
      <c r="F578">
        <v>0.01</v>
      </c>
      <c r="G578" t="s">
        <v>5941</v>
      </c>
      <c r="I578" t="s">
        <v>5944</v>
      </c>
      <c r="N578" s="85" t="s">
        <v>5942</v>
      </c>
    </row>
    <row r="579" spans="1:15" x14ac:dyDescent="0.2">
      <c r="A579" t="s">
        <v>2315</v>
      </c>
      <c r="B579" t="s">
        <v>2316</v>
      </c>
      <c r="C579" t="s">
        <v>5186</v>
      </c>
      <c r="D579" t="s">
        <v>2317</v>
      </c>
      <c r="E579" t="s">
        <v>5935</v>
      </c>
      <c r="H579" t="s">
        <v>5964</v>
      </c>
      <c r="I579" t="s">
        <v>5943</v>
      </c>
      <c r="J579">
        <v>1.3233695652173912E-2</v>
      </c>
      <c r="N579" s="85" t="s">
        <v>5966</v>
      </c>
    </row>
    <row r="580" spans="1:15" x14ac:dyDescent="0.2">
      <c r="A580" t="s">
        <v>2319</v>
      </c>
      <c r="B580" t="s">
        <v>2320</v>
      </c>
      <c r="C580" t="s">
        <v>5186</v>
      </c>
      <c r="D580" t="s">
        <v>2321</v>
      </c>
      <c r="E580" t="s">
        <v>5937</v>
      </c>
    </row>
    <row r="581" spans="1:15" x14ac:dyDescent="0.2">
      <c r="A581" t="s">
        <v>2323</v>
      </c>
      <c r="B581" t="s">
        <v>2324</v>
      </c>
      <c r="C581" t="s">
        <v>5192</v>
      </c>
      <c r="D581" t="s">
        <v>2325</v>
      </c>
      <c r="E581" t="s">
        <v>5937</v>
      </c>
    </row>
    <row r="582" spans="1:15" x14ac:dyDescent="0.2">
      <c r="A582" t="s">
        <v>2327</v>
      </c>
      <c r="B582" t="s">
        <v>2328</v>
      </c>
      <c r="C582" t="s">
        <v>5186</v>
      </c>
      <c r="D582" t="s">
        <v>2329</v>
      </c>
      <c r="E582" t="s">
        <v>5935</v>
      </c>
      <c r="H582" t="s">
        <v>5965</v>
      </c>
      <c r="I582" t="s">
        <v>5943</v>
      </c>
      <c r="J582">
        <v>6.6409090909090918E-2</v>
      </c>
      <c r="K582">
        <v>13</v>
      </c>
      <c r="N582" s="85" t="s">
        <v>5966</v>
      </c>
      <c r="O582" s="85" t="s">
        <v>5981</v>
      </c>
    </row>
    <row r="583" spans="1:15" x14ac:dyDescent="0.2">
      <c r="A583" t="s">
        <v>2327</v>
      </c>
      <c r="B583" t="s">
        <v>2328</v>
      </c>
      <c r="C583" t="s">
        <v>5186</v>
      </c>
      <c r="D583" t="s">
        <v>2329</v>
      </c>
      <c r="E583" t="s">
        <v>5935</v>
      </c>
      <c r="F583">
        <v>2E-3</v>
      </c>
      <c r="G583" t="s">
        <v>5954</v>
      </c>
      <c r="H583" t="s">
        <v>5965</v>
      </c>
      <c r="I583" t="s">
        <v>5943</v>
      </c>
      <c r="J583">
        <v>5.7000000000000002E-2</v>
      </c>
      <c r="L583">
        <v>1.8000000000000001E-4</v>
      </c>
      <c r="M583">
        <v>1.0000000000000001E-5</v>
      </c>
      <c r="N583" s="85" t="s">
        <v>5955</v>
      </c>
    </row>
    <row r="584" spans="1:15" x14ac:dyDescent="0.2">
      <c r="A584" t="s">
        <v>2327</v>
      </c>
      <c r="B584" t="s">
        <v>2328</v>
      </c>
      <c r="C584" t="s">
        <v>5186</v>
      </c>
      <c r="D584" t="s">
        <v>2329</v>
      </c>
      <c r="E584" t="s">
        <v>5935</v>
      </c>
      <c r="F584">
        <v>0.05</v>
      </c>
      <c r="G584" t="s">
        <v>5945</v>
      </c>
      <c r="I584" t="s">
        <v>5944</v>
      </c>
      <c r="N584" s="85" t="s">
        <v>5942</v>
      </c>
    </row>
    <row r="585" spans="1:15" x14ac:dyDescent="0.2">
      <c r="A585" t="s">
        <v>2327</v>
      </c>
      <c r="B585" t="s">
        <v>2328</v>
      </c>
      <c r="C585" t="s">
        <v>5186</v>
      </c>
      <c r="D585" t="s">
        <v>2329</v>
      </c>
      <c r="E585" t="s">
        <v>5935</v>
      </c>
      <c r="H585" t="s">
        <v>5964</v>
      </c>
      <c r="I585" t="s">
        <v>5943</v>
      </c>
      <c r="J585">
        <v>6.6409090909090918E-2</v>
      </c>
      <c r="K585">
        <v>3.7</v>
      </c>
      <c r="N585" s="85" t="s">
        <v>5966</v>
      </c>
      <c r="O585" s="85" t="s">
        <v>5981</v>
      </c>
    </row>
    <row r="586" spans="1:15" x14ac:dyDescent="0.2">
      <c r="A586" t="s">
        <v>2331</v>
      </c>
      <c r="B586" t="s">
        <v>2332</v>
      </c>
      <c r="C586" t="s">
        <v>5199</v>
      </c>
      <c r="D586" t="s">
        <v>2333</v>
      </c>
      <c r="E586" t="s">
        <v>5935</v>
      </c>
      <c r="H586" t="s">
        <v>5965</v>
      </c>
      <c r="I586" t="s">
        <v>5943</v>
      </c>
      <c r="J586">
        <v>5.285817655571636E-3</v>
      </c>
      <c r="K586">
        <v>15</v>
      </c>
      <c r="N586" s="85" t="s">
        <v>5966</v>
      </c>
      <c r="O586" s="85" t="s">
        <v>5981</v>
      </c>
    </row>
    <row r="587" spans="1:15" x14ac:dyDescent="0.2">
      <c r="A587" t="s">
        <v>2331</v>
      </c>
      <c r="B587" t="s">
        <v>2332</v>
      </c>
      <c r="C587" t="s">
        <v>5199</v>
      </c>
      <c r="D587" t="s">
        <v>2333</v>
      </c>
      <c r="E587" t="s">
        <v>5935</v>
      </c>
      <c r="F587">
        <v>6.1999999999999998E-3</v>
      </c>
      <c r="G587" t="s">
        <v>5941</v>
      </c>
      <c r="I587" t="s">
        <v>5944</v>
      </c>
      <c r="N587" s="85" t="s">
        <v>5942</v>
      </c>
    </row>
    <row r="588" spans="1:15" x14ac:dyDescent="0.2">
      <c r="A588" t="s">
        <v>2331</v>
      </c>
      <c r="B588" t="s">
        <v>2332</v>
      </c>
      <c r="C588" t="s">
        <v>5199</v>
      </c>
      <c r="D588" t="s">
        <v>2333</v>
      </c>
      <c r="E588" t="s">
        <v>5935</v>
      </c>
      <c r="H588" t="s">
        <v>5964</v>
      </c>
      <c r="I588" t="s">
        <v>5943</v>
      </c>
      <c r="J588">
        <v>3.0709642359117383E-3</v>
      </c>
      <c r="K588">
        <v>3.1</v>
      </c>
      <c r="N588" s="85" t="s">
        <v>5966</v>
      </c>
      <c r="O588" s="85" t="s">
        <v>5981</v>
      </c>
    </row>
    <row r="589" spans="1:15" x14ac:dyDescent="0.2">
      <c r="A589" t="s">
        <v>2339</v>
      </c>
      <c r="B589" t="s">
        <v>2340</v>
      </c>
      <c r="C589" t="s">
        <v>5188</v>
      </c>
      <c r="D589" t="s">
        <v>2337</v>
      </c>
      <c r="E589" t="s">
        <v>5935</v>
      </c>
      <c r="F589">
        <v>190</v>
      </c>
      <c r="G589" t="s">
        <v>5945</v>
      </c>
      <c r="I589" t="s">
        <v>5944</v>
      </c>
      <c r="N589" s="85" t="s">
        <v>5958</v>
      </c>
    </row>
    <row r="590" spans="1:15" x14ac:dyDescent="0.2">
      <c r="A590" t="s">
        <v>2339</v>
      </c>
      <c r="B590" t="s">
        <v>2340</v>
      </c>
      <c r="C590" t="s">
        <v>5188</v>
      </c>
      <c r="D590" t="s">
        <v>2337</v>
      </c>
      <c r="E590" t="s">
        <v>5935</v>
      </c>
      <c r="H590" t="s">
        <v>5964</v>
      </c>
      <c r="I590" t="s">
        <v>5943</v>
      </c>
      <c r="J590">
        <v>0.54704109589041094</v>
      </c>
      <c r="N590" s="85" t="s">
        <v>5966</v>
      </c>
    </row>
    <row r="591" spans="1:15" x14ac:dyDescent="0.2">
      <c r="A591" t="s">
        <v>2339</v>
      </c>
      <c r="B591" t="s">
        <v>2340</v>
      </c>
      <c r="C591" t="s">
        <v>5188</v>
      </c>
      <c r="D591" t="s">
        <v>2337</v>
      </c>
      <c r="E591" t="s">
        <v>5935</v>
      </c>
      <c r="H591" t="s">
        <v>5965</v>
      </c>
      <c r="I591" t="s">
        <v>5943</v>
      </c>
      <c r="J591">
        <v>0.54704109589041094</v>
      </c>
      <c r="K591" s="4"/>
      <c r="N591" s="85" t="s">
        <v>5966</v>
      </c>
    </row>
    <row r="592" spans="1:15" x14ac:dyDescent="0.2">
      <c r="A592" t="s">
        <v>2342</v>
      </c>
      <c r="B592" t="s">
        <v>2343</v>
      </c>
      <c r="C592" t="s">
        <v>5186</v>
      </c>
      <c r="D592" t="s">
        <v>2344</v>
      </c>
      <c r="E592" t="s">
        <v>5935</v>
      </c>
      <c r="H592" t="s">
        <v>5965</v>
      </c>
      <c r="I592" t="s">
        <v>5943</v>
      </c>
      <c r="J592">
        <v>9.5365535248041797E-2</v>
      </c>
      <c r="K592">
        <v>9</v>
      </c>
      <c r="N592" s="85" t="s">
        <v>5966</v>
      </c>
      <c r="O592" s="85" t="s">
        <v>5981</v>
      </c>
    </row>
    <row r="593" spans="1:15" x14ac:dyDescent="0.2">
      <c r="A593" t="s">
        <v>2342</v>
      </c>
      <c r="B593" t="s">
        <v>2343</v>
      </c>
      <c r="C593" t="s">
        <v>5186</v>
      </c>
      <c r="D593" t="s">
        <v>2344</v>
      </c>
      <c r="E593" t="s">
        <v>5935</v>
      </c>
      <c r="F593">
        <v>4.0000000000000002E-4</v>
      </c>
      <c r="G593" t="s">
        <v>5954</v>
      </c>
      <c r="H593" t="s">
        <v>5965</v>
      </c>
      <c r="I593" t="s">
        <v>5943</v>
      </c>
      <c r="J593">
        <v>0.21</v>
      </c>
      <c r="L593">
        <v>4.8000000000000001E-5</v>
      </c>
      <c r="M593">
        <v>1.0000000000000001E-5</v>
      </c>
      <c r="N593" s="85" t="s">
        <v>5955</v>
      </c>
    </row>
    <row r="594" spans="1:15" x14ac:dyDescent="0.2">
      <c r="A594" t="s">
        <v>2342</v>
      </c>
      <c r="B594" t="s">
        <v>2343</v>
      </c>
      <c r="C594" t="s">
        <v>5186</v>
      </c>
      <c r="D594" t="s">
        <v>2344</v>
      </c>
      <c r="E594" t="s">
        <v>5935</v>
      </c>
      <c r="F594">
        <v>0.2</v>
      </c>
      <c r="G594" t="s">
        <v>5945</v>
      </c>
      <c r="I594" t="s">
        <v>5944</v>
      </c>
      <c r="N594" s="85" t="s">
        <v>5942</v>
      </c>
      <c r="O594" s="85" t="s">
        <v>5979</v>
      </c>
    </row>
    <row r="595" spans="1:15" x14ac:dyDescent="0.2">
      <c r="A595" t="s">
        <v>2342</v>
      </c>
      <c r="B595" t="s">
        <v>2343</v>
      </c>
      <c r="C595" t="s">
        <v>5186</v>
      </c>
      <c r="D595" t="s">
        <v>2344</v>
      </c>
      <c r="E595" t="s">
        <v>5935</v>
      </c>
      <c r="H595" t="s">
        <v>5964</v>
      </c>
      <c r="I595" t="s">
        <v>5943</v>
      </c>
      <c r="J595">
        <v>9.5365535248041797E-2</v>
      </c>
      <c r="K595">
        <v>3.5</v>
      </c>
      <c r="N595" s="85" t="s">
        <v>5966</v>
      </c>
      <c r="O595" s="85" t="s">
        <v>5981</v>
      </c>
    </row>
    <row r="596" spans="1:15" x14ac:dyDescent="0.2">
      <c r="A596" t="s">
        <v>2348</v>
      </c>
      <c r="B596" t="s">
        <v>2349</v>
      </c>
      <c r="C596" t="s">
        <v>5189</v>
      </c>
      <c r="D596" t="s">
        <v>2350</v>
      </c>
      <c r="E596" t="s">
        <v>5935</v>
      </c>
    </row>
    <row r="597" spans="1:15" x14ac:dyDescent="0.2">
      <c r="A597" t="s">
        <v>2351</v>
      </c>
      <c r="B597" t="s">
        <v>2352</v>
      </c>
      <c r="C597" t="s">
        <v>5192</v>
      </c>
      <c r="D597" t="s">
        <v>2353</v>
      </c>
      <c r="E597" t="s">
        <v>5937</v>
      </c>
    </row>
    <row r="598" spans="1:15" x14ac:dyDescent="0.2">
      <c r="A598" t="s">
        <v>2355</v>
      </c>
      <c r="B598" t="s">
        <v>2356</v>
      </c>
      <c r="C598" t="s">
        <v>5186</v>
      </c>
      <c r="D598" t="s">
        <v>2357</v>
      </c>
      <c r="E598" t="s">
        <v>5937</v>
      </c>
      <c r="F598">
        <v>2000</v>
      </c>
      <c r="G598" t="s">
        <v>5945</v>
      </c>
      <c r="I598" t="s">
        <v>5944</v>
      </c>
      <c r="N598" s="85" t="s">
        <v>5942</v>
      </c>
    </row>
    <row r="599" spans="1:15" x14ac:dyDescent="0.2">
      <c r="A599" t="s">
        <v>2359</v>
      </c>
      <c r="B599" t="s">
        <v>2360</v>
      </c>
      <c r="C599" t="s">
        <v>5192</v>
      </c>
      <c r="D599" t="s">
        <v>2361</v>
      </c>
      <c r="E599" t="s">
        <v>5937</v>
      </c>
    </row>
    <row r="600" spans="1:15" x14ac:dyDescent="0.2">
      <c r="A600" t="s">
        <v>2363</v>
      </c>
      <c r="B600" t="s">
        <v>2364</v>
      </c>
      <c r="C600" t="s">
        <v>5186</v>
      </c>
      <c r="D600" t="s">
        <v>2365</v>
      </c>
      <c r="E600" t="s">
        <v>5937</v>
      </c>
    </row>
    <row r="601" spans="1:15" x14ac:dyDescent="0.2">
      <c r="A601" t="s">
        <v>2367</v>
      </c>
      <c r="B601" t="s">
        <v>2368</v>
      </c>
      <c r="C601" t="s">
        <v>5192</v>
      </c>
      <c r="D601" t="s">
        <v>2369</v>
      </c>
      <c r="E601" t="s">
        <v>5937</v>
      </c>
    </row>
    <row r="602" spans="1:15" x14ac:dyDescent="0.2">
      <c r="A602" t="s">
        <v>2371</v>
      </c>
      <c r="B602" t="s">
        <v>2372</v>
      </c>
      <c r="C602" t="s">
        <v>5186</v>
      </c>
      <c r="D602" t="s">
        <v>2373</v>
      </c>
      <c r="E602" t="s">
        <v>5937</v>
      </c>
    </row>
    <row r="603" spans="1:15" x14ac:dyDescent="0.2">
      <c r="A603" t="s">
        <v>2375</v>
      </c>
      <c r="B603" t="s">
        <v>2376</v>
      </c>
      <c r="C603" t="s">
        <v>5187</v>
      </c>
      <c r="D603" t="s">
        <v>2377</v>
      </c>
      <c r="E603" t="s">
        <v>5935</v>
      </c>
    </row>
    <row r="604" spans="1:15" x14ac:dyDescent="0.2">
      <c r="A604" t="s">
        <v>2378</v>
      </c>
      <c r="B604" t="s">
        <v>2379</v>
      </c>
      <c r="C604" t="s">
        <v>5192</v>
      </c>
      <c r="D604" t="s">
        <v>2380</v>
      </c>
      <c r="E604" t="s">
        <v>5937</v>
      </c>
    </row>
    <row r="605" spans="1:15" x14ac:dyDescent="0.2">
      <c r="A605" t="s">
        <v>2382</v>
      </c>
      <c r="B605" t="s">
        <v>2383</v>
      </c>
      <c r="C605" t="s">
        <v>5186</v>
      </c>
      <c r="D605" t="s">
        <v>2384</v>
      </c>
      <c r="E605" t="s">
        <v>5937</v>
      </c>
    </row>
    <row r="606" spans="1:15" x14ac:dyDescent="0.2">
      <c r="A606" t="s">
        <v>2386</v>
      </c>
      <c r="B606" t="s">
        <v>2387</v>
      </c>
      <c r="C606" t="s">
        <v>5192</v>
      </c>
      <c r="D606" t="s">
        <v>2388</v>
      </c>
      <c r="E606" t="s">
        <v>5937</v>
      </c>
    </row>
    <row r="607" spans="1:15" x14ac:dyDescent="0.2">
      <c r="A607" t="s">
        <v>2390</v>
      </c>
      <c r="B607" t="s">
        <v>2391</v>
      </c>
      <c r="C607" t="s">
        <v>5192</v>
      </c>
      <c r="D607" t="s">
        <v>2392</v>
      </c>
      <c r="E607" t="s">
        <v>5937</v>
      </c>
    </row>
    <row r="608" spans="1:15" x14ac:dyDescent="0.2">
      <c r="A608" t="s">
        <v>2394</v>
      </c>
      <c r="B608" t="s">
        <v>2395</v>
      </c>
      <c r="C608" t="s">
        <v>5192</v>
      </c>
      <c r="D608" t="s">
        <v>2396</v>
      </c>
      <c r="E608" t="s">
        <v>5937</v>
      </c>
    </row>
    <row r="609" spans="1:14" x14ac:dyDescent="0.2">
      <c r="A609" t="s">
        <v>2398</v>
      </c>
      <c r="B609" t="s">
        <v>2399</v>
      </c>
      <c r="C609" t="s">
        <v>5190</v>
      </c>
      <c r="D609" t="s">
        <v>2400</v>
      </c>
      <c r="E609" t="s">
        <v>5937</v>
      </c>
    </row>
    <row r="610" spans="1:14" x14ac:dyDescent="0.2">
      <c r="A610" t="s">
        <v>2402</v>
      </c>
      <c r="B610" t="s">
        <v>2403</v>
      </c>
      <c r="C610" t="s">
        <v>5192</v>
      </c>
      <c r="D610" t="s">
        <v>2404</v>
      </c>
      <c r="E610" t="s">
        <v>5937</v>
      </c>
      <c r="H610" t="s">
        <v>5965</v>
      </c>
      <c r="I610" t="s">
        <v>5943</v>
      </c>
      <c r="J610">
        <v>3.4769561179475265E-2</v>
      </c>
      <c r="N610" s="85" t="s">
        <v>5966</v>
      </c>
    </row>
    <row r="611" spans="1:14" x14ac:dyDescent="0.2">
      <c r="A611" t="s">
        <v>2402</v>
      </c>
      <c r="B611" t="s">
        <v>2403</v>
      </c>
      <c r="C611" t="s">
        <v>5192</v>
      </c>
      <c r="D611" t="s">
        <v>2404</v>
      </c>
      <c r="E611" t="s">
        <v>5937</v>
      </c>
      <c r="F611">
        <v>25</v>
      </c>
      <c r="G611" t="s">
        <v>5948</v>
      </c>
      <c r="I611" t="s">
        <v>5944</v>
      </c>
      <c r="N611" s="85" t="s">
        <v>5942</v>
      </c>
    </row>
    <row r="612" spans="1:14" x14ac:dyDescent="0.2">
      <c r="A612" t="s">
        <v>2402</v>
      </c>
      <c r="B612" t="s">
        <v>2403</v>
      </c>
      <c r="C612" t="s">
        <v>5192</v>
      </c>
      <c r="D612" t="s">
        <v>2404</v>
      </c>
      <c r="E612" t="s">
        <v>5937</v>
      </c>
      <c r="H612" t="s">
        <v>5964</v>
      </c>
      <c r="I612" t="s">
        <v>5943</v>
      </c>
      <c r="J612">
        <v>3.4769561179475265E-2</v>
      </c>
      <c r="N612" s="85" t="s">
        <v>5966</v>
      </c>
    </row>
    <row r="613" spans="1:14" x14ac:dyDescent="0.2">
      <c r="A613" t="s">
        <v>2406</v>
      </c>
      <c r="B613" t="s">
        <v>2407</v>
      </c>
      <c r="C613" t="s">
        <v>5192</v>
      </c>
      <c r="D613" t="s">
        <v>2408</v>
      </c>
      <c r="E613" t="s">
        <v>5937</v>
      </c>
      <c r="H613" t="s">
        <v>5965</v>
      </c>
      <c r="I613" t="s">
        <v>5943</v>
      </c>
      <c r="J613">
        <v>5.0651953323186194E-3</v>
      </c>
      <c r="N613" s="85" t="s">
        <v>5966</v>
      </c>
    </row>
    <row r="614" spans="1:14" x14ac:dyDescent="0.2">
      <c r="A614" t="s">
        <v>2406</v>
      </c>
      <c r="B614" t="s">
        <v>2407</v>
      </c>
      <c r="C614" t="s">
        <v>5192</v>
      </c>
      <c r="D614" t="s">
        <v>2408</v>
      </c>
      <c r="E614" t="s">
        <v>5937</v>
      </c>
      <c r="H614" t="s">
        <v>5964</v>
      </c>
      <c r="I614" t="s">
        <v>5943</v>
      </c>
      <c r="J614">
        <v>5.0651953323186194E-3</v>
      </c>
      <c r="N614" s="85" t="s">
        <v>5966</v>
      </c>
    </row>
    <row r="615" spans="1:14" x14ac:dyDescent="0.2">
      <c r="A615" t="s">
        <v>2410</v>
      </c>
      <c r="B615" t="s">
        <v>2411</v>
      </c>
      <c r="C615" t="s">
        <v>5186</v>
      </c>
      <c r="D615" t="s">
        <v>2412</v>
      </c>
      <c r="E615" t="s">
        <v>5937</v>
      </c>
    </row>
    <row r="616" spans="1:14" x14ac:dyDescent="0.2">
      <c r="A616" t="s">
        <v>2414</v>
      </c>
      <c r="B616" t="s">
        <v>2415</v>
      </c>
      <c r="C616" t="s">
        <v>5190</v>
      </c>
      <c r="D616" t="s">
        <v>2416</v>
      </c>
      <c r="E616" t="s">
        <v>5937</v>
      </c>
    </row>
    <row r="617" spans="1:14" x14ac:dyDescent="0.2">
      <c r="A617" t="s">
        <v>2418</v>
      </c>
      <c r="B617" t="s">
        <v>2419</v>
      </c>
      <c r="C617" t="s">
        <v>5200</v>
      </c>
      <c r="D617" t="s">
        <v>2420</v>
      </c>
      <c r="E617" t="s">
        <v>5937</v>
      </c>
    </row>
    <row r="618" spans="1:14" x14ac:dyDescent="0.2">
      <c r="A618" t="s">
        <v>2422</v>
      </c>
      <c r="B618" t="s">
        <v>2423</v>
      </c>
      <c r="C618" t="s">
        <v>5192</v>
      </c>
      <c r="D618" t="s">
        <v>2424</v>
      </c>
      <c r="E618" t="s">
        <v>5937</v>
      </c>
      <c r="H618" t="s">
        <v>5965</v>
      </c>
      <c r="I618" t="s">
        <v>5943</v>
      </c>
      <c r="J618">
        <v>8.8422590930562102E-3</v>
      </c>
      <c r="N618" s="85" t="s">
        <v>5966</v>
      </c>
    </row>
    <row r="619" spans="1:14" x14ac:dyDescent="0.2">
      <c r="A619" t="s">
        <v>2422</v>
      </c>
      <c r="B619" t="s">
        <v>2423</v>
      </c>
      <c r="C619" t="s">
        <v>5192</v>
      </c>
      <c r="D619" t="s">
        <v>2424</v>
      </c>
      <c r="E619" t="s">
        <v>5937</v>
      </c>
      <c r="H619" t="s">
        <v>5964</v>
      </c>
      <c r="I619" t="s">
        <v>5943</v>
      </c>
      <c r="J619">
        <v>8.8422590930562102E-3</v>
      </c>
      <c r="N619" s="85" t="s">
        <v>5966</v>
      </c>
    </row>
    <row r="620" spans="1:14" x14ac:dyDescent="0.2">
      <c r="A620" t="s">
        <v>2426</v>
      </c>
      <c r="B620" t="s">
        <v>2427</v>
      </c>
      <c r="C620" t="s">
        <v>5186</v>
      </c>
      <c r="D620" t="s">
        <v>2428</v>
      </c>
      <c r="E620" t="s">
        <v>5937</v>
      </c>
    </row>
    <row r="621" spans="1:14" x14ac:dyDescent="0.2">
      <c r="A621" t="s">
        <v>2433</v>
      </c>
      <c r="B621" t="s">
        <v>2434</v>
      </c>
      <c r="C621" t="s">
        <v>5190</v>
      </c>
      <c r="D621" t="s">
        <v>2435</v>
      </c>
      <c r="E621" t="s">
        <v>5937</v>
      </c>
      <c r="H621" t="s">
        <v>5965</v>
      </c>
      <c r="I621" t="s">
        <v>5943</v>
      </c>
      <c r="J621">
        <v>9.2703045685279178E-2</v>
      </c>
      <c r="N621" s="85" t="s">
        <v>5966</v>
      </c>
    </row>
    <row r="622" spans="1:14" x14ac:dyDescent="0.2">
      <c r="A622" t="s">
        <v>2433</v>
      </c>
      <c r="B622" t="s">
        <v>2434</v>
      </c>
      <c r="C622" t="s">
        <v>5190</v>
      </c>
      <c r="D622" t="s">
        <v>2435</v>
      </c>
      <c r="E622" t="s">
        <v>5937</v>
      </c>
      <c r="H622" t="s">
        <v>5964</v>
      </c>
      <c r="I622" t="s">
        <v>5943</v>
      </c>
      <c r="J622">
        <v>9.2703045685279178E-2</v>
      </c>
      <c r="N622" s="85" t="s">
        <v>5966</v>
      </c>
    </row>
    <row r="623" spans="1:14" x14ac:dyDescent="0.2">
      <c r="A623" t="s">
        <v>2437</v>
      </c>
      <c r="B623" t="s">
        <v>2438</v>
      </c>
      <c r="C623" t="s">
        <v>5190</v>
      </c>
      <c r="D623" t="s">
        <v>2439</v>
      </c>
      <c r="E623" t="s">
        <v>5937</v>
      </c>
      <c r="H623" t="s">
        <v>5965</v>
      </c>
      <c r="I623" t="s">
        <v>5943</v>
      </c>
      <c r="J623">
        <v>1.7392857142857141</v>
      </c>
      <c r="N623" s="85" t="s">
        <v>5966</v>
      </c>
    </row>
    <row r="624" spans="1:14" x14ac:dyDescent="0.2">
      <c r="A624" t="s">
        <v>2437</v>
      </c>
      <c r="B624" t="s">
        <v>2438</v>
      </c>
      <c r="C624" t="s">
        <v>5190</v>
      </c>
      <c r="D624" t="s">
        <v>2439</v>
      </c>
      <c r="E624" t="s">
        <v>5937</v>
      </c>
      <c r="H624" t="s">
        <v>5964</v>
      </c>
      <c r="I624" t="s">
        <v>5943</v>
      </c>
      <c r="J624">
        <v>1.7392857142857141</v>
      </c>
      <c r="N624" s="85" t="s">
        <v>5966</v>
      </c>
    </row>
    <row r="625" spans="1:14" x14ac:dyDescent="0.2">
      <c r="A625" s="14" t="s">
        <v>2239</v>
      </c>
      <c r="B625" s="14" t="s">
        <v>4513</v>
      </c>
      <c r="C625" t="s">
        <v>5186</v>
      </c>
      <c r="D625" s="14" t="s">
        <v>4505</v>
      </c>
      <c r="E625" t="s">
        <v>5937</v>
      </c>
    </row>
    <row r="626" spans="1:14" x14ac:dyDescent="0.2">
      <c r="A626" t="s">
        <v>2441</v>
      </c>
      <c r="B626" t="s">
        <v>2442</v>
      </c>
      <c r="C626" t="s">
        <v>5192</v>
      </c>
      <c r="D626" t="s">
        <v>2443</v>
      </c>
      <c r="E626" t="s">
        <v>5937</v>
      </c>
    </row>
    <row r="627" spans="1:14" x14ac:dyDescent="0.2">
      <c r="A627" t="s">
        <v>2445</v>
      </c>
      <c r="B627" t="s">
        <v>2446</v>
      </c>
      <c r="C627" t="s">
        <v>5200</v>
      </c>
      <c r="D627" t="s">
        <v>2447</v>
      </c>
      <c r="E627" t="s">
        <v>5937</v>
      </c>
      <c r="H627" t="s">
        <v>5965</v>
      </c>
      <c r="I627" t="s">
        <v>5943</v>
      </c>
      <c r="J627">
        <v>5.3792341678939612</v>
      </c>
      <c r="N627" s="85" t="s">
        <v>5966</v>
      </c>
    </row>
    <row r="628" spans="1:14" x14ac:dyDescent="0.2">
      <c r="A628" t="s">
        <v>2445</v>
      </c>
      <c r="B628" t="s">
        <v>2446</v>
      </c>
      <c r="C628" t="s">
        <v>5200</v>
      </c>
      <c r="D628" t="s">
        <v>2447</v>
      </c>
      <c r="E628" t="s">
        <v>5937</v>
      </c>
      <c r="H628" t="s">
        <v>5964</v>
      </c>
      <c r="I628" t="s">
        <v>5943</v>
      </c>
      <c r="J628">
        <v>5.3792341678939612</v>
      </c>
      <c r="N628" s="85" t="s">
        <v>5966</v>
      </c>
    </row>
    <row r="629" spans="1:14" x14ac:dyDescent="0.2">
      <c r="A629" t="s">
        <v>2449</v>
      </c>
      <c r="B629" t="s">
        <v>2450</v>
      </c>
      <c r="C629" t="s">
        <v>5199</v>
      </c>
      <c r="D629" t="s">
        <v>2451</v>
      </c>
      <c r="E629" t="s">
        <v>5937</v>
      </c>
    </row>
    <row r="630" spans="1:14" x14ac:dyDescent="0.2">
      <c r="A630" t="s">
        <v>2453</v>
      </c>
      <c r="B630" t="s">
        <v>2454</v>
      </c>
      <c r="C630" t="s">
        <v>5199</v>
      </c>
      <c r="D630" t="s">
        <v>2455</v>
      </c>
      <c r="E630" t="s">
        <v>5937</v>
      </c>
    </row>
    <row r="631" spans="1:14" x14ac:dyDescent="0.2">
      <c r="A631" t="s">
        <v>2457</v>
      </c>
      <c r="B631" t="s">
        <v>2458</v>
      </c>
      <c r="C631" t="s">
        <v>5192</v>
      </c>
      <c r="D631" t="s">
        <v>2459</v>
      </c>
      <c r="E631" t="s">
        <v>5937</v>
      </c>
      <c r="F631" s="86">
        <v>2000</v>
      </c>
      <c r="G631" t="s">
        <v>5945</v>
      </c>
      <c r="I631" t="s">
        <v>5944</v>
      </c>
      <c r="N631" s="85" t="s">
        <v>5947</v>
      </c>
    </row>
    <row r="632" spans="1:14" x14ac:dyDescent="0.2">
      <c r="A632" t="s">
        <v>2461</v>
      </c>
      <c r="B632" t="s">
        <v>2462</v>
      </c>
      <c r="C632" t="s">
        <v>5192</v>
      </c>
      <c r="D632" t="s">
        <v>2463</v>
      </c>
      <c r="E632" t="s">
        <v>5937</v>
      </c>
    </row>
    <row r="633" spans="1:14" x14ac:dyDescent="0.2">
      <c r="A633" t="s">
        <v>2465</v>
      </c>
      <c r="B633" t="s">
        <v>2466</v>
      </c>
      <c r="C633" t="s">
        <v>5186</v>
      </c>
      <c r="D633" t="s">
        <v>2467</v>
      </c>
      <c r="E633" t="s">
        <v>5935</v>
      </c>
      <c r="F633">
        <v>0.3</v>
      </c>
      <c r="G633" t="s">
        <v>5941</v>
      </c>
      <c r="I633" t="s">
        <v>5944</v>
      </c>
      <c r="N633" s="85" t="s">
        <v>5942</v>
      </c>
    </row>
    <row r="634" spans="1:14" x14ac:dyDescent="0.2">
      <c r="A634" t="s">
        <v>2469</v>
      </c>
      <c r="B634" t="s">
        <v>2470</v>
      </c>
      <c r="C634" t="s">
        <v>5186</v>
      </c>
      <c r="D634" t="s">
        <v>2471</v>
      </c>
      <c r="E634" t="s">
        <v>5935</v>
      </c>
      <c r="F634">
        <v>0.7</v>
      </c>
      <c r="G634" t="s">
        <v>5945</v>
      </c>
      <c r="I634" t="s">
        <v>5944</v>
      </c>
      <c r="N634" s="85" t="s">
        <v>5947</v>
      </c>
    </row>
    <row r="635" spans="1:14" x14ac:dyDescent="0.2">
      <c r="A635" t="s">
        <v>2473</v>
      </c>
      <c r="B635" t="s">
        <v>2474</v>
      </c>
      <c r="C635" t="s">
        <v>5190</v>
      </c>
      <c r="D635" t="s">
        <v>2475</v>
      </c>
      <c r="E635" t="s">
        <v>5937</v>
      </c>
    </row>
    <row r="636" spans="1:14" x14ac:dyDescent="0.2">
      <c r="A636" t="s">
        <v>2477</v>
      </c>
      <c r="B636" t="s">
        <v>2478</v>
      </c>
      <c r="C636" t="s">
        <v>5192</v>
      </c>
      <c r="D636" t="s">
        <v>2479</v>
      </c>
      <c r="E636" t="s">
        <v>5937</v>
      </c>
    </row>
    <row r="637" spans="1:14" x14ac:dyDescent="0.2">
      <c r="A637" t="s">
        <v>2483</v>
      </c>
      <c r="B637" t="s">
        <v>5751</v>
      </c>
      <c r="C637" t="s">
        <v>5186</v>
      </c>
      <c r="D637" t="s">
        <v>2482</v>
      </c>
      <c r="E637" t="s">
        <v>5937</v>
      </c>
    </row>
    <row r="638" spans="1:14" x14ac:dyDescent="0.2">
      <c r="A638" t="s">
        <v>2486</v>
      </c>
      <c r="B638" t="s">
        <v>2487</v>
      </c>
      <c r="C638" t="s">
        <v>5186</v>
      </c>
      <c r="D638" t="s">
        <v>2488</v>
      </c>
      <c r="E638" t="s">
        <v>5935</v>
      </c>
      <c r="H638" t="s">
        <v>5965</v>
      </c>
      <c r="I638" t="s">
        <v>5943</v>
      </c>
      <c r="J638">
        <v>2.189332027309542</v>
      </c>
      <c r="N638" s="85" t="s">
        <v>5966</v>
      </c>
    </row>
    <row r="639" spans="1:14" x14ac:dyDescent="0.2">
      <c r="A639" t="s">
        <v>2486</v>
      </c>
      <c r="B639" t="s">
        <v>2487</v>
      </c>
      <c r="C639" t="s">
        <v>5186</v>
      </c>
      <c r="D639" t="s">
        <v>2488</v>
      </c>
      <c r="E639" t="s">
        <v>5935</v>
      </c>
      <c r="F639">
        <v>1E-3</v>
      </c>
      <c r="G639" t="s">
        <v>5941</v>
      </c>
      <c r="I639" t="s">
        <v>5944</v>
      </c>
      <c r="N639" s="85" t="s">
        <v>5942</v>
      </c>
    </row>
    <row r="640" spans="1:14" x14ac:dyDescent="0.2">
      <c r="A640" t="s">
        <v>2486</v>
      </c>
      <c r="B640" t="s">
        <v>2487</v>
      </c>
      <c r="C640" t="s">
        <v>5186</v>
      </c>
      <c r="D640" t="s">
        <v>2488</v>
      </c>
      <c r="E640" t="s">
        <v>5935</v>
      </c>
      <c r="H640" t="s">
        <v>5964</v>
      </c>
      <c r="I640" t="s">
        <v>5943</v>
      </c>
      <c r="J640">
        <v>13.676027397260274</v>
      </c>
      <c r="N640" s="85" t="s">
        <v>5966</v>
      </c>
    </row>
    <row r="641" spans="1:15" x14ac:dyDescent="0.2">
      <c r="A641" t="s">
        <v>2490</v>
      </c>
      <c r="B641" t="s">
        <v>2491</v>
      </c>
      <c r="C641" t="s">
        <v>5199</v>
      </c>
      <c r="D641" t="s">
        <v>2492</v>
      </c>
      <c r="E641" t="s">
        <v>5935</v>
      </c>
      <c r="H641" t="s">
        <v>5965</v>
      </c>
      <c r="I641" t="s">
        <v>5943</v>
      </c>
      <c r="J641">
        <v>4.1742857142857144</v>
      </c>
      <c r="K641">
        <v>14</v>
      </c>
      <c r="N641" s="85" t="s">
        <v>5966</v>
      </c>
      <c r="O641" s="85" t="s">
        <v>5981</v>
      </c>
    </row>
    <row r="642" spans="1:15" x14ac:dyDescent="0.2">
      <c r="A642" t="s">
        <v>2490</v>
      </c>
      <c r="B642" t="s">
        <v>2491</v>
      </c>
      <c r="C642" t="s">
        <v>5199</v>
      </c>
      <c r="D642" t="s">
        <v>2492</v>
      </c>
      <c r="E642" t="s">
        <v>5935</v>
      </c>
      <c r="H642" t="s">
        <v>5964</v>
      </c>
      <c r="I642" t="s">
        <v>5943</v>
      </c>
      <c r="J642">
        <v>4.1742857142857144</v>
      </c>
      <c r="K642">
        <v>1.6</v>
      </c>
      <c r="N642" s="85" t="s">
        <v>5966</v>
      </c>
      <c r="O642" s="85" t="s">
        <v>5981</v>
      </c>
    </row>
    <row r="643" spans="1:15" x14ac:dyDescent="0.2">
      <c r="A643" t="s">
        <v>2490</v>
      </c>
      <c r="B643" t="s">
        <v>2491</v>
      </c>
      <c r="C643" t="s">
        <v>5199</v>
      </c>
      <c r="D643" t="s">
        <v>2492</v>
      </c>
      <c r="E643" t="s">
        <v>5935</v>
      </c>
      <c r="F643">
        <v>5.0000000000000004E-6</v>
      </c>
      <c r="G643" t="s">
        <v>5954</v>
      </c>
      <c r="H643" t="s">
        <v>5965</v>
      </c>
      <c r="I643" t="s">
        <v>5943</v>
      </c>
      <c r="J643">
        <v>30</v>
      </c>
      <c r="L643">
        <v>3.3000000000000002E-7</v>
      </c>
      <c r="M643">
        <v>1.0000000000000001E-5</v>
      </c>
      <c r="N643" s="85" t="s">
        <v>5955</v>
      </c>
    </row>
    <row r="644" spans="1:15" x14ac:dyDescent="0.2">
      <c r="A644" t="s">
        <v>2494</v>
      </c>
      <c r="B644" t="s">
        <v>2495</v>
      </c>
      <c r="C644" t="s">
        <v>5186</v>
      </c>
      <c r="D644" t="s">
        <v>2496</v>
      </c>
      <c r="E644" t="s">
        <v>5935</v>
      </c>
    </row>
    <row r="645" spans="1:15" x14ac:dyDescent="0.2">
      <c r="A645" t="s">
        <v>2498</v>
      </c>
      <c r="B645" t="s">
        <v>2499</v>
      </c>
      <c r="C645" t="s">
        <v>5192</v>
      </c>
      <c r="D645" t="s">
        <v>2500</v>
      </c>
      <c r="E645" t="s">
        <v>5937</v>
      </c>
      <c r="H645" t="s">
        <v>5964</v>
      </c>
      <c r="I645" t="s">
        <v>5943</v>
      </c>
      <c r="J645">
        <v>0.25232522873173935</v>
      </c>
      <c r="N645" s="85" t="s">
        <v>5966</v>
      </c>
    </row>
    <row r="646" spans="1:15" x14ac:dyDescent="0.2">
      <c r="A646" t="s">
        <v>2498</v>
      </c>
      <c r="B646" t="s">
        <v>2499</v>
      </c>
      <c r="C646" t="s">
        <v>5192</v>
      </c>
      <c r="D646" t="s">
        <v>2500</v>
      </c>
      <c r="E646" t="s">
        <v>5937</v>
      </c>
      <c r="H646" t="s">
        <v>5965</v>
      </c>
      <c r="I646" t="s">
        <v>5943</v>
      </c>
      <c r="J646">
        <v>0.25232522873173935</v>
      </c>
      <c r="N646" s="85" t="s">
        <v>5966</v>
      </c>
    </row>
    <row r="647" spans="1:15" x14ac:dyDescent="0.2">
      <c r="A647" t="s">
        <v>2502</v>
      </c>
      <c r="B647" t="s">
        <v>2503</v>
      </c>
      <c r="C647" t="s">
        <v>5192</v>
      </c>
      <c r="D647" t="s">
        <v>2504</v>
      </c>
      <c r="E647" t="s">
        <v>5937</v>
      </c>
    </row>
    <row r="648" spans="1:15" x14ac:dyDescent="0.2">
      <c r="A648" t="s">
        <v>2506</v>
      </c>
      <c r="B648" t="s">
        <v>2507</v>
      </c>
      <c r="C648" t="s">
        <v>5186</v>
      </c>
      <c r="D648" t="s">
        <v>2508</v>
      </c>
      <c r="E648" t="s">
        <v>5935</v>
      </c>
    </row>
    <row r="649" spans="1:15" x14ac:dyDescent="0.2">
      <c r="A649" t="s">
        <v>2510</v>
      </c>
      <c r="B649" t="s">
        <v>2511</v>
      </c>
      <c r="C649" t="s">
        <v>5199</v>
      </c>
      <c r="D649" t="s">
        <v>2512</v>
      </c>
      <c r="E649" t="s">
        <v>5935</v>
      </c>
    </row>
    <row r="650" spans="1:15" x14ac:dyDescent="0.2">
      <c r="A650" t="s">
        <v>2514</v>
      </c>
      <c r="B650" t="s">
        <v>2515</v>
      </c>
      <c r="C650" t="s">
        <v>5186</v>
      </c>
      <c r="D650" t="s">
        <v>2516</v>
      </c>
      <c r="E650" t="s">
        <v>5935</v>
      </c>
      <c r="F650">
        <v>0.03</v>
      </c>
      <c r="G650" t="s">
        <v>5941</v>
      </c>
      <c r="I650" t="s">
        <v>5944</v>
      </c>
      <c r="N650" s="85" t="s">
        <v>5942</v>
      </c>
    </row>
    <row r="651" spans="1:15" x14ac:dyDescent="0.2">
      <c r="A651" t="s">
        <v>2514</v>
      </c>
      <c r="B651" t="s">
        <v>2515</v>
      </c>
      <c r="C651" t="s">
        <v>5186</v>
      </c>
      <c r="D651" t="s">
        <v>2516</v>
      </c>
      <c r="E651" t="s">
        <v>5935</v>
      </c>
      <c r="H651" t="s">
        <v>5964</v>
      </c>
      <c r="I651" t="s">
        <v>5943</v>
      </c>
      <c r="J651">
        <v>8.0447219983883961E-2</v>
      </c>
      <c r="N651" s="85" t="s">
        <v>5966</v>
      </c>
    </row>
    <row r="652" spans="1:15" x14ac:dyDescent="0.2">
      <c r="A652" t="s">
        <v>2514</v>
      </c>
      <c r="B652" t="s">
        <v>2515</v>
      </c>
      <c r="C652" t="s">
        <v>5186</v>
      </c>
      <c r="D652" t="s">
        <v>2516</v>
      </c>
      <c r="E652" t="s">
        <v>5935</v>
      </c>
      <c r="H652" t="s">
        <v>5965</v>
      </c>
      <c r="I652" t="s">
        <v>5943</v>
      </c>
      <c r="J652">
        <v>8.0447219983883961E-2</v>
      </c>
      <c r="N652" s="85" t="s">
        <v>5966</v>
      </c>
    </row>
    <row r="653" spans="1:15" x14ac:dyDescent="0.2">
      <c r="A653" t="s">
        <v>2518</v>
      </c>
      <c r="B653" t="s">
        <v>2519</v>
      </c>
      <c r="C653" t="s">
        <v>5199</v>
      </c>
      <c r="D653" t="s">
        <v>2520</v>
      </c>
      <c r="E653" t="s">
        <v>5937</v>
      </c>
    </row>
    <row r="654" spans="1:15" x14ac:dyDescent="0.2">
      <c r="A654" t="s">
        <v>1326</v>
      </c>
      <c r="B654" t="s">
        <v>1327</v>
      </c>
      <c r="C654" t="s">
        <v>5192</v>
      </c>
      <c r="E654" t="s">
        <v>5937</v>
      </c>
    </row>
    <row r="655" spans="1:15" x14ac:dyDescent="0.2">
      <c r="A655" t="s">
        <v>2522</v>
      </c>
      <c r="B655" t="s">
        <v>2523</v>
      </c>
      <c r="C655" t="s">
        <v>5186</v>
      </c>
      <c r="E655" t="s">
        <v>5937</v>
      </c>
    </row>
    <row r="656" spans="1:15" x14ac:dyDescent="0.2">
      <c r="A656" t="s">
        <v>634</v>
      </c>
      <c r="B656" s="14" t="s">
        <v>635</v>
      </c>
      <c r="C656" t="s">
        <v>5186</v>
      </c>
      <c r="D656" s="15"/>
      <c r="E656" t="s">
        <v>5937</v>
      </c>
    </row>
    <row r="657" spans="1:14" x14ac:dyDescent="0.2">
      <c r="A657" t="s">
        <v>2525</v>
      </c>
      <c r="B657" t="s">
        <v>2526</v>
      </c>
      <c r="C657" t="s">
        <v>5186</v>
      </c>
      <c r="E657" t="s">
        <v>5937</v>
      </c>
    </row>
    <row r="658" spans="1:14" x14ac:dyDescent="0.2">
      <c r="A658" t="s">
        <v>5970</v>
      </c>
      <c r="B658" t="s">
        <v>5969</v>
      </c>
      <c r="C658" t="s">
        <v>5186</v>
      </c>
      <c r="E658" t="s">
        <v>5937</v>
      </c>
      <c r="F658">
        <v>400</v>
      </c>
      <c r="G658" t="s">
        <v>5945</v>
      </c>
      <c r="I658" t="s">
        <v>5944</v>
      </c>
      <c r="N658" s="85" t="s">
        <v>5942</v>
      </c>
    </row>
    <row r="659" spans="1:14" x14ac:dyDescent="0.2">
      <c r="A659" t="s">
        <v>5971</v>
      </c>
      <c r="B659" t="s">
        <v>5968</v>
      </c>
      <c r="C659" t="s">
        <v>5192</v>
      </c>
      <c r="E659" t="s">
        <v>5937</v>
      </c>
      <c r="F659">
        <v>5.8</v>
      </c>
      <c r="G659" t="s">
        <v>5945</v>
      </c>
      <c r="I659" t="s">
        <v>5944</v>
      </c>
      <c r="N659" s="85" t="s">
        <v>5942</v>
      </c>
    </row>
  </sheetData>
  <autoFilter ref="A1:O661" xr:uid="{C96EE495-E9CF-B04C-912A-5299AC42C22F}"/>
  <hyperlinks>
    <hyperlink ref="N48" r:id="rId1" xr:uid="{F697ABB4-4E3F-F144-A8B0-93828213E2EC}"/>
    <hyperlink ref="N509" r:id="rId2" xr:uid="{D9C513F1-8CC4-904E-9109-EEF1733BD1C9}"/>
    <hyperlink ref="N598" r:id="rId3" xr:uid="{A3D21BD0-A876-B641-8184-45BA68256F3B}"/>
    <hyperlink ref="N244" r:id="rId4" xr:uid="{1F475E01-5144-FA47-8D88-97458C89E4C6}"/>
    <hyperlink ref="N611" r:id="rId5" xr:uid="{B23A3152-1646-C74A-8C8E-F258F76FEF5D}"/>
    <hyperlink ref="N187" r:id="rId6" xr:uid="{0F2330AC-B885-CA4E-B90F-05DC55995874}"/>
    <hyperlink ref="N104" r:id="rId7" xr:uid="{EFC79AA7-A960-524B-8B43-B60FD3F20E4E}"/>
    <hyperlink ref="N198" r:id="rId8" xr:uid="{1009D162-5F96-AC4A-82A2-A03697CC7DA5}"/>
    <hyperlink ref="N203" r:id="rId9" xr:uid="{71860918-F4EC-1B45-B83A-4D5ADF6B2D3E}"/>
    <hyperlink ref="N72" r:id="rId10" xr:uid="{A3B24785-D759-E04C-AE36-D242E6D92E67}"/>
    <hyperlink ref="N74" r:id="rId11" xr:uid="{F4FDD65A-C5E8-8D4E-A605-6330C0A91109}"/>
    <hyperlink ref="N513" r:id="rId12" xr:uid="{C52A0577-0349-FD49-917C-7E7F3C7BEBDF}"/>
    <hyperlink ref="N520" r:id="rId13" xr:uid="{0DDC74E9-9F7A-7840-9A41-3F428A0730FC}"/>
    <hyperlink ref="N387" r:id="rId14" xr:uid="{2A9255EE-796C-0F4E-82A3-FD72A71D1D10}"/>
    <hyperlink ref="N572" r:id="rId15" xr:uid="{B6B76401-D470-514E-91DF-A5230BC06C9F}"/>
    <hyperlink ref="N528" r:id="rId16" xr:uid="{88226372-E8F9-4843-9ECB-91B598435A3F}"/>
    <hyperlink ref="N484" r:id="rId17" xr:uid="{2AB99975-70BA-924D-8668-2033A7928A36}"/>
    <hyperlink ref="N9" r:id="rId18" xr:uid="{521225F3-D35D-874A-BF7E-E65D8FF6DB2B}"/>
    <hyperlink ref="N12" r:id="rId19" xr:uid="{BB0B8672-94D2-6D43-8767-3EDAA2437DB1}"/>
    <hyperlink ref="N633" r:id="rId20" xr:uid="{C59FAC93-7C1F-9541-A27A-8076EDEC3A61}"/>
    <hyperlink ref="N44" r:id="rId21" xr:uid="{73036F9D-0AD9-254F-A18C-9389002AB06F}"/>
    <hyperlink ref="N389" r:id="rId22" xr:uid="{2CA96C77-6EB9-174D-9EEB-82B337A5104D}"/>
    <hyperlink ref="N52" r:id="rId23" xr:uid="{89E4DFA3-FF99-004D-8B13-1D490A2D1DDE}"/>
    <hyperlink ref="N639" r:id="rId24" xr:uid="{7CEDE6D8-A820-8146-B8ED-5F4AA68ADF2E}"/>
    <hyperlink ref="N634" r:id="rId25" xr:uid="{66191274-7FF1-C942-8077-68A7980249B2}"/>
    <hyperlink ref="N34" r:id="rId26" xr:uid="{3DCB6F23-2BB4-3B4F-9039-47CB4EC54818}"/>
    <hyperlink ref="N556" r:id="rId27" xr:uid="{A8C5C07B-CBBF-D046-949D-4F49852B6F0D}"/>
    <hyperlink ref="N549" r:id="rId28" xr:uid="{7EE4A8A2-2723-E649-8D67-10A940551ACD}"/>
    <hyperlink ref="N578" r:id="rId29" xr:uid="{76A22DC1-0FA7-DE4E-822E-21827BD8846C}"/>
    <hyperlink ref="N458" r:id="rId30" xr:uid="{812CA24B-5F5B-1841-A6C9-AEEAE731B3D0}"/>
    <hyperlink ref="N650" r:id="rId31" xr:uid="{5F238303-8A58-A14F-B7B3-C6E5FC035093}"/>
    <hyperlink ref="N594" r:id="rId32" xr:uid="{C8A0BE8B-CB43-CF49-B204-64C398F41A38}"/>
    <hyperlink ref="N96" r:id="rId33" xr:uid="{79017360-BD9E-B944-BF06-8C459F1034FA}"/>
    <hyperlink ref="N487" r:id="rId34" xr:uid="{9F699AE5-6E6B-F047-A9A3-A70FED18B680}"/>
    <hyperlink ref="N584" r:id="rId35" xr:uid="{F80C4C84-7EBC-CA45-9803-BD17AA0D28B0}"/>
    <hyperlink ref="N587" r:id="rId36" xr:uid="{C94BEAF0-8E5D-8543-897E-3CFC50B400AC}"/>
    <hyperlink ref="N455" r:id="rId37" xr:uid="{02DD8D83-A0DF-E94F-9DDE-302FC76DA2ED}"/>
    <hyperlink ref="N553" r:id="rId38" xr:uid="{A4E6318F-EBF3-814D-87B6-31761FDE61BD}"/>
    <hyperlink ref="N91" r:id="rId39" xr:uid="{FF13B1C3-E387-9446-B3E4-36E80AED735E}"/>
    <hyperlink ref="N544" r:id="rId40" xr:uid="{4391C7ED-1D7D-F64A-B751-342DBCE0BE13}"/>
    <hyperlink ref="N3" r:id="rId41" xr:uid="{EF64697A-BD3B-6C49-98A3-43E2CA285A90}"/>
    <hyperlink ref="N38" r:id="rId42" xr:uid="{7BE26020-9105-804C-B297-86A85BB1D5A5}"/>
    <hyperlink ref="N84" r:id="rId43" xr:uid="{1DE2E972-9A38-0440-BF7B-BA140642EAA4}"/>
    <hyperlink ref="N90" r:id="rId44" xr:uid="{E342585F-23CC-7A44-BDC6-2E21189FBC99}"/>
    <hyperlink ref="N388" r:id="rId45" xr:uid="{EA66B405-4A11-514D-A433-0E03979D0072}"/>
    <hyperlink ref="N441" r:id="rId46" xr:uid="{05A3D278-CD36-5941-851B-E1FB474C873C}"/>
    <hyperlink ref="N457" r:id="rId47" xr:uid="{0C10B13A-6F71-B947-A719-833DC8F6273C}"/>
    <hyperlink ref="N483" r:id="rId48" xr:uid="{E3AC5859-834B-B84D-859F-79361B312CB0}"/>
    <hyperlink ref="N548" r:id="rId49" xr:uid="{F28F3499-7E01-6D45-B000-46101A2518EB}"/>
    <hyperlink ref="N583" r:id="rId50" xr:uid="{EE7AA720-CD65-A144-99E4-42DB91356048}"/>
    <hyperlink ref="N593" r:id="rId51" xr:uid="{5A228E3E-9ADE-2E41-8637-B6B1C6038963}"/>
    <hyperlink ref="N643" r:id="rId52" xr:uid="{04C47DE4-5B05-0942-A7A9-148924096DED}"/>
    <hyperlink ref="N552" r:id="rId53" xr:uid="{24D29E20-C984-D04A-B325-BD179E19AB8A}"/>
    <hyperlink ref="N245" r:id="rId54" xr:uid="{C0072ED3-0971-D547-8D81-9E85B5F17595}"/>
    <hyperlink ref="N268" r:id="rId55" xr:uid="{5954B8A4-3B55-E743-9B54-EC02189BD796}"/>
    <hyperlink ref="N392" r:id="rId56" xr:uid="{1B483BD3-40E7-CB46-AEA4-B362BDF3FF74}"/>
    <hyperlink ref="N447" r:id="rId57" xr:uid="{EA8B6CAA-EA60-6E41-9AAF-5BA7ECC97009}"/>
    <hyperlink ref="N451" r:id="rId58" xr:uid="{6A5956C2-8C94-4E40-9703-036F77F7BBEA}"/>
    <hyperlink ref="N514" r:id="rId59" xr:uid="{189164AE-4AD7-7744-8CFC-42E4DD2150FE}"/>
    <hyperlink ref="N527" r:id="rId60" xr:uid="{C5B83972-AC2F-E440-996E-FA34C6AE8A75}"/>
    <hyperlink ref="N573" r:id="rId61" xr:uid="{36040B76-BF57-1B45-90F9-B5C8134EAD4F}"/>
    <hyperlink ref="N575" r:id="rId62" xr:uid="{197B4DCD-8DF2-FF42-9FD4-475F3A207BB0}"/>
    <hyperlink ref="N589" r:id="rId63" xr:uid="{CA991C93-0CB6-4248-ADBD-8960D9A329B4}"/>
    <hyperlink ref="N631" r:id="rId64" xr:uid="{B75E9522-9130-F648-8813-CB47BB12D993}"/>
    <hyperlink ref="N658" r:id="rId65" xr:uid="{D3549543-BC18-BA44-8AE4-D363C310E54F}"/>
    <hyperlink ref="N659" r:id="rId66" xr:uid="{1B6AF2F9-DAA6-8746-8B30-0E168BB9B8FA}"/>
    <hyperlink ref="O594" r:id="rId67" xr:uid="{883614E1-5CAA-A94B-9E42-ED079AF7B55F}"/>
    <hyperlink ref="O10" r:id="rId68" xr:uid="{8929A351-1A2F-AC40-80BB-516D5C0A88A9}"/>
    <hyperlink ref="O11" r:id="rId69" xr:uid="{F4094C20-FA09-F743-B9DF-CA41E33A6D0A}"/>
    <hyperlink ref="O13:O14" r:id="rId70" display="https://pubmed.ncbi.nlm.nih.gov/20685286/" xr:uid="{113E3883-F620-954F-9A48-8A37A5E34B40}"/>
    <hyperlink ref="O37" r:id="rId71" xr:uid="{215DE58B-8382-7243-9907-10C0D30731F9}"/>
    <hyperlink ref="O39" r:id="rId72" xr:uid="{DC5A5D02-9154-5443-88EC-0E56950B17A5}"/>
    <hyperlink ref="O49:O50" r:id="rId73" display="https://pubmed.ncbi.nlm.nih.gov/20685286/" xr:uid="{65166C34-150B-FB43-B009-BD078E3F5B4C}"/>
    <hyperlink ref="O54:O59" r:id="rId74" display="https://pubmed.ncbi.nlm.nih.gov/20685286/" xr:uid="{51DFC4C7-2D9D-DB4F-ADE6-C2127B271C14}"/>
    <hyperlink ref="O83" r:id="rId75" xr:uid="{CAE78305-E5EE-3C40-BF3D-B8A29B5373FE}"/>
    <hyperlink ref="O85" r:id="rId76" xr:uid="{58F685BB-416C-5B44-A24F-179DC75B6985}"/>
    <hyperlink ref="O88:O89" r:id="rId77" display="https://pubmed.ncbi.nlm.nih.gov/20685286/" xr:uid="{6D080DC1-B564-4245-9156-0908A80681B6}"/>
    <hyperlink ref="O97:O98" r:id="rId78" display="https://pubmed.ncbi.nlm.nih.gov/20685286/" xr:uid="{48DD7623-A567-6245-9ED8-D13FCB0CBBF8}"/>
    <hyperlink ref="O105:O106" r:id="rId79" display="https://pubmed.ncbi.nlm.nih.gov/20685286/" xr:uid="{BB0201B2-AB47-844C-8E03-924E5C5A888F}"/>
    <hyperlink ref="O390:O391" r:id="rId80" display="https://pubmed.ncbi.nlm.nih.gov/20685286/" xr:uid="{502BC737-461C-E745-B80D-2537C7A71262}"/>
    <hyperlink ref="O440" r:id="rId81" xr:uid="{BDFF6842-3ED7-9C42-A526-4A055D64A137}"/>
    <hyperlink ref="O442" r:id="rId82" xr:uid="{70870851-BEF7-1C42-9751-2D97E1DE33B5}"/>
    <hyperlink ref="O454" r:id="rId83" xr:uid="{7A5B5024-1F6E-B149-B5C8-8E74B8C27757}"/>
    <hyperlink ref="O456" r:id="rId84" xr:uid="{93EE2347-2D95-0D43-97BA-A50BDBC1FBE2}"/>
    <hyperlink ref="O459:O460" r:id="rId85" display="https://pubmed.ncbi.nlm.nih.gov/20685286/" xr:uid="{59BB99D0-7993-B44D-ABBD-3CDC3602175E}"/>
    <hyperlink ref="O485:O486" r:id="rId86" display="https://pubmed.ncbi.nlm.nih.gov/20685286/" xr:uid="{5EB0D9B6-BD02-5340-B513-78A786C623BC}"/>
    <hyperlink ref="O488" r:id="rId87" xr:uid="{7E52EC3D-DE5D-5E44-A49E-56F68ABCEDBF}"/>
    <hyperlink ref="O542:O543" r:id="rId88" display="https://pubmed.ncbi.nlm.nih.gov/20685286/" xr:uid="{DA60F02E-3764-C545-A43C-C4C62F5B7D0D}"/>
    <hyperlink ref="O547" r:id="rId89" xr:uid="{C0C4ADAC-6516-F746-9E01-A25B505F1D5B}"/>
    <hyperlink ref="O550:O551" r:id="rId90" display="https://pubmed.ncbi.nlm.nih.gov/20685286/" xr:uid="{A4677DA4-FCFD-FF45-A0B6-5DC17F696C23}"/>
    <hyperlink ref="O554:O555" r:id="rId91" display="https://pubmed.ncbi.nlm.nih.gov/20685286/" xr:uid="{4BB2B174-309D-4E4B-852F-8B9DB1855B16}"/>
    <hyperlink ref="O557" r:id="rId92" xr:uid="{A981ACCA-5B7A-874B-B6BD-D29087EDF7F3}"/>
    <hyperlink ref="O582" r:id="rId93" xr:uid="{C9A6D11A-0F10-9E4F-8CAC-2CC4AD7097FC}"/>
    <hyperlink ref="O585:O586" r:id="rId94" display="https://pubmed.ncbi.nlm.nih.gov/20685286/" xr:uid="{B3C29815-019F-0E42-BA7C-C3676E6BCA5C}"/>
    <hyperlink ref="O588" r:id="rId95" xr:uid="{25916578-D323-5E42-B515-1DD8924EFCD6}"/>
    <hyperlink ref="O592" r:id="rId96" xr:uid="{1D978AC7-3F8B-9F4A-A88F-9A7A42590051}"/>
    <hyperlink ref="O595" r:id="rId97" xr:uid="{0E6A196E-3287-314D-A5E6-45710E73DFEE}"/>
    <hyperlink ref="O641:O642" r:id="rId98" display="https://pubmed.ncbi.nlm.nih.gov/20685286/" xr:uid="{54738074-1288-2A4E-B7CE-E1A5A785661B}"/>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43"/>
  <sheetViews>
    <sheetView workbookViewId="0">
      <pane ySplit="1" topLeftCell="A404" activePane="bottomLeft" state="frozen"/>
      <selection pane="bottomLeft" activeCell="A543" sqref="A543"/>
    </sheetView>
  </sheetViews>
  <sheetFormatPr baseColWidth="10" defaultRowHeight="16" x14ac:dyDescent="0.2"/>
  <cols>
    <col min="1" max="1" width="19.83203125" bestFit="1" customWidth="1"/>
    <col min="2" max="2" width="87.6640625" customWidth="1"/>
    <col min="3" max="3" width="17.6640625" customWidth="1"/>
    <col min="4" max="4" width="41.6640625" customWidth="1"/>
    <col min="6" max="6" width="22.33203125" bestFit="1" customWidth="1"/>
    <col min="7" max="7" width="19.1640625" bestFit="1" customWidth="1"/>
    <col min="8" max="8" width="27.1640625" bestFit="1" customWidth="1"/>
    <col min="9" max="9" width="16.83203125" bestFit="1" customWidth="1"/>
  </cols>
  <sheetData>
    <row r="1" spans="1:9" x14ac:dyDescent="0.2">
      <c r="A1" t="s">
        <v>2993</v>
      </c>
      <c r="B1" t="s">
        <v>2994</v>
      </c>
      <c r="C1" t="s">
        <v>6</v>
      </c>
      <c r="D1" t="s">
        <v>4</v>
      </c>
      <c r="E1" t="s">
        <v>5</v>
      </c>
      <c r="F1" t="s">
        <v>3</v>
      </c>
      <c r="G1" t="s">
        <v>7</v>
      </c>
      <c r="H1" t="s">
        <v>5764</v>
      </c>
      <c r="I1" t="s">
        <v>5746</v>
      </c>
    </row>
    <row r="2" spans="1:9" x14ac:dyDescent="0.2">
      <c r="A2" t="s">
        <v>2715</v>
      </c>
      <c r="B2" t="s">
        <v>2644</v>
      </c>
      <c r="C2" t="s">
        <v>2726</v>
      </c>
      <c r="D2" t="s">
        <v>2638</v>
      </c>
      <c r="E2">
        <v>1</v>
      </c>
      <c r="F2" t="s">
        <v>2991</v>
      </c>
    </row>
    <row r="3" spans="1:9" x14ac:dyDescent="0.2">
      <c r="A3" t="s">
        <v>2715</v>
      </c>
      <c r="B3" t="s">
        <v>2644</v>
      </c>
      <c r="C3" t="s">
        <v>2718</v>
      </c>
      <c r="D3" t="s">
        <v>2638</v>
      </c>
      <c r="E3">
        <v>2</v>
      </c>
      <c r="F3" t="s">
        <v>2992</v>
      </c>
    </row>
    <row r="4" spans="1:9" x14ac:dyDescent="0.2">
      <c r="A4" t="s">
        <v>2715</v>
      </c>
      <c r="B4" t="s">
        <v>2644</v>
      </c>
      <c r="C4" t="s">
        <v>2714</v>
      </c>
      <c r="D4" t="s">
        <v>2638</v>
      </c>
      <c r="E4">
        <v>3</v>
      </c>
      <c r="F4" t="s">
        <v>2985</v>
      </c>
    </row>
    <row r="5" spans="1:9" x14ac:dyDescent="0.2">
      <c r="A5" t="s">
        <v>2641</v>
      </c>
      <c r="B5" t="s">
        <v>2642</v>
      </c>
      <c r="C5" t="s">
        <v>2726</v>
      </c>
      <c r="D5" t="s">
        <v>2638</v>
      </c>
      <c r="E5">
        <v>1</v>
      </c>
      <c r="F5" t="s">
        <v>2991</v>
      </c>
    </row>
    <row r="6" spans="1:9" x14ac:dyDescent="0.2">
      <c r="A6" t="s">
        <v>2641</v>
      </c>
      <c r="B6" t="s">
        <v>2642</v>
      </c>
      <c r="C6" t="s">
        <v>2718</v>
      </c>
      <c r="D6" t="s">
        <v>2638</v>
      </c>
      <c r="E6">
        <v>2</v>
      </c>
      <c r="F6" t="s">
        <v>2992</v>
      </c>
    </row>
    <row r="7" spans="1:9" x14ac:dyDescent="0.2">
      <c r="A7" t="s">
        <v>2641</v>
      </c>
      <c r="B7" t="s">
        <v>2642</v>
      </c>
      <c r="C7" t="s">
        <v>2714</v>
      </c>
      <c r="D7" t="s">
        <v>2638</v>
      </c>
      <c r="E7">
        <v>3</v>
      </c>
      <c r="F7" t="s">
        <v>2985</v>
      </c>
    </row>
    <row r="8" spans="1:9" x14ac:dyDescent="0.2">
      <c r="A8" t="s">
        <v>2641</v>
      </c>
      <c r="B8" t="s">
        <v>2642</v>
      </c>
      <c r="C8" t="s">
        <v>2637</v>
      </c>
      <c r="D8" t="s">
        <v>2638</v>
      </c>
      <c r="E8">
        <v>4</v>
      </c>
      <c r="F8" t="s">
        <v>2983</v>
      </c>
    </row>
    <row r="9" spans="1:9" x14ac:dyDescent="0.2">
      <c r="A9" t="s">
        <v>2641</v>
      </c>
      <c r="B9" t="s">
        <v>2642</v>
      </c>
      <c r="C9" t="s">
        <v>2707</v>
      </c>
      <c r="D9" t="s">
        <v>2638</v>
      </c>
      <c r="E9">
        <v>5</v>
      </c>
      <c r="F9" t="s">
        <v>2984</v>
      </c>
    </row>
    <row r="10" spans="1:9" x14ac:dyDescent="0.2">
      <c r="A10" t="s">
        <v>2641</v>
      </c>
      <c r="B10" t="s">
        <v>2642</v>
      </c>
      <c r="C10" t="s">
        <v>2939</v>
      </c>
      <c r="D10" t="s">
        <v>2638</v>
      </c>
      <c r="E10">
        <v>6</v>
      </c>
      <c r="F10" t="s">
        <v>2986</v>
      </c>
    </row>
    <row r="11" spans="1:9" x14ac:dyDescent="0.2">
      <c r="A11" t="s">
        <v>2641</v>
      </c>
      <c r="B11" t="s">
        <v>2642</v>
      </c>
      <c r="C11" t="s">
        <v>2941</v>
      </c>
      <c r="D11" t="s">
        <v>2638</v>
      </c>
      <c r="E11">
        <v>7</v>
      </c>
      <c r="F11" t="s">
        <v>2987</v>
      </c>
    </row>
    <row r="12" spans="1:9" x14ac:dyDescent="0.2">
      <c r="A12" t="s">
        <v>2641</v>
      </c>
      <c r="B12" t="s">
        <v>2642</v>
      </c>
      <c r="C12" t="s">
        <v>2973</v>
      </c>
      <c r="D12" t="s">
        <v>2974</v>
      </c>
      <c r="E12">
        <v>8</v>
      </c>
      <c r="F12" t="s">
        <v>2988</v>
      </c>
    </row>
    <row r="13" spans="1:9" x14ac:dyDescent="0.2">
      <c r="A13" t="s">
        <v>2641</v>
      </c>
      <c r="B13" t="s">
        <v>2642</v>
      </c>
      <c r="C13" t="s">
        <v>2977</v>
      </c>
      <c r="D13" t="s">
        <v>2974</v>
      </c>
      <c r="E13">
        <v>9</v>
      </c>
      <c r="F13" t="s">
        <v>2989</v>
      </c>
    </row>
    <row r="14" spans="1:9" x14ac:dyDescent="0.2">
      <c r="A14" t="s">
        <v>2641</v>
      </c>
      <c r="B14" t="s">
        <v>2642</v>
      </c>
      <c r="C14" t="s">
        <v>2978</v>
      </c>
      <c r="D14" t="s">
        <v>2974</v>
      </c>
      <c r="E14">
        <v>10</v>
      </c>
      <c r="F14" t="s">
        <v>2990</v>
      </c>
    </row>
    <row r="15" spans="1:9" x14ac:dyDescent="0.2">
      <c r="A15" t="s">
        <v>2661</v>
      </c>
      <c r="B15" t="s">
        <v>2995</v>
      </c>
      <c r="C15" t="s">
        <v>2726</v>
      </c>
      <c r="D15" t="s">
        <v>2638</v>
      </c>
      <c r="E15">
        <v>1</v>
      </c>
      <c r="F15" t="s">
        <v>2991</v>
      </c>
    </row>
    <row r="16" spans="1:9" x14ac:dyDescent="0.2">
      <c r="A16" t="s">
        <v>2661</v>
      </c>
      <c r="B16" t="s">
        <v>2995</v>
      </c>
      <c r="C16" t="s">
        <v>2718</v>
      </c>
      <c r="D16" t="s">
        <v>2638</v>
      </c>
      <c r="E16">
        <v>2</v>
      </c>
      <c r="F16" t="s">
        <v>2992</v>
      </c>
    </row>
    <row r="17" spans="1:8" x14ac:dyDescent="0.2">
      <c r="A17" t="s">
        <v>2661</v>
      </c>
      <c r="B17" t="s">
        <v>2995</v>
      </c>
      <c r="C17" t="s">
        <v>2714</v>
      </c>
      <c r="D17" t="s">
        <v>2638</v>
      </c>
      <c r="E17">
        <v>3</v>
      </c>
      <c r="F17" t="s">
        <v>2985</v>
      </c>
    </row>
    <row r="18" spans="1:8" x14ac:dyDescent="0.2">
      <c r="A18" t="s">
        <v>2661</v>
      </c>
      <c r="B18" t="s">
        <v>2995</v>
      </c>
      <c r="C18" t="s">
        <v>2637</v>
      </c>
      <c r="D18" t="s">
        <v>2638</v>
      </c>
      <c r="E18">
        <v>4</v>
      </c>
      <c r="F18" t="s">
        <v>2983</v>
      </c>
    </row>
    <row r="19" spans="1:8" x14ac:dyDescent="0.2">
      <c r="A19" t="s">
        <v>2661</v>
      </c>
      <c r="B19" t="s">
        <v>2995</v>
      </c>
      <c r="C19" t="s">
        <v>2707</v>
      </c>
      <c r="D19" t="s">
        <v>2638</v>
      </c>
      <c r="E19">
        <v>5</v>
      </c>
      <c r="F19" t="s">
        <v>2984</v>
      </c>
    </row>
    <row r="20" spans="1:8" x14ac:dyDescent="0.2">
      <c r="A20" t="s">
        <v>2661</v>
      </c>
      <c r="B20" t="s">
        <v>2995</v>
      </c>
      <c r="C20" t="s">
        <v>2939</v>
      </c>
      <c r="D20" t="s">
        <v>2638</v>
      </c>
      <c r="E20">
        <v>6</v>
      </c>
      <c r="F20" t="s">
        <v>2986</v>
      </c>
    </row>
    <row r="21" spans="1:8" x14ac:dyDescent="0.2">
      <c r="A21" t="s">
        <v>2663</v>
      </c>
      <c r="B21" t="s">
        <v>2959</v>
      </c>
      <c r="C21" t="s">
        <v>2726</v>
      </c>
      <c r="D21" t="s">
        <v>2638</v>
      </c>
      <c r="E21">
        <v>1</v>
      </c>
      <c r="F21" t="s">
        <v>2991</v>
      </c>
      <c r="G21">
        <v>1</v>
      </c>
      <c r="H21" t="s">
        <v>2958</v>
      </c>
    </row>
    <row r="22" spans="1:8" x14ac:dyDescent="0.2">
      <c r="A22" t="s">
        <v>2663</v>
      </c>
      <c r="B22" t="s">
        <v>2959</v>
      </c>
      <c r="C22" t="s">
        <v>2718</v>
      </c>
      <c r="D22" t="s">
        <v>2638</v>
      </c>
      <c r="E22">
        <v>2</v>
      </c>
      <c r="F22" t="s">
        <v>2992</v>
      </c>
      <c r="G22">
        <v>1</v>
      </c>
      <c r="H22" t="s">
        <v>2958</v>
      </c>
    </row>
    <row r="23" spans="1:8" x14ac:dyDescent="0.2">
      <c r="A23" t="s">
        <v>2663</v>
      </c>
      <c r="B23" t="s">
        <v>2959</v>
      </c>
      <c r="C23" t="s">
        <v>2714</v>
      </c>
      <c r="D23" t="s">
        <v>2638</v>
      </c>
      <c r="E23">
        <v>3</v>
      </c>
      <c r="F23" t="s">
        <v>2985</v>
      </c>
      <c r="G23">
        <v>1</v>
      </c>
      <c r="H23" t="s">
        <v>2958</v>
      </c>
    </row>
    <row r="24" spans="1:8" x14ac:dyDescent="0.2">
      <c r="A24" t="s">
        <v>2663</v>
      </c>
      <c r="B24" t="s">
        <v>2959</v>
      </c>
      <c r="C24" t="s">
        <v>2637</v>
      </c>
      <c r="D24" t="s">
        <v>2638</v>
      </c>
      <c r="E24">
        <v>4</v>
      </c>
      <c r="F24" t="s">
        <v>2983</v>
      </c>
      <c r="G24">
        <v>1</v>
      </c>
      <c r="H24" t="s">
        <v>2958</v>
      </c>
    </row>
    <row r="25" spans="1:8" x14ac:dyDescent="0.2">
      <c r="A25" t="s">
        <v>2663</v>
      </c>
      <c r="B25" t="s">
        <v>2959</v>
      </c>
      <c r="C25" t="s">
        <v>2707</v>
      </c>
      <c r="D25" t="s">
        <v>2638</v>
      </c>
      <c r="E25">
        <v>5</v>
      </c>
      <c r="F25" t="s">
        <v>2984</v>
      </c>
      <c r="G25">
        <v>1</v>
      </c>
      <c r="H25" t="s">
        <v>2958</v>
      </c>
    </row>
    <row r="26" spans="1:8" x14ac:dyDescent="0.2">
      <c r="A26" t="s">
        <v>2663</v>
      </c>
      <c r="B26" t="s">
        <v>2959</v>
      </c>
      <c r="C26" t="s">
        <v>2939</v>
      </c>
      <c r="D26" t="s">
        <v>2638</v>
      </c>
      <c r="E26">
        <v>6</v>
      </c>
      <c r="F26" t="s">
        <v>2986</v>
      </c>
      <c r="G26">
        <v>1</v>
      </c>
      <c r="H26" t="s">
        <v>2958</v>
      </c>
    </row>
    <row r="27" spans="1:8" x14ac:dyDescent="0.2">
      <c r="A27" t="s">
        <v>2958</v>
      </c>
      <c r="B27" t="s">
        <v>2959</v>
      </c>
      <c r="C27" t="s">
        <v>2941</v>
      </c>
      <c r="D27" t="s">
        <v>2638</v>
      </c>
      <c r="E27">
        <v>7</v>
      </c>
      <c r="F27" t="s">
        <v>2987</v>
      </c>
    </row>
    <row r="28" spans="1:8" x14ac:dyDescent="0.2">
      <c r="A28" t="s">
        <v>2958</v>
      </c>
      <c r="B28" t="s">
        <v>2959</v>
      </c>
      <c r="C28" t="s">
        <v>2973</v>
      </c>
      <c r="D28" t="s">
        <v>2974</v>
      </c>
      <c r="E28">
        <v>8</v>
      </c>
      <c r="F28" t="s">
        <v>2988</v>
      </c>
    </row>
    <row r="29" spans="1:8" x14ac:dyDescent="0.2">
      <c r="A29" t="s">
        <v>2958</v>
      </c>
      <c r="B29" t="s">
        <v>2959</v>
      </c>
      <c r="C29" t="s">
        <v>2977</v>
      </c>
      <c r="D29" t="s">
        <v>2974</v>
      </c>
      <c r="E29">
        <v>9</v>
      </c>
      <c r="F29" t="s">
        <v>2989</v>
      </c>
    </row>
    <row r="30" spans="1:8" x14ac:dyDescent="0.2">
      <c r="A30" t="s">
        <v>2958</v>
      </c>
      <c r="B30" t="s">
        <v>2959</v>
      </c>
      <c r="C30" t="s">
        <v>2978</v>
      </c>
      <c r="D30" t="s">
        <v>2974</v>
      </c>
      <c r="E30">
        <v>10</v>
      </c>
      <c r="F30" t="s">
        <v>2990</v>
      </c>
    </row>
    <row r="31" spans="1:8" x14ac:dyDescent="0.2">
      <c r="A31" t="s">
        <v>2683</v>
      </c>
      <c r="B31" t="s">
        <v>2964</v>
      </c>
      <c r="C31" t="s">
        <v>2707</v>
      </c>
      <c r="D31" t="s">
        <v>2638</v>
      </c>
      <c r="E31">
        <v>5</v>
      </c>
      <c r="F31" t="s">
        <v>2984</v>
      </c>
      <c r="G31">
        <v>1</v>
      </c>
      <c r="H31" t="s">
        <v>2963</v>
      </c>
    </row>
    <row r="32" spans="1:8" x14ac:dyDescent="0.2">
      <c r="A32" t="s">
        <v>2683</v>
      </c>
      <c r="B32" t="s">
        <v>2964</v>
      </c>
      <c r="C32" t="s">
        <v>2939</v>
      </c>
      <c r="D32" t="s">
        <v>2638</v>
      </c>
      <c r="E32">
        <v>6</v>
      </c>
      <c r="F32" t="s">
        <v>2986</v>
      </c>
      <c r="G32">
        <v>1</v>
      </c>
      <c r="H32" t="s">
        <v>2963</v>
      </c>
    </row>
    <row r="33" spans="1:8" x14ac:dyDescent="0.2">
      <c r="A33" t="s">
        <v>2683</v>
      </c>
      <c r="B33" t="s">
        <v>2964</v>
      </c>
      <c r="C33" t="s">
        <v>2726</v>
      </c>
      <c r="D33" t="s">
        <v>2638</v>
      </c>
      <c r="E33">
        <v>1</v>
      </c>
      <c r="F33" t="s">
        <v>2991</v>
      </c>
      <c r="G33">
        <v>1</v>
      </c>
      <c r="H33" t="s">
        <v>2963</v>
      </c>
    </row>
    <row r="34" spans="1:8" x14ac:dyDescent="0.2">
      <c r="A34" t="s">
        <v>2683</v>
      </c>
      <c r="B34" t="s">
        <v>2964</v>
      </c>
      <c r="C34" t="s">
        <v>2718</v>
      </c>
      <c r="D34" t="s">
        <v>2638</v>
      </c>
      <c r="E34">
        <v>2</v>
      </c>
      <c r="F34" t="s">
        <v>2992</v>
      </c>
      <c r="G34">
        <v>1</v>
      </c>
      <c r="H34" t="s">
        <v>2963</v>
      </c>
    </row>
    <row r="35" spans="1:8" x14ac:dyDescent="0.2">
      <c r="A35" t="s">
        <v>2683</v>
      </c>
      <c r="B35" t="s">
        <v>2964</v>
      </c>
      <c r="C35" t="s">
        <v>2714</v>
      </c>
      <c r="D35" t="s">
        <v>2638</v>
      </c>
      <c r="E35">
        <v>3</v>
      </c>
      <c r="F35" t="s">
        <v>2985</v>
      </c>
      <c r="G35">
        <v>1</v>
      </c>
      <c r="H35" t="s">
        <v>2963</v>
      </c>
    </row>
    <row r="36" spans="1:8" x14ac:dyDescent="0.2">
      <c r="A36" t="s">
        <v>2683</v>
      </c>
      <c r="B36" t="s">
        <v>2964</v>
      </c>
      <c r="C36" t="s">
        <v>2637</v>
      </c>
      <c r="D36" t="s">
        <v>2638</v>
      </c>
      <c r="E36">
        <v>4</v>
      </c>
      <c r="F36" t="s">
        <v>2983</v>
      </c>
      <c r="G36">
        <v>1</v>
      </c>
      <c r="H36" t="s">
        <v>2963</v>
      </c>
    </row>
    <row r="37" spans="1:8" x14ac:dyDescent="0.2">
      <c r="A37" t="s">
        <v>2963</v>
      </c>
      <c r="B37" t="s">
        <v>2964</v>
      </c>
      <c r="C37" t="s">
        <v>2941</v>
      </c>
      <c r="D37" t="s">
        <v>2638</v>
      </c>
      <c r="E37">
        <v>7</v>
      </c>
      <c r="F37" t="s">
        <v>2987</v>
      </c>
    </row>
    <row r="38" spans="1:8" x14ac:dyDescent="0.2">
      <c r="A38" t="s">
        <v>2963</v>
      </c>
      <c r="B38" t="s">
        <v>2964</v>
      </c>
      <c r="C38" t="s">
        <v>2973</v>
      </c>
      <c r="D38" t="s">
        <v>2974</v>
      </c>
      <c r="E38">
        <v>8</v>
      </c>
      <c r="F38" t="s">
        <v>2988</v>
      </c>
    </row>
    <row r="39" spans="1:8" x14ac:dyDescent="0.2">
      <c r="A39" t="s">
        <v>2963</v>
      </c>
      <c r="B39" t="s">
        <v>2964</v>
      </c>
      <c r="C39" t="s">
        <v>2977</v>
      </c>
      <c r="D39" t="s">
        <v>2974</v>
      </c>
      <c r="E39">
        <v>9</v>
      </c>
      <c r="F39" t="s">
        <v>2989</v>
      </c>
    </row>
    <row r="40" spans="1:8" x14ac:dyDescent="0.2">
      <c r="A40" t="s">
        <v>2963</v>
      </c>
      <c r="B40" t="s">
        <v>2964</v>
      </c>
      <c r="C40" t="s">
        <v>2978</v>
      </c>
      <c r="D40" t="s">
        <v>2974</v>
      </c>
      <c r="E40">
        <v>10</v>
      </c>
      <c r="F40" t="s">
        <v>2990</v>
      </c>
    </row>
    <row r="41" spans="1:8" x14ac:dyDescent="0.2">
      <c r="A41" t="s">
        <v>2650</v>
      </c>
      <c r="B41" t="s">
        <v>2709</v>
      </c>
      <c r="C41" t="s">
        <v>2707</v>
      </c>
      <c r="D41" t="s">
        <v>2638</v>
      </c>
      <c r="E41">
        <v>5</v>
      </c>
      <c r="F41" t="s">
        <v>2984</v>
      </c>
    </row>
    <row r="42" spans="1:8" x14ac:dyDescent="0.2">
      <c r="A42" t="s">
        <v>2650</v>
      </c>
      <c r="B42" t="s">
        <v>2709</v>
      </c>
      <c r="C42" t="s">
        <v>2939</v>
      </c>
      <c r="D42" t="s">
        <v>2638</v>
      </c>
      <c r="E42">
        <v>6</v>
      </c>
      <c r="F42" t="s">
        <v>2986</v>
      </c>
    </row>
    <row r="43" spans="1:8" x14ac:dyDescent="0.2">
      <c r="A43" t="s">
        <v>2650</v>
      </c>
      <c r="B43" t="s">
        <v>2651</v>
      </c>
      <c r="C43" t="s">
        <v>2726</v>
      </c>
      <c r="D43" t="s">
        <v>2638</v>
      </c>
      <c r="E43">
        <v>1</v>
      </c>
      <c r="F43" t="s">
        <v>2991</v>
      </c>
    </row>
    <row r="44" spans="1:8" x14ac:dyDescent="0.2">
      <c r="A44" t="s">
        <v>2650</v>
      </c>
      <c r="B44" t="s">
        <v>2651</v>
      </c>
      <c r="C44" t="s">
        <v>2718</v>
      </c>
      <c r="D44" t="s">
        <v>2638</v>
      </c>
      <c r="E44">
        <v>2</v>
      </c>
      <c r="F44" t="s">
        <v>2992</v>
      </c>
    </row>
    <row r="45" spans="1:8" x14ac:dyDescent="0.2">
      <c r="A45" t="s">
        <v>2650</v>
      </c>
      <c r="B45" t="s">
        <v>2651</v>
      </c>
      <c r="C45" t="s">
        <v>2714</v>
      </c>
      <c r="D45" t="s">
        <v>2638</v>
      </c>
      <c r="E45">
        <v>3</v>
      </c>
      <c r="F45" t="s">
        <v>2985</v>
      </c>
    </row>
    <row r="46" spans="1:8" x14ac:dyDescent="0.2">
      <c r="A46" t="s">
        <v>2650</v>
      </c>
      <c r="B46" t="s">
        <v>2651</v>
      </c>
      <c r="C46" t="s">
        <v>2637</v>
      </c>
      <c r="D46" t="s">
        <v>2638</v>
      </c>
      <c r="E46">
        <v>4</v>
      </c>
      <c r="F46" t="s">
        <v>2983</v>
      </c>
    </row>
    <row r="47" spans="1:8" x14ac:dyDescent="0.2">
      <c r="A47" t="s">
        <v>2650</v>
      </c>
      <c r="B47" t="s">
        <v>2651</v>
      </c>
      <c r="C47" t="s">
        <v>2941</v>
      </c>
      <c r="D47" t="s">
        <v>2638</v>
      </c>
      <c r="E47">
        <v>7</v>
      </c>
      <c r="F47" t="s">
        <v>2987</v>
      </c>
    </row>
    <row r="48" spans="1:8" x14ac:dyDescent="0.2">
      <c r="A48" t="s">
        <v>2650</v>
      </c>
      <c r="B48" t="s">
        <v>2651</v>
      </c>
      <c r="C48" t="s">
        <v>2973</v>
      </c>
      <c r="D48" t="s">
        <v>2974</v>
      </c>
      <c r="E48">
        <v>8</v>
      </c>
      <c r="F48" t="s">
        <v>2988</v>
      </c>
    </row>
    <row r="49" spans="1:8" x14ac:dyDescent="0.2">
      <c r="A49" t="s">
        <v>2650</v>
      </c>
      <c r="B49" t="s">
        <v>2651</v>
      </c>
      <c r="C49" t="s">
        <v>2977</v>
      </c>
      <c r="D49" t="s">
        <v>2974</v>
      </c>
      <c r="E49">
        <v>9</v>
      </c>
      <c r="F49" t="s">
        <v>2989</v>
      </c>
    </row>
    <row r="50" spans="1:8" x14ac:dyDescent="0.2">
      <c r="A50" t="s">
        <v>2979</v>
      </c>
      <c r="B50" t="s">
        <v>2651</v>
      </c>
      <c r="C50" t="s">
        <v>2978</v>
      </c>
      <c r="D50" t="s">
        <v>2974</v>
      </c>
      <c r="E50">
        <v>10</v>
      </c>
      <c r="F50" t="s">
        <v>2990</v>
      </c>
      <c r="G50">
        <v>1</v>
      </c>
      <c r="H50" t="s">
        <v>2650</v>
      </c>
    </row>
    <row r="51" spans="1:8" x14ac:dyDescent="0.2">
      <c r="A51" t="s">
        <v>2965</v>
      </c>
      <c r="B51" t="s">
        <v>2966</v>
      </c>
      <c r="C51" t="s">
        <v>2941</v>
      </c>
      <c r="D51" t="s">
        <v>2638</v>
      </c>
      <c r="E51">
        <v>7</v>
      </c>
      <c r="F51" t="s">
        <v>2987</v>
      </c>
    </row>
    <row r="52" spans="1:8" x14ac:dyDescent="0.2">
      <c r="A52" t="s">
        <v>2686</v>
      </c>
      <c r="B52" t="s">
        <v>2962</v>
      </c>
      <c r="C52" t="s">
        <v>2941</v>
      </c>
      <c r="D52" t="s">
        <v>2638</v>
      </c>
      <c r="E52">
        <v>7</v>
      </c>
      <c r="F52" t="s">
        <v>2987</v>
      </c>
    </row>
    <row r="53" spans="1:8" x14ac:dyDescent="0.2">
      <c r="A53" t="s">
        <v>2686</v>
      </c>
      <c r="B53" t="s">
        <v>2962</v>
      </c>
      <c r="C53" t="s">
        <v>2973</v>
      </c>
      <c r="D53" t="s">
        <v>2974</v>
      </c>
      <c r="E53">
        <v>8</v>
      </c>
      <c r="F53" t="s">
        <v>2988</v>
      </c>
    </row>
    <row r="54" spans="1:8" x14ac:dyDescent="0.2">
      <c r="A54" t="s">
        <v>2686</v>
      </c>
      <c r="B54" t="s">
        <v>2962</v>
      </c>
      <c r="C54" t="s">
        <v>2977</v>
      </c>
      <c r="D54" t="s">
        <v>2974</v>
      </c>
      <c r="E54">
        <v>9</v>
      </c>
      <c r="F54" t="s">
        <v>2989</v>
      </c>
    </row>
    <row r="55" spans="1:8" x14ac:dyDescent="0.2">
      <c r="A55" t="s">
        <v>2686</v>
      </c>
      <c r="B55" t="s">
        <v>2962</v>
      </c>
      <c r="C55" t="s">
        <v>2978</v>
      </c>
      <c r="D55" t="s">
        <v>2974</v>
      </c>
      <c r="E55">
        <v>10</v>
      </c>
      <c r="F55" t="s">
        <v>2990</v>
      </c>
    </row>
    <row r="56" spans="1:8" x14ac:dyDescent="0.2">
      <c r="A56" t="s">
        <v>2686</v>
      </c>
      <c r="B56" t="s">
        <v>2962</v>
      </c>
      <c r="C56" t="s">
        <v>2707</v>
      </c>
      <c r="D56" t="s">
        <v>2638</v>
      </c>
      <c r="E56">
        <v>5</v>
      </c>
      <c r="F56" t="s">
        <v>2984</v>
      </c>
    </row>
    <row r="57" spans="1:8" x14ac:dyDescent="0.2">
      <c r="A57" t="s">
        <v>2686</v>
      </c>
      <c r="B57" t="s">
        <v>2962</v>
      </c>
      <c r="C57" t="s">
        <v>2939</v>
      </c>
      <c r="D57" t="s">
        <v>2638</v>
      </c>
      <c r="E57">
        <v>6</v>
      </c>
      <c r="F57" t="s">
        <v>2986</v>
      </c>
    </row>
    <row r="58" spans="1:8" x14ac:dyDescent="0.2">
      <c r="A58" t="s">
        <v>2686</v>
      </c>
      <c r="B58" t="s">
        <v>2962</v>
      </c>
      <c r="C58" t="s">
        <v>2726</v>
      </c>
      <c r="D58" t="s">
        <v>2638</v>
      </c>
      <c r="E58">
        <v>1</v>
      </c>
      <c r="F58" t="s">
        <v>2991</v>
      </c>
    </row>
    <row r="59" spans="1:8" x14ac:dyDescent="0.2">
      <c r="A59" t="s">
        <v>2686</v>
      </c>
      <c r="B59" t="s">
        <v>2962</v>
      </c>
      <c r="C59" t="s">
        <v>2718</v>
      </c>
      <c r="D59" t="s">
        <v>2638</v>
      </c>
      <c r="E59">
        <v>2</v>
      </c>
      <c r="F59" t="s">
        <v>2992</v>
      </c>
    </row>
    <row r="60" spans="1:8" x14ac:dyDescent="0.2">
      <c r="A60" t="s">
        <v>2686</v>
      </c>
      <c r="B60" t="s">
        <v>2962</v>
      </c>
      <c r="C60" t="s">
        <v>2714</v>
      </c>
      <c r="D60" t="s">
        <v>2638</v>
      </c>
      <c r="E60">
        <v>3</v>
      </c>
      <c r="F60" t="s">
        <v>2985</v>
      </c>
    </row>
    <row r="61" spans="1:8" x14ac:dyDescent="0.2">
      <c r="A61" t="s">
        <v>2686</v>
      </c>
      <c r="B61" t="s">
        <v>2962</v>
      </c>
      <c r="C61" t="s">
        <v>2637</v>
      </c>
      <c r="D61" t="s">
        <v>2638</v>
      </c>
      <c r="E61">
        <v>4</v>
      </c>
      <c r="F61" t="s">
        <v>2983</v>
      </c>
    </row>
    <row r="62" spans="1:8" x14ac:dyDescent="0.2">
      <c r="A62" t="s">
        <v>2684</v>
      </c>
      <c r="B62" t="s">
        <v>2713</v>
      </c>
      <c r="C62" t="s">
        <v>2941</v>
      </c>
      <c r="D62" t="s">
        <v>2638</v>
      </c>
      <c r="E62">
        <v>7</v>
      </c>
      <c r="F62" t="s">
        <v>2987</v>
      </c>
    </row>
    <row r="63" spans="1:8" x14ac:dyDescent="0.2">
      <c r="A63" t="s">
        <v>2684</v>
      </c>
      <c r="B63" t="s">
        <v>2713</v>
      </c>
      <c r="C63" t="s">
        <v>2973</v>
      </c>
      <c r="D63" t="s">
        <v>2974</v>
      </c>
      <c r="E63">
        <v>8</v>
      </c>
      <c r="F63" t="s">
        <v>2988</v>
      </c>
    </row>
    <row r="64" spans="1:8" x14ac:dyDescent="0.2">
      <c r="A64" t="s">
        <v>2684</v>
      </c>
      <c r="B64" t="s">
        <v>2713</v>
      </c>
      <c r="C64" t="s">
        <v>2977</v>
      </c>
      <c r="D64" t="s">
        <v>2974</v>
      </c>
      <c r="E64">
        <v>9</v>
      </c>
      <c r="F64" t="s">
        <v>2989</v>
      </c>
    </row>
    <row r="65" spans="1:6" x14ac:dyDescent="0.2">
      <c r="A65" t="s">
        <v>2684</v>
      </c>
      <c r="B65" t="s">
        <v>2713</v>
      </c>
      <c r="C65" t="s">
        <v>2978</v>
      </c>
      <c r="D65" t="s">
        <v>2974</v>
      </c>
      <c r="E65">
        <v>10</v>
      </c>
      <c r="F65" t="s">
        <v>2990</v>
      </c>
    </row>
    <row r="66" spans="1:6" x14ac:dyDescent="0.2">
      <c r="A66" t="s">
        <v>2684</v>
      </c>
      <c r="B66" t="s">
        <v>2713</v>
      </c>
      <c r="C66" t="s">
        <v>2707</v>
      </c>
      <c r="D66" t="s">
        <v>2638</v>
      </c>
      <c r="E66">
        <v>5</v>
      </c>
      <c r="F66" t="s">
        <v>2984</v>
      </c>
    </row>
    <row r="67" spans="1:6" x14ac:dyDescent="0.2">
      <c r="A67" t="s">
        <v>2684</v>
      </c>
      <c r="B67" t="s">
        <v>2713</v>
      </c>
      <c r="C67" t="s">
        <v>2939</v>
      </c>
      <c r="D67" t="s">
        <v>2638</v>
      </c>
      <c r="E67">
        <v>6</v>
      </c>
      <c r="F67" t="s">
        <v>2986</v>
      </c>
    </row>
    <row r="68" spans="1:6" x14ac:dyDescent="0.2">
      <c r="A68" t="s">
        <v>2684</v>
      </c>
      <c r="B68" t="s">
        <v>2685</v>
      </c>
      <c r="C68" t="s">
        <v>2726</v>
      </c>
      <c r="D68" t="s">
        <v>2638</v>
      </c>
      <c r="E68">
        <v>1</v>
      </c>
      <c r="F68" t="s">
        <v>2991</v>
      </c>
    </row>
    <row r="69" spans="1:6" x14ac:dyDescent="0.2">
      <c r="A69" t="s">
        <v>2684</v>
      </c>
      <c r="B69" t="s">
        <v>2685</v>
      </c>
      <c r="C69" t="s">
        <v>2718</v>
      </c>
      <c r="D69" t="s">
        <v>2638</v>
      </c>
      <c r="E69">
        <v>2</v>
      </c>
      <c r="F69" t="s">
        <v>2992</v>
      </c>
    </row>
    <row r="70" spans="1:6" x14ac:dyDescent="0.2">
      <c r="A70" t="s">
        <v>2684</v>
      </c>
      <c r="B70" t="s">
        <v>2685</v>
      </c>
      <c r="C70" t="s">
        <v>2714</v>
      </c>
      <c r="D70" t="s">
        <v>2638</v>
      </c>
      <c r="E70">
        <v>3</v>
      </c>
      <c r="F70" t="s">
        <v>2985</v>
      </c>
    </row>
    <row r="71" spans="1:6" x14ac:dyDescent="0.2">
      <c r="A71" t="s">
        <v>2684</v>
      </c>
      <c r="B71" t="s">
        <v>2685</v>
      </c>
      <c r="C71" t="s">
        <v>2637</v>
      </c>
      <c r="D71" t="s">
        <v>2638</v>
      </c>
      <c r="E71">
        <v>4</v>
      </c>
      <c r="F71" t="s">
        <v>2983</v>
      </c>
    </row>
    <row r="72" spans="1:6" x14ac:dyDescent="0.2">
      <c r="A72" t="s">
        <v>516</v>
      </c>
      <c r="B72" t="s">
        <v>2723</v>
      </c>
      <c r="C72" t="s">
        <v>2726</v>
      </c>
      <c r="D72" t="s">
        <v>2638</v>
      </c>
      <c r="E72">
        <v>1</v>
      </c>
      <c r="F72" t="s">
        <v>2991</v>
      </c>
    </row>
    <row r="73" spans="1:6" x14ac:dyDescent="0.2">
      <c r="A73" t="s">
        <v>516</v>
      </c>
      <c r="B73" t="s">
        <v>2723</v>
      </c>
      <c r="C73" t="s">
        <v>2718</v>
      </c>
      <c r="D73" t="s">
        <v>2638</v>
      </c>
      <c r="E73">
        <v>2</v>
      </c>
      <c r="F73" t="s">
        <v>2992</v>
      </c>
    </row>
    <row r="74" spans="1:6" x14ac:dyDescent="0.2">
      <c r="A74" t="s">
        <v>5</v>
      </c>
      <c r="B74" t="s">
        <v>2970</v>
      </c>
      <c r="C74" t="s">
        <v>2941</v>
      </c>
      <c r="D74" t="s">
        <v>2638</v>
      </c>
      <c r="E74">
        <v>7</v>
      </c>
      <c r="F74" t="s">
        <v>2987</v>
      </c>
    </row>
    <row r="75" spans="1:6" x14ac:dyDescent="0.2">
      <c r="A75" t="s">
        <v>5</v>
      </c>
      <c r="B75" t="s">
        <v>2970</v>
      </c>
      <c r="C75" t="s">
        <v>2973</v>
      </c>
      <c r="D75" t="s">
        <v>2974</v>
      </c>
      <c r="E75">
        <v>8</v>
      </c>
      <c r="F75" t="s">
        <v>2988</v>
      </c>
    </row>
    <row r="76" spans="1:6" x14ac:dyDescent="0.2">
      <c r="A76" t="s">
        <v>5</v>
      </c>
      <c r="B76" t="s">
        <v>2970</v>
      </c>
      <c r="C76" t="s">
        <v>2977</v>
      </c>
      <c r="D76" t="s">
        <v>2974</v>
      </c>
      <c r="E76">
        <v>9</v>
      </c>
      <c r="F76" t="s">
        <v>2989</v>
      </c>
    </row>
    <row r="77" spans="1:6" x14ac:dyDescent="0.2">
      <c r="A77" t="s">
        <v>5</v>
      </c>
      <c r="B77" t="s">
        <v>2970</v>
      </c>
      <c r="C77" t="s">
        <v>2978</v>
      </c>
      <c r="D77" t="s">
        <v>2974</v>
      </c>
      <c r="E77">
        <v>10</v>
      </c>
      <c r="F77" t="s">
        <v>2990</v>
      </c>
    </row>
    <row r="78" spans="1:6" x14ac:dyDescent="0.2">
      <c r="A78" t="s">
        <v>5</v>
      </c>
      <c r="B78" t="s">
        <v>2970</v>
      </c>
      <c r="C78" t="s">
        <v>2726</v>
      </c>
      <c r="D78" t="s">
        <v>2638</v>
      </c>
      <c r="E78">
        <v>1</v>
      </c>
      <c r="F78" t="s">
        <v>2991</v>
      </c>
    </row>
    <row r="79" spans="1:6" x14ac:dyDescent="0.2">
      <c r="A79" t="s">
        <v>5</v>
      </c>
      <c r="B79" t="s">
        <v>2970</v>
      </c>
      <c r="C79" t="s">
        <v>2718</v>
      </c>
      <c r="D79" t="s">
        <v>2638</v>
      </c>
      <c r="E79">
        <v>2</v>
      </c>
      <c r="F79" t="s">
        <v>2992</v>
      </c>
    </row>
    <row r="80" spans="1:6" x14ac:dyDescent="0.2">
      <c r="A80" t="s">
        <v>5</v>
      </c>
      <c r="B80" t="s">
        <v>2970</v>
      </c>
      <c r="C80" t="s">
        <v>2714</v>
      </c>
      <c r="D80" t="s">
        <v>2638</v>
      </c>
      <c r="E80">
        <v>3</v>
      </c>
      <c r="F80" t="s">
        <v>2985</v>
      </c>
    </row>
    <row r="81" spans="1:6" x14ac:dyDescent="0.2">
      <c r="A81" t="s">
        <v>5</v>
      </c>
      <c r="B81" t="s">
        <v>2970</v>
      </c>
      <c r="C81" t="s">
        <v>2637</v>
      </c>
      <c r="D81" t="s">
        <v>2638</v>
      </c>
      <c r="E81">
        <v>4</v>
      </c>
      <c r="F81" t="s">
        <v>2983</v>
      </c>
    </row>
    <row r="82" spans="1:6" x14ac:dyDescent="0.2">
      <c r="A82" t="s">
        <v>5</v>
      </c>
      <c r="B82" t="s">
        <v>2970</v>
      </c>
      <c r="C82" t="s">
        <v>2707</v>
      </c>
      <c r="D82" t="s">
        <v>2638</v>
      </c>
      <c r="E82">
        <v>5</v>
      </c>
      <c r="F82" t="s">
        <v>2984</v>
      </c>
    </row>
    <row r="83" spans="1:6" x14ac:dyDescent="0.2">
      <c r="A83" t="s">
        <v>5</v>
      </c>
      <c r="B83" t="s">
        <v>2970</v>
      </c>
      <c r="C83" t="s">
        <v>2939</v>
      </c>
      <c r="D83" t="s">
        <v>2638</v>
      </c>
      <c r="E83">
        <v>6</v>
      </c>
      <c r="F83" t="s">
        <v>2986</v>
      </c>
    </row>
    <row r="84" spans="1:6" x14ac:dyDescent="0.2">
      <c r="A84" t="s">
        <v>2956</v>
      </c>
      <c r="B84" t="s">
        <v>2957</v>
      </c>
      <c r="C84" t="s">
        <v>2941</v>
      </c>
      <c r="D84" t="s">
        <v>2638</v>
      </c>
      <c r="E84">
        <v>7</v>
      </c>
      <c r="F84" t="s">
        <v>2987</v>
      </c>
    </row>
    <row r="85" spans="1:6" x14ac:dyDescent="0.2">
      <c r="A85" t="s">
        <v>2956</v>
      </c>
      <c r="B85" t="s">
        <v>2957</v>
      </c>
      <c r="C85" t="s">
        <v>2973</v>
      </c>
      <c r="D85" t="s">
        <v>2974</v>
      </c>
      <c r="E85">
        <v>8</v>
      </c>
      <c r="F85" t="s">
        <v>2988</v>
      </c>
    </row>
    <row r="86" spans="1:6" x14ac:dyDescent="0.2">
      <c r="A86" t="s">
        <v>2956</v>
      </c>
      <c r="B86" t="s">
        <v>2957</v>
      </c>
      <c r="C86" t="s">
        <v>2977</v>
      </c>
      <c r="D86" t="s">
        <v>2974</v>
      </c>
      <c r="E86">
        <v>9</v>
      </c>
      <c r="F86" t="s">
        <v>2989</v>
      </c>
    </row>
    <row r="87" spans="1:6" x14ac:dyDescent="0.2">
      <c r="A87" t="s">
        <v>2956</v>
      </c>
      <c r="B87" t="s">
        <v>2957</v>
      </c>
      <c r="C87" t="s">
        <v>2978</v>
      </c>
      <c r="D87" t="s">
        <v>2974</v>
      </c>
      <c r="E87">
        <v>10</v>
      </c>
      <c r="F87" t="s">
        <v>2990</v>
      </c>
    </row>
    <row r="88" spans="1:6" x14ac:dyDescent="0.2">
      <c r="A88" t="s">
        <v>2706</v>
      </c>
      <c r="B88" t="s">
        <v>2975</v>
      </c>
      <c r="C88" t="s">
        <v>2973</v>
      </c>
      <c r="D88" t="s">
        <v>2974</v>
      </c>
      <c r="E88">
        <v>8</v>
      </c>
      <c r="F88" t="s">
        <v>2988</v>
      </c>
    </row>
    <row r="89" spans="1:6" x14ac:dyDescent="0.2">
      <c r="A89" t="s">
        <v>2706</v>
      </c>
      <c r="B89" t="s">
        <v>2975</v>
      </c>
      <c r="C89" t="s">
        <v>2977</v>
      </c>
      <c r="D89" t="s">
        <v>2974</v>
      </c>
      <c r="E89">
        <v>9</v>
      </c>
      <c r="F89" t="s">
        <v>2989</v>
      </c>
    </row>
    <row r="90" spans="1:6" x14ac:dyDescent="0.2">
      <c r="A90" t="s">
        <v>2706</v>
      </c>
      <c r="B90" t="s">
        <v>2975</v>
      </c>
      <c r="C90" t="s">
        <v>2978</v>
      </c>
      <c r="D90" t="s">
        <v>2974</v>
      </c>
      <c r="E90">
        <v>10</v>
      </c>
      <c r="F90" t="s">
        <v>2990</v>
      </c>
    </row>
    <row r="91" spans="1:6" x14ac:dyDescent="0.2">
      <c r="A91" t="s">
        <v>2706</v>
      </c>
      <c r="B91" t="s">
        <v>2975</v>
      </c>
      <c r="C91" t="s">
        <v>2941</v>
      </c>
      <c r="D91" t="s">
        <v>2638</v>
      </c>
      <c r="E91">
        <v>7</v>
      </c>
      <c r="F91" t="s">
        <v>2987</v>
      </c>
    </row>
    <row r="92" spans="1:6" x14ac:dyDescent="0.2">
      <c r="A92" t="s">
        <v>2706</v>
      </c>
      <c r="B92" t="s">
        <v>2975</v>
      </c>
      <c r="C92" t="s">
        <v>2726</v>
      </c>
      <c r="D92" t="s">
        <v>2638</v>
      </c>
      <c r="E92">
        <v>1</v>
      </c>
      <c r="F92" t="s">
        <v>2991</v>
      </c>
    </row>
    <row r="93" spans="1:6" x14ac:dyDescent="0.2">
      <c r="A93" t="s">
        <v>2706</v>
      </c>
      <c r="B93" t="s">
        <v>2975</v>
      </c>
      <c r="C93" t="s">
        <v>2718</v>
      </c>
      <c r="D93" t="s">
        <v>2638</v>
      </c>
      <c r="E93">
        <v>2</v>
      </c>
      <c r="F93" t="s">
        <v>2992</v>
      </c>
    </row>
    <row r="94" spans="1:6" x14ac:dyDescent="0.2">
      <c r="A94" t="s">
        <v>2706</v>
      </c>
      <c r="B94" t="s">
        <v>2975</v>
      </c>
      <c r="C94" t="s">
        <v>2714</v>
      </c>
      <c r="D94" t="s">
        <v>2638</v>
      </c>
      <c r="E94">
        <v>3</v>
      </c>
      <c r="F94" t="s">
        <v>2985</v>
      </c>
    </row>
    <row r="95" spans="1:6" x14ac:dyDescent="0.2">
      <c r="A95" t="s">
        <v>2706</v>
      </c>
      <c r="B95" t="s">
        <v>2975</v>
      </c>
      <c r="C95" t="s">
        <v>2637</v>
      </c>
      <c r="D95" t="s">
        <v>2638</v>
      </c>
      <c r="E95">
        <v>4</v>
      </c>
      <c r="F95" t="s">
        <v>2983</v>
      </c>
    </row>
    <row r="96" spans="1:6" x14ac:dyDescent="0.2">
      <c r="A96" t="s">
        <v>2706</v>
      </c>
      <c r="B96" t="s">
        <v>2975</v>
      </c>
      <c r="C96" t="s">
        <v>2707</v>
      </c>
      <c r="D96" t="s">
        <v>2638</v>
      </c>
      <c r="E96">
        <v>5</v>
      </c>
      <c r="F96" t="s">
        <v>2984</v>
      </c>
    </row>
    <row r="97" spans="1:6" x14ac:dyDescent="0.2">
      <c r="A97" t="s">
        <v>2706</v>
      </c>
      <c r="B97" t="s">
        <v>2975</v>
      </c>
      <c r="C97" t="s">
        <v>2939</v>
      </c>
      <c r="D97" t="s">
        <v>2638</v>
      </c>
      <c r="E97">
        <v>6</v>
      </c>
      <c r="F97" t="s">
        <v>2986</v>
      </c>
    </row>
    <row r="98" spans="1:6" x14ac:dyDescent="0.2">
      <c r="A98" t="s">
        <v>93</v>
      </c>
      <c r="B98" t="s">
        <v>2976</v>
      </c>
      <c r="C98" t="s">
        <v>2941</v>
      </c>
      <c r="D98" t="s">
        <v>2638</v>
      </c>
      <c r="E98">
        <v>7</v>
      </c>
      <c r="F98" t="s">
        <v>2987</v>
      </c>
    </row>
    <row r="99" spans="1:6" x14ac:dyDescent="0.2">
      <c r="A99" t="s">
        <v>93</v>
      </c>
      <c r="B99" t="s">
        <v>2976</v>
      </c>
      <c r="C99" t="s">
        <v>2726</v>
      </c>
      <c r="D99" t="s">
        <v>2638</v>
      </c>
      <c r="E99">
        <v>1</v>
      </c>
      <c r="F99" t="s">
        <v>2991</v>
      </c>
    </row>
    <row r="100" spans="1:6" x14ac:dyDescent="0.2">
      <c r="A100" t="s">
        <v>93</v>
      </c>
      <c r="B100" t="s">
        <v>2976</v>
      </c>
      <c r="C100" t="s">
        <v>2718</v>
      </c>
      <c r="D100" t="s">
        <v>2638</v>
      </c>
      <c r="E100">
        <v>2</v>
      </c>
      <c r="F100" t="s">
        <v>2992</v>
      </c>
    </row>
    <row r="101" spans="1:6" x14ac:dyDescent="0.2">
      <c r="A101" t="s">
        <v>93</v>
      </c>
      <c r="B101" t="s">
        <v>2976</v>
      </c>
      <c r="C101" t="s">
        <v>2714</v>
      </c>
      <c r="D101" t="s">
        <v>2638</v>
      </c>
      <c r="E101">
        <v>3</v>
      </c>
      <c r="F101" t="s">
        <v>2985</v>
      </c>
    </row>
    <row r="102" spans="1:6" x14ac:dyDescent="0.2">
      <c r="A102" t="s">
        <v>93</v>
      </c>
      <c r="B102" t="s">
        <v>2976</v>
      </c>
      <c r="C102" t="s">
        <v>2637</v>
      </c>
      <c r="D102" t="s">
        <v>2638</v>
      </c>
      <c r="E102">
        <v>4</v>
      </c>
      <c r="F102" t="s">
        <v>2983</v>
      </c>
    </row>
    <row r="103" spans="1:6" x14ac:dyDescent="0.2">
      <c r="A103" t="s">
        <v>93</v>
      </c>
      <c r="B103" t="s">
        <v>2976</v>
      </c>
      <c r="C103" t="s">
        <v>2707</v>
      </c>
      <c r="D103" t="s">
        <v>2638</v>
      </c>
      <c r="E103">
        <v>5</v>
      </c>
      <c r="F103" t="s">
        <v>2984</v>
      </c>
    </row>
    <row r="104" spans="1:6" x14ac:dyDescent="0.2">
      <c r="A104" t="s">
        <v>93</v>
      </c>
      <c r="B104" t="s">
        <v>2976</v>
      </c>
      <c r="C104" t="s">
        <v>2939</v>
      </c>
      <c r="D104" t="s">
        <v>2638</v>
      </c>
      <c r="E104">
        <v>6</v>
      </c>
      <c r="F104" t="s">
        <v>2986</v>
      </c>
    </row>
    <row r="105" spans="1:6" x14ac:dyDescent="0.2">
      <c r="A105" t="s">
        <v>93</v>
      </c>
      <c r="B105" t="s">
        <v>2976</v>
      </c>
      <c r="C105" t="s">
        <v>2973</v>
      </c>
      <c r="D105" t="s">
        <v>2974</v>
      </c>
      <c r="E105">
        <v>8</v>
      </c>
      <c r="F105" t="s">
        <v>2988</v>
      </c>
    </row>
    <row r="106" spans="1:6" x14ac:dyDescent="0.2">
      <c r="A106" t="s">
        <v>93</v>
      </c>
      <c r="B106" t="s">
        <v>2976</v>
      </c>
      <c r="C106" t="s">
        <v>2977</v>
      </c>
      <c r="D106" t="s">
        <v>2974</v>
      </c>
      <c r="E106">
        <v>9</v>
      </c>
      <c r="F106" t="s">
        <v>2989</v>
      </c>
    </row>
    <row r="107" spans="1:6" x14ac:dyDescent="0.2">
      <c r="A107" t="s">
        <v>93</v>
      </c>
      <c r="B107" t="s">
        <v>2976</v>
      </c>
      <c r="C107" t="s">
        <v>2978</v>
      </c>
      <c r="D107" t="s">
        <v>2974</v>
      </c>
      <c r="E107">
        <v>10</v>
      </c>
      <c r="F107" t="s">
        <v>2990</v>
      </c>
    </row>
    <row r="108" spans="1:6" x14ac:dyDescent="0.2">
      <c r="A108" t="s">
        <v>2654</v>
      </c>
      <c r="B108" t="s">
        <v>2655</v>
      </c>
      <c r="C108" t="s">
        <v>2726</v>
      </c>
      <c r="D108" t="s">
        <v>2638</v>
      </c>
      <c r="E108">
        <v>1</v>
      </c>
      <c r="F108" t="s">
        <v>2991</v>
      </c>
    </row>
    <row r="109" spans="1:6" x14ac:dyDescent="0.2">
      <c r="A109" t="s">
        <v>2654</v>
      </c>
      <c r="B109" t="s">
        <v>2655</v>
      </c>
      <c r="C109" t="s">
        <v>2718</v>
      </c>
      <c r="D109" t="s">
        <v>2638</v>
      </c>
      <c r="E109">
        <v>2</v>
      </c>
      <c r="F109" t="s">
        <v>2992</v>
      </c>
    </row>
    <row r="110" spans="1:6" x14ac:dyDescent="0.2">
      <c r="A110" t="s">
        <v>2654</v>
      </c>
      <c r="B110" t="s">
        <v>2655</v>
      </c>
      <c r="C110" t="s">
        <v>2714</v>
      </c>
      <c r="D110" t="s">
        <v>2638</v>
      </c>
      <c r="E110">
        <v>3</v>
      </c>
      <c r="F110" t="s">
        <v>2985</v>
      </c>
    </row>
    <row r="111" spans="1:6" x14ac:dyDescent="0.2">
      <c r="A111" t="s">
        <v>2654</v>
      </c>
      <c r="B111" t="s">
        <v>2655</v>
      </c>
      <c r="C111" t="s">
        <v>2637</v>
      </c>
      <c r="D111" t="s">
        <v>2638</v>
      </c>
      <c r="E111">
        <v>4</v>
      </c>
      <c r="F111" t="s">
        <v>2983</v>
      </c>
    </row>
    <row r="112" spans="1:6" x14ac:dyDescent="0.2">
      <c r="A112" t="s">
        <v>2654</v>
      </c>
      <c r="B112" t="s">
        <v>2655</v>
      </c>
      <c r="C112" t="s">
        <v>2707</v>
      </c>
      <c r="D112" t="s">
        <v>2638</v>
      </c>
      <c r="E112">
        <v>5</v>
      </c>
      <c r="F112" t="s">
        <v>2984</v>
      </c>
    </row>
    <row r="113" spans="1:8" x14ac:dyDescent="0.2">
      <c r="A113" t="s">
        <v>2654</v>
      </c>
      <c r="B113" t="s">
        <v>2655</v>
      </c>
      <c r="C113" t="s">
        <v>2939</v>
      </c>
      <c r="D113" t="s">
        <v>2638</v>
      </c>
      <c r="E113">
        <v>6</v>
      </c>
      <c r="F113" t="s">
        <v>2986</v>
      </c>
    </row>
    <row r="114" spans="1:8" x14ac:dyDescent="0.2">
      <c r="A114" t="s">
        <v>2654</v>
      </c>
      <c r="B114" t="s">
        <v>2655</v>
      </c>
      <c r="C114" t="s">
        <v>2941</v>
      </c>
      <c r="D114" t="s">
        <v>2638</v>
      </c>
      <c r="E114">
        <v>7</v>
      </c>
      <c r="F114" t="s">
        <v>2987</v>
      </c>
    </row>
    <row r="115" spans="1:8" x14ac:dyDescent="0.2">
      <c r="A115" t="s">
        <v>2654</v>
      </c>
      <c r="B115" t="s">
        <v>2655</v>
      </c>
      <c r="C115" t="s">
        <v>2973</v>
      </c>
      <c r="D115" t="s">
        <v>2974</v>
      </c>
      <c r="E115">
        <v>8</v>
      </c>
      <c r="F115" t="s">
        <v>2988</v>
      </c>
    </row>
    <row r="116" spans="1:8" x14ac:dyDescent="0.2">
      <c r="A116" t="s">
        <v>2654</v>
      </c>
      <c r="B116" t="s">
        <v>2655</v>
      </c>
      <c r="C116" t="s">
        <v>2977</v>
      </c>
      <c r="D116" t="s">
        <v>2974</v>
      </c>
      <c r="E116">
        <v>9</v>
      </c>
      <c r="F116" t="s">
        <v>2989</v>
      </c>
    </row>
    <row r="117" spans="1:8" x14ac:dyDescent="0.2">
      <c r="A117" t="s">
        <v>2654</v>
      </c>
      <c r="B117" t="s">
        <v>2655</v>
      </c>
      <c r="C117" t="s">
        <v>2978</v>
      </c>
      <c r="D117" t="s">
        <v>2974</v>
      </c>
      <c r="E117">
        <v>10</v>
      </c>
      <c r="F117" t="s">
        <v>2990</v>
      </c>
    </row>
    <row r="118" spans="1:8" x14ac:dyDescent="0.2">
      <c r="A118" t="s">
        <v>2682</v>
      </c>
      <c r="B118" t="s">
        <v>2961</v>
      </c>
      <c r="C118" t="s">
        <v>2941</v>
      </c>
      <c r="D118" t="s">
        <v>2638</v>
      </c>
      <c r="E118">
        <v>7</v>
      </c>
      <c r="F118" t="s">
        <v>2987</v>
      </c>
    </row>
    <row r="119" spans="1:8" x14ac:dyDescent="0.2">
      <c r="A119" t="s">
        <v>2682</v>
      </c>
      <c r="B119" t="s">
        <v>2961</v>
      </c>
      <c r="C119" t="s">
        <v>2973</v>
      </c>
      <c r="D119" t="s">
        <v>2974</v>
      </c>
      <c r="E119">
        <v>8</v>
      </c>
      <c r="F119" t="s">
        <v>2988</v>
      </c>
    </row>
    <row r="120" spans="1:8" x14ac:dyDescent="0.2">
      <c r="A120" t="s">
        <v>2682</v>
      </c>
      <c r="B120" t="s">
        <v>2961</v>
      </c>
      <c r="C120" t="s">
        <v>2977</v>
      </c>
      <c r="D120" t="s">
        <v>2974</v>
      </c>
      <c r="E120">
        <v>9</v>
      </c>
      <c r="F120" t="s">
        <v>2989</v>
      </c>
    </row>
    <row r="121" spans="1:8" x14ac:dyDescent="0.2">
      <c r="A121" t="s">
        <v>2682</v>
      </c>
      <c r="B121" t="s">
        <v>2961</v>
      </c>
      <c r="C121" t="s">
        <v>2978</v>
      </c>
      <c r="D121" t="s">
        <v>2974</v>
      </c>
      <c r="E121">
        <v>10</v>
      </c>
      <c r="F121" t="s">
        <v>2990</v>
      </c>
    </row>
    <row r="122" spans="1:8" x14ac:dyDescent="0.2">
      <c r="A122" t="s">
        <v>2682</v>
      </c>
      <c r="B122" t="s">
        <v>2961</v>
      </c>
      <c r="C122" t="s">
        <v>2726</v>
      </c>
      <c r="D122" t="s">
        <v>2638</v>
      </c>
      <c r="E122">
        <v>1</v>
      </c>
      <c r="F122" t="s">
        <v>2991</v>
      </c>
    </row>
    <row r="123" spans="1:8" x14ac:dyDescent="0.2">
      <c r="A123" t="s">
        <v>2682</v>
      </c>
      <c r="B123" t="s">
        <v>2961</v>
      </c>
      <c r="C123" t="s">
        <v>2718</v>
      </c>
      <c r="D123" t="s">
        <v>2638</v>
      </c>
      <c r="E123">
        <v>2</v>
      </c>
      <c r="F123" t="s">
        <v>2992</v>
      </c>
    </row>
    <row r="124" spans="1:8" x14ac:dyDescent="0.2">
      <c r="A124" t="s">
        <v>2682</v>
      </c>
      <c r="B124" t="s">
        <v>2961</v>
      </c>
      <c r="C124" t="s">
        <v>2714</v>
      </c>
      <c r="D124" t="s">
        <v>2638</v>
      </c>
      <c r="E124">
        <v>3</v>
      </c>
      <c r="F124" t="s">
        <v>2985</v>
      </c>
    </row>
    <row r="125" spans="1:8" x14ac:dyDescent="0.2">
      <c r="A125" t="s">
        <v>2682</v>
      </c>
      <c r="B125" t="s">
        <v>2961</v>
      </c>
      <c r="C125" t="s">
        <v>2637</v>
      </c>
      <c r="D125" t="s">
        <v>2638</v>
      </c>
      <c r="E125">
        <v>4</v>
      </c>
      <c r="F125" t="s">
        <v>2983</v>
      </c>
    </row>
    <row r="126" spans="1:8" x14ac:dyDescent="0.2">
      <c r="A126" t="s">
        <v>2682</v>
      </c>
      <c r="B126" t="s">
        <v>2961</v>
      </c>
      <c r="C126" t="s">
        <v>2707</v>
      </c>
      <c r="D126" t="s">
        <v>2638</v>
      </c>
      <c r="E126">
        <v>5</v>
      </c>
      <c r="F126" t="s">
        <v>2984</v>
      </c>
    </row>
    <row r="127" spans="1:8" x14ac:dyDescent="0.2">
      <c r="A127" t="s">
        <v>2682</v>
      </c>
      <c r="B127" t="s">
        <v>2961</v>
      </c>
      <c r="C127" t="s">
        <v>2939</v>
      </c>
      <c r="D127" t="s">
        <v>2638</v>
      </c>
      <c r="E127">
        <v>6</v>
      </c>
      <c r="F127" t="s">
        <v>2986</v>
      </c>
    </row>
    <row r="128" spans="1:8" x14ac:dyDescent="0.2">
      <c r="A128" t="s">
        <v>2710</v>
      </c>
      <c r="B128" t="s">
        <v>2951</v>
      </c>
      <c r="C128" t="s">
        <v>2707</v>
      </c>
      <c r="D128" t="s">
        <v>2638</v>
      </c>
      <c r="E128">
        <v>5</v>
      </c>
      <c r="F128" t="s">
        <v>2984</v>
      </c>
      <c r="G128">
        <v>1</v>
      </c>
      <c r="H128" t="s">
        <v>2950</v>
      </c>
    </row>
    <row r="129" spans="1:8" x14ac:dyDescent="0.2">
      <c r="A129" t="s">
        <v>2710</v>
      </c>
      <c r="B129" t="s">
        <v>2951</v>
      </c>
      <c r="C129" t="s">
        <v>2939</v>
      </c>
      <c r="D129" t="s">
        <v>2638</v>
      </c>
      <c r="E129">
        <v>6</v>
      </c>
      <c r="F129" t="s">
        <v>2986</v>
      </c>
      <c r="G129">
        <v>1</v>
      </c>
      <c r="H129" t="s">
        <v>2950</v>
      </c>
    </row>
    <row r="130" spans="1:8" x14ac:dyDescent="0.2">
      <c r="A130" t="s">
        <v>2950</v>
      </c>
      <c r="B130" t="s">
        <v>2951</v>
      </c>
      <c r="C130" t="s">
        <v>2941</v>
      </c>
      <c r="D130" t="s">
        <v>2638</v>
      </c>
      <c r="E130">
        <v>7</v>
      </c>
      <c r="F130" t="s">
        <v>2987</v>
      </c>
    </row>
    <row r="131" spans="1:8" x14ac:dyDescent="0.2">
      <c r="A131" t="s">
        <v>2950</v>
      </c>
      <c r="B131" t="s">
        <v>2951</v>
      </c>
      <c r="C131" t="s">
        <v>2973</v>
      </c>
      <c r="D131" t="s">
        <v>2974</v>
      </c>
      <c r="E131">
        <v>8</v>
      </c>
      <c r="F131" t="s">
        <v>2988</v>
      </c>
    </row>
    <row r="132" spans="1:8" x14ac:dyDescent="0.2">
      <c r="A132" t="s">
        <v>2950</v>
      </c>
      <c r="B132" t="s">
        <v>2951</v>
      </c>
      <c r="C132" t="s">
        <v>2977</v>
      </c>
      <c r="D132" t="s">
        <v>2974</v>
      </c>
      <c r="E132">
        <v>9</v>
      </c>
      <c r="F132" t="s">
        <v>2989</v>
      </c>
    </row>
    <row r="133" spans="1:8" x14ac:dyDescent="0.2">
      <c r="A133" t="s">
        <v>2652</v>
      </c>
      <c r="B133" t="s">
        <v>2951</v>
      </c>
      <c r="C133" t="s">
        <v>2726</v>
      </c>
      <c r="D133" t="s">
        <v>2638</v>
      </c>
      <c r="E133">
        <v>1</v>
      </c>
      <c r="F133" t="s">
        <v>2991</v>
      </c>
      <c r="G133">
        <v>1</v>
      </c>
      <c r="H133" t="s">
        <v>2950</v>
      </c>
    </row>
    <row r="134" spans="1:8" x14ac:dyDescent="0.2">
      <c r="A134" t="s">
        <v>2652</v>
      </c>
      <c r="B134" t="s">
        <v>2951</v>
      </c>
      <c r="C134" t="s">
        <v>2718</v>
      </c>
      <c r="D134" t="s">
        <v>2638</v>
      </c>
      <c r="E134">
        <v>2</v>
      </c>
      <c r="F134" t="s">
        <v>2992</v>
      </c>
      <c r="G134">
        <v>1</v>
      </c>
      <c r="H134" t="s">
        <v>2950</v>
      </c>
    </row>
    <row r="135" spans="1:8" x14ac:dyDescent="0.2">
      <c r="A135" t="s">
        <v>2652</v>
      </c>
      <c r="B135" t="s">
        <v>2951</v>
      </c>
      <c r="C135" t="s">
        <v>2714</v>
      </c>
      <c r="D135" t="s">
        <v>2638</v>
      </c>
      <c r="E135">
        <v>3</v>
      </c>
      <c r="F135" t="s">
        <v>2985</v>
      </c>
      <c r="G135">
        <v>1</v>
      </c>
      <c r="H135" t="s">
        <v>2950</v>
      </c>
    </row>
    <row r="136" spans="1:8" x14ac:dyDescent="0.2">
      <c r="A136" t="s">
        <v>2652</v>
      </c>
      <c r="B136" t="s">
        <v>2951</v>
      </c>
      <c r="C136" t="s">
        <v>2637</v>
      </c>
      <c r="D136" t="s">
        <v>2638</v>
      </c>
      <c r="E136">
        <v>4</v>
      </c>
      <c r="F136" t="s">
        <v>2983</v>
      </c>
      <c r="G136">
        <v>1</v>
      </c>
      <c r="H136" t="s">
        <v>2950</v>
      </c>
    </row>
    <row r="137" spans="1:8" x14ac:dyDescent="0.2">
      <c r="A137" t="s">
        <v>2653</v>
      </c>
      <c r="B137" t="s">
        <v>2952</v>
      </c>
      <c r="C137" t="s">
        <v>2941</v>
      </c>
      <c r="D137" t="s">
        <v>2638</v>
      </c>
      <c r="E137">
        <v>7</v>
      </c>
      <c r="F137" t="s">
        <v>2987</v>
      </c>
    </row>
    <row r="138" spans="1:8" x14ac:dyDescent="0.2">
      <c r="A138" t="s">
        <v>2653</v>
      </c>
      <c r="B138" t="s">
        <v>2952</v>
      </c>
      <c r="C138" t="s">
        <v>2973</v>
      </c>
      <c r="D138" t="s">
        <v>2974</v>
      </c>
      <c r="E138">
        <v>8</v>
      </c>
      <c r="F138" t="s">
        <v>2988</v>
      </c>
    </row>
    <row r="139" spans="1:8" x14ac:dyDescent="0.2">
      <c r="A139" t="s">
        <v>2653</v>
      </c>
      <c r="B139" t="s">
        <v>2952</v>
      </c>
      <c r="C139" t="s">
        <v>2977</v>
      </c>
      <c r="D139" t="s">
        <v>2974</v>
      </c>
      <c r="E139">
        <v>9</v>
      </c>
      <c r="F139" t="s">
        <v>2989</v>
      </c>
    </row>
    <row r="140" spans="1:8" x14ac:dyDescent="0.2">
      <c r="A140" t="s">
        <v>2980</v>
      </c>
      <c r="B140" t="s">
        <v>2952</v>
      </c>
      <c r="C140" t="s">
        <v>2978</v>
      </c>
      <c r="D140" t="s">
        <v>2974</v>
      </c>
      <c r="E140">
        <v>10</v>
      </c>
      <c r="F140" t="s">
        <v>2990</v>
      </c>
      <c r="G140">
        <v>1</v>
      </c>
      <c r="H140" t="s">
        <v>2653</v>
      </c>
    </row>
    <row r="141" spans="1:8" x14ac:dyDescent="0.2">
      <c r="A141" t="s">
        <v>2653</v>
      </c>
      <c r="B141" t="s">
        <v>2952</v>
      </c>
      <c r="C141" t="s">
        <v>2726</v>
      </c>
      <c r="D141" t="s">
        <v>2638</v>
      </c>
      <c r="E141">
        <v>1</v>
      </c>
      <c r="F141" t="s">
        <v>2991</v>
      </c>
    </row>
    <row r="142" spans="1:8" x14ac:dyDescent="0.2">
      <c r="A142" t="s">
        <v>2653</v>
      </c>
      <c r="B142" t="s">
        <v>2952</v>
      </c>
      <c r="C142" t="s">
        <v>2718</v>
      </c>
      <c r="D142" t="s">
        <v>2638</v>
      </c>
      <c r="E142">
        <v>2</v>
      </c>
      <c r="F142" t="s">
        <v>2992</v>
      </c>
    </row>
    <row r="143" spans="1:8" x14ac:dyDescent="0.2">
      <c r="A143" t="s">
        <v>2653</v>
      </c>
      <c r="B143" t="s">
        <v>2952</v>
      </c>
      <c r="C143" t="s">
        <v>2714</v>
      </c>
      <c r="D143" t="s">
        <v>2638</v>
      </c>
      <c r="E143">
        <v>3</v>
      </c>
      <c r="F143" t="s">
        <v>2985</v>
      </c>
    </row>
    <row r="144" spans="1:8" x14ac:dyDescent="0.2">
      <c r="A144" t="s">
        <v>2653</v>
      </c>
      <c r="B144" t="s">
        <v>2952</v>
      </c>
      <c r="C144" t="s">
        <v>2637</v>
      </c>
      <c r="D144" t="s">
        <v>2638</v>
      </c>
      <c r="E144">
        <v>4</v>
      </c>
      <c r="F144" t="s">
        <v>2983</v>
      </c>
    </row>
    <row r="145" spans="1:8" x14ac:dyDescent="0.2">
      <c r="A145" t="s">
        <v>2653</v>
      </c>
      <c r="B145" t="s">
        <v>2952</v>
      </c>
      <c r="C145" t="s">
        <v>2707</v>
      </c>
      <c r="D145" t="s">
        <v>2638</v>
      </c>
      <c r="E145">
        <v>5</v>
      </c>
      <c r="F145" t="s">
        <v>2984</v>
      </c>
    </row>
    <row r="146" spans="1:8" x14ac:dyDescent="0.2">
      <c r="A146" t="s">
        <v>2653</v>
      </c>
      <c r="B146" t="s">
        <v>2952</v>
      </c>
      <c r="C146" t="s">
        <v>2939</v>
      </c>
      <c r="D146" t="s">
        <v>2638</v>
      </c>
      <c r="E146">
        <v>6</v>
      </c>
      <c r="F146" t="s">
        <v>2986</v>
      </c>
    </row>
    <row r="147" spans="1:8" x14ac:dyDescent="0.2">
      <c r="A147" t="s">
        <v>2658</v>
      </c>
      <c r="B147" t="s">
        <v>2953</v>
      </c>
      <c r="C147" t="s">
        <v>2941</v>
      </c>
      <c r="D147" t="s">
        <v>2638</v>
      </c>
      <c r="E147">
        <v>7</v>
      </c>
      <c r="F147" t="s">
        <v>2987</v>
      </c>
    </row>
    <row r="148" spans="1:8" x14ac:dyDescent="0.2">
      <c r="A148" t="s">
        <v>2658</v>
      </c>
      <c r="B148" t="s">
        <v>2953</v>
      </c>
      <c r="C148" t="s">
        <v>2973</v>
      </c>
      <c r="D148" t="s">
        <v>2974</v>
      </c>
      <c r="E148">
        <v>8</v>
      </c>
      <c r="F148" t="s">
        <v>2988</v>
      </c>
    </row>
    <row r="149" spans="1:8" x14ac:dyDescent="0.2">
      <c r="A149" t="s">
        <v>2658</v>
      </c>
      <c r="B149" t="s">
        <v>2953</v>
      </c>
      <c r="C149" t="s">
        <v>2977</v>
      </c>
      <c r="D149" t="s">
        <v>2974</v>
      </c>
      <c r="E149">
        <v>9</v>
      </c>
      <c r="F149" t="s">
        <v>2989</v>
      </c>
    </row>
    <row r="150" spans="1:8" x14ac:dyDescent="0.2">
      <c r="A150" t="s">
        <v>2982</v>
      </c>
      <c r="B150" t="s">
        <v>2953</v>
      </c>
      <c r="C150" t="s">
        <v>2978</v>
      </c>
      <c r="D150" t="s">
        <v>2974</v>
      </c>
      <c r="E150">
        <v>10</v>
      </c>
      <c r="F150" t="s">
        <v>2990</v>
      </c>
      <c r="G150">
        <v>1</v>
      </c>
      <c r="H150" t="s">
        <v>2658</v>
      </c>
    </row>
    <row r="151" spans="1:8" x14ac:dyDescent="0.2">
      <c r="A151" t="s">
        <v>2658</v>
      </c>
      <c r="B151" t="s">
        <v>2953</v>
      </c>
      <c r="C151" t="s">
        <v>2726</v>
      </c>
      <c r="D151" t="s">
        <v>2638</v>
      </c>
      <c r="E151">
        <v>1</v>
      </c>
      <c r="F151" t="s">
        <v>2991</v>
      </c>
    </row>
    <row r="152" spans="1:8" x14ac:dyDescent="0.2">
      <c r="A152" t="s">
        <v>2658</v>
      </c>
      <c r="B152" t="s">
        <v>2953</v>
      </c>
      <c r="C152" t="s">
        <v>2718</v>
      </c>
      <c r="D152" t="s">
        <v>2638</v>
      </c>
      <c r="E152">
        <v>2</v>
      </c>
      <c r="F152" t="s">
        <v>2992</v>
      </c>
    </row>
    <row r="153" spans="1:8" x14ac:dyDescent="0.2">
      <c r="A153" t="s">
        <v>2658</v>
      </c>
      <c r="B153" t="s">
        <v>2953</v>
      </c>
      <c r="C153" t="s">
        <v>2714</v>
      </c>
      <c r="D153" t="s">
        <v>2638</v>
      </c>
      <c r="E153">
        <v>3</v>
      </c>
      <c r="F153" t="s">
        <v>2985</v>
      </c>
    </row>
    <row r="154" spans="1:8" x14ac:dyDescent="0.2">
      <c r="A154" t="s">
        <v>2658</v>
      </c>
      <c r="B154" t="s">
        <v>2953</v>
      </c>
      <c r="C154" t="s">
        <v>2637</v>
      </c>
      <c r="D154" t="s">
        <v>2638</v>
      </c>
      <c r="E154">
        <v>4</v>
      </c>
      <c r="F154" t="s">
        <v>2983</v>
      </c>
    </row>
    <row r="155" spans="1:8" x14ac:dyDescent="0.2">
      <c r="A155" t="s">
        <v>2658</v>
      </c>
      <c r="B155" t="s">
        <v>2953</v>
      </c>
      <c r="C155" t="s">
        <v>2707</v>
      </c>
      <c r="D155" t="s">
        <v>2638</v>
      </c>
      <c r="E155">
        <v>5</v>
      </c>
      <c r="F155" t="s">
        <v>2984</v>
      </c>
    </row>
    <row r="156" spans="1:8" x14ac:dyDescent="0.2">
      <c r="A156" t="s">
        <v>2658</v>
      </c>
      <c r="B156" t="s">
        <v>2953</v>
      </c>
      <c r="C156" t="s">
        <v>2939</v>
      </c>
      <c r="D156" t="s">
        <v>2638</v>
      </c>
      <c r="E156">
        <v>6</v>
      </c>
      <c r="F156" t="s">
        <v>2986</v>
      </c>
    </row>
    <row r="157" spans="1:8" x14ac:dyDescent="0.2">
      <c r="A157" t="s">
        <v>2639</v>
      </c>
      <c r="B157" t="s">
        <v>2640</v>
      </c>
      <c r="C157" t="s">
        <v>2726</v>
      </c>
      <c r="D157" t="s">
        <v>2638</v>
      </c>
      <c r="E157">
        <v>1</v>
      </c>
      <c r="F157" t="s">
        <v>2991</v>
      </c>
      <c r="G157">
        <v>1</v>
      </c>
      <c r="H157" t="s">
        <v>2942</v>
      </c>
    </row>
    <row r="158" spans="1:8" x14ac:dyDescent="0.2">
      <c r="A158" t="s">
        <v>2639</v>
      </c>
      <c r="B158" t="s">
        <v>2640</v>
      </c>
      <c r="C158" t="s">
        <v>2718</v>
      </c>
      <c r="D158" t="s">
        <v>2638</v>
      </c>
      <c r="E158">
        <v>2</v>
      </c>
      <c r="F158" t="s">
        <v>2992</v>
      </c>
      <c r="G158">
        <v>1</v>
      </c>
      <c r="H158" t="s">
        <v>2942</v>
      </c>
    </row>
    <row r="159" spans="1:8" x14ac:dyDescent="0.2">
      <c r="A159" t="s">
        <v>2639</v>
      </c>
      <c r="B159" t="s">
        <v>2640</v>
      </c>
      <c r="C159" t="s">
        <v>2714</v>
      </c>
      <c r="D159" t="s">
        <v>2638</v>
      </c>
      <c r="E159">
        <v>3</v>
      </c>
      <c r="F159" t="s">
        <v>2985</v>
      </c>
      <c r="G159">
        <v>1</v>
      </c>
      <c r="H159" t="s">
        <v>2942</v>
      </c>
    </row>
    <row r="160" spans="1:8" x14ac:dyDescent="0.2">
      <c r="A160" t="s">
        <v>2639</v>
      </c>
      <c r="B160" t="s">
        <v>2640</v>
      </c>
      <c r="C160" t="s">
        <v>2637</v>
      </c>
      <c r="D160" t="s">
        <v>2638</v>
      </c>
      <c r="E160">
        <v>4</v>
      </c>
      <c r="F160" t="s">
        <v>2983</v>
      </c>
      <c r="G160">
        <v>1</v>
      </c>
      <c r="H160" t="s">
        <v>2942</v>
      </c>
    </row>
    <row r="161" spans="1:8" x14ac:dyDescent="0.2">
      <c r="A161" t="s">
        <v>2708</v>
      </c>
      <c r="B161" t="s">
        <v>2640</v>
      </c>
      <c r="C161" t="s">
        <v>2707</v>
      </c>
      <c r="D161" t="s">
        <v>2638</v>
      </c>
      <c r="E161">
        <v>5</v>
      </c>
      <c r="F161" t="s">
        <v>2984</v>
      </c>
      <c r="G161">
        <v>1</v>
      </c>
      <c r="H161" t="s">
        <v>2942</v>
      </c>
    </row>
    <row r="162" spans="1:8" x14ac:dyDescent="0.2">
      <c r="A162" t="s">
        <v>2708</v>
      </c>
      <c r="B162" t="s">
        <v>2640</v>
      </c>
      <c r="C162" t="s">
        <v>2939</v>
      </c>
      <c r="D162" t="s">
        <v>2638</v>
      </c>
      <c r="E162">
        <v>6</v>
      </c>
      <c r="F162" t="s">
        <v>2986</v>
      </c>
      <c r="G162">
        <v>1</v>
      </c>
      <c r="H162" t="s">
        <v>2942</v>
      </c>
    </row>
    <row r="163" spans="1:8" x14ac:dyDescent="0.2">
      <c r="A163" t="s">
        <v>2942</v>
      </c>
      <c r="B163" t="s">
        <v>2640</v>
      </c>
      <c r="C163" t="s">
        <v>2941</v>
      </c>
      <c r="D163" t="s">
        <v>2638</v>
      </c>
      <c r="E163">
        <v>7</v>
      </c>
      <c r="F163" t="s">
        <v>2987</v>
      </c>
    </row>
    <row r="164" spans="1:8" x14ac:dyDescent="0.2">
      <c r="A164" t="s">
        <v>2942</v>
      </c>
      <c r="B164" t="s">
        <v>2640</v>
      </c>
      <c r="C164" t="s">
        <v>2973</v>
      </c>
      <c r="D164" t="s">
        <v>2974</v>
      </c>
      <c r="E164">
        <v>8</v>
      </c>
      <c r="F164" t="s">
        <v>2988</v>
      </c>
    </row>
    <row r="165" spans="1:8" x14ac:dyDescent="0.2">
      <c r="A165" t="s">
        <v>2942</v>
      </c>
      <c r="B165" t="s">
        <v>2640</v>
      </c>
      <c r="C165" t="s">
        <v>2977</v>
      </c>
      <c r="D165" t="s">
        <v>2974</v>
      </c>
      <c r="E165">
        <v>9</v>
      </c>
      <c r="F165" t="s">
        <v>2989</v>
      </c>
    </row>
    <row r="166" spans="1:8" x14ac:dyDescent="0.2">
      <c r="A166" t="s">
        <v>2942</v>
      </c>
      <c r="B166" t="s">
        <v>2640</v>
      </c>
      <c r="C166" t="s">
        <v>2978</v>
      </c>
      <c r="D166" t="s">
        <v>2974</v>
      </c>
      <c r="E166">
        <v>10</v>
      </c>
      <c r="F166" t="s">
        <v>2990</v>
      </c>
    </row>
    <row r="167" spans="1:8" x14ac:dyDescent="0.2">
      <c r="A167" t="s">
        <v>2692</v>
      </c>
      <c r="B167" t="s">
        <v>2693</v>
      </c>
      <c r="C167" t="s">
        <v>2941</v>
      </c>
      <c r="D167" t="s">
        <v>2638</v>
      </c>
      <c r="E167">
        <v>7</v>
      </c>
      <c r="F167" t="s">
        <v>2987</v>
      </c>
    </row>
    <row r="168" spans="1:8" x14ac:dyDescent="0.2">
      <c r="A168" t="s">
        <v>2692</v>
      </c>
      <c r="B168" t="s">
        <v>2693</v>
      </c>
      <c r="C168" t="s">
        <v>2973</v>
      </c>
      <c r="D168" t="s">
        <v>2974</v>
      </c>
      <c r="E168">
        <v>8</v>
      </c>
      <c r="F168" t="s">
        <v>2988</v>
      </c>
    </row>
    <row r="169" spans="1:8" x14ac:dyDescent="0.2">
      <c r="A169" t="s">
        <v>2692</v>
      </c>
      <c r="B169" t="s">
        <v>2693</v>
      </c>
      <c r="C169" t="s">
        <v>2977</v>
      </c>
      <c r="D169" t="s">
        <v>2974</v>
      </c>
      <c r="E169">
        <v>9</v>
      </c>
      <c r="F169" t="s">
        <v>2989</v>
      </c>
    </row>
    <row r="170" spans="1:8" x14ac:dyDescent="0.2">
      <c r="A170" t="s">
        <v>2692</v>
      </c>
      <c r="B170" t="s">
        <v>2693</v>
      </c>
      <c r="C170" t="s">
        <v>2978</v>
      </c>
      <c r="D170" t="s">
        <v>2974</v>
      </c>
      <c r="E170">
        <v>10</v>
      </c>
      <c r="F170" t="s">
        <v>2990</v>
      </c>
    </row>
    <row r="171" spans="1:8" x14ac:dyDescent="0.2">
      <c r="A171" t="s">
        <v>2692</v>
      </c>
      <c r="B171" t="s">
        <v>2693</v>
      </c>
      <c r="C171" t="s">
        <v>2726</v>
      </c>
      <c r="D171" t="s">
        <v>2638</v>
      </c>
      <c r="E171">
        <v>1</v>
      </c>
      <c r="F171" t="s">
        <v>2991</v>
      </c>
    </row>
    <row r="172" spans="1:8" x14ac:dyDescent="0.2">
      <c r="A172" t="s">
        <v>2692</v>
      </c>
      <c r="B172" t="s">
        <v>2693</v>
      </c>
      <c r="C172" t="s">
        <v>2718</v>
      </c>
      <c r="D172" t="s">
        <v>2638</v>
      </c>
      <c r="E172">
        <v>2</v>
      </c>
      <c r="F172" t="s">
        <v>2992</v>
      </c>
    </row>
    <row r="173" spans="1:8" x14ac:dyDescent="0.2">
      <c r="A173" t="s">
        <v>2692</v>
      </c>
      <c r="B173" t="s">
        <v>2693</v>
      </c>
      <c r="C173" t="s">
        <v>2714</v>
      </c>
      <c r="D173" t="s">
        <v>2638</v>
      </c>
      <c r="E173">
        <v>3</v>
      </c>
      <c r="F173" t="s">
        <v>2985</v>
      </c>
    </row>
    <row r="174" spans="1:8" x14ac:dyDescent="0.2">
      <c r="A174" t="s">
        <v>2692</v>
      </c>
      <c r="B174" t="s">
        <v>2693</v>
      </c>
      <c r="C174" t="s">
        <v>2637</v>
      </c>
      <c r="D174" t="s">
        <v>2638</v>
      </c>
      <c r="E174">
        <v>4</v>
      </c>
      <c r="F174" t="s">
        <v>2983</v>
      </c>
    </row>
    <row r="175" spans="1:8" x14ac:dyDescent="0.2">
      <c r="A175" t="s">
        <v>2692</v>
      </c>
      <c r="B175" t="s">
        <v>2693</v>
      </c>
      <c r="C175" t="s">
        <v>2707</v>
      </c>
      <c r="D175" t="s">
        <v>2638</v>
      </c>
      <c r="E175">
        <v>5</v>
      </c>
      <c r="F175" t="s">
        <v>2984</v>
      </c>
    </row>
    <row r="176" spans="1:8" x14ac:dyDescent="0.2">
      <c r="A176" t="s">
        <v>2692</v>
      </c>
      <c r="B176" t="s">
        <v>2693</v>
      </c>
      <c r="C176" t="s">
        <v>2939</v>
      </c>
      <c r="D176" t="s">
        <v>2638</v>
      </c>
      <c r="E176">
        <v>6</v>
      </c>
      <c r="F176" t="s">
        <v>2986</v>
      </c>
    </row>
    <row r="177" spans="1:6" x14ac:dyDescent="0.2">
      <c r="A177" t="s">
        <v>2731</v>
      </c>
      <c r="B177" t="s">
        <v>2732</v>
      </c>
      <c r="C177" t="s">
        <v>2726</v>
      </c>
      <c r="D177" t="s">
        <v>2638</v>
      </c>
      <c r="E177">
        <v>1</v>
      </c>
      <c r="F177" t="s">
        <v>2991</v>
      </c>
    </row>
    <row r="178" spans="1:6" x14ac:dyDescent="0.2">
      <c r="A178" t="s">
        <v>2733</v>
      </c>
      <c r="B178" t="s">
        <v>2734</v>
      </c>
      <c r="C178" t="s">
        <v>2726</v>
      </c>
      <c r="D178" t="s">
        <v>2638</v>
      </c>
      <c r="E178">
        <v>1</v>
      </c>
      <c r="F178" t="s">
        <v>2991</v>
      </c>
    </row>
    <row r="179" spans="1:6" x14ac:dyDescent="0.2">
      <c r="A179" t="s">
        <v>2735</v>
      </c>
      <c r="B179" t="s">
        <v>2736</v>
      </c>
      <c r="C179" t="s">
        <v>2726</v>
      </c>
      <c r="D179" t="s">
        <v>2638</v>
      </c>
      <c r="E179">
        <v>1</v>
      </c>
      <c r="F179" t="s">
        <v>2991</v>
      </c>
    </row>
    <row r="180" spans="1:6" x14ac:dyDescent="0.2">
      <c r="A180" t="s">
        <v>2737</v>
      </c>
      <c r="B180" t="s">
        <v>2738</v>
      </c>
      <c r="C180" t="s">
        <v>2726</v>
      </c>
      <c r="D180" t="s">
        <v>2638</v>
      </c>
      <c r="E180">
        <v>1</v>
      </c>
      <c r="F180" t="s">
        <v>2991</v>
      </c>
    </row>
    <row r="181" spans="1:6" x14ac:dyDescent="0.2">
      <c r="A181" t="s">
        <v>2739</v>
      </c>
      <c r="B181" t="s">
        <v>2740</v>
      </c>
      <c r="C181" t="s">
        <v>2726</v>
      </c>
      <c r="D181" t="s">
        <v>2638</v>
      </c>
      <c r="E181">
        <v>1</v>
      </c>
      <c r="F181" t="s">
        <v>2991</v>
      </c>
    </row>
    <row r="182" spans="1:6" x14ac:dyDescent="0.2">
      <c r="A182" t="s">
        <v>2741</v>
      </c>
      <c r="B182" t="s">
        <v>2742</v>
      </c>
      <c r="C182" t="s">
        <v>2726</v>
      </c>
      <c r="D182" t="s">
        <v>2638</v>
      </c>
      <c r="E182">
        <v>1</v>
      </c>
      <c r="F182" t="s">
        <v>2991</v>
      </c>
    </row>
    <row r="183" spans="1:6" x14ac:dyDescent="0.2">
      <c r="A183" t="s">
        <v>2743</v>
      </c>
      <c r="B183" t="s">
        <v>2744</v>
      </c>
      <c r="C183" t="s">
        <v>2726</v>
      </c>
      <c r="D183" t="s">
        <v>2638</v>
      </c>
      <c r="E183">
        <v>1</v>
      </c>
      <c r="F183" t="s">
        <v>2991</v>
      </c>
    </row>
    <row r="184" spans="1:6" x14ac:dyDescent="0.2">
      <c r="A184" t="s">
        <v>2745</v>
      </c>
      <c r="B184" t="s">
        <v>2746</v>
      </c>
      <c r="C184" t="s">
        <v>2726</v>
      </c>
      <c r="D184" t="s">
        <v>2638</v>
      </c>
      <c r="E184">
        <v>1</v>
      </c>
      <c r="F184" t="s">
        <v>2991</v>
      </c>
    </row>
    <row r="185" spans="1:6" x14ac:dyDescent="0.2">
      <c r="A185" t="s">
        <v>2747</v>
      </c>
      <c r="B185" t="s">
        <v>2748</v>
      </c>
      <c r="C185" t="s">
        <v>2726</v>
      </c>
      <c r="D185" t="s">
        <v>2638</v>
      </c>
      <c r="E185">
        <v>1</v>
      </c>
      <c r="F185" t="s">
        <v>2991</v>
      </c>
    </row>
    <row r="186" spans="1:6" x14ac:dyDescent="0.2">
      <c r="A186" t="s">
        <v>2749</v>
      </c>
      <c r="B186" t="s">
        <v>2750</v>
      </c>
      <c r="C186" t="s">
        <v>2726</v>
      </c>
      <c r="D186" t="s">
        <v>2638</v>
      </c>
      <c r="E186">
        <v>1</v>
      </c>
      <c r="F186" t="s">
        <v>2991</v>
      </c>
    </row>
    <row r="187" spans="1:6" x14ac:dyDescent="0.2">
      <c r="A187" t="s">
        <v>2751</v>
      </c>
      <c r="B187" t="s">
        <v>2752</v>
      </c>
      <c r="C187" t="s">
        <v>2726</v>
      </c>
      <c r="D187" t="s">
        <v>2638</v>
      </c>
      <c r="E187">
        <v>1</v>
      </c>
      <c r="F187" t="s">
        <v>2991</v>
      </c>
    </row>
    <row r="188" spans="1:6" x14ac:dyDescent="0.2">
      <c r="A188" t="s">
        <v>2753</v>
      </c>
      <c r="B188" t="s">
        <v>2754</v>
      </c>
      <c r="C188" t="s">
        <v>2726</v>
      </c>
      <c r="D188" t="s">
        <v>2638</v>
      </c>
      <c r="E188">
        <v>1</v>
      </c>
      <c r="F188" t="s">
        <v>2991</v>
      </c>
    </row>
    <row r="189" spans="1:6" x14ac:dyDescent="0.2">
      <c r="A189" t="s">
        <v>2755</v>
      </c>
      <c r="B189" t="s">
        <v>2756</v>
      </c>
      <c r="C189" t="s">
        <v>2726</v>
      </c>
      <c r="D189" t="s">
        <v>2638</v>
      </c>
      <c r="E189">
        <v>1</v>
      </c>
      <c r="F189" t="s">
        <v>2991</v>
      </c>
    </row>
    <row r="190" spans="1:6" x14ac:dyDescent="0.2">
      <c r="A190" t="s">
        <v>2757</v>
      </c>
      <c r="B190" t="s">
        <v>2758</v>
      </c>
      <c r="C190" t="s">
        <v>2726</v>
      </c>
      <c r="D190" t="s">
        <v>2638</v>
      </c>
      <c r="E190">
        <v>1</v>
      </c>
      <c r="F190" t="s">
        <v>2991</v>
      </c>
    </row>
    <row r="191" spans="1:6" x14ac:dyDescent="0.2">
      <c r="A191" t="s">
        <v>2759</v>
      </c>
      <c r="B191" t="s">
        <v>2760</v>
      </c>
      <c r="C191" t="s">
        <v>2726</v>
      </c>
      <c r="D191" t="s">
        <v>2638</v>
      </c>
      <c r="E191">
        <v>1</v>
      </c>
      <c r="F191" t="s">
        <v>2991</v>
      </c>
    </row>
    <row r="192" spans="1:6" x14ac:dyDescent="0.2">
      <c r="A192" t="s">
        <v>2761</v>
      </c>
      <c r="B192" t="s">
        <v>2762</v>
      </c>
      <c r="C192" t="s">
        <v>2726</v>
      </c>
      <c r="D192" t="s">
        <v>2638</v>
      </c>
      <c r="E192">
        <v>1</v>
      </c>
      <c r="F192" t="s">
        <v>2991</v>
      </c>
    </row>
    <row r="193" spans="1:6" x14ac:dyDescent="0.2">
      <c r="A193" t="s">
        <v>2763</v>
      </c>
      <c r="B193" t="s">
        <v>2764</v>
      </c>
      <c r="C193" t="s">
        <v>2726</v>
      </c>
      <c r="D193" t="s">
        <v>2638</v>
      </c>
      <c r="E193">
        <v>1</v>
      </c>
      <c r="F193" t="s">
        <v>2991</v>
      </c>
    </row>
    <row r="194" spans="1:6" x14ac:dyDescent="0.2">
      <c r="A194" t="s">
        <v>2765</v>
      </c>
      <c r="B194" t="s">
        <v>2766</v>
      </c>
      <c r="C194" t="s">
        <v>2726</v>
      </c>
      <c r="D194" t="s">
        <v>2638</v>
      </c>
      <c r="E194">
        <v>1</v>
      </c>
      <c r="F194" t="s">
        <v>2991</v>
      </c>
    </row>
    <row r="195" spans="1:6" x14ac:dyDescent="0.2">
      <c r="A195" t="s">
        <v>2767</v>
      </c>
      <c r="B195" t="s">
        <v>2768</v>
      </c>
      <c r="C195" t="s">
        <v>2726</v>
      </c>
      <c r="D195" t="s">
        <v>2638</v>
      </c>
      <c r="E195">
        <v>1</v>
      </c>
      <c r="F195" t="s">
        <v>2991</v>
      </c>
    </row>
    <row r="196" spans="1:6" x14ac:dyDescent="0.2">
      <c r="A196" t="s">
        <v>2769</v>
      </c>
      <c r="B196" t="s">
        <v>2770</v>
      </c>
      <c r="C196" t="s">
        <v>2726</v>
      </c>
      <c r="D196" t="s">
        <v>2638</v>
      </c>
      <c r="E196">
        <v>1</v>
      </c>
      <c r="F196" t="s">
        <v>2991</v>
      </c>
    </row>
    <row r="197" spans="1:6" x14ac:dyDescent="0.2">
      <c r="A197" t="s">
        <v>2771</v>
      </c>
      <c r="B197" t="s">
        <v>2772</v>
      </c>
      <c r="C197" t="s">
        <v>2726</v>
      </c>
      <c r="D197" t="s">
        <v>2638</v>
      </c>
      <c r="E197">
        <v>1</v>
      </c>
      <c r="F197" t="s">
        <v>2991</v>
      </c>
    </row>
    <row r="198" spans="1:6" x14ac:dyDescent="0.2">
      <c r="A198" t="s">
        <v>2773</v>
      </c>
      <c r="B198" t="s">
        <v>2774</v>
      </c>
      <c r="C198" t="s">
        <v>2726</v>
      </c>
      <c r="D198" t="s">
        <v>2638</v>
      </c>
      <c r="E198">
        <v>1</v>
      </c>
      <c r="F198" t="s">
        <v>2991</v>
      </c>
    </row>
    <row r="199" spans="1:6" x14ac:dyDescent="0.2">
      <c r="A199" t="s">
        <v>2775</v>
      </c>
      <c r="B199" t="s">
        <v>2776</v>
      </c>
      <c r="C199" t="s">
        <v>2726</v>
      </c>
      <c r="D199" t="s">
        <v>2638</v>
      </c>
      <c r="E199">
        <v>1</v>
      </c>
      <c r="F199" t="s">
        <v>2991</v>
      </c>
    </row>
    <row r="200" spans="1:6" x14ac:dyDescent="0.2">
      <c r="A200" t="s">
        <v>2777</v>
      </c>
      <c r="B200" t="s">
        <v>2778</v>
      </c>
      <c r="C200" t="s">
        <v>2726</v>
      </c>
      <c r="D200" t="s">
        <v>2638</v>
      </c>
      <c r="E200">
        <v>1</v>
      </c>
      <c r="F200" t="s">
        <v>2991</v>
      </c>
    </row>
    <row r="201" spans="1:6" x14ac:dyDescent="0.2">
      <c r="A201" t="s">
        <v>2779</v>
      </c>
      <c r="B201" t="s">
        <v>2780</v>
      </c>
      <c r="C201" t="s">
        <v>2726</v>
      </c>
      <c r="D201" t="s">
        <v>2638</v>
      </c>
      <c r="E201">
        <v>1</v>
      </c>
      <c r="F201" t="s">
        <v>2991</v>
      </c>
    </row>
    <row r="202" spans="1:6" x14ac:dyDescent="0.2">
      <c r="A202" t="s">
        <v>2781</v>
      </c>
      <c r="B202" t="s">
        <v>2782</v>
      </c>
      <c r="C202" t="s">
        <v>2726</v>
      </c>
      <c r="D202" t="s">
        <v>2638</v>
      </c>
      <c r="E202">
        <v>1</v>
      </c>
      <c r="F202" t="s">
        <v>2991</v>
      </c>
    </row>
    <row r="203" spans="1:6" x14ac:dyDescent="0.2">
      <c r="A203" t="s">
        <v>2783</v>
      </c>
      <c r="B203" t="s">
        <v>2784</v>
      </c>
      <c r="C203" t="s">
        <v>2726</v>
      </c>
      <c r="D203" t="s">
        <v>2638</v>
      </c>
      <c r="E203">
        <v>1</v>
      </c>
      <c r="F203" t="s">
        <v>2991</v>
      </c>
    </row>
    <row r="204" spans="1:6" x14ac:dyDescent="0.2">
      <c r="A204" t="s">
        <v>2785</v>
      </c>
      <c r="B204" t="s">
        <v>2786</v>
      </c>
      <c r="C204" t="s">
        <v>2726</v>
      </c>
      <c r="D204" t="s">
        <v>2638</v>
      </c>
      <c r="E204">
        <v>1</v>
      </c>
      <c r="F204" t="s">
        <v>2991</v>
      </c>
    </row>
    <row r="205" spans="1:6" x14ac:dyDescent="0.2">
      <c r="A205" t="s">
        <v>2787</v>
      </c>
      <c r="B205" t="s">
        <v>2788</v>
      </c>
      <c r="C205" t="s">
        <v>2726</v>
      </c>
      <c r="D205" t="s">
        <v>2638</v>
      </c>
      <c r="E205">
        <v>1</v>
      </c>
      <c r="F205" t="s">
        <v>2991</v>
      </c>
    </row>
    <row r="206" spans="1:6" x14ac:dyDescent="0.2">
      <c r="A206" t="s">
        <v>2789</v>
      </c>
      <c r="B206" t="s">
        <v>2790</v>
      </c>
      <c r="C206" t="s">
        <v>2726</v>
      </c>
      <c r="D206" t="s">
        <v>2638</v>
      </c>
      <c r="E206">
        <v>1</v>
      </c>
      <c r="F206" t="s">
        <v>2991</v>
      </c>
    </row>
    <row r="207" spans="1:6" x14ac:dyDescent="0.2">
      <c r="A207" t="s">
        <v>2791</v>
      </c>
      <c r="B207" t="s">
        <v>2792</v>
      </c>
      <c r="C207" t="s">
        <v>2726</v>
      </c>
      <c r="D207" t="s">
        <v>2638</v>
      </c>
      <c r="E207">
        <v>1</v>
      </c>
      <c r="F207" t="s">
        <v>2991</v>
      </c>
    </row>
    <row r="208" spans="1:6" x14ac:dyDescent="0.2">
      <c r="A208" t="s">
        <v>2793</v>
      </c>
      <c r="B208" t="s">
        <v>2794</v>
      </c>
      <c r="C208" t="s">
        <v>2726</v>
      </c>
      <c r="D208" t="s">
        <v>2638</v>
      </c>
      <c r="E208">
        <v>1</v>
      </c>
      <c r="F208" t="s">
        <v>2991</v>
      </c>
    </row>
    <row r="209" spans="1:6" x14ac:dyDescent="0.2">
      <c r="A209" t="s">
        <v>2795</v>
      </c>
      <c r="B209" t="s">
        <v>2796</v>
      </c>
      <c r="C209" t="s">
        <v>2726</v>
      </c>
      <c r="D209" t="s">
        <v>2638</v>
      </c>
      <c r="E209">
        <v>1</v>
      </c>
      <c r="F209" t="s">
        <v>2991</v>
      </c>
    </row>
    <row r="210" spans="1:6" x14ac:dyDescent="0.2">
      <c r="A210" t="s">
        <v>2797</v>
      </c>
      <c r="B210" t="s">
        <v>2798</v>
      </c>
      <c r="C210" t="s">
        <v>2726</v>
      </c>
      <c r="D210" t="s">
        <v>2638</v>
      </c>
      <c r="E210">
        <v>1</v>
      </c>
      <c r="F210" t="s">
        <v>2991</v>
      </c>
    </row>
    <row r="211" spans="1:6" x14ac:dyDescent="0.2">
      <c r="A211" t="s">
        <v>2799</v>
      </c>
      <c r="B211" t="s">
        <v>2800</v>
      </c>
      <c r="C211" t="s">
        <v>2726</v>
      </c>
      <c r="D211" t="s">
        <v>2638</v>
      </c>
      <c r="E211">
        <v>1</v>
      </c>
      <c r="F211" t="s">
        <v>2991</v>
      </c>
    </row>
    <row r="212" spans="1:6" x14ac:dyDescent="0.2">
      <c r="A212" t="s">
        <v>2801</v>
      </c>
      <c r="B212" t="s">
        <v>2802</v>
      </c>
      <c r="C212" t="s">
        <v>2726</v>
      </c>
      <c r="D212" t="s">
        <v>2638</v>
      </c>
      <c r="E212">
        <v>1</v>
      </c>
      <c r="F212" t="s">
        <v>2991</v>
      </c>
    </row>
    <row r="213" spans="1:6" x14ac:dyDescent="0.2">
      <c r="A213" t="s">
        <v>2803</v>
      </c>
      <c r="B213" t="s">
        <v>2804</v>
      </c>
      <c r="C213" t="s">
        <v>2726</v>
      </c>
      <c r="D213" t="s">
        <v>2638</v>
      </c>
      <c r="E213">
        <v>1</v>
      </c>
      <c r="F213" t="s">
        <v>2991</v>
      </c>
    </row>
    <row r="214" spans="1:6" x14ac:dyDescent="0.2">
      <c r="A214" t="s">
        <v>2805</v>
      </c>
      <c r="B214" t="s">
        <v>2806</v>
      </c>
      <c r="C214" t="s">
        <v>2726</v>
      </c>
      <c r="D214" t="s">
        <v>2638</v>
      </c>
      <c r="E214">
        <v>1</v>
      </c>
      <c r="F214" t="s">
        <v>2991</v>
      </c>
    </row>
    <row r="215" spans="1:6" x14ac:dyDescent="0.2">
      <c r="A215" t="s">
        <v>2807</v>
      </c>
      <c r="B215" t="s">
        <v>2808</v>
      </c>
      <c r="C215" t="s">
        <v>2726</v>
      </c>
      <c r="D215" t="s">
        <v>2638</v>
      </c>
      <c r="E215">
        <v>1</v>
      </c>
      <c r="F215" t="s">
        <v>2991</v>
      </c>
    </row>
    <row r="216" spans="1:6" x14ac:dyDescent="0.2">
      <c r="A216" t="s">
        <v>2809</v>
      </c>
      <c r="B216" t="s">
        <v>2810</v>
      </c>
      <c r="C216" t="s">
        <v>2726</v>
      </c>
      <c r="D216" t="s">
        <v>2638</v>
      </c>
      <c r="E216">
        <v>1</v>
      </c>
      <c r="F216" t="s">
        <v>2991</v>
      </c>
    </row>
    <row r="217" spans="1:6" x14ac:dyDescent="0.2">
      <c r="A217" t="s">
        <v>2811</v>
      </c>
      <c r="B217" t="s">
        <v>2812</v>
      </c>
      <c r="C217" t="s">
        <v>2726</v>
      </c>
      <c r="D217" t="s">
        <v>2638</v>
      </c>
      <c r="E217">
        <v>1</v>
      </c>
      <c r="F217" t="s">
        <v>2991</v>
      </c>
    </row>
    <row r="218" spans="1:6" x14ac:dyDescent="0.2">
      <c r="A218" t="s">
        <v>2813</v>
      </c>
      <c r="B218" t="s">
        <v>2814</v>
      </c>
      <c r="C218" t="s">
        <v>2726</v>
      </c>
      <c r="D218" t="s">
        <v>2638</v>
      </c>
      <c r="E218">
        <v>1</v>
      </c>
      <c r="F218" t="s">
        <v>2991</v>
      </c>
    </row>
    <row r="219" spans="1:6" x14ac:dyDescent="0.2">
      <c r="A219" t="s">
        <v>2815</v>
      </c>
      <c r="B219" t="s">
        <v>2816</v>
      </c>
      <c r="C219" t="s">
        <v>2726</v>
      </c>
      <c r="D219" t="s">
        <v>2638</v>
      </c>
      <c r="E219">
        <v>1</v>
      </c>
      <c r="F219" t="s">
        <v>2991</v>
      </c>
    </row>
    <row r="220" spans="1:6" x14ac:dyDescent="0.2">
      <c r="A220" t="s">
        <v>2817</v>
      </c>
      <c r="B220" t="s">
        <v>2818</v>
      </c>
      <c r="C220" t="s">
        <v>2726</v>
      </c>
      <c r="D220" t="s">
        <v>2638</v>
      </c>
      <c r="E220">
        <v>1</v>
      </c>
      <c r="F220" t="s">
        <v>2991</v>
      </c>
    </row>
    <row r="221" spans="1:6" x14ac:dyDescent="0.2">
      <c r="A221" t="s">
        <v>2819</v>
      </c>
      <c r="B221" t="s">
        <v>2820</v>
      </c>
      <c r="C221" t="s">
        <v>2726</v>
      </c>
      <c r="D221" t="s">
        <v>2638</v>
      </c>
      <c r="E221">
        <v>1</v>
      </c>
      <c r="F221" t="s">
        <v>2991</v>
      </c>
    </row>
    <row r="222" spans="1:6" x14ac:dyDescent="0.2">
      <c r="A222" t="s">
        <v>2821</v>
      </c>
      <c r="B222" t="s">
        <v>2822</v>
      </c>
      <c r="C222" t="s">
        <v>2726</v>
      </c>
      <c r="D222" t="s">
        <v>2638</v>
      </c>
      <c r="E222">
        <v>1</v>
      </c>
      <c r="F222" t="s">
        <v>2991</v>
      </c>
    </row>
    <row r="223" spans="1:6" x14ac:dyDescent="0.2">
      <c r="A223" t="s">
        <v>2823</v>
      </c>
      <c r="B223" t="s">
        <v>2824</v>
      </c>
      <c r="C223" t="s">
        <v>2726</v>
      </c>
      <c r="D223" t="s">
        <v>2638</v>
      </c>
      <c r="E223">
        <v>1</v>
      </c>
      <c r="F223" t="s">
        <v>2991</v>
      </c>
    </row>
    <row r="224" spans="1:6" x14ac:dyDescent="0.2">
      <c r="A224" t="s">
        <v>2825</v>
      </c>
      <c r="B224" t="s">
        <v>2826</v>
      </c>
      <c r="C224" t="s">
        <v>2726</v>
      </c>
      <c r="D224" t="s">
        <v>2638</v>
      </c>
      <c r="E224">
        <v>1</v>
      </c>
      <c r="F224" t="s">
        <v>2991</v>
      </c>
    </row>
    <row r="225" spans="1:6" x14ac:dyDescent="0.2">
      <c r="A225" t="s">
        <v>2827</v>
      </c>
      <c r="B225" t="s">
        <v>2828</v>
      </c>
      <c r="C225" t="s">
        <v>2726</v>
      </c>
      <c r="D225" t="s">
        <v>2638</v>
      </c>
      <c r="E225">
        <v>1</v>
      </c>
      <c r="F225" t="s">
        <v>2991</v>
      </c>
    </row>
    <row r="226" spans="1:6" x14ac:dyDescent="0.2">
      <c r="A226" t="s">
        <v>2829</v>
      </c>
      <c r="B226" t="s">
        <v>2830</v>
      </c>
      <c r="C226" t="s">
        <v>2726</v>
      </c>
      <c r="D226" t="s">
        <v>2638</v>
      </c>
      <c r="E226">
        <v>1</v>
      </c>
      <c r="F226" t="s">
        <v>2991</v>
      </c>
    </row>
    <row r="227" spans="1:6" x14ac:dyDescent="0.2">
      <c r="A227" t="s">
        <v>2831</v>
      </c>
      <c r="B227" t="s">
        <v>2832</v>
      </c>
      <c r="C227" t="s">
        <v>2726</v>
      </c>
      <c r="D227" t="s">
        <v>2638</v>
      </c>
      <c r="E227">
        <v>1</v>
      </c>
      <c r="F227" t="s">
        <v>2991</v>
      </c>
    </row>
    <row r="228" spans="1:6" x14ac:dyDescent="0.2">
      <c r="A228" t="s">
        <v>2833</v>
      </c>
      <c r="B228" t="s">
        <v>2834</v>
      </c>
      <c r="C228" t="s">
        <v>2726</v>
      </c>
      <c r="D228" t="s">
        <v>2638</v>
      </c>
      <c r="E228">
        <v>1</v>
      </c>
      <c r="F228" t="s">
        <v>2991</v>
      </c>
    </row>
    <row r="229" spans="1:6" x14ac:dyDescent="0.2">
      <c r="A229" t="s">
        <v>2721</v>
      </c>
      <c r="B229" t="s">
        <v>2722</v>
      </c>
      <c r="C229" t="s">
        <v>2726</v>
      </c>
      <c r="D229" t="s">
        <v>2638</v>
      </c>
      <c r="E229">
        <v>1</v>
      </c>
      <c r="F229" t="s">
        <v>2991</v>
      </c>
    </row>
    <row r="230" spans="1:6" x14ac:dyDescent="0.2">
      <c r="A230" t="s">
        <v>2721</v>
      </c>
      <c r="B230" t="s">
        <v>2722</v>
      </c>
      <c r="C230" t="s">
        <v>2718</v>
      </c>
      <c r="D230" t="s">
        <v>2638</v>
      </c>
      <c r="E230">
        <v>2</v>
      </c>
      <c r="F230" t="s">
        <v>2992</v>
      </c>
    </row>
    <row r="231" spans="1:6" x14ac:dyDescent="0.2">
      <c r="A231" t="s">
        <v>2729</v>
      </c>
      <c r="B231" t="s">
        <v>2730</v>
      </c>
      <c r="C231" t="s">
        <v>2726</v>
      </c>
      <c r="D231" t="s">
        <v>2638</v>
      </c>
      <c r="E231">
        <v>1</v>
      </c>
      <c r="F231" t="s">
        <v>2991</v>
      </c>
    </row>
    <row r="232" spans="1:6" x14ac:dyDescent="0.2">
      <c r="A232" t="s">
        <v>2678</v>
      </c>
      <c r="B232" t="s">
        <v>2679</v>
      </c>
      <c r="C232" t="s">
        <v>2714</v>
      </c>
      <c r="D232" t="s">
        <v>2638</v>
      </c>
      <c r="E232">
        <v>3</v>
      </c>
      <c r="F232" t="s">
        <v>2985</v>
      </c>
    </row>
    <row r="233" spans="1:6" x14ac:dyDescent="0.2">
      <c r="A233" t="s">
        <v>2678</v>
      </c>
      <c r="B233" t="s">
        <v>2679</v>
      </c>
      <c r="C233" t="s">
        <v>2637</v>
      </c>
      <c r="D233" t="s">
        <v>2638</v>
      </c>
      <c r="E233">
        <v>4</v>
      </c>
      <c r="F233" t="s">
        <v>2983</v>
      </c>
    </row>
    <row r="234" spans="1:6" x14ac:dyDescent="0.2">
      <c r="A234" t="s">
        <v>2678</v>
      </c>
      <c r="B234" t="s">
        <v>2679</v>
      </c>
      <c r="C234" t="s">
        <v>2707</v>
      </c>
      <c r="D234" t="s">
        <v>2638</v>
      </c>
      <c r="E234">
        <v>5</v>
      </c>
      <c r="F234" t="s">
        <v>2984</v>
      </c>
    </row>
    <row r="235" spans="1:6" x14ac:dyDescent="0.2">
      <c r="A235" t="s">
        <v>2678</v>
      </c>
      <c r="B235" t="s">
        <v>2679</v>
      </c>
      <c r="C235" t="s">
        <v>2939</v>
      </c>
      <c r="D235" t="s">
        <v>2638</v>
      </c>
      <c r="E235">
        <v>6</v>
      </c>
      <c r="F235" t="s">
        <v>2986</v>
      </c>
    </row>
    <row r="236" spans="1:6" x14ac:dyDescent="0.2">
      <c r="A236" t="s">
        <v>2666</v>
      </c>
      <c r="B236" t="s">
        <v>2667</v>
      </c>
      <c r="C236" t="s">
        <v>2714</v>
      </c>
      <c r="D236" t="s">
        <v>2638</v>
      </c>
      <c r="E236">
        <v>3</v>
      </c>
      <c r="F236" t="s">
        <v>2985</v>
      </c>
    </row>
    <row r="237" spans="1:6" x14ac:dyDescent="0.2">
      <c r="A237" t="s">
        <v>2666</v>
      </c>
      <c r="B237" t="s">
        <v>2667</v>
      </c>
      <c r="C237" t="s">
        <v>2637</v>
      </c>
      <c r="D237" t="s">
        <v>2638</v>
      </c>
      <c r="E237">
        <v>4</v>
      </c>
      <c r="F237" t="s">
        <v>2983</v>
      </c>
    </row>
    <row r="238" spans="1:6" x14ac:dyDescent="0.2">
      <c r="A238" t="s">
        <v>2666</v>
      </c>
      <c r="B238" t="s">
        <v>2667</v>
      </c>
      <c r="C238" t="s">
        <v>2707</v>
      </c>
      <c r="D238" t="s">
        <v>2638</v>
      </c>
      <c r="E238">
        <v>5</v>
      </c>
      <c r="F238" t="s">
        <v>2984</v>
      </c>
    </row>
    <row r="239" spans="1:6" x14ac:dyDescent="0.2">
      <c r="A239" t="s">
        <v>2666</v>
      </c>
      <c r="B239" t="s">
        <v>2667</v>
      </c>
      <c r="C239" t="s">
        <v>2939</v>
      </c>
      <c r="D239" t="s">
        <v>2638</v>
      </c>
      <c r="E239">
        <v>6</v>
      </c>
      <c r="F239" t="s">
        <v>2986</v>
      </c>
    </row>
    <row r="240" spans="1:6" x14ac:dyDescent="0.2">
      <c r="A240" t="s">
        <v>2666</v>
      </c>
      <c r="B240" t="s">
        <v>2667</v>
      </c>
      <c r="C240" t="s">
        <v>2941</v>
      </c>
      <c r="D240" t="s">
        <v>2638</v>
      </c>
      <c r="E240">
        <v>7</v>
      </c>
      <c r="F240" t="s">
        <v>2987</v>
      </c>
    </row>
    <row r="241" spans="1:8" x14ac:dyDescent="0.2">
      <c r="A241" t="s">
        <v>2666</v>
      </c>
      <c r="B241" t="s">
        <v>2667</v>
      </c>
      <c r="C241" t="s">
        <v>2973</v>
      </c>
      <c r="D241" t="s">
        <v>2974</v>
      </c>
      <c r="E241">
        <v>8</v>
      </c>
      <c r="F241" t="s">
        <v>2988</v>
      </c>
    </row>
    <row r="242" spans="1:8" x14ac:dyDescent="0.2">
      <c r="A242" t="s">
        <v>2666</v>
      </c>
      <c r="B242" t="s">
        <v>2667</v>
      </c>
      <c r="C242" t="s">
        <v>2977</v>
      </c>
      <c r="D242" t="s">
        <v>2974</v>
      </c>
      <c r="E242">
        <v>9</v>
      </c>
      <c r="F242" t="s">
        <v>2989</v>
      </c>
    </row>
    <row r="243" spans="1:8" x14ac:dyDescent="0.2">
      <c r="A243" t="s">
        <v>2666</v>
      </c>
      <c r="B243" t="s">
        <v>2667</v>
      </c>
      <c r="C243" t="s">
        <v>2978</v>
      </c>
      <c r="D243" t="s">
        <v>2974</v>
      </c>
      <c r="E243">
        <v>10</v>
      </c>
      <c r="F243" t="s">
        <v>2990</v>
      </c>
    </row>
    <row r="244" spans="1:8" x14ac:dyDescent="0.2">
      <c r="A244" t="s">
        <v>2635</v>
      </c>
      <c r="B244" t="s">
        <v>2636</v>
      </c>
      <c r="C244" t="s">
        <v>2714</v>
      </c>
      <c r="D244" t="s">
        <v>2638</v>
      </c>
      <c r="E244">
        <v>3</v>
      </c>
      <c r="F244" t="s">
        <v>2985</v>
      </c>
      <c r="G244">
        <v>1</v>
      </c>
      <c r="H244" t="s">
        <v>2940</v>
      </c>
    </row>
    <row r="245" spans="1:8" x14ac:dyDescent="0.2">
      <c r="A245" t="s">
        <v>2635</v>
      </c>
      <c r="B245" t="s">
        <v>2636</v>
      </c>
      <c r="C245" t="s">
        <v>2637</v>
      </c>
      <c r="D245" t="s">
        <v>2638</v>
      </c>
      <c r="E245">
        <v>4</v>
      </c>
      <c r="F245" t="s">
        <v>2983</v>
      </c>
      <c r="G245">
        <v>1</v>
      </c>
      <c r="H245" t="s">
        <v>2940</v>
      </c>
    </row>
    <row r="246" spans="1:8" x14ac:dyDescent="0.2">
      <c r="A246" t="s">
        <v>2635</v>
      </c>
      <c r="B246" t="s">
        <v>2636</v>
      </c>
      <c r="C246" t="s">
        <v>2707</v>
      </c>
      <c r="D246" t="s">
        <v>2638</v>
      </c>
      <c r="E246">
        <v>5</v>
      </c>
      <c r="F246" t="s">
        <v>2984</v>
      </c>
      <c r="G246">
        <v>1</v>
      </c>
      <c r="H246" t="s">
        <v>2940</v>
      </c>
    </row>
    <row r="247" spans="1:8" x14ac:dyDescent="0.2">
      <c r="A247" t="s">
        <v>2635</v>
      </c>
      <c r="B247" t="s">
        <v>2636</v>
      </c>
      <c r="C247" t="s">
        <v>2939</v>
      </c>
      <c r="D247" t="s">
        <v>2638</v>
      </c>
      <c r="E247">
        <v>6</v>
      </c>
      <c r="F247" t="s">
        <v>2986</v>
      </c>
      <c r="G247">
        <v>1</v>
      </c>
      <c r="H247" t="s">
        <v>2940</v>
      </c>
    </row>
    <row r="248" spans="1:8" x14ac:dyDescent="0.2">
      <c r="A248" t="s">
        <v>2940</v>
      </c>
      <c r="B248" t="s">
        <v>2636</v>
      </c>
      <c r="C248" t="s">
        <v>2941</v>
      </c>
      <c r="D248" t="s">
        <v>2638</v>
      </c>
      <c r="E248">
        <v>7</v>
      </c>
      <c r="F248" t="s">
        <v>2987</v>
      </c>
    </row>
    <row r="249" spans="1:8" x14ac:dyDescent="0.2">
      <c r="A249" t="s">
        <v>2940</v>
      </c>
      <c r="B249" t="s">
        <v>2636</v>
      </c>
      <c r="C249" t="s">
        <v>2973</v>
      </c>
      <c r="D249" t="s">
        <v>2974</v>
      </c>
      <c r="E249">
        <v>8</v>
      </c>
      <c r="F249" t="s">
        <v>2988</v>
      </c>
    </row>
    <row r="250" spans="1:8" x14ac:dyDescent="0.2">
      <c r="A250" t="s">
        <v>2940</v>
      </c>
      <c r="B250" t="s">
        <v>2636</v>
      </c>
      <c r="C250" t="s">
        <v>2977</v>
      </c>
      <c r="D250" t="s">
        <v>2974</v>
      </c>
      <c r="E250">
        <v>9</v>
      </c>
      <c r="F250" t="s">
        <v>2989</v>
      </c>
    </row>
    <row r="251" spans="1:8" x14ac:dyDescent="0.2">
      <c r="A251" t="s">
        <v>2940</v>
      </c>
      <c r="B251" t="s">
        <v>2636</v>
      </c>
      <c r="C251" t="s">
        <v>2978</v>
      </c>
      <c r="D251" t="s">
        <v>2974</v>
      </c>
      <c r="E251">
        <v>10</v>
      </c>
      <c r="F251" t="s">
        <v>2990</v>
      </c>
    </row>
    <row r="252" spans="1:8" x14ac:dyDescent="0.2">
      <c r="A252" t="s">
        <v>2678</v>
      </c>
      <c r="B252" t="s">
        <v>2960</v>
      </c>
      <c r="C252" t="s">
        <v>2941</v>
      </c>
      <c r="D252" t="s">
        <v>2638</v>
      </c>
      <c r="E252">
        <v>7</v>
      </c>
      <c r="F252" t="s">
        <v>2987</v>
      </c>
    </row>
    <row r="253" spans="1:8" x14ac:dyDescent="0.2">
      <c r="A253" t="s">
        <v>2678</v>
      </c>
      <c r="B253" t="s">
        <v>2960</v>
      </c>
      <c r="C253" t="s">
        <v>2973</v>
      </c>
      <c r="D253" t="s">
        <v>2974</v>
      </c>
      <c r="E253">
        <v>8</v>
      </c>
      <c r="F253" t="s">
        <v>2988</v>
      </c>
    </row>
    <row r="254" spans="1:8" x14ac:dyDescent="0.2">
      <c r="A254" t="s">
        <v>2678</v>
      </c>
      <c r="B254" t="s">
        <v>2960</v>
      </c>
      <c r="C254" t="s">
        <v>2977</v>
      </c>
      <c r="D254" t="s">
        <v>2974</v>
      </c>
      <c r="E254">
        <v>9</v>
      </c>
      <c r="F254" t="s">
        <v>2989</v>
      </c>
    </row>
    <row r="255" spans="1:8" x14ac:dyDescent="0.2">
      <c r="A255" t="s">
        <v>2678</v>
      </c>
      <c r="B255" t="s">
        <v>2960</v>
      </c>
      <c r="C255" t="s">
        <v>2978</v>
      </c>
      <c r="D255" t="s">
        <v>2974</v>
      </c>
      <c r="E255">
        <v>10</v>
      </c>
      <c r="F255" t="s">
        <v>2990</v>
      </c>
    </row>
    <row r="256" spans="1:8" x14ac:dyDescent="0.2">
      <c r="A256" t="s">
        <v>2702</v>
      </c>
      <c r="B256" t="s">
        <v>2703</v>
      </c>
      <c r="C256" t="s">
        <v>2714</v>
      </c>
      <c r="D256" t="s">
        <v>2638</v>
      </c>
      <c r="E256">
        <v>3</v>
      </c>
      <c r="F256" t="s">
        <v>2985</v>
      </c>
    </row>
    <row r="257" spans="1:6" x14ac:dyDescent="0.2">
      <c r="A257" t="s">
        <v>2702</v>
      </c>
      <c r="B257" t="s">
        <v>2703</v>
      </c>
      <c r="C257" t="s">
        <v>2637</v>
      </c>
      <c r="D257" t="s">
        <v>2638</v>
      </c>
      <c r="E257">
        <v>4</v>
      </c>
      <c r="F257" t="s">
        <v>2983</v>
      </c>
    </row>
    <row r="258" spans="1:6" x14ac:dyDescent="0.2">
      <c r="A258" t="s">
        <v>2702</v>
      </c>
      <c r="B258" t="s">
        <v>2703</v>
      </c>
      <c r="C258" t="s">
        <v>2707</v>
      </c>
      <c r="D258" t="s">
        <v>2638</v>
      </c>
      <c r="E258">
        <v>5</v>
      </c>
      <c r="F258" t="s">
        <v>2984</v>
      </c>
    </row>
    <row r="259" spans="1:6" x14ac:dyDescent="0.2">
      <c r="A259" t="s">
        <v>2702</v>
      </c>
      <c r="B259" t="s">
        <v>2703</v>
      </c>
      <c r="C259" t="s">
        <v>2939</v>
      </c>
      <c r="D259" t="s">
        <v>2638</v>
      </c>
      <c r="E259">
        <v>6</v>
      </c>
      <c r="F259" t="s">
        <v>2986</v>
      </c>
    </row>
    <row r="260" spans="1:6" x14ac:dyDescent="0.2">
      <c r="A260" t="s">
        <v>2702</v>
      </c>
      <c r="B260" t="s">
        <v>2703</v>
      </c>
      <c r="C260" t="s">
        <v>2941</v>
      </c>
      <c r="D260" t="s">
        <v>2638</v>
      </c>
      <c r="E260">
        <v>7</v>
      </c>
      <c r="F260" t="s">
        <v>2987</v>
      </c>
    </row>
    <row r="261" spans="1:6" x14ac:dyDescent="0.2">
      <c r="A261" t="s">
        <v>2702</v>
      </c>
      <c r="B261" t="s">
        <v>2703</v>
      </c>
      <c r="C261" t="s">
        <v>2973</v>
      </c>
      <c r="D261" t="s">
        <v>2974</v>
      </c>
      <c r="E261">
        <v>8</v>
      </c>
      <c r="F261" t="s">
        <v>2988</v>
      </c>
    </row>
    <row r="262" spans="1:6" x14ac:dyDescent="0.2">
      <c r="A262" t="s">
        <v>2702</v>
      </c>
      <c r="B262" t="s">
        <v>2703</v>
      </c>
      <c r="C262" t="s">
        <v>2977</v>
      </c>
      <c r="D262" t="s">
        <v>2974</v>
      </c>
      <c r="E262">
        <v>9</v>
      </c>
      <c r="F262" t="s">
        <v>2989</v>
      </c>
    </row>
    <row r="263" spans="1:6" x14ac:dyDescent="0.2">
      <c r="A263" t="s">
        <v>2702</v>
      </c>
      <c r="B263" t="s">
        <v>2703</v>
      </c>
      <c r="C263" t="s">
        <v>2978</v>
      </c>
      <c r="D263" t="s">
        <v>2974</v>
      </c>
      <c r="E263">
        <v>10</v>
      </c>
      <c r="F263" t="s">
        <v>2990</v>
      </c>
    </row>
    <row r="264" spans="1:6" x14ac:dyDescent="0.2">
      <c r="A264" t="s">
        <v>2662</v>
      </c>
      <c r="B264" t="s">
        <v>2955</v>
      </c>
      <c r="C264" t="s">
        <v>2726</v>
      </c>
      <c r="D264" t="s">
        <v>2638</v>
      </c>
      <c r="E264">
        <v>1</v>
      </c>
      <c r="F264" t="s">
        <v>2991</v>
      </c>
    </row>
    <row r="265" spans="1:6" x14ac:dyDescent="0.2">
      <c r="A265" t="s">
        <v>2662</v>
      </c>
      <c r="B265" t="s">
        <v>2955</v>
      </c>
      <c r="C265" t="s">
        <v>2718</v>
      </c>
      <c r="D265" t="s">
        <v>2638</v>
      </c>
      <c r="E265">
        <v>2</v>
      </c>
      <c r="F265" t="s">
        <v>2992</v>
      </c>
    </row>
    <row r="266" spans="1:6" x14ac:dyDescent="0.2">
      <c r="A266" t="s">
        <v>2662</v>
      </c>
      <c r="B266" t="s">
        <v>2955</v>
      </c>
      <c r="C266" t="s">
        <v>2714</v>
      </c>
      <c r="D266" t="s">
        <v>2638</v>
      </c>
      <c r="E266">
        <v>3</v>
      </c>
      <c r="F266" t="s">
        <v>2985</v>
      </c>
    </row>
    <row r="267" spans="1:6" x14ac:dyDescent="0.2">
      <c r="A267" t="s">
        <v>2662</v>
      </c>
      <c r="B267" t="s">
        <v>2955</v>
      </c>
      <c r="C267" t="s">
        <v>2637</v>
      </c>
      <c r="D267" t="s">
        <v>2638</v>
      </c>
      <c r="E267">
        <v>4</v>
      </c>
      <c r="F267" t="s">
        <v>2983</v>
      </c>
    </row>
    <row r="268" spans="1:6" x14ac:dyDescent="0.2">
      <c r="A268" t="s">
        <v>2662</v>
      </c>
      <c r="B268" t="s">
        <v>2955</v>
      </c>
      <c r="C268" t="s">
        <v>2707</v>
      </c>
      <c r="D268" t="s">
        <v>2638</v>
      </c>
      <c r="E268">
        <v>5</v>
      </c>
      <c r="F268" t="s">
        <v>2984</v>
      </c>
    </row>
    <row r="269" spans="1:6" x14ac:dyDescent="0.2">
      <c r="A269" t="s">
        <v>2662</v>
      </c>
      <c r="B269" t="s">
        <v>2955</v>
      </c>
      <c r="C269" t="s">
        <v>2939</v>
      </c>
      <c r="D269" t="s">
        <v>2638</v>
      </c>
      <c r="E269">
        <v>6</v>
      </c>
      <c r="F269" t="s">
        <v>2986</v>
      </c>
    </row>
    <row r="270" spans="1:6" x14ac:dyDescent="0.2">
      <c r="A270" t="s">
        <v>2662</v>
      </c>
      <c r="B270" t="s">
        <v>2955</v>
      </c>
      <c r="C270" t="s">
        <v>2941</v>
      </c>
      <c r="D270" t="s">
        <v>2638</v>
      </c>
      <c r="E270">
        <v>7</v>
      </c>
      <c r="F270" t="s">
        <v>2987</v>
      </c>
    </row>
    <row r="271" spans="1:6" x14ac:dyDescent="0.2">
      <c r="A271" t="s">
        <v>2662</v>
      </c>
      <c r="B271" t="s">
        <v>2955</v>
      </c>
      <c r="C271" t="s">
        <v>2973</v>
      </c>
      <c r="D271" t="s">
        <v>2974</v>
      </c>
      <c r="E271">
        <v>8</v>
      </c>
      <c r="F271" t="s">
        <v>2988</v>
      </c>
    </row>
    <row r="272" spans="1:6" x14ac:dyDescent="0.2">
      <c r="A272" t="s">
        <v>2662</v>
      </c>
      <c r="B272" t="s">
        <v>2955</v>
      </c>
      <c r="C272" t="s">
        <v>2977</v>
      </c>
      <c r="D272" t="s">
        <v>2974</v>
      </c>
      <c r="E272">
        <v>9</v>
      </c>
      <c r="F272" t="s">
        <v>2989</v>
      </c>
    </row>
    <row r="273" spans="1:6" x14ac:dyDescent="0.2">
      <c r="A273" t="s">
        <v>2662</v>
      </c>
      <c r="B273" t="s">
        <v>2955</v>
      </c>
      <c r="C273" t="s">
        <v>2978</v>
      </c>
      <c r="D273" t="s">
        <v>2974</v>
      </c>
      <c r="E273">
        <v>10</v>
      </c>
      <c r="F273" t="s">
        <v>2990</v>
      </c>
    </row>
    <row r="274" spans="1:6" x14ac:dyDescent="0.2">
      <c r="A274" t="s">
        <v>2716</v>
      </c>
      <c r="B274" t="s">
        <v>2717</v>
      </c>
      <c r="C274" t="s">
        <v>2726</v>
      </c>
      <c r="D274" t="s">
        <v>2638</v>
      </c>
      <c r="E274">
        <v>1</v>
      </c>
      <c r="F274" t="s">
        <v>2991</v>
      </c>
    </row>
    <row r="275" spans="1:6" x14ac:dyDescent="0.2">
      <c r="A275" t="s">
        <v>2716</v>
      </c>
      <c r="B275" t="s">
        <v>2717</v>
      </c>
      <c r="C275" t="s">
        <v>2718</v>
      </c>
      <c r="D275" t="s">
        <v>2638</v>
      </c>
      <c r="E275">
        <v>2</v>
      </c>
      <c r="F275" t="s">
        <v>2992</v>
      </c>
    </row>
    <row r="276" spans="1:6" x14ac:dyDescent="0.2">
      <c r="A276" t="s">
        <v>2716</v>
      </c>
      <c r="B276" t="s">
        <v>2717</v>
      </c>
      <c r="C276" t="s">
        <v>2714</v>
      </c>
      <c r="D276" t="s">
        <v>2638</v>
      </c>
      <c r="E276">
        <v>3</v>
      </c>
      <c r="F276" t="s">
        <v>2985</v>
      </c>
    </row>
    <row r="277" spans="1:6" x14ac:dyDescent="0.2">
      <c r="A277" t="s">
        <v>2724</v>
      </c>
      <c r="B277" t="s">
        <v>2725</v>
      </c>
      <c r="C277" t="s">
        <v>2726</v>
      </c>
      <c r="D277" t="s">
        <v>2638</v>
      </c>
      <c r="E277">
        <v>1</v>
      </c>
      <c r="F277" t="s">
        <v>2991</v>
      </c>
    </row>
    <row r="278" spans="1:6" x14ac:dyDescent="0.2">
      <c r="A278" t="s">
        <v>2727</v>
      </c>
      <c r="B278" t="s">
        <v>2728</v>
      </c>
      <c r="C278" t="s">
        <v>2726</v>
      </c>
      <c r="D278" t="s">
        <v>2638</v>
      </c>
      <c r="E278">
        <v>1</v>
      </c>
      <c r="F278" t="s">
        <v>2991</v>
      </c>
    </row>
    <row r="279" spans="1:6" x14ac:dyDescent="0.2">
      <c r="A279" t="s">
        <v>2659</v>
      </c>
      <c r="B279" t="s">
        <v>2660</v>
      </c>
      <c r="C279" t="s">
        <v>2726</v>
      </c>
      <c r="D279" t="s">
        <v>2638</v>
      </c>
      <c r="E279">
        <v>1</v>
      </c>
      <c r="F279" t="s">
        <v>2991</v>
      </c>
    </row>
    <row r="280" spans="1:6" x14ac:dyDescent="0.2">
      <c r="A280" t="s">
        <v>2659</v>
      </c>
      <c r="B280" t="s">
        <v>2660</v>
      </c>
      <c r="C280" t="s">
        <v>2718</v>
      </c>
      <c r="D280" t="s">
        <v>2638</v>
      </c>
      <c r="E280">
        <v>2</v>
      </c>
      <c r="F280" t="s">
        <v>2992</v>
      </c>
    </row>
    <row r="281" spans="1:6" x14ac:dyDescent="0.2">
      <c r="A281" t="s">
        <v>2659</v>
      </c>
      <c r="B281" t="s">
        <v>2660</v>
      </c>
      <c r="C281" t="s">
        <v>2714</v>
      </c>
      <c r="D281" t="s">
        <v>2638</v>
      </c>
      <c r="E281">
        <v>3</v>
      </c>
      <c r="F281" t="s">
        <v>2985</v>
      </c>
    </row>
    <row r="282" spans="1:6" x14ac:dyDescent="0.2">
      <c r="A282" t="s">
        <v>2659</v>
      </c>
      <c r="B282" t="s">
        <v>2660</v>
      </c>
      <c r="C282" t="s">
        <v>2637</v>
      </c>
      <c r="D282" t="s">
        <v>2638</v>
      </c>
      <c r="E282">
        <v>4</v>
      </c>
      <c r="F282" t="s">
        <v>2983</v>
      </c>
    </row>
    <row r="283" spans="1:6" x14ac:dyDescent="0.2">
      <c r="A283" t="s">
        <v>2659</v>
      </c>
      <c r="B283" t="s">
        <v>2660</v>
      </c>
      <c r="C283" t="s">
        <v>2707</v>
      </c>
      <c r="D283" t="s">
        <v>2638</v>
      </c>
      <c r="E283">
        <v>5</v>
      </c>
      <c r="F283" t="s">
        <v>2984</v>
      </c>
    </row>
    <row r="284" spans="1:6" x14ac:dyDescent="0.2">
      <c r="A284" t="s">
        <v>2659</v>
      </c>
      <c r="B284" t="s">
        <v>2660</v>
      </c>
      <c r="C284" t="s">
        <v>2939</v>
      </c>
      <c r="D284" t="s">
        <v>2638</v>
      </c>
      <c r="E284">
        <v>6</v>
      </c>
      <c r="F284" t="s">
        <v>2986</v>
      </c>
    </row>
    <row r="285" spans="1:6" x14ac:dyDescent="0.2">
      <c r="A285" t="s">
        <v>2659</v>
      </c>
      <c r="B285" t="s">
        <v>2954</v>
      </c>
      <c r="C285" t="s">
        <v>2941</v>
      </c>
      <c r="D285" t="s">
        <v>2638</v>
      </c>
      <c r="E285">
        <v>7</v>
      </c>
      <c r="F285" t="s">
        <v>2987</v>
      </c>
    </row>
    <row r="286" spans="1:6" x14ac:dyDescent="0.2">
      <c r="A286" t="s">
        <v>2659</v>
      </c>
      <c r="B286" t="s">
        <v>2954</v>
      </c>
      <c r="C286" t="s">
        <v>2973</v>
      </c>
      <c r="D286" t="s">
        <v>2974</v>
      </c>
      <c r="E286">
        <v>8</v>
      </c>
      <c r="F286" t="s">
        <v>2988</v>
      </c>
    </row>
    <row r="287" spans="1:6" x14ac:dyDescent="0.2">
      <c r="A287" t="s">
        <v>2659</v>
      </c>
      <c r="B287" t="s">
        <v>2954</v>
      </c>
      <c r="C287" t="s">
        <v>2977</v>
      </c>
      <c r="D287" t="s">
        <v>2974</v>
      </c>
      <c r="E287">
        <v>9</v>
      </c>
      <c r="F287" t="s">
        <v>2989</v>
      </c>
    </row>
    <row r="288" spans="1:6" x14ac:dyDescent="0.2">
      <c r="A288" t="s">
        <v>2659</v>
      </c>
      <c r="B288" t="s">
        <v>2954</v>
      </c>
      <c r="C288" t="s">
        <v>2978</v>
      </c>
      <c r="D288" t="s">
        <v>2974</v>
      </c>
      <c r="E288">
        <v>10</v>
      </c>
      <c r="F288" t="s">
        <v>2990</v>
      </c>
    </row>
    <row r="289" spans="1:8" x14ac:dyDescent="0.2">
      <c r="A289" t="s">
        <v>2656</v>
      </c>
      <c r="B289" t="s">
        <v>2657</v>
      </c>
      <c r="C289" t="s">
        <v>2941</v>
      </c>
      <c r="D289" t="s">
        <v>2638</v>
      </c>
      <c r="E289">
        <v>7</v>
      </c>
      <c r="F289" t="s">
        <v>2987</v>
      </c>
    </row>
    <row r="290" spans="1:8" x14ac:dyDescent="0.2">
      <c r="A290" t="s">
        <v>2656</v>
      </c>
      <c r="B290" t="s">
        <v>2657</v>
      </c>
      <c r="C290" t="s">
        <v>2973</v>
      </c>
      <c r="D290" t="s">
        <v>2974</v>
      </c>
      <c r="E290">
        <v>8</v>
      </c>
      <c r="F290" t="s">
        <v>2988</v>
      </c>
    </row>
    <row r="291" spans="1:8" x14ac:dyDescent="0.2">
      <c r="A291" t="s">
        <v>2656</v>
      </c>
      <c r="B291" t="s">
        <v>2657</v>
      </c>
      <c r="C291" t="s">
        <v>2977</v>
      </c>
      <c r="D291" t="s">
        <v>2974</v>
      </c>
      <c r="E291">
        <v>9</v>
      </c>
      <c r="F291" t="s">
        <v>2989</v>
      </c>
    </row>
    <row r="292" spans="1:8" x14ac:dyDescent="0.2">
      <c r="A292" t="s">
        <v>2656</v>
      </c>
      <c r="B292" t="s">
        <v>2657</v>
      </c>
      <c r="C292" t="s">
        <v>2726</v>
      </c>
      <c r="D292" t="s">
        <v>2638</v>
      </c>
      <c r="E292">
        <v>1</v>
      </c>
      <c r="F292" t="s">
        <v>2991</v>
      </c>
    </row>
    <row r="293" spans="1:8" x14ac:dyDescent="0.2">
      <c r="A293" t="s">
        <v>2656</v>
      </c>
      <c r="B293" t="s">
        <v>2657</v>
      </c>
      <c r="C293" t="s">
        <v>2718</v>
      </c>
      <c r="D293" t="s">
        <v>2638</v>
      </c>
      <c r="E293">
        <v>2</v>
      </c>
      <c r="F293" t="s">
        <v>2992</v>
      </c>
    </row>
    <row r="294" spans="1:8" x14ac:dyDescent="0.2">
      <c r="A294" t="s">
        <v>2656</v>
      </c>
      <c r="B294" t="s">
        <v>2657</v>
      </c>
      <c r="C294" t="s">
        <v>2714</v>
      </c>
      <c r="D294" t="s">
        <v>2638</v>
      </c>
      <c r="E294">
        <v>3</v>
      </c>
      <c r="F294" t="s">
        <v>2985</v>
      </c>
    </row>
    <row r="295" spans="1:8" x14ac:dyDescent="0.2">
      <c r="A295" t="s">
        <v>2656</v>
      </c>
      <c r="B295" t="s">
        <v>2657</v>
      </c>
      <c r="C295" t="s">
        <v>2637</v>
      </c>
      <c r="D295" t="s">
        <v>2638</v>
      </c>
      <c r="E295">
        <v>4</v>
      </c>
      <c r="F295" t="s">
        <v>2983</v>
      </c>
    </row>
    <row r="296" spans="1:8" x14ac:dyDescent="0.2">
      <c r="A296" t="s">
        <v>2656</v>
      </c>
      <c r="B296" t="s">
        <v>2657</v>
      </c>
      <c r="C296" t="s">
        <v>2707</v>
      </c>
      <c r="D296" t="s">
        <v>2638</v>
      </c>
      <c r="E296">
        <v>5</v>
      </c>
      <c r="F296" t="s">
        <v>2984</v>
      </c>
    </row>
    <row r="297" spans="1:8" x14ac:dyDescent="0.2">
      <c r="A297" t="s">
        <v>2656</v>
      </c>
      <c r="B297" t="s">
        <v>2657</v>
      </c>
      <c r="C297" t="s">
        <v>2939</v>
      </c>
      <c r="D297" t="s">
        <v>2638</v>
      </c>
      <c r="E297">
        <v>6</v>
      </c>
      <c r="F297" t="s">
        <v>2986</v>
      </c>
    </row>
    <row r="298" spans="1:8" x14ac:dyDescent="0.2">
      <c r="A298" t="s">
        <v>2981</v>
      </c>
      <c r="B298" t="s">
        <v>2657</v>
      </c>
      <c r="C298" t="s">
        <v>2978</v>
      </c>
      <c r="D298" t="s">
        <v>2974</v>
      </c>
      <c r="E298">
        <v>10</v>
      </c>
      <c r="F298" t="s">
        <v>2990</v>
      </c>
      <c r="G298">
        <v>1</v>
      </c>
      <c r="H298" t="s">
        <v>2656</v>
      </c>
    </row>
    <row r="299" spans="1:8" x14ac:dyDescent="0.2">
      <c r="A299" t="s">
        <v>2694</v>
      </c>
      <c r="B299" t="s">
        <v>2695</v>
      </c>
      <c r="C299" t="s">
        <v>2726</v>
      </c>
      <c r="D299" t="s">
        <v>2638</v>
      </c>
      <c r="E299">
        <v>1</v>
      </c>
      <c r="F299" t="s">
        <v>2991</v>
      </c>
    </row>
    <row r="300" spans="1:8" x14ac:dyDescent="0.2">
      <c r="A300" t="s">
        <v>2694</v>
      </c>
      <c r="B300" t="s">
        <v>2695</v>
      </c>
      <c r="C300" t="s">
        <v>2718</v>
      </c>
      <c r="D300" t="s">
        <v>2638</v>
      </c>
      <c r="E300">
        <v>2</v>
      </c>
      <c r="F300" t="s">
        <v>2992</v>
      </c>
    </row>
    <row r="301" spans="1:8" x14ac:dyDescent="0.2">
      <c r="A301" t="s">
        <v>2694</v>
      </c>
      <c r="B301" t="s">
        <v>2695</v>
      </c>
      <c r="C301" t="s">
        <v>2714</v>
      </c>
      <c r="D301" t="s">
        <v>2638</v>
      </c>
      <c r="E301">
        <v>3</v>
      </c>
      <c r="F301" t="s">
        <v>2985</v>
      </c>
    </row>
    <row r="302" spans="1:8" x14ac:dyDescent="0.2">
      <c r="A302" t="s">
        <v>2694</v>
      </c>
      <c r="B302" t="s">
        <v>2695</v>
      </c>
      <c r="C302" t="s">
        <v>2637</v>
      </c>
      <c r="D302" t="s">
        <v>2638</v>
      </c>
      <c r="E302">
        <v>4</v>
      </c>
      <c r="F302" t="s">
        <v>2983</v>
      </c>
    </row>
    <row r="303" spans="1:8" x14ac:dyDescent="0.2">
      <c r="A303" t="s">
        <v>2694</v>
      </c>
      <c r="B303" t="s">
        <v>2695</v>
      </c>
      <c r="C303" t="s">
        <v>2707</v>
      </c>
      <c r="D303" t="s">
        <v>2638</v>
      </c>
      <c r="E303">
        <v>5</v>
      </c>
      <c r="F303" t="s">
        <v>2984</v>
      </c>
    </row>
    <row r="304" spans="1:8" x14ac:dyDescent="0.2">
      <c r="A304" t="s">
        <v>2694</v>
      </c>
      <c r="B304" t="s">
        <v>2695</v>
      </c>
      <c r="C304" t="s">
        <v>2939</v>
      </c>
      <c r="D304" t="s">
        <v>2638</v>
      </c>
      <c r="E304">
        <v>6</v>
      </c>
      <c r="F304" t="s">
        <v>2986</v>
      </c>
    </row>
    <row r="305" spans="1:6" x14ac:dyDescent="0.2">
      <c r="A305" t="s">
        <v>2694</v>
      </c>
      <c r="B305" t="s">
        <v>2971</v>
      </c>
      <c r="C305" t="s">
        <v>2941</v>
      </c>
      <c r="D305" t="s">
        <v>2638</v>
      </c>
      <c r="E305">
        <v>7</v>
      </c>
      <c r="F305" t="s">
        <v>2987</v>
      </c>
    </row>
    <row r="306" spans="1:6" x14ac:dyDescent="0.2">
      <c r="A306" t="s">
        <v>2694</v>
      </c>
      <c r="B306" t="s">
        <v>2971</v>
      </c>
      <c r="C306" t="s">
        <v>2973</v>
      </c>
      <c r="D306" t="s">
        <v>2974</v>
      </c>
      <c r="E306">
        <v>8</v>
      </c>
      <c r="F306" t="s">
        <v>2988</v>
      </c>
    </row>
    <row r="307" spans="1:6" x14ac:dyDescent="0.2">
      <c r="A307" t="s">
        <v>2694</v>
      </c>
      <c r="B307" t="s">
        <v>2971</v>
      </c>
      <c r="C307" t="s">
        <v>2977</v>
      </c>
      <c r="D307" t="s">
        <v>2974</v>
      </c>
      <c r="E307">
        <v>9</v>
      </c>
      <c r="F307" t="s">
        <v>2989</v>
      </c>
    </row>
    <row r="308" spans="1:6" x14ac:dyDescent="0.2">
      <c r="A308" t="s">
        <v>2694</v>
      </c>
      <c r="B308" t="s">
        <v>2971</v>
      </c>
      <c r="C308" t="s">
        <v>2978</v>
      </c>
      <c r="D308" t="s">
        <v>2974</v>
      </c>
      <c r="E308">
        <v>10</v>
      </c>
      <c r="F308" t="s">
        <v>2990</v>
      </c>
    </row>
    <row r="309" spans="1:6" x14ac:dyDescent="0.2">
      <c r="A309" t="s">
        <v>2696</v>
      </c>
      <c r="B309" t="s">
        <v>2697</v>
      </c>
      <c r="C309" t="s">
        <v>2726</v>
      </c>
      <c r="D309" t="s">
        <v>2638</v>
      </c>
      <c r="E309">
        <v>1</v>
      </c>
      <c r="F309" t="s">
        <v>2991</v>
      </c>
    </row>
    <row r="310" spans="1:6" x14ac:dyDescent="0.2">
      <c r="A310" t="s">
        <v>2696</v>
      </c>
      <c r="B310" t="s">
        <v>2697</v>
      </c>
      <c r="C310" t="s">
        <v>2718</v>
      </c>
      <c r="D310" t="s">
        <v>2638</v>
      </c>
      <c r="E310">
        <v>2</v>
      </c>
      <c r="F310" t="s">
        <v>2992</v>
      </c>
    </row>
    <row r="311" spans="1:6" x14ac:dyDescent="0.2">
      <c r="A311" t="s">
        <v>2696</v>
      </c>
      <c r="B311" t="s">
        <v>2697</v>
      </c>
      <c r="C311" t="s">
        <v>2714</v>
      </c>
      <c r="D311" t="s">
        <v>2638</v>
      </c>
      <c r="E311">
        <v>3</v>
      </c>
      <c r="F311" t="s">
        <v>2985</v>
      </c>
    </row>
    <row r="312" spans="1:6" x14ac:dyDescent="0.2">
      <c r="A312" t="s">
        <v>2696</v>
      </c>
      <c r="B312" t="s">
        <v>2697</v>
      </c>
      <c r="C312" t="s">
        <v>2637</v>
      </c>
      <c r="D312" t="s">
        <v>2638</v>
      </c>
      <c r="E312">
        <v>4</v>
      </c>
      <c r="F312" t="s">
        <v>2983</v>
      </c>
    </row>
    <row r="313" spans="1:6" x14ac:dyDescent="0.2">
      <c r="A313" t="s">
        <v>2696</v>
      </c>
      <c r="B313" t="s">
        <v>2697</v>
      </c>
      <c r="C313" t="s">
        <v>2707</v>
      </c>
      <c r="D313" t="s">
        <v>2638</v>
      </c>
      <c r="E313">
        <v>5</v>
      </c>
      <c r="F313" t="s">
        <v>2984</v>
      </c>
    </row>
    <row r="314" spans="1:6" x14ac:dyDescent="0.2">
      <c r="A314" t="s">
        <v>2696</v>
      </c>
      <c r="B314" t="s">
        <v>2697</v>
      </c>
      <c r="C314" t="s">
        <v>2939</v>
      </c>
      <c r="D314" t="s">
        <v>2638</v>
      </c>
      <c r="E314">
        <v>6</v>
      </c>
      <c r="F314" t="s">
        <v>2986</v>
      </c>
    </row>
    <row r="315" spans="1:6" x14ac:dyDescent="0.2">
      <c r="A315" t="s">
        <v>2696</v>
      </c>
      <c r="B315" t="s">
        <v>2972</v>
      </c>
      <c r="C315" t="s">
        <v>2941</v>
      </c>
      <c r="D315" t="s">
        <v>2638</v>
      </c>
      <c r="E315">
        <v>7</v>
      </c>
      <c r="F315" t="s">
        <v>2987</v>
      </c>
    </row>
    <row r="316" spans="1:6" x14ac:dyDescent="0.2">
      <c r="A316" t="s">
        <v>2696</v>
      </c>
      <c r="B316" t="s">
        <v>2972</v>
      </c>
      <c r="C316" t="s">
        <v>2973</v>
      </c>
      <c r="D316" t="s">
        <v>2974</v>
      </c>
      <c r="E316">
        <v>8</v>
      </c>
      <c r="F316" t="s">
        <v>2988</v>
      </c>
    </row>
    <row r="317" spans="1:6" x14ac:dyDescent="0.2">
      <c r="A317" t="s">
        <v>2696</v>
      </c>
      <c r="B317" t="s">
        <v>2972</v>
      </c>
      <c r="C317" t="s">
        <v>2977</v>
      </c>
      <c r="D317" t="s">
        <v>2974</v>
      </c>
      <c r="E317">
        <v>9</v>
      </c>
      <c r="F317" t="s">
        <v>2989</v>
      </c>
    </row>
    <row r="318" spans="1:6" x14ac:dyDescent="0.2">
      <c r="A318" t="s">
        <v>2696</v>
      </c>
      <c r="B318" t="s">
        <v>2972</v>
      </c>
      <c r="C318" t="s">
        <v>2978</v>
      </c>
      <c r="D318" t="s">
        <v>2974</v>
      </c>
      <c r="E318">
        <v>10</v>
      </c>
      <c r="F318" t="s">
        <v>2990</v>
      </c>
    </row>
    <row r="319" spans="1:6" x14ac:dyDescent="0.2">
      <c r="A319" t="s">
        <v>2835</v>
      </c>
      <c r="B319" t="s">
        <v>2836</v>
      </c>
      <c r="C319" t="s">
        <v>2726</v>
      </c>
      <c r="D319" t="s">
        <v>2638</v>
      </c>
      <c r="E319">
        <v>1</v>
      </c>
      <c r="F319" t="s">
        <v>2991</v>
      </c>
    </row>
    <row r="320" spans="1:6" x14ac:dyDescent="0.2">
      <c r="A320" t="s">
        <v>2837</v>
      </c>
      <c r="B320" t="s">
        <v>2838</v>
      </c>
      <c r="C320" t="s">
        <v>2726</v>
      </c>
      <c r="D320" t="s">
        <v>2638</v>
      </c>
      <c r="E320">
        <v>1</v>
      </c>
      <c r="F320" t="s">
        <v>2991</v>
      </c>
    </row>
    <row r="321" spans="1:6" x14ac:dyDescent="0.2">
      <c r="A321" t="s">
        <v>2839</v>
      </c>
      <c r="B321" t="s">
        <v>2840</v>
      </c>
      <c r="C321" t="s">
        <v>2726</v>
      </c>
      <c r="D321" t="s">
        <v>2638</v>
      </c>
      <c r="E321">
        <v>1</v>
      </c>
      <c r="F321" t="s">
        <v>2991</v>
      </c>
    </row>
    <row r="322" spans="1:6" x14ac:dyDescent="0.2">
      <c r="A322" t="s">
        <v>2841</v>
      </c>
      <c r="B322" t="s">
        <v>2842</v>
      </c>
      <c r="C322" t="s">
        <v>2726</v>
      </c>
      <c r="D322" t="s">
        <v>2638</v>
      </c>
      <c r="E322">
        <v>1</v>
      </c>
      <c r="F322" t="s">
        <v>2991</v>
      </c>
    </row>
    <row r="323" spans="1:6" x14ac:dyDescent="0.2">
      <c r="A323" t="s">
        <v>2843</v>
      </c>
      <c r="B323" t="s">
        <v>2844</v>
      </c>
      <c r="C323" t="s">
        <v>2726</v>
      </c>
      <c r="D323" t="s">
        <v>2638</v>
      </c>
      <c r="E323">
        <v>1</v>
      </c>
      <c r="F323" t="s">
        <v>2991</v>
      </c>
    </row>
    <row r="324" spans="1:6" x14ac:dyDescent="0.2">
      <c r="A324" t="s">
        <v>2845</v>
      </c>
      <c r="B324" t="s">
        <v>2846</v>
      </c>
      <c r="C324" t="s">
        <v>2726</v>
      </c>
      <c r="D324" t="s">
        <v>2638</v>
      </c>
      <c r="E324">
        <v>1</v>
      </c>
      <c r="F324" t="s">
        <v>2991</v>
      </c>
    </row>
    <row r="325" spans="1:6" x14ac:dyDescent="0.2">
      <c r="A325" t="s">
        <v>2847</v>
      </c>
      <c r="B325" t="s">
        <v>2848</v>
      </c>
      <c r="C325" t="s">
        <v>2726</v>
      </c>
      <c r="D325" t="s">
        <v>2638</v>
      </c>
      <c r="E325">
        <v>1</v>
      </c>
      <c r="F325" t="s">
        <v>2991</v>
      </c>
    </row>
    <row r="326" spans="1:6" x14ac:dyDescent="0.2">
      <c r="A326" t="s">
        <v>2849</v>
      </c>
      <c r="B326" t="s">
        <v>2850</v>
      </c>
      <c r="C326" t="s">
        <v>2726</v>
      </c>
      <c r="D326" t="s">
        <v>2638</v>
      </c>
      <c r="E326">
        <v>1</v>
      </c>
      <c r="F326" t="s">
        <v>2991</v>
      </c>
    </row>
    <row r="327" spans="1:6" x14ac:dyDescent="0.2">
      <c r="A327" t="s">
        <v>2851</v>
      </c>
      <c r="B327" t="s">
        <v>2852</v>
      </c>
      <c r="C327" t="s">
        <v>2726</v>
      </c>
      <c r="D327" t="s">
        <v>2638</v>
      </c>
      <c r="E327">
        <v>1</v>
      </c>
      <c r="F327" t="s">
        <v>2991</v>
      </c>
    </row>
    <row r="328" spans="1:6" x14ac:dyDescent="0.2">
      <c r="A328" t="s">
        <v>2853</v>
      </c>
      <c r="B328" t="s">
        <v>2854</v>
      </c>
      <c r="C328" t="s">
        <v>2726</v>
      </c>
      <c r="D328" t="s">
        <v>2638</v>
      </c>
      <c r="E328">
        <v>1</v>
      </c>
      <c r="F328" t="s">
        <v>2991</v>
      </c>
    </row>
    <row r="329" spans="1:6" x14ac:dyDescent="0.2">
      <c r="A329" t="s">
        <v>2855</v>
      </c>
      <c r="B329" t="s">
        <v>2856</v>
      </c>
      <c r="C329" t="s">
        <v>2726</v>
      </c>
      <c r="D329" t="s">
        <v>2638</v>
      </c>
      <c r="E329">
        <v>1</v>
      </c>
      <c r="F329" t="s">
        <v>2991</v>
      </c>
    </row>
    <row r="330" spans="1:6" x14ac:dyDescent="0.2">
      <c r="A330" t="s">
        <v>2857</v>
      </c>
      <c r="B330" t="s">
        <v>2858</v>
      </c>
      <c r="C330" t="s">
        <v>2726</v>
      </c>
      <c r="D330" t="s">
        <v>2638</v>
      </c>
      <c r="E330">
        <v>1</v>
      </c>
      <c r="F330" t="s">
        <v>2991</v>
      </c>
    </row>
    <row r="331" spans="1:6" x14ac:dyDescent="0.2">
      <c r="A331" t="s">
        <v>2859</v>
      </c>
      <c r="B331" t="s">
        <v>2860</v>
      </c>
      <c r="C331" t="s">
        <v>2726</v>
      </c>
      <c r="D331" t="s">
        <v>2638</v>
      </c>
      <c r="E331">
        <v>1</v>
      </c>
      <c r="F331" t="s">
        <v>2991</v>
      </c>
    </row>
    <row r="332" spans="1:6" x14ac:dyDescent="0.2">
      <c r="A332" t="s">
        <v>2861</v>
      </c>
      <c r="B332" t="s">
        <v>2862</v>
      </c>
      <c r="C332" t="s">
        <v>2726</v>
      </c>
      <c r="D332" t="s">
        <v>2638</v>
      </c>
      <c r="E332">
        <v>1</v>
      </c>
      <c r="F332" t="s">
        <v>2991</v>
      </c>
    </row>
    <row r="333" spans="1:6" x14ac:dyDescent="0.2">
      <c r="A333" t="s">
        <v>2863</v>
      </c>
      <c r="B333" t="s">
        <v>2864</v>
      </c>
      <c r="C333" t="s">
        <v>2726</v>
      </c>
      <c r="D333" t="s">
        <v>2638</v>
      </c>
      <c r="E333">
        <v>1</v>
      </c>
      <c r="F333" t="s">
        <v>2991</v>
      </c>
    </row>
    <row r="334" spans="1:6" x14ac:dyDescent="0.2">
      <c r="A334" t="s">
        <v>2865</v>
      </c>
      <c r="B334" t="s">
        <v>2866</v>
      </c>
      <c r="C334" t="s">
        <v>2726</v>
      </c>
      <c r="D334" t="s">
        <v>2638</v>
      </c>
      <c r="E334">
        <v>1</v>
      </c>
      <c r="F334" t="s">
        <v>2991</v>
      </c>
    </row>
    <row r="335" spans="1:6" x14ac:dyDescent="0.2">
      <c r="A335" t="s">
        <v>2867</v>
      </c>
      <c r="B335" t="s">
        <v>2868</v>
      </c>
      <c r="C335" t="s">
        <v>2726</v>
      </c>
      <c r="D335" t="s">
        <v>2638</v>
      </c>
      <c r="E335">
        <v>1</v>
      </c>
      <c r="F335" t="s">
        <v>2991</v>
      </c>
    </row>
    <row r="336" spans="1:6" x14ac:dyDescent="0.2">
      <c r="A336" t="s">
        <v>2869</v>
      </c>
      <c r="B336" t="s">
        <v>2870</v>
      </c>
      <c r="C336" t="s">
        <v>2726</v>
      </c>
      <c r="D336" t="s">
        <v>2638</v>
      </c>
      <c r="E336">
        <v>1</v>
      </c>
      <c r="F336" t="s">
        <v>2991</v>
      </c>
    </row>
    <row r="337" spans="1:6" x14ac:dyDescent="0.2">
      <c r="A337" t="s">
        <v>2871</v>
      </c>
      <c r="B337" t="s">
        <v>2872</v>
      </c>
      <c r="C337" t="s">
        <v>2726</v>
      </c>
      <c r="D337" t="s">
        <v>2638</v>
      </c>
      <c r="E337">
        <v>1</v>
      </c>
      <c r="F337" t="s">
        <v>2991</v>
      </c>
    </row>
    <row r="338" spans="1:6" x14ac:dyDescent="0.2">
      <c r="A338" t="s">
        <v>2873</v>
      </c>
      <c r="B338" t="s">
        <v>2874</v>
      </c>
      <c r="C338" t="s">
        <v>2726</v>
      </c>
      <c r="D338" t="s">
        <v>2638</v>
      </c>
      <c r="E338">
        <v>1</v>
      </c>
      <c r="F338" t="s">
        <v>2991</v>
      </c>
    </row>
    <row r="339" spans="1:6" x14ac:dyDescent="0.2">
      <c r="A339" t="s">
        <v>2875</v>
      </c>
      <c r="B339" t="s">
        <v>2876</v>
      </c>
      <c r="C339" t="s">
        <v>2726</v>
      </c>
      <c r="D339" t="s">
        <v>2638</v>
      </c>
      <c r="E339">
        <v>1</v>
      </c>
      <c r="F339" t="s">
        <v>2991</v>
      </c>
    </row>
    <row r="340" spans="1:6" x14ac:dyDescent="0.2">
      <c r="A340" t="s">
        <v>2877</v>
      </c>
      <c r="B340" t="s">
        <v>2878</v>
      </c>
      <c r="C340" t="s">
        <v>2726</v>
      </c>
      <c r="D340" t="s">
        <v>2638</v>
      </c>
      <c r="E340">
        <v>1</v>
      </c>
      <c r="F340" t="s">
        <v>2991</v>
      </c>
    </row>
    <row r="341" spans="1:6" x14ac:dyDescent="0.2">
      <c r="A341" t="s">
        <v>2879</v>
      </c>
      <c r="B341" t="s">
        <v>2880</v>
      </c>
      <c r="C341" t="s">
        <v>2726</v>
      </c>
      <c r="D341" t="s">
        <v>2638</v>
      </c>
      <c r="E341">
        <v>1</v>
      </c>
      <c r="F341" t="s">
        <v>2991</v>
      </c>
    </row>
    <row r="342" spans="1:6" x14ac:dyDescent="0.2">
      <c r="A342" t="s">
        <v>2881</v>
      </c>
      <c r="B342" t="s">
        <v>2882</v>
      </c>
      <c r="C342" t="s">
        <v>2726</v>
      </c>
      <c r="D342" t="s">
        <v>2638</v>
      </c>
      <c r="E342">
        <v>1</v>
      </c>
      <c r="F342" t="s">
        <v>2991</v>
      </c>
    </row>
    <row r="343" spans="1:6" x14ac:dyDescent="0.2">
      <c r="A343" t="s">
        <v>2883</v>
      </c>
      <c r="B343" t="s">
        <v>2884</v>
      </c>
      <c r="C343" t="s">
        <v>2726</v>
      </c>
      <c r="D343" t="s">
        <v>2638</v>
      </c>
      <c r="E343">
        <v>1</v>
      </c>
      <c r="F343" t="s">
        <v>2991</v>
      </c>
    </row>
    <row r="344" spans="1:6" x14ac:dyDescent="0.2">
      <c r="A344" t="s">
        <v>2885</v>
      </c>
      <c r="B344" t="s">
        <v>2886</v>
      </c>
      <c r="C344" t="s">
        <v>2726</v>
      </c>
      <c r="D344" t="s">
        <v>2638</v>
      </c>
      <c r="E344">
        <v>1</v>
      </c>
      <c r="F344" t="s">
        <v>2991</v>
      </c>
    </row>
    <row r="345" spans="1:6" x14ac:dyDescent="0.2">
      <c r="A345" t="s">
        <v>2887</v>
      </c>
      <c r="B345" t="s">
        <v>2888</v>
      </c>
      <c r="C345" t="s">
        <v>2726</v>
      </c>
      <c r="D345" t="s">
        <v>2638</v>
      </c>
      <c r="E345">
        <v>1</v>
      </c>
      <c r="F345" t="s">
        <v>2991</v>
      </c>
    </row>
    <row r="346" spans="1:6" x14ac:dyDescent="0.2">
      <c r="A346" t="s">
        <v>2889</v>
      </c>
      <c r="B346" t="s">
        <v>2890</v>
      </c>
      <c r="C346" t="s">
        <v>2726</v>
      </c>
      <c r="D346" t="s">
        <v>2638</v>
      </c>
      <c r="E346">
        <v>1</v>
      </c>
      <c r="F346" t="s">
        <v>2991</v>
      </c>
    </row>
    <row r="347" spans="1:6" x14ac:dyDescent="0.2">
      <c r="A347" t="s">
        <v>2891</v>
      </c>
      <c r="B347" t="s">
        <v>2892</v>
      </c>
      <c r="C347" t="s">
        <v>2726</v>
      </c>
      <c r="D347" t="s">
        <v>2638</v>
      </c>
      <c r="E347">
        <v>1</v>
      </c>
      <c r="F347" t="s">
        <v>2991</v>
      </c>
    </row>
    <row r="348" spans="1:6" x14ac:dyDescent="0.2">
      <c r="A348" t="s">
        <v>2893</v>
      </c>
      <c r="B348" t="s">
        <v>2894</v>
      </c>
      <c r="C348" t="s">
        <v>2726</v>
      </c>
      <c r="D348" t="s">
        <v>2638</v>
      </c>
      <c r="E348">
        <v>1</v>
      </c>
      <c r="F348" t="s">
        <v>2991</v>
      </c>
    </row>
    <row r="349" spans="1:6" x14ac:dyDescent="0.2">
      <c r="A349" t="s">
        <v>2895</v>
      </c>
      <c r="B349" t="s">
        <v>2896</v>
      </c>
      <c r="C349" t="s">
        <v>2726</v>
      </c>
      <c r="D349" t="s">
        <v>2638</v>
      </c>
      <c r="E349">
        <v>1</v>
      </c>
      <c r="F349" t="s">
        <v>2991</v>
      </c>
    </row>
    <row r="350" spans="1:6" x14ac:dyDescent="0.2">
      <c r="A350" t="s">
        <v>2897</v>
      </c>
      <c r="B350" t="s">
        <v>2898</v>
      </c>
      <c r="C350" t="s">
        <v>2726</v>
      </c>
      <c r="D350" t="s">
        <v>2638</v>
      </c>
      <c r="E350">
        <v>1</v>
      </c>
      <c r="F350" t="s">
        <v>2991</v>
      </c>
    </row>
    <row r="351" spans="1:6" x14ac:dyDescent="0.2">
      <c r="A351" t="s">
        <v>2899</v>
      </c>
      <c r="B351" t="s">
        <v>2900</v>
      </c>
      <c r="C351" t="s">
        <v>2726</v>
      </c>
      <c r="D351" t="s">
        <v>2638</v>
      </c>
      <c r="E351">
        <v>1</v>
      </c>
      <c r="F351" t="s">
        <v>2991</v>
      </c>
    </row>
    <row r="352" spans="1:6" x14ac:dyDescent="0.2">
      <c r="A352" t="s">
        <v>2901</v>
      </c>
      <c r="B352" t="s">
        <v>2902</v>
      </c>
      <c r="C352" t="s">
        <v>2726</v>
      </c>
      <c r="D352" t="s">
        <v>2638</v>
      </c>
      <c r="E352">
        <v>1</v>
      </c>
      <c r="F352" t="s">
        <v>2991</v>
      </c>
    </row>
    <row r="353" spans="1:6" x14ac:dyDescent="0.2">
      <c r="A353" t="s">
        <v>2903</v>
      </c>
      <c r="B353" t="s">
        <v>2904</v>
      </c>
      <c r="C353" t="s">
        <v>2726</v>
      </c>
      <c r="D353" t="s">
        <v>2638</v>
      </c>
      <c r="E353">
        <v>1</v>
      </c>
      <c r="F353" t="s">
        <v>2991</v>
      </c>
    </row>
    <row r="354" spans="1:6" x14ac:dyDescent="0.2">
      <c r="A354" t="s">
        <v>2905</v>
      </c>
      <c r="B354" t="s">
        <v>2906</v>
      </c>
      <c r="C354" t="s">
        <v>2726</v>
      </c>
      <c r="D354" t="s">
        <v>2638</v>
      </c>
      <c r="E354">
        <v>1</v>
      </c>
      <c r="F354" t="s">
        <v>2991</v>
      </c>
    </row>
    <row r="355" spans="1:6" x14ac:dyDescent="0.2">
      <c r="A355" t="s">
        <v>2907</v>
      </c>
      <c r="B355" t="s">
        <v>2908</v>
      </c>
      <c r="C355" t="s">
        <v>2726</v>
      </c>
      <c r="D355" t="s">
        <v>2638</v>
      </c>
      <c r="E355">
        <v>1</v>
      </c>
      <c r="F355" t="s">
        <v>2991</v>
      </c>
    </row>
    <row r="356" spans="1:6" x14ac:dyDescent="0.2">
      <c r="A356" t="s">
        <v>2909</v>
      </c>
      <c r="B356" t="s">
        <v>2910</v>
      </c>
      <c r="C356" t="s">
        <v>2726</v>
      </c>
      <c r="D356" t="s">
        <v>2638</v>
      </c>
      <c r="E356">
        <v>1</v>
      </c>
      <c r="F356" t="s">
        <v>2991</v>
      </c>
    </row>
    <row r="357" spans="1:6" x14ac:dyDescent="0.2">
      <c r="A357" t="s">
        <v>2911</v>
      </c>
      <c r="B357" t="s">
        <v>2912</v>
      </c>
      <c r="C357" t="s">
        <v>2726</v>
      </c>
      <c r="D357" t="s">
        <v>2638</v>
      </c>
      <c r="E357">
        <v>1</v>
      </c>
      <c r="F357" t="s">
        <v>2991</v>
      </c>
    </row>
    <row r="358" spans="1:6" x14ac:dyDescent="0.2">
      <c r="A358" t="s">
        <v>2913</v>
      </c>
      <c r="B358" t="s">
        <v>2914</v>
      </c>
      <c r="C358" t="s">
        <v>2726</v>
      </c>
      <c r="D358" t="s">
        <v>2638</v>
      </c>
      <c r="E358">
        <v>1</v>
      </c>
      <c r="F358" t="s">
        <v>2991</v>
      </c>
    </row>
    <row r="359" spans="1:6" x14ac:dyDescent="0.2">
      <c r="A359" t="s">
        <v>2915</v>
      </c>
      <c r="B359" t="s">
        <v>2916</v>
      </c>
      <c r="C359" t="s">
        <v>2726</v>
      </c>
      <c r="D359" t="s">
        <v>2638</v>
      </c>
      <c r="E359">
        <v>1</v>
      </c>
      <c r="F359" t="s">
        <v>2991</v>
      </c>
    </row>
    <row r="360" spans="1:6" x14ac:dyDescent="0.2">
      <c r="A360" t="s">
        <v>2917</v>
      </c>
      <c r="B360" t="s">
        <v>2918</v>
      </c>
      <c r="C360" t="s">
        <v>2726</v>
      </c>
      <c r="D360" t="s">
        <v>2638</v>
      </c>
      <c r="E360">
        <v>1</v>
      </c>
      <c r="F360" t="s">
        <v>2991</v>
      </c>
    </row>
    <row r="361" spans="1:6" x14ac:dyDescent="0.2">
      <c r="A361" t="s">
        <v>2919</v>
      </c>
      <c r="B361" t="s">
        <v>2920</v>
      </c>
      <c r="C361" t="s">
        <v>2726</v>
      </c>
      <c r="D361" t="s">
        <v>2638</v>
      </c>
      <c r="E361">
        <v>1</v>
      </c>
      <c r="F361" t="s">
        <v>2991</v>
      </c>
    </row>
    <row r="362" spans="1:6" x14ac:dyDescent="0.2">
      <c r="A362" t="s">
        <v>2921</v>
      </c>
      <c r="B362" t="s">
        <v>2922</v>
      </c>
      <c r="C362" t="s">
        <v>2726</v>
      </c>
      <c r="D362" t="s">
        <v>2638</v>
      </c>
      <c r="E362">
        <v>1</v>
      </c>
      <c r="F362" t="s">
        <v>2991</v>
      </c>
    </row>
    <row r="363" spans="1:6" x14ac:dyDescent="0.2">
      <c r="A363" t="s">
        <v>2923</v>
      </c>
      <c r="B363" t="s">
        <v>2924</v>
      </c>
      <c r="C363" t="s">
        <v>2726</v>
      </c>
      <c r="D363" t="s">
        <v>2638</v>
      </c>
      <c r="E363">
        <v>1</v>
      </c>
      <c r="F363" t="s">
        <v>2991</v>
      </c>
    </row>
    <row r="364" spans="1:6" x14ac:dyDescent="0.2">
      <c r="A364" t="s">
        <v>2925</v>
      </c>
      <c r="B364" t="s">
        <v>2926</v>
      </c>
      <c r="C364" t="s">
        <v>2726</v>
      </c>
      <c r="D364" t="s">
        <v>2638</v>
      </c>
      <c r="E364">
        <v>1</v>
      </c>
      <c r="F364" t="s">
        <v>2991</v>
      </c>
    </row>
    <row r="365" spans="1:6" x14ac:dyDescent="0.2">
      <c r="A365" t="s">
        <v>2927</v>
      </c>
      <c r="B365" t="s">
        <v>2928</v>
      </c>
      <c r="C365" t="s">
        <v>2726</v>
      </c>
      <c r="D365" t="s">
        <v>2638</v>
      </c>
      <c r="E365">
        <v>1</v>
      </c>
      <c r="F365" t="s">
        <v>2991</v>
      </c>
    </row>
    <row r="366" spans="1:6" x14ac:dyDescent="0.2">
      <c r="A366" t="s">
        <v>2929</v>
      </c>
      <c r="B366" t="s">
        <v>2930</v>
      </c>
      <c r="C366" t="s">
        <v>2726</v>
      </c>
      <c r="D366" t="s">
        <v>2638</v>
      </c>
      <c r="E366">
        <v>1</v>
      </c>
      <c r="F366" t="s">
        <v>2991</v>
      </c>
    </row>
    <row r="367" spans="1:6" x14ac:dyDescent="0.2">
      <c r="A367" t="s">
        <v>2931</v>
      </c>
      <c r="B367" t="s">
        <v>2932</v>
      </c>
      <c r="C367" t="s">
        <v>2726</v>
      </c>
      <c r="D367" t="s">
        <v>2638</v>
      </c>
      <c r="E367">
        <v>1</v>
      </c>
      <c r="F367" t="s">
        <v>2991</v>
      </c>
    </row>
    <row r="368" spans="1:6" x14ac:dyDescent="0.2">
      <c r="A368" t="s">
        <v>2933</v>
      </c>
      <c r="B368" t="s">
        <v>2934</v>
      </c>
      <c r="C368" t="s">
        <v>2726</v>
      </c>
      <c r="D368" t="s">
        <v>2638</v>
      </c>
      <c r="E368">
        <v>1</v>
      </c>
      <c r="F368" t="s">
        <v>2991</v>
      </c>
    </row>
    <row r="369" spans="1:6" x14ac:dyDescent="0.2">
      <c r="A369" t="s">
        <v>2935</v>
      </c>
      <c r="B369" t="s">
        <v>2936</v>
      </c>
      <c r="C369" t="s">
        <v>2726</v>
      </c>
      <c r="D369" t="s">
        <v>2638</v>
      </c>
      <c r="E369">
        <v>1</v>
      </c>
      <c r="F369" t="s">
        <v>2991</v>
      </c>
    </row>
    <row r="370" spans="1:6" x14ac:dyDescent="0.2">
      <c r="A370" t="s">
        <v>2937</v>
      </c>
      <c r="B370" t="s">
        <v>2938</v>
      </c>
      <c r="C370" t="s">
        <v>2726</v>
      </c>
      <c r="D370" t="s">
        <v>2638</v>
      </c>
      <c r="E370">
        <v>1</v>
      </c>
      <c r="F370" t="s">
        <v>2991</v>
      </c>
    </row>
    <row r="371" spans="1:6" x14ac:dyDescent="0.2">
      <c r="A371" t="s">
        <v>2948</v>
      </c>
      <c r="B371" t="s">
        <v>2949</v>
      </c>
      <c r="C371" t="s">
        <v>2941</v>
      </c>
      <c r="D371" t="s">
        <v>2638</v>
      </c>
      <c r="E371">
        <v>7</v>
      </c>
      <c r="F371" t="s">
        <v>2987</v>
      </c>
    </row>
    <row r="372" spans="1:6" x14ac:dyDescent="0.2">
      <c r="A372" t="s">
        <v>2948</v>
      </c>
      <c r="B372" t="s">
        <v>2949</v>
      </c>
      <c r="C372" t="s">
        <v>2973</v>
      </c>
      <c r="D372" t="s">
        <v>2974</v>
      </c>
      <c r="E372">
        <v>8</v>
      </c>
      <c r="F372" t="s">
        <v>2988</v>
      </c>
    </row>
    <row r="373" spans="1:6" x14ac:dyDescent="0.2">
      <c r="A373" t="s">
        <v>2948</v>
      </c>
      <c r="B373" t="s">
        <v>2949</v>
      </c>
      <c r="C373" t="s">
        <v>2977</v>
      </c>
      <c r="D373" t="s">
        <v>2974</v>
      </c>
      <c r="E373">
        <v>9</v>
      </c>
      <c r="F373" t="s">
        <v>2989</v>
      </c>
    </row>
    <row r="374" spans="1:6" x14ac:dyDescent="0.2">
      <c r="A374" t="s">
        <v>2948</v>
      </c>
      <c r="B374" t="s">
        <v>2949</v>
      </c>
      <c r="C374" t="s">
        <v>2978</v>
      </c>
      <c r="D374" t="s">
        <v>2974</v>
      </c>
      <c r="E374">
        <v>10</v>
      </c>
      <c r="F374" t="s">
        <v>2990</v>
      </c>
    </row>
    <row r="375" spans="1:6" x14ac:dyDescent="0.2">
      <c r="A375" t="s">
        <v>2944</v>
      </c>
      <c r="B375" t="s">
        <v>2945</v>
      </c>
      <c r="C375" t="s">
        <v>2941</v>
      </c>
      <c r="D375" t="s">
        <v>2638</v>
      </c>
      <c r="E375">
        <v>7</v>
      </c>
      <c r="F375" t="s">
        <v>2987</v>
      </c>
    </row>
    <row r="376" spans="1:6" x14ac:dyDescent="0.2">
      <c r="A376" t="s">
        <v>2944</v>
      </c>
      <c r="B376" t="s">
        <v>2945</v>
      </c>
      <c r="C376" t="s">
        <v>2973</v>
      </c>
      <c r="D376" t="s">
        <v>2974</v>
      </c>
      <c r="E376">
        <v>8</v>
      </c>
      <c r="F376" t="s">
        <v>2988</v>
      </c>
    </row>
    <row r="377" spans="1:6" x14ac:dyDescent="0.2">
      <c r="A377" t="s">
        <v>2944</v>
      </c>
      <c r="B377" t="s">
        <v>2945</v>
      </c>
      <c r="C377" t="s">
        <v>2977</v>
      </c>
      <c r="D377" t="s">
        <v>2974</v>
      </c>
      <c r="E377">
        <v>9</v>
      </c>
      <c r="F377" t="s">
        <v>2989</v>
      </c>
    </row>
    <row r="378" spans="1:6" x14ac:dyDescent="0.2">
      <c r="A378" t="s">
        <v>2944</v>
      </c>
      <c r="B378" t="s">
        <v>2945</v>
      </c>
      <c r="C378" t="s">
        <v>2978</v>
      </c>
      <c r="D378" t="s">
        <v>2974</v>
      </c>
      <c r="E378">
        <v>10</v>
      </c>
      <c r="F378" t="s">
        <v>2990</v>
      </c>
    </row>
    <row r="379" spans="1:6" x14ac:dyDescent="0.2">
      <c r="A379" t="s">
        <v>2946</v>
      </c>
      <c r="B379" t="s">
        <v>2947</v>
      </c>
      <c r="C379" t="s">
        <v>2941</v>
      </c>
      <c r="D379" t="s">
        <v>2638</v>
      </c>
      <c r="E379">
        <v>7</v>
      </c>
      <c r="F379" t="s">
        <v>2987</v>
      </c>
    </row>
    <row r="380" spans="1:6" x14ac:dyDescent="0.2">
      <c r="A380" t="s">
        <v>2946</v>
      </c>
      <c r="B380" t="s">
        <v>2947</v>
      </c>
      <c r="C380" t="s">
        <v>2973</v>
      </c>
      <c r="D380" t="s">
        <v>2974</v>
      </c>
      <c r="E380">
        <v>8</v>
      </c>
      <c r="F380" t="s">
        <v>2988</v>
      </c>
    </row>
    <row r="381" spans="1:6" x14ac:dyDescent="0.2">
      <c r="A381" t="s">
        <v>2946</v>
      </c>
      <c r="B381" t="s">
        <v>2947</v>
      </c>
      <c r="C381" t="s">
        <v>2977</v>
      </c>
      <c r="D381" t="s">
        <v>2974</v>
      </c>
      <c r="E381">
        <v>9</v>
      </c>
      <c r="F381" t="s">
        <v>2989</v>
      </c>
    </row>
    <row r="382" spans="1:6" x14ac:dyDescent="0.2">
      <c r="A382" t="s">
        <v>2946</v>
      </c>
      <c r="B382" t="s">
        <v>2947</v>
      </c>
      <c r="C382" t="s">
        <v>2978</v>
      </c>
      <c r="D382" t="s">
        <v>2974</v>
      </c>
      <c r="E382">
        <v>10</v>
      </c>
      <c r="F382" t="s">
        <v>2990</v>
      </c>
    </row>
    <row r="383" spans="1:6" x14ac:dyDescent="0.2">
      <c r="A383" t="s">
        <v>2672</v>
      </c>
      <c r="B383" t="s">
        <v>2673</v>
      </c>
      <c r="C383" t="s">
        <v>2941</v>
      </c>
      <c r="D383" t="s">
        <v>2638</v>
      </c>
      <c r="E383">
        <v>7</v>
      </c>
      <c r="F383" t="s">
        <v>2987</v>
      </c>
    </row>
    <row r="384" spans="1:6" x14ac:dyDescent="0.2">
      <c r="A384" t="s">
        <v>2672</v>
      </c>
      <c r="B384" t="s">
        <v>2673</v>
      </c>
      <c r="C384" t="s">
        <v>2973</v>
      </c>
      <c r="D384" t="s">
        <v>2974</v>
      </c>
      <c r="E384">
        <v>8</v>
      </c>
      <c r="F384" t="s">
        <v>2988</v>
      </c>
    </row>
    <row r="385" spans="1:6" x14ac:dyDescent="0.2">
      <c r="A385" t="s">
        <v>2672</v>
      </c>
      <c r="B385" t="s">
        <v>2673</v>
      </c>
      <c r="C385" t="s">
        <v>2977</v>
      </c>
      <c r="D385" t="s">
        <v>2974</v>
      </c>
      <c r="E385">
        <v>9</v>
      </c>
      <c r="F385" t="s">
        <v>2989</v>
      </c>
    </row>
    <row r="386" spans="1:6" x14ac:dyDescent="0.2">
      <c r="A386" t="s">
        <v>2672</v>
      </c>
      <c r="B386" t="s">
        <v>2673</v>
      </c>
      <c r="C386" t="s">
        <v>2978</v>
      </c>
      <c r="D386" t="s">
        <v>2974</v>
      </c>
      <c r="E386">
        <v>10</v>
      </c>
      <c r="F386" t="s">
        <v>2990</v>
      </c>
    </row>
    <row r="387" spans="1:6" x14ac:dyDescent="0.2">
      <c r="A387" t="s">
        <v>2672</v>
      </c>
      <c r="B387" t="s">
        <v>2673</v>
      </c>
      <c r="C387" t="s">
        <v>2707</v>
      </c>
      <c r="D387" t="s">
        <v>2638</v>
      </c>
      <c r="E387">
        <v>5</v>
      </c>
      <c r="F387" t="s">
        <v>2984</v>
      </c>
    </row>
    <row r="388" spans="1:6" x14ac:dyDescent="0.2">
      <c r="A388" t="s">
        <v>2672</v>
      </c>
      <c r="B388" t="s">
        <v>2673</v>
      </c>
      <c r="C388" t="s">
        <v>2939</v>
      </c>
      <c r="D388" t="s">
        <v>2638</v>
      </c>
      <c r="E388">
        <v>6</v>
      </c>
      <c r="F388" t="s">
        <v>2986</v>
      </c>
    </row>
    <row r="389" spans="1:6" x14ac:dyDescent="0.2">
      <c r="A389" t="s">
        <v>2672</v>
      </c>
      <c r="B389" t="s">
        <v>2673</v>
      </c>
      <c r="C389" t="s">
        <v>2726</v>
      </c>
      <c r="D389" t="s">
        <v>2638</v>
      </c>
      <c r="E389">
        <v>1</v>
      </c>
      <c r="F389" t="s">
        <v>2991</v>
      </c>
    </row>
    <row r="390" spans="1:6" x14ac:dyDescent="0.2">
      <c r="A390" t="s">
        <v>2672</v>
      </c>
      <c r="B390" t="s">
        <v>2673</v>
      </c>
      <c r="C390" t="s">
        <v>2718</v>
      </c>
      <c r="D390" t="s">
        <v>2638</v>
      </c>
      <c r="E390">
        <v>2</v>
      </c>
      <c r="F390" t="s">
        <v>2992</v>
      </c>
    </row>
    <row r="391" spans="1:6" x14ac:dyDescent="0.2">
      <c r="A391" t="s">
        <v>2672</v>
      </c>
      <c r="B391" t="s">
        <v>2673</v>
      </c>
      <c r="C391" t="s">
        <v>2714</v>
      </c>
      <c r="D391" t="s">
        <v>2638</v>
      </c>
      <c r="E391">
        <v>3</v>
      </c>
      <c r="F391" t="s">
        <v>2985</v>
      </c>
    </row>
    <row r="392" spans="1:6" x14ac:dyDescent="0.2">
      <c r="A392" t="s">
        <v>2672</v>
      </c>
      <c r="B392" t="s">
        <v>2673</v>
      </c>
      <c r="C392" t="s">
        <v>2637</v>
      </c>
      <c r="D392" t="s">
        <v>2638</v>
      </c>
      <c r="E392">
        <v>4</v>
      </c>
      <c r="F392" t="s">
        <v>2983</v>
      </c>
    </row>
    <row r="393" spans="1:6" x14ac:dyDescent="0.2">
      <c r="A393" t="s">
        <v>2689</v>
      </c>
      <c r="B393" t="s">
        <v>2690</v>
      </c>
      <c r="C393" t="s">
        <v>2726</v>
      </c>
      <c r="D393" t="s">
        <v>2638</v>
      </c>
      <c r="E393">
        <v>1</v>
      </c>
      <c r="F393" t="s">
        <v>2991</v>
      </c>
    </row>
    <row r="394" spans="1:6" x14ac:dyDescent="0.2">
      <c r="A394" t="s">
        <v>2689</v>
      </c>
      <c r="B394" t="s">
        <v>2690</v>
      </c>
      <c r="C394" t="s">
        <v>2718</v>
      </c>
      <c r="D394" t="s">
        <v>2638</v>
      </c>
      <c r="E394">
        <v>2</v>
      </c>
      <c r="F394" t="s">
        <v>2992</v>
      </c>
    </row>
    <row r="395" spans="1:6" x14ac:dyDescent="0.2">
      <c r="A395" t="s">
        <v>2689</v>
      </c>
      <c r="B395" t="s">
        <v>2690</v>
      </c>
      <c r="C395" t="s">
        <v>2714</v>
      </c>
      <c r="D395" t="s">
        <v>2638</v>
      </c>
      <c r="E395">
        <v>3</v>
      </c>
      <c r="F395" t="s">
        <v>2985</v>
      </c>
    </row>
    <row r="396" spans="1:6" x14ac:dyDescent="0.2">
      <c r="A396" t="s">
        <v>2689</v>
      </c>
      <c r="B396" t="s">
        <v>2690</v>
      </c>
      <c r="C396" t="s">
        <v>2637</v>
      </c>
      <c r="D396" t="s">
        <v>2638</v>
      </c>
      <c r="E396">
        <v>4</v>
      </c>
      <c r="F396" t="s">
        <v>2983</v>
      </c>
    </row>
    <row r="397" spans="1:6" x14ac:dyDescent="0.2">
      <c r="A397" t="s">
        <v>2689</v>
      </c>
      <c r="B397" t="s">
        <v>2690</v>
      </c>
      <c r="C397" t="s">
        <v>2707</v>
      </c>
      <c r="D397" t="s">
        <v>2638</v>
      </c>
      <c r="E397">
        <v>5</v>
      </c>
      <c r="F397" t="s">
        <v>2984</v>
      </c>
    </row>
    <row r="398" spans="1:6" x14ac:dyDescent="0.2">
      <c r="A398" t="s">
        <v>2689</v>
      </c>
      <c r="B398" t="s">
        <v>2690</v>
      </c>
      <c r="C398" t="s">
        <v>2939</v>
      </c>
      <c r="D398" t="s">
        <v>2638</v>
      </c>
      <c r="E398">
        <v>6</v>
      </c>
      <c r="F398" t="s">
        <v>2986</v>
      </c>
    </row>
    <row r="399" spans="1:6" x14ac:dyDescent="0.2">
      <c r="A399" t="s">
        <v>2689</v>
      </c>
      <c r="B399" t="s">
        <v>2690</v>
      </c>
      <c r="C399" t="s">
        <v>2941</v>
      </c>
      <c r="D399" t="s">
        <v>2638</v>
      </c>
      <c r="E399">
        <v>7</v>
      </c>
      <c r="F399" t="s">
        <v>2987</v>
      </c>
    </row>
    <row r="400" spans="1:6" x14ac:dyDescent="0.2">
      <c r="A400" t="s">
        <v>2689</v>
      </c>
      <c r="B400" t="s">
        <v>2690</v>
      </c>
      <c r="C400" t="s">
        <v>2973</v>
      </c>
      <c r="D400" t="s">
        <v>2974</v>
      </c>
      <c r="E400">
        <v>8</v>
      </c>
      <c r="F400" t="s">
        <v>2988</v>
      </c>
    </row>
    <row r="401" spans="1:6" x14ac:dyDescent="0.2">
      <c r="A401" t="s">
        <v>2689</v>
      </c>
      <c r="B401" t="s">
        <v>2690</v>
      </c>
      <c r="C401" t="s">
        <v>2977</v>
      </c>
      <c r="D401" t="s">
        <v>2974</v>
      </c>
      <c r="E401">
        <v>9</v>
      </c>
      <c r="F401" t="s">
        <v>2989</v>
      </c>
    </row>
    <row r="402" spans="1:6" x14ac:dyDescent="0.2">
      <c r="A402" t="s">
        <v>2689</v>
      </c>
      <c r="B402" t="s">
        <v>2690</v>
      </c>
      <c r="C402" t="s">
        <v>2978</v>
      </c>
      <c r="D402" t="s">
        <v>2974</v>
      </c>
      <c r="E402">
        <v>10</v>
      </c>
      <c r="F402" t="s">
        <v>2990</v>
      </c>
    </row>
    <row r="403" spans="1:6" x14ac:dyDescent="0.2">
      <c r="A403" t="s">
        <v>2719</v>
      </c>
      <c r="B403" t="s">
        <v>2720</v>
      </c>
      <c r="C403" t="s">
        <v>2726</v>
      </c>
      <c r="D403" t="s">
        <v>2638</v>
      </c>
      <c r="E403">
        <v>1</v>
      </c>
      <c r="F403" t="s">
        <v>2991</v>
      </c>
    </row>
    <row r="404" spans="1:6" x14ac:dyDescent="0.2">
      <c r="A404" t="s">
        <v>2719</v>
      </c>
      <c r="B404" t="s">
        <v>2720</v>
      </c>
      <c r="C404" t="s">
        <v>2718</v>
      </c>
      <c r="D404" t="s">
        <v>2638</v>
      </c>
      <c r="E404">
        <v>2</v>
      </c>
      <c r="F404" t="s">
        <v>2992</v>
      </c>
    </row>
    <row r="405" spans="1:6" x14ac:dyDescent="0.2">
      <c r="A405" t="s">
        <v>2691</v>
      </c>
      <c r="B405" t="s">
        <v>2967</v>
      </c>
      <c r="C405" t="s">
        <v>2726</v>
      </c>
      <c r="D405" t="s">
        <v>2638</v>
      </c>
      <c r="E405">
        <v>1</v>
      </c>
      <c r="F405" t="s">
        <v>2991</v>
      </c>
    </row>
    <row r="406" spans="1:6" x14ac:dyDescent="0.2">
      <c r="A406" t="s">
        <v>2691</v>
      </c>
      <c r="B406" t="s">
        <v>2967</v>
      </c>
      <c r="C406" t="s">
        <v>2718</v>
      </c>
      <c r="D406" t="s">
        <v>2638</v>
      </c>
      <c r="E406">
        <v>2</v>
      </c>
      <c r="F406" t="s">
        <v>2992</v>
      </c>
    </row>
    <row r="407" spans="1:6" x14ac:dyDescent="0.2">
      <c r="A407" t="s">
        <v>2691</v>
      </c>
      <c r="B407" t="s">
        <v>2967</v>
      </c>
      <c r="C407" t="s">
        <v>2714</v>
      </c>
      <c r="D407" t="s">
        <v>2638</v>
      </c>
      <c r="E407">
        <v>3</v>
      </c>
      <c r="F407" t="s">
        <v>2985</v>
      </c>
    </row>
    <row r="408" spans="1:6" x14ac:dyDescent="0.2">
      <c r="A408" t="s">
        <v>2691</v>
      </c>
      <c r="B408" t="s">
        <v>2967</v>
      </c>
      <c r="C408" t="s">
        <v>2637</v>
      </c>
      <c r="D408" t="s">
        <v>2638</v>
      </c>
      <c r="E408">
        <v>4</v>
      </c>
      <c r="F408" t="s">
        <v>2983</v>
      </c>
    </row>
    <row r="409" spans="1:6" x14ac:dyDescent="0.2">
      <c r="A409" t="s">
        <v>2691</v>
      </c>
      <c r="B409" t="s">
        <v>2967</v>
      </c>
      <c r="C409" t="s">
        <v>2707</v>
      </c>
      <c r="D409" t="s">
        <v>2638</v>
      </c>
      <c r="E409">
        <v>5</v>
      </c>
      <c r="F409" t="s">
        <v>2984</v>
      </c>
    </row>
    <row r="410" spans="1:6" x14ac:dyDescent="0.2">
      <c r="A410" t="s">
        <v>2691</v>
      </c>
      <c r="B410" t="s">
        <v>2967</v>
      </c>
      <c r="C410" t="s">
        <v>2939</v>
      </c>
      <c r="D410" t="s">
        <v>2638</v>
      </c>
      <c r="E410">
        <v>6</v>
      </c>
      <c r="F410" t="s">
        <v>2986</v>
      </c>
    </row>
    <row r="411" spans="1:6" x14ac:dyDescent="0.2">
      <c r="A411" t="s">
        <v>2691</v>
      </c>
      <c r="B411" t="s">
        <v>2967</v>
      </c>
      <c r="C411" t="s">
        <v>2941</v>
      </c>
      <c r="D411" t="s">
        <v>2638</v>
      </c>
      <c r="E411">
        <v>7</v>
      </c>
      <c r="F411" t="s">
        <v>2987</v>
      </c>
    </row>
    <row r="412" spans="1:6" x14ac:dyDescent="0.2">
      <c r="A412" t="s">
        <v>2691</v>
      </c>
      <c r="B412" t="s">
        <v>2967</v>
      </c>
      <c r="C412" t="s">
        <v>2973</v>
      </c>
      <c r="D412" t="s">
        <v>2974</v>
      </c>
      <c r="E412">
        <v>8</v>
      </c>
      <c r="F412" t="s">
        <v>2988</v>
      </c>
    </row>
    <row r="413" spans="1:6" x14ac:dyDescent="0.2">
      <c r="A413" t="s">
        <v>2691</v>
      </c>
      <c r="B413" t="s">
        <v>2967</v>
      </c>
      <c r="C413" t="s">
        <v>2977</v>
      </c>
      <c r="D413" t="s">
        <v>2974</v>
      </c>
      <c r="E413">
        <v>9</v>
      </c>
      <c r="F413" t="s">
        <v>2989</v>
      </c>
    </row>
    <row r="414" spans="1:6" x14ac:dyDescent="0.2">
      <c r="A414" t="s">
        <v>2691</v>
      </c>
      <c r="B414" t="s">
        <v>2967</v>
      </c>
      <c r="C414" t="s">
        <v>2978</v>
      </c>
      <c r="D414" t="s">
        <v>2974</v>
      </c>
      <c r="E414">
        <v>10</v>
      </c>
      <c r="F414" t="s">
        <v>2990</v>
      </c>
    </row>
    <row r="415" spans="1:6" x14ac:dyDescent="0.2">
      <c r="A415" t="s">
        <v>2968</v>
      </c>
      <c r="B415" t="s">
        <v>2969</v>
      </c>
      <c r="C415" t="s">
        <v>2941</v>
      </c>
      <c r="D415" t="s">
        <v>2638</v>
      </c>
      <c r="E415">
        <v>7</v>
      </c>
      <c r="F415" t="s">
        <v>2987</v>
      </c>
    </row>
    <row r="416" spans="1:6" x14ac:dyDescent="0.2">
      <c r="A416" t="s">
        <v>2968</v>
      </c>
      <c r="B416" t="s">
        <v>2969</v>
      </c>
      <c r="C416" t="s">
        <v>2973</v>
      </c>
      <c r="D416" t="s">
        <v>2974</v>
      </c>
      <c r="E416">
        <v>8</v>
      </c>
      <c r="F416" t="s">
        <v>2988</v>
      </c>
    </row>
    <row r="417" spans="1:6" x14ac:dyDescent="0.2">
      <c r="A417" t="s">
        <v>2968</v>
      </c>
      <c r="B417" t="s">
        <v>2969</v>
      </c>
      <c r="C417" t="s">
        <v>2977</v>
      </c>
      <c r="D417" t="s">
        <v>2974</v>
      </c>
      <c r="E417">
        <v>9</v>
      </c>
      <c r="F417" t="s">
        <v>2989</v>
      </c>
    </row>
    <row r="418" spans="1:6" x14ac:dyDescent="0.2">
      <c r="A418" t="s">
        <v>2968</v>
      </c>
      <c r="B418" t="s">
        <v>2969</v>
      </c>
      <c r="C418" t="s">
        <v>2978</v>
      </c>
      <c r="D418" t="s">
        <v>2974</v>
      </c>
      <c r="E418">
        <v>10</v>
      </c>
      <c r="F418" t="s">
        <v>2990</v>
      </c>
    </row>
    <row r="419" spans="1:6" x14ac:dyDescent="0.2">
      <c r="A419" t="s">
        <v>2698</v>
      </c>
      <c r="B419" t="s">
        <v>2699</v>
      </c>
      <c r="C419" t="s">
        <v>2726</v>
      </c>
      <c r="D419" t="s">
        <v>2638</v>
      </c>
      <c r="E419">
        <v>1</v>
      </c>
      <c r="F419" t="s">
        <v>2991</v>
      </c>
    </row>
    <row r="420" spans="1:6" x14ac:dyDescent="0.2">
      <c r="A420" t="s">
        <v>2698</v>
      </c>
      <c r="B420" t="s">
        <v>2699</v>
      </c>
      <c r="C420" t="s">
        <v>2718</v>
      </c>
      <c r="D420" t="s">
        <v>2638</v>
      </c>
      <c r="E420">
        <v>2</v>
      </c>
      <c r="F420" t="s">
        <v>2992</v>
      </c>
    </row>
    <row r="421" spans="1:6" x14ac:dyDescent="0.2">
      <c r="A421" t="s">
        <v>2698</v>
      </c>
      <c r="B421" t="s">
        <v>2699</v>
      </c>
      <c r="C421" t="s">
        <v>2714</v>
      </c>
      <c r="D421" t="s">
        <v>2638</v>
      </c>
      <c r="E421">
        <v>3</v>
      </c>
      <c r="F421" t="s">
        <v>2985</v>
      </c>
    </row>
    <row r="422" spans="1:6" x14ac:dyDescent="0.2">
      <c r="A422" t="s">
        <v>2698</v>
      </c>
      <c r="B422" t="s">
        <v>2699</v>
      </c>
      <c r="C422" t="s">
        <v>2637</v>
      </c>
      <c r="D422" t="s">
        <v>2638</v>
      </c>
      <c r="E422">
        <v>4</v>
      </c>
      <c r="F422" t="s">
        <v>2983</v>
      </c>
    </row>
    <row r="423" spans="1:6" x14ac:dyDescent="0.2">
      <c r="A423" t="s">
        <v>2698</v>
      </c>
      <c r="B423" t="s">
        <v>2699</v>
      </c>
      <c r="C423" t="s">
        <v>2707</v>
      </c>
      <c r="D423" t="s">
        <v>2638</v>
      </c>
      <c r="E423">
        <v>5</v>
      </c>
      <c r="F423" t="s">
        <v>2984</v>
      </c>
    </row>
    <row r="424" spans="1:6" x14ac:dyDescent="0.2">
      <c r="A424" t="s">
        <v>2698</v>
      </c>
      <c r="B424" t="s">
        <v>2699</v>
      </c>
      <c r="C424" t="s">
        <v>2939</v>
      </c>
      <c r="D424" t="s">
        <v>2638</v>
      </c>
      <c r="E424">
        <v>6</v>
      </c>
      <c r="F424" t="s">
        <v>2986</v>
      </c>
    </row>
    <row r="425" spans="1:6" x14ac:dyDescent="0.2">
      <c r="A425" t="s">
        <v>2698</v>
      </c>
      <c r="B425" t="s">
        <v>2699</v>
      </c>
      <c r="C425" t="s">
        <v>2941</v>
      </c>
      <c r="D425" t="s">
        <v>2638</v>
      </c>
      <c r="E425">
        <v>7</v>
      </c>
      <c r="F425" t="s">
        <v>2987</v>
      </c>
    </row>
    <row r="426" spans="1:6" x14ac:dyDescent="0.2">
      <c r="A426" t="s">
        <v>2698</v>
      </c>
      <c r="B426" t="s">
        <v>2699</v>
      </c>
      <c r="C426" t="s">
        <v>2973</v>
      </c>
      <c r="D426" t="s">
        <v>2974</v>
      </c>
      <c r="E426">
        <v>8</v>
      </c>
      <c r="F426" t="s">
        <v>2988</v>
      </c>
    </row>
    <row r="427" spans="1:6" x14ac:dyDescent="0.2">
      <c r="A427" t="s">
        <v>2698</v>
      </c>
      <c r="B427" t="s">
        <v>2699</v>
      </c>
      <c r="C427" t="s">
        <v>2977</v>
      </c>
      <c r="D427" t="s">
        <v>2974</v>
      </c>
      <c r="E427">
        <v>9</v>
      </c>
      <c r="F427" t="s">
        <v>2989</v>
      </c>
    </row>
    <row r="428" spans="1:6" x14ac:dyDescent="0.2">
      <c r="A428" t="s">
        <v>2698</v>
      </c>
      <c r="B428" t="s">
        <v>2699</v>
      </c>
      <c r="C428" t="s">
        <v>2978</v>
      </c>
      <c r="D428" t="s">
        <v>2974</v>
      </c>
      <c r="E428">
        <v>10</v>
      </c>
      <c r="F428" t="s">
        <v>2990</v>
      </c>
    </row>
    <row r="429" spans="1:6" x14ac:dyDescent="0.2">
      <c r="A429" t="s">
        <v>2687</v>
      </c>
      <c r="B429" t="s">
        <v>2688</v>
      </c>
      <c r="C429" t="s">
        <v>2726</v>
      </c>
      <c r="D429" t="s">
        <v>2638</v>
      </c>
      <c r="E429">
        <v>1</v>
      </c>
      <c r="F429" t="s">
        <v>2991</v>
      </c>
    </row>
    <row r="430" spans="1:6" x14ac:dyDescent="0.2">
      <c r="A430" t="s">
        <v>2687</v>
      </c>
      <c r="B430" t="s">
        <v>2688</v>
      </c>
      <c r="C430" t="s">
        <v>2718</v>
      </c>
      <c r="D430" t="s">
        <v>2638</v>
      </c>
      <c r="E430">
        <v>2</v>
      </c>
      <c r="F430" t="s">
        <v>2992</v>
      </c>
    </row>
    <row r="431" spans="1:6" x14ac:dyDescent="0.2">
      <c r="A431" t="s">
        <v>2687</v>
      </c>
      <c r="B431" t="s">
        <v>2688</v>
      </c>
      <c r="C431" t="s">
        <v>2714</v>
      </c>
      <c r="D431" t="s">
        <v>2638</v>
      </c>
      <c r="E431">
        <v>3</v>
      </c>
      <c r="F431" t="s">
        <v>2985</v>
      </c>
    </row>
    <row r="432" spans="1:6" x14ac:dyDescent="0.2">
      <c r="A432" t="s">
        <v>2687</v>
      </c>
      <c r="B432" t="s">
        <v>2688</v>
      </c>
      <c r="C432" t="s">
        <v>2637</v>
      </c>
      <c r="D432" t="s">
        <v>2638</v>
      </c>
      <c r="E432">
        <v>4</v>
      </c>
      <c r="F432" t="s">
        <v>2983</v>
      </c>
    </row>
    <row r="433" spans="1:8" x14ac:dyDescent="0.2">
      <c r="A433" t="s">
        <v>2687</v>
      </c>
      <c r="B433" t="s">
        <v>2688</v>
      </c>
      <c r="C433" t="s">
        <v>2707</v>
      </c>
      <c r="D433" t="s">
        <v>2638</v>
      </c>
      <c r="E433">
        <v>5</v>
      </c>
      <c r="F433" t="s">
        <v>2984</v>
      </c>
    </row>
    <row r="434" spans="1:8" x14ac:dyDescent="0.2">
      <c r="A434" t="s">
        <v>2687</v>
      </c>
      <c r="B434" t="s">
        <v>2688</v>
      </c>
      <c r="C434" t="s">
        <v>2939</v>
      </c>
      <c r="D434" t="s">
        <v>2638</v>
      </c>
      <c r="E434">
        <v>6</v>
      </c>
      <c r="F434" t="s">
        <v>2986</v>
      </c>
    </row>
    <row r="435" spans="1:8" x14ac:dyDescent="0.2">
      <c r="A435" t="s">
        <v>2687</v>
      </c>
      <c r="B435" t="s">
        <v>2688</v>
      </c>
      <c r="C435" t="s">
        <v>2941</v>
      </c>
      <c r="D435" t="s">
        <v>2638</v>
      </c>
      <c r="E435">
        <v>7</v>
      </c>
      <c r="F435" t="s">
        <v>2987</v>
      </c>
    </row>
    <row r="436" spans="1:8" x14ac:dyDescent="0.2">
      <c r="A436" t="s">
        <v>2687</v>
      </c>
      <c r="B436" t="s">
        <v>2688</v>
      </c>
      <c r="C436" t="s">
        <v>2973</v>
      </c>
      <c r="D436" t="s">
        <v>2974</v>
      </c>
      <c r="E436">
        <v>8</v>
      </c>
      <c r="F436" t="s">
        <v>2988</v>
      </c>
    </row>
    <row r="437" spans="1:8" x14ac:dyDescent="0.2">
      <c r="A437" t="s">
        <v>2687</v>
      </c>
      <c r="B437" t="s">
        <v>2688</v>
      </c>
      <c r="C437" t="s">
        <v>2977</v>
      </c>
      <c r="D437" t="s">
        <v>2974</v>
      </c>
      <c r="E437">
        <v>9</v>
      </c>
      <c r="F437" t="s">
        <v>2989</v>
      </c>
    </row>
    <row r="438" spans="1:8" x14ac:dyDescent="0.2">
      <c r="A438" t="s">
        <v>2687</v>
      </c>
      <c r="B438" t="s">
        <v>2688</v>
      </c>
      <c r="C438" t="s">
        <v>2978</v>
      </c>
      <c r="D438" t="s">
        <v>2974</v>
      </c>
      <c r="E438">
        <v>10</v>
      </c>
      <c r="F438" t="s">
        <v>2990</v>
      </c>
    </row>
    <row r="439" spans="1:8" x14ac:dyDescent="0.2">
      <c r="A439" t="s">
        <v>2711</v>
      </c>
      <c r="B439" t="s">
        <v>2671</v>
      </c>
      <c r="C439" t="s">
        <v>2707</v>
      </c>
      <c r="D439" t="s">
        <v>2638</v>
      </c>
      <c r="E439">
        <v>5</v>
      </c>
      <c r="F439" t="s">
        <v>2984</v>
      </c>
    </row>
    <row r="440" spans="1:8" x14ac:dyDescent="0.2">
      <c r="A440" t="s">
        <v>2711</v>
      </c>
      <c r="B440" t="s">
        <v>2671</v>
      </c>
      <c r="C440" t="s">
        <v>2939</v>
      </c>
      <c r="D440" t="s">
        <v>2638</v>
      </c>
      <c r="E440">
        <v>6</v>
      </c>
      <c r="F440" t="s">
        <v>2986</v>
      </c>
    </row>
    <row r="441" spans="1:8" x14ac:dyDescent="0.2">
      <c r="A441" t="s">
        <v>2711</v>
      </c>
      <c r="B441" t="s">
        <v>2671</v>
      </c>
      <c r="C441" t="s">
        <v>2941</v>
      </c>
      <c r="D441" t="s">
        <v>2638</v>
      </c>
      <c r="E441">
        <v>7</v>
      </c>
      <c r="F441" t="s">
        <v>2987</v>
      </c>
    </row>
    <row r="442" spans="1:8" x14ac:dyDescent="0.2">
      <c r="A442" t="s">
        <v>2711</v>
      </c>
      <c r="B442" t="s">
        <v>2671</v>
      </c>
      <c r="C442" t="s">
        <v>2973</v>
      </c>
      <c r="D442" t="s">
        <v>2974</v>
      </c>
      <c r="E442">
        <v>8</v>
      </c>
      <c r="F442" t="s">
        <v>2988</v>
      </c>
    </row>
    <row r="443" spans="1:8" x14ac:dyDescent="0.2">
      <c r="A443" t="s">
        <v>2711</v>
      </c>
      <c r="B443" t="s">
        <v>2671</v>
      </c>
      <c r="C443" t="s">
        <v>2977</v>
      </c>
      <c r="D443" t="s">
        <v>2974</v>
      </c>
      <c r="E443">
        <v>9</v>
      </c>
      <c r="F443" t="s">
        <v>2989</v>
      </c>
    </row>
    <row r="444" spans="1:8" x14ac:dyDescent="0.2">
      <c r="A444" t="s">
        <v>2711</v>
      </c>
      <c r="B444" t="s">
        <v>2671</v>
      </c>
      <c r="C444" t="s">
        <v>2978</v>
      </c>
      <c r="D444" t="s">
        <v>2974</v>
      </c>
      <c r="E444">
        <v>10</v>
      </c>
      <c r="F444" t="s">
        <v>2990</v>
      </c>
    </row>
    <row r="445" spans="1:8" x14ac:dyDescent="0.2">
      <c r="A445" t="s">
        <v>2670</v>
      </c>
      <c r="B445" t="s">
        <v>2671</v>
      </c>
      <c r="C445" t="s">
        <v>2726</v>
      </c>
      <c r="D445" t="s">
        <v>2638</v>
      </c>
      <c r="E445">
        <v>1</v>
      </c>
      <c r="F445" t="s">
        <v>2991</v>
      </c>
      <c r="G445">
        <v>1</v>
      </c>
      <c r="H445" t="s">
        <v>2711</v>
      </c>
    </row>
    <row r="446" spans="1:8" x14ac:dyDescent="0.2">
      <c r="A446" t="s">
        <v>2670</v>
      </c>
      <c r="B446" t="s">
        <v>2671</v>
      </c>
      <c r="C446" t="s">
        <v>2718</v>
      </c>
      <c r="D446" t="s">
        <v>2638</v>
      </c>
      <c r="E446">
        <v>2</v>
      </c>
      <c r="F446" t="s">
        <v>2992</v>
      </c>
      <c r="G446">
        <v>1</v>
      </c>
      <c r="H446" t="s">
        <v>2711</v>
      </c>
    </row>
    <row r="447" spans="1:8" x14ac:dyDescent="0.2">
      <c r="A447" t="s">
        <v>2670</v>
      </c>
      <c r="B447" t="s">
        <v>2671</v>
      </c>
      <c r="C447" t="s">
        <v>2714</v>
      </c>
      <c r="D447" t="s">
        <v>2638</v>
      </c>
      <c r="E447">
        <v>3</v>
      </c>
      <c r="F447" t="s">
        <v>2985</v>
      </c>
      <c r="G447">
        <v>1</v>
      </c>
      <c r="H447" t="s">
        <v>2711</v>
      </c>
    </row>
    <row r="448" spans="1:8" x14ac:dyDescent="0.2">
      <c r="A448" t="s">
        <v>2670</v>
      </c>
      <c r="B448" t="s">
        <v>2671</v>
      </c>
      <c r="C448" t="s">
        <v>2637</v>
      </c>
      <c r="D448" t="s">
        <v>2638</v>
      </c>
      <c r="E448">
        <v>4</v>
      </c>
      <c r="F448" t="s">
        <v>2983</v>
      </c>
      <c r="G448">
        <v>1</v>
      </c>
      <c r="H448" t="s">
        <v>2711</v>
      </c>
    </row>
    <row r="449" spans="1:8" x14ac:dyDescent="0.2">
      <c r="A449" t="s">
        <v>2712</v>
      </c>
      <c r="B449" t="s">
        <v>2675</v>
      </c>
      <c r="C449" t="s">
        <v>2707</v>
      </c>
      <c r="D449" t="s">
        <v>2638</v>
      </c>
      <c r="E449">
        <v>5</v>
      </c>
      <c r="F449" t="s">
        <v>2984</v>
      </c>
    </row>
    <row r="450" spans="1:8" x14ac:dyDescent="0.2">
      <c r="A450" t="s">
        <v>2712</v>
      </c>
      <c r="B450" t="s">
        <v>2675</v>
      </c>
      <c r="C450" t="s">
        <v>2939</v>
      </c>
      <c r="D450" t="s">
        <v>2638</v>
      </c>
      <c r="E450">
        <v>6</v>
      </c>
      <c r="F450" t="s">
        <v>2986</v>
      </c>
    </row>
    <row r="451" spans="1:8" x14ac:dyDescent="0.2">
      <c r="A451" t="s">
        <v>2712</v>
      </c>
      <c r="B451" t="s">
        <v>2675</v>
      </c>
      <c r="C451" t="s">
        <v>2941</v>
      </c>
      <c r="D451" t="s">
        <v>2638</v>
      </c>
      <c r="E451">
        <v>7</v>
      </c>
      <c r="F451" t="s">
        <v>2987</v>
      </c>
    </row>
    <row r="452" spans="1:8" x14ac:dyDescent="0.2">
      <c r="A452" t="s">
        <v>2712</v>
      </c>
      <c r="B452" t="s">
        <v>2675</v>
      </c>
      <c r="C452" t="s">
        <v>2973</v>
      </c>
      <c r="D452" t="s">
        <v>2974</v>
      </c>
      <c r="E452">
        <v>8</v>
      </c>
      <c r="F452" t="s">
        <v>2988</v>
      </c>
    </row>
    <row r="453" spans="1:8" x14ac:dyDescent="0.2">
      <c r="A453" t="s">
        <v>2712</v>
      </c>
      <c r="B453" t="s">
        <v>2675</v>
      </c>
      <c r="C453" t="s">
        <v>2977</v>
      </c>
      <c r="D453" t="s">
        <v>2974</v>
      </c>
      <c r="E453">
        <v>9</v>
      </c>
      <c r="F453" t="s">
        <v>2989</v>
      </c>
    </row>
    <row r="454" spans="1:8" x14ac:dyDescent="0.2">
      <c r="A454" t="s">
        <v>2712</v>
      </c>
      <c r="B454" t="s">
        <v>2675</v>
      </c>
      <c r="C454" t="s">
        <v>2978</v>
      </c>
      <c r="D454" t="s">
        <v>2974</v>
      </c>
      <c r="E454">
        <v>10</v>
      </c>
      <c r="F454" t="s">
        <v>2990</v>
      </c>
    </row>
    <row r="455" spans="1:8" x14ac:dyDescent="0.2">
      <c r="A455" t="s">
        <v>2674</v>
      </c>
      <c r="B455" t="s">
        <v>2675</v>
      </c>
      <c r="C455" t="s">
        <v>2726</v>
      </c>
      <c r="D455" t="s">
        <v>2638</v>
      </c>
      <c r="E455">
        <v>1</v>
      </c>
      <c r="F455" t="s">
        <v>2991</v>
      </c>
      <c r="G455">
        <v>1</v>
      </c>
      <c r="H455" t="s">
        <v>2712</v>
      </c>
    </row>
    <row r="456" spans="1:8" x14ac:dyDescent="0.2">
      <c r="A456" t="s">
        <v>2674</v>
      </c>
      <c r="B456" t="s">
        <v>2675</v>
      </c>
      <c r="C456" t="s">
        <v>2718</v>
      </c>
      <c r="D456" t="s">
        <v>2638</v>
      </c>
      <c r="E456">
        <v>2</v>
      </c>
      <c r="F456" t="s">
        <v>2992</v>
      </c>
      <c r="G456">
        <v>1</v>
      </c>
      <c r="H456" t="s">
        <v>2712</v>
      </c>
    </row>
    <row r="457" spans="1:8" x14ac:dyDescent="0.2">
      <c r="A457" t="s">
        <v>2674</v>
      </c>
      <c r="B457" t="s">
        <v>2675</v>
      </c>
      <c r="C457" t="s">
        <v>2714</v>
      </c>
      <c r="D457" t="s">
        <v>2638</v>
      </c>
      <c r="E457">
        <v>3</v>
      </c>
      <c r="F457" t="s">
        <v>2985</v>
      </c>
      <c r="G457">
        <v>1</v>
      </c>
      <c r="H457" t="s">
        <v>2712</v>
      </c>
    </row>
    <row r="458" spans="1:8" x14ac:dyDescent="0.2">
      <c r="A458" t="s">
        <v>2674</v>
      </c>
      <c r="B458" t="s">
        <v>2675</v>
      </c>
      <c r="C458" t="s">
        <v>2637</v>
      </c>
      <c r="D458" t="s">
        <v>2638</v>
      </c>
      <c r="E458">
        <v>4</v>
      </c>
      <c r="F458" t="s">
        <v>2983</v>
      </c>
      <c r="G458">
        <v>1</v>
      </c>
      <c r="H458" t="s">
        <v>2712</v>
      </c>
    </row>
    <row r="459" spans="1:8" x14ac:dyDescent="0.2">
      <c r="A459" t="s">
        <v>2646</v>
      </c>
      <c r="B459" t="s">
        <v>2647</v>
      </c>
      <c r="C459" t="s">
        <v>2637</v>
      </c>
      <c r="D459" t="s">
        <v>2638</v>
      </c>
      <c r="E459">
        <v>4</v>
      </c>
      <c r="F459" t="s">
        <v>2983</v>
      </c>
    </row>
    <row r="460" spans="1:8" x14ac:dyDescent="0.2">
      <c r="A460" t="s">
        <v>2646</v>
      </c>
      <c r="B460" t="s">
        <v>2647</v>
      </c>
      <c r="C460" t="s">
        <v>2707</v>
      </c>
      <c r="D460" t="s">
        <v>2638</v>
      </c>
      <c r="E460">
        <v>5</v>
      </c>
      <c r="F460" t="s">
        <v>2984</v>
      </c>
    </row>
    <row r="461" spans="1:8" x14ac:dyDescent="0.2">
      <c r="A461" t="s">
        <v>2646</v>
      </c>
      <c r="B461" t="s">
        <v>2647</v>
      </c>
      <c r="C461" t="s">
        <v>2939</v>
      </c>
      <c r="D461" t="s">
        <v>2638</v>
      </c>
      <c r="E461">
        <v>6</v>
      </c>
      <c r="F461" t="s">
        <v>2986</v>
      </c>
    </row>
    <row r="462" spans="1:8" x14ac:dyDescent="0.2">
      <c r="A462" t="s">
        <v>2646</v>
      </c>
      <c r="B462" t="s">
        <v>2647</v>
      </c>
      <c r="C462" t="s">
        <v>2941</v>
      </c>
      <c r="D462" t="s">
        <v>2638</v>
      </c>
      <c r="E462">
        <v>7</v>
      </c>
      <c r="F462" t="s">
        <v>2987</v>
      </c>
    </row>
    <row r="463" spans="1:8" x14ac:dyDescent="0.2">
      <c r="A463" t="s">
        <v>2646</v>
      </c>
      <c r="B463" t="s">
        <v>2647</v>
      </c>
      <c r="C463" t="s">
        <v>2973</v>
      </c>
      <c r="D463" t="s">
        <v>2974</v>
      </c>
      <c r="E463">
        <v>8</v>
      </c>
      <c r="F463" t="s">
        <v>2988</v>
      </c>
    </row>
    <row r="464" spans="1:8" x14ac:dyDescent="0.2">
      <c r="A464" t="s">
        <v>2646</v>
      </c>
      <c r="B464" t="s">
        <v>2647</v>
      </c>
      <c r="C464" t="s">
        <v>2977</v>
      </c>
      <c r="D464" t="s">
        <v>2974</v>
      </c>
      <c r="E464">
        <v>9</v>
      </c>
      <c r="F464" t="s">
        <v>2989</v>
      </c>
    </row>
    <row r="465" spans="1:6" x14ac:dyDescent="0.2">
      <c r="A465" t="s">
        <v>2646</v>
      </c>
      <c r="B465" t="s">
        <v>2647</v>
      </c>
      <c r="C465" t="s">
        <v>2978</v>
      </c>
      <c r="D465" t="s">
        <v>2974</v>
      </c>
      <c r="E465">
        <v>10</v>
      </c>
      <c r="F465" t="s">
        <v>2990</v>
      </c>
    </row>
    <row r="466" spans="1:6" x14ac:dyDescent="0.2">
      <c r="A466" t="s">
        <v>2648</v>
      </c>
      <c r="B466" t="s">
        <v>2649</v>
      </c>
      <c r="C466" t="s">
        <v>2726</v>
      </c>
      <c r="D466" t="s">
        <v>2638</v>
      </c>
      <c r="E466">
        <v>1</v>
      </c>
      <c r="F466" t="s">
        <v>2991</v>
      </c>
    </row>
    <row r="467" spans="1:6" x14ac:dyDescent="0.2">
      <c r="A467" t="s">
        <v>2648</v>
      </c>
      <c r="B467" t="s">
        <v>2649</v>
      </c>
      <c r="C467" t="s">
        <v>2718</v>
      </c>
      <c r="D467" t="s">
        <v>2638</v>
      </c>
      <c r="E467">
        <v>2</v>
      </c>
      <c r="F467" t="s">
        <v>2992</v>
      </c>
    </row>
    <row r="468" spans="1:6" x14ac:dyDescent="0.2">
      <c r="A468" t="s">
        <v>2648</v>
      </c>
      <c r="B468" t="s">
        <v>2649</v>
      </c>
      <c r="C468" t="s">
        <v>2714</v>
      </c>
      <c r="D468" t="s">
        <v>2638</v>
      </c>
      <c r="E468">
        <v>3</v>
      </c>
      <c r="F468" t="s">
        <v>2985</v>
      </c>
    </row>
    <row r="469" spans="1:6" x14ac:dyDescent="0.2">
      <c r="A469" t="s">
        <v>2648</v>
      </c>
      <c r="B469" t="s">
        <v>2649</v>
      </c>
      <c r="C469" t="s">
        <v>2637</v>
      </c>
      <c r="D469" t="s">
        <v>2638</v>
      </c>
      <c r="E469">
        <v>4</v>
      </c>
      <c r="F469" t="s">
        <v>2983</v>
      </c>
    </row>
    <row r="470" spans="1:6" x14ac:dyDescent="0.2">
      <c r="A470" t="s">
        <v>2648</v>
      </c>
      <c r="B470" t="s">
        <v>2649</v>
      </c>
      <c r="C470" t="s">
        <v>2707</v>
      </c>
      <c r="D470" t="s">
        <v>2638</v>
      </c>
      <c r="E470">
        <v>5</v>
      </c>
      <c r="F470" t="s">
        <v>2984</v>
      </c>
    </row>
    <row r="471" spans="1:6" x14ac:dyDescent="0.2">
      <c r="A471" t="s">
        <v>2648</v>
      </c>
      <c r="B471" t="s">
        <v>2649</v>
      </c>
      <c r="C471" t="s">
        <v>2939</v>
      </c>
      <c r="D471" t="s">
        <v>2638</v>
      </c>
      <c r="E471">
        <v>6</v>
      </c>
      <c r="F471" t="s">
        <v>2986</v>
      </c>
    </row>
    <row r="472" spans="1:6" x14ac:dyDescent="0.2">
      <c r="A472" t="s">
        <v>2648</v>
      </c>
      <c r="B472" t="s">
        <v>2649</v>
      </c>
      <c r="C472" t="s">
        <v>2941</v>
      </c>
      <c r="D472" t="s">
        <v>2638</v>
      </c>
      <c r="E472">
        <v>7</v>
      </c>
      <c r="F472" t="s">
        <v>2987</v>
      </c>
    </row>
    <row r="473" spans="1:6" x14ac:dyDescent="0.2">
      <c r="A473" t="s">
        <v>2648</v>
      </c>
      <c r="B473" t="s">
        <v>2649</v>
      </c>
      <c r="C473" t="s">
        <v>2973</v>
      </c>
      <c r="D473" t="s">
        <v>2974</v>
      </c>
      <c r="E473">
        <v>8</v>
      </c>
      <c r="F473" t="s">
        <v>2988</v>
      </c>
    </row>
    <row r="474" spans="1:6" x14ac:dyDescent="0.2">
      <c r="A474" t="s">
        <v>2648</v>
      </c>
      <c r="B474" t="s">
        <v>2649</v>
      </c>
      <c r="C474" t="s">
        <v>2977</v>
      </c>
      <c r="D474" t="s">
        <v>2974</v>
      </c>
      <c r="E474">
        <v>9</v>
      </c>
      <c r="F474" t="s">
        <v>2989</v>
      </c>
    </row>
    <row r="475" spans="1:6" x14ac:dyDescent="0.2">
      <c r="A475" t="s">
        <v>2648</v>
      </c>
      <c r="B475" t="s">
        <v>2649</v>
      </c>
      <c r="C475" t="s">
        <v>2978</v>
      </c>
      <c r="D475" t="s">
        <v>2974</v>
      </c>
      <c r="E475">
        <v>10</v>
      </c>
      <c r="F475" t="s">
        <v>2990</v>
      </c>
    </row>
    <row r="476" spans="1:6" x14ac:dyDescent="0.2">
      <c r="A476" t="s">
        <v>2668</v>
      </c>
      <c r="B476" t="s">
        <v>2669</v>
      </c>
      <c r="C476" t="s">
        <v>2714</v>
      </c>
      <c r="D476" t="s">
        <v>2638</v>
      </c>
      <c r="E476">
        <v>3</v>
      </c>
      <c r="F476" t="s">
        <v>2985</v>
      </c>
    </row>
    <row r="477" spans="1:6" x14ac:dyDescent="0.2">
      <c r="A477" t="s">
        <v>2668</v>
      </c>
      <c r="B477" t="s">
        <v>2669</v>
      </c>
      <c r="C477" t="s">
        <v>2637</v>
      </c>
      <c r="D477" t="s">
        <v>2638</v>
      </c>
      <c r="E477">
        <v>4</v>
      </c>
      <c r="F477" t="s">
        <v>2983</v>
      </c>
    </row>
    <row r="478" spans="1:6" x14ac:dyDescent="0.2">
      <c r="A478" t="s">
        <v>2668</v>
      </c>
      <c r="B478" t="s">
        <v>2669</v>
      </c>
      <c r="C478" t="s">
        <v>2707</v>
      </c>
      <c r="D478" t="s">
        <v>2638</v>
      </c>
      <c r="E478">
        <v>5</v>
      </c>
      <c r="F478" t="s">
        <v>2984</v>
      </c>
    </row>
    <row r="479" spans="1:6" x14ac:dyDescent="0.2">
      <c r="A479" t="s">
        <v>2668</v>
      </c>
      <c r="B479" t="s">
        <v>2669</v>
      </c>
      <c r="C479" t="s">
        <v>2939</v>
      </c>
      <c r="D479" t="s">
        <v>2638</v>
      </c>
      <c r="E479">
        <v>6</v>
      </c>
      <c r="F479" t="s">
        <v>2986</v>
      </c>
    </row>
    <row r="480" spans="1:6" x14ac:dyDescent="0.2">
      <c r="A480" t="s">
        <v>2668</v>
      </c>
      <c r="B480" t="s">
        <v>2669</v>
      </c>
      <c r="C480" t="s">
        <v>2941</v>
      </c>
      <c r="D480" t="s">
        <v>2638</v>
      </c>
      <c r="E480">
        <v>7</v>
      </c>
      <c r="F480" t="s">
        <v>2987</v>
      </c>
    </row>
    <row r="481" spans="1:6" x14ac:dyDescent="0.2">
      <c r="A481" t="s">
        <v>2668</v>
      </c>
      <c r="B481" t="s">
        <v>2669</v>
      </c>
      <c r="C481" t="s">
        <v>2973</v>
      </c>
      <c r="D481" t="s">
        <v>2974</v>
      </c>
      <c r="E481">
        <v>8</v>
      </c>
      <c r="F481" t="s">
        <v>2988</v>
      </c>
    </row>
    <row r="482" spans="1:6" x14ac:dyDescent="0.2">
      <c r="A482" t="s">
        <v>2668</v>
      </c>
      <c r="B482" t="s">
        <v>2669</v>
      </c>
      <c r="C482" t="s">
        <v>2977</v>
      </c>
      <c r="D482" t="s">
        <v>2974</v>
      </c>
      <c r="E482">
        <v>9</v>
      </c>
      <c r="F482" t="s">
        <v>2989</v>
      </c>
    </row>
    <row r="483" spans="1:6" x14ac:dyDescent="0.2">
      <c r="A483" t="s">
        <v>2668</v>
      </c>
      <c r="B483" t="s">
        <v>2669</v>
      </c>
      <c r="C483" t="s">
        <v>2978</v>
      </c>
      <c r="D483" t="s">
        <v>2974</v>
      </c>
      <c r="E483">
        <v>10</v>
      </c>
      <c r="F483" t="s">
        <v>2990</v>
      </c>
    </row>
    <row r="484" spans="1:6" x14ac:dyDescent="0.2">
      <c r="A484" t="s">
        <v>2680</v>
      </c>
      <c r="B484" t="s">
        <v>2681</v>
      </c>
      <c r="C484" t="s">
        <v>2714</v>
      </c>
      <c r="D484" t="s">
        <v>2638</v>
      </c>
      <c r="E484">
        <v>3</v>
      </c>
      <c r="F484" t="s">
        <v>2985</v>
      </c>
    </row>
    <row r="485" spans="1:6" x14ac:dyDescent="0.2">
      <c r="A485" t="s">
        <v>2680</v>
      </c>
      <c r="B485" t="s">
        <v>2681</v>
      </c>
      <c r="C485" t="s">
        <v>2637</v>
      </c>
      <c r="D485" t="s">
        <v>2638</v>
      </c>
      <c r="E485">
        <v>4</v>
      </c>
      <c r="F485" t="s">
        <v>2983</v>
      </c>
    </row>
    <row r="486" spans="1:6" x14ac:dyDescent="0.2">
      <c r="A486" t="s">
        <v>2680</v>
      </c>
      <c r="B486" t="s">
        <v>2681</v>
      </c>
      <c r="C486" t="s">
        <v>2707</v>
      </c>
      <c r="D486" t="s">
        <v>2638</v>
      </c>
      <c r="E486">
        <v>5</v>
      </c>
      <c r="F486" t="s">
        <v>2984</v>
      </c>
    </row>
    <row r="487" spans="1:6" x14ac:dyDescent="0.2">
      <c r="A487" t="s">
        <v>2680</v>
      </c>
      <c r="B487" t="s">
        <v>2681</v>
      </c>
      <c r="C487" t="s">
        <v>2939</v>
      </c>
      <c r="D487" t="s">
        <v>2638</v>
      </c>
      <c r="E487">
        <v>6</v>
      </c>
      <c r="F487" t="s">
        <v>2986</v>
      </c>
    </row>
    <row r="488" spans="1:6" x14ac:dyDescent="0.2">
      <c r="A488" t="s">
        <v>2680</v>
      </c>
      <c r="B488" t="s">
        <v>2681</v>
      </c>
      <c r="C488" t="s">
        <v>2941</v>
      </c>
      <c r="D488" t="s">
        <v>2638</v>
      </c>
      <c r="E488">
        <v>7</v>
      </c>
      <c r="F488" t="s">
        <v>2987</v>
      </c>
    </row>
    <row r="489" spans="1:6" x14ac:dyDescent="0.2">
      <c r="A489" t="s">
        <v>2680</v>
      </c>
      <c r="B489" t="s">
        <v>2681</v>
      </c>
      <c r="C489" t="s">
        <v>2973</v>
      </c>
      <c r="D489" t="s">
        <v>2974</v>
      </c>
      <c r="E489">
        <v>8</v>
      </c>
      <c r="F489" t="s">
        <v>2988</v>
      </c>
    </row>
    <row r="490" spans="1:6" x14ac:dyDescent="0.2">
      <c r="A490" t="s">
        <v>2680</v>
      </c>
      <c r="B490" t="s">
        <v>2681</v>
      </c>
      <c r="C490" t="s">
        <v>2977</v>
      </c>
      <c r="D490" t="s">
        <v>2974</v>
      </c>
      <c r="E490">
        <v>9</v>
      </c>
      <c r="F490" t="s">
        <v>2989</v>
      </c>
    </row>
    <row r="491" spans="1:6" x14ac:dyDescent="0.2">
      <c r="A491" t="s">
        <v>2680</v>
      </c>
      <c r="B491" t="s">
        <v>2681</v>
      </c>
      <c r="C491" t="s">
        <v>2978</v>
      </c>
      <c r="D491" t="s">
        <v>2974</v>
      </c>
      <c r="E491">
        <v>10</v>
      </c>
      <c r="F491" t="s">
        <v>2990</v>
      </c>
    </row>
    <row r="492" spans="1:6" x14ac:dyDescent="0.2">
      <c r="A492" t="s">
        <v>2704</v>
      </c>
      <c r="B492" t="s">
        <v>2705</v>
      </c>
      <c r="C492" t="s">
        <v>2714</v>
      </c>
      <c r="D492" t="s">
        <v>2638</v>
      </c>
      <c r="E492">
        <v>3</v>
      </c>
      <c r="F492" t="s">
        <v>2985</v>
      </c>
    </row>
    <row r="493" spans="1:6" x14ac:dyDescent="0.2">
      <c r="A493" t="s">
        <v>2704</v>
      </c>
      <c r="B493" t="s">
        <v>2705</v>
      </c>
      <c r="C493" t="s">
        <v>2637</v>
      </c>
      <c r="D493" t="s">
        <v>2638</v>
      </c>
      <c r="E493">
        <v>4</v>
      </c>
      <c r="F493" t="s">
        <v>2983</v>
      </c>
    </row>
    <row r="494" spans="1:6" x14ac:dyDescent="0.2">
      <c r="A494" t="s">
        <v>2704</v>
      </c>
      <c r="B494" t="s">
        <v>2705</v>
      </c>
      <c r="C494" t="s">
        <v>2707</v>
      </c>
      <c r="D494" t="s">
        <v>2638</v>
      </c>
      <c r="E494">
        <v>5</v>
      </c>
      <c r="F494" t="s">
        <v>2984</v>
      </c>
    </row>
    <row r="495" spans="1:6" x14ac:dyDescent="0.2">
      <c r="A495" t="s">
        <v>2704</v>
      </c>
      <c r="B495" t="s">
        <v>2705</v>
      </c>
      <c r="C495" t="s">
        <v>2939</v>
      </c>
      <c r="D495" t="s">
        <v>2638</v>
      </c>
      <c r="E495">
        <v>6</v>
      </c>
      <c r="F495" t="s">
        <v>2986</v>
      </c>
    </row>
    <row r="496" spans="1:6" x14ac:dyDescent="0.2">
      <c r="A496" t="s">
        <v>2704</v>
      </c>
      <c r="B496" t="s">
        <v>2705</v>
      </c>
      <c r="C496" t="s">
        <v>2941</v>
      </c>
      <c r="D496" t="s">
        <v>2638</v>
      </c>
      <c r="E496">
        <v>7</v>
      </c>
      <c r="F496" t="s">
        <v>2987</v>
      </c>
    </row>
    <row r="497" spans="1:6" x14ac:dyDescent="0.2">
      <c r="A497" t="s">
        <v>2704</v>
      </c>
      <c r="B497" t="s">
        <v>2705</v>
      </c>
      <c r="C497" t="s">
        <v>2973</v>
      </c>
      <c r="D497" t="s">
        <v>2974</v>
      </c>
      <c r="E497">
        <v>8</v>
      </c>
      <c r="F497" t="s">
        <v>2988</v>
      </c>
    </row>
    <row r="498" spans="1:6" x14ac:dyDescent="0.2">
      <c r="A498" t="s">
        <v>2704</v>
      </c>
      <c r="B498" t="s">
        <v>2705</v>
      </c>
      <c r="C498" t="s">
        <v>2977</v>
      </c>
      <c r="D498" t="s">
        <v>2974</v>
      </c>
      <c r="E498">
        <v>9</v>
      </c>
      <c r="F498" t="s">
        <v>2989</v>
      </c>
    </row>
    <row r="499" spans="1:6" x14ac:dyDescent="0.2">
      <c r="A499" t="s">
        <v>2704</v>
      </c>
      <c r="B499" t="s">
        <v>2705</v>
      </c>
      <c r="C499" t="s">
        <v>2978</v>
      </c>
      <c r="D499" t="s">
        <v>2974</v>
      </c>
      <c r="E499">
        <v>10</v>
      </c>
      <c r="F499" t="s">
        <v>2990</v>
      </c>
    </row>
    <row r="500" spans="1:6" x14ac:dyDescent="0.2">
      <c r="A500" t="s">
        <v>2664</v>
      </c>
      <c r="B500" t="s">
        <v>2665</v>
      </c>
      <c r="C500" t="s">
        <v>2714</v>
      </c>
      <c r="D500" t="s">
        <v>2638</v>
      </c>
      <c r="E500">
        <v>3</v>
      </c>
      <c r="F500" t="s">
        <v>2985</v>
      </c>
    </row>
    <row r="501" spans="1:6" x14ac:dyDescent="0.2">
      <c r="A501" t="s">
        <v>2664</v>
      </c>
      <c r="B501" t="s">
        <v>2665</v>
      </c>
      <c r="C501" t="s">
        <v>2637</v>
      </c>
      <c r="D501" t="s">
        <v>2638</v>
      </c>
      <c r="E501">
        <v>4</v>
      </c>
      <c r="F501" t="s">
        <v>2983</v>
      </c>
    </row>
    <row r="502" spans="1:6" x14ac:dyDescent="0.2">
      <c r="A502" t="s">
        <v>2664</v>
      </c>
      <c r="B502" t="s">
        <v>2665</v>
      </c>
      <c r="C502" t="s">
        <v>2707</v>
      </c>
      <c r="D502" t="s">
        <v>2638</v>
      </c>
      <c r="E502">
        <v>5</v>
      </c>
      <c r="F502" t="s">
        <v>2984</v>
      </c>
    </row>
    <row r="503" spans="1:6" x14ac:dyDescent="0.2">
      <c r="A503" t="s">
        <v>2664</v>
      </c>
      <c r="B503" t="s">
        <v>2665</v>
      </c>
      <c r="C503" t="s">
        <v>2939</v>
      </c>
      <c r="D503" t="s">
        <v>2638</v>
      </c>
      <c r="E503">
        <v>6</v>
      </c>
      <c r="F503" t="s">
        <v>2986</v>
      </c>
    </row>
    <row r="504" spans="1:6" x14ac:dyDescent="0.2">
      <c r="A504" t="s">
        <v>2664</v>
      </c>
      <c r="B504" t="s">
        <v>2665</v>
      </c>
      <c r="C504" t="s">
        <v>2941</v>
      </c>
      <c r="D504" t="s">
        <v>2638</v>
      </c>
      <c r="E504">
        <v>7</v>
      </c>
      <c r="F504" t="s">
        <v>2987</v>
      </c>
    </row>
    <row r="505" spans="1:6" x14ac:dyDescent="0.2">
      <c r="A505" t="s">
        <v>2664</v>
      </c>
      <c r="B505" t="s">
        <v>2665</v>
      </c>
      <c r="C505" t="s">
        <v>2973</v>
      </c>
      <c r="D505" t="s">
        <v>2974</v>
      </c>
      <c r="E505">
        <v>8</v>
      </c>
      <c r="F505" t="s">
        <v>2988</v>
      </c>
    </row>
    <row r="506" spans="1:6" x14ac:dyDescent="0.2">
      <c r="A506" t="s">
        <v>2664</v>
      </c>
      <c r="B506" t="s">
        <v>2665</v>
      </c>
      <c r="C506" t="s">
        <v>2977</v>
      </c>
      <c r="D506" t="s">
        <v>2974</v>
      </c>
      <c r="E506">
        <v>9</v>
      </c>
      <c r="F506" t="s">
        <v>2989</v>
      </c>
    </row>
    <row r="507" spans="1:6" x14ac:dyDescent="0.2">
      <c r="A507" t="s">
        <v>2664</v>
      </c>
      <c r="B507" t="s">
        <v>2665</v>
      </c>
      <c r="C507" t="s">
        <v>2978</v>
      </c>
      <c r="D507" t="s">
        <v>2974</v>
      </c>
      <c r="E507">
        <v>10</v>
      </c>
      <c r="F507" t="s">
        <v>2990</v>
      </c>
    </row>
    <row r="508" spans="1:6" x14ac:dyDescent="0.2">
      <c r="A508" t="s">
        <v>2676</v>
      </c>
      <c r="B508" t="s">
        <v>2677</v>
      </c>
      <c r="C508" t="s">
        <v>2714</v>
      </c>
      <c r="D508" t="s">
        <v>2638</v>
      </c>
      <c r="E508">
        <v>3</v>
      </c>
      <c r="F508" t="s">
        <v>2985</v>
      </c>
    </row>
    <row r="509" spans="1:6" x14ac:dyDescent="0.2">
      <c r="A509" t="s">
        <v>2676</v>
      </c>
      <c r="B509" t="s">
        <v>2677</v>
      </c>
      <c r="C509" t="s">
        <v>2637</v>
      </c>
      <c r="D509" t="s">
        <v>2638</v>
      </c>
      <c r="E509">
        <v>4</v>
      </c>
      <c r="F509" t="s">
        <v>2983</v>
      </c>
    </row>
    <row r="510" spans="1:6" x14ac:dyDescent="0.2">
      <c r="A510" t="s">
        <v>2676</v>
      </c>
      <c r="B510" t="s">
        <v>2677</v>
      </c>
      <c r="C510" t="s">
        <v>2707</v>
      </c>
      <c r="D510" t="s">
        <v>2638</v>
      </c>
      <c r="E510">
        <v>5</v>
      </c>
      <c r="F510" t="s">
        <v>2984</v>
      </c>
    </row>
    <row r="511" spans="1:6" x14ac:dyDescent="0.2">
      <c r="A511" t="s">
        <v>2676</v>
      </c>
      <c r="B511" t="s">
        <v>2677</v>
      </c>
      <c r="C511" t="s">
        <v>2939</v>
      </c>
      <c r="D511" t="s">
        <v>2638</v>
      </c>
      <c r="E511">
        <v>6</v>
      </c>
      <c r="F511" t="s">
        <v>2986</v>
      </c>
    </row>
    <row r="512" spans="1:6" x14ac:dyDescent="0.2">
      <c r="A512" t="s">
        <v>2676</v>
      </c>
      <c r="B512" t="s">
        <v>2677</v>
      </c>
      <c r="C512" t="s">
        <v>2941</v>
      </c>
      <c r="D512" t="s">
        <v>2638</v>
      </c>
      <c r="E512">
        <v>7</v>
      </c>
      <c r="F512" t="s">
        <v>2987</v>
      </c>
    </row>
    <row r="513" spans="1:6" x14ac:dyDescent="0.2">
      <c r="A513" t="s">
        <v>2676</v>
      </c>
      <c r="B513" t="s">
        <v>2677</v>
      </c>
      <c r="C513" t="s">
        <v>2973</v>
      </c>
      <c r="D513" t="s">
        <v>2974</v>
      </c>
      <c r="E513">
        <v>8</v>
      </c>
      <c r="F513" t="s">
        <v>2988</v>
      </c>
    </row>
    <row r="514" spans="1:6" x14ac:dyDescent="0.2">
      <c r="A514" t="s">
        <v>2676</v>
      </c>
      <c r="B514" t="s">
        <v>2677</v>
      </c>
      <c r="C514" t="s">
        <v>2977</v>
      </c>
      <c r="D514" t="s">
        <v>2974</v>
      </c>
      <c r="E514">
        <v>9</v>
      </c>
      <c r="F514" t="s">
        <v>2989</v>
      </c>
    </row>
    <row r="515" spans="1:6" x14ac:dyDescent="0.2">
      <c r="A515" t="s">
        <v>2676</v>
      </c>
      <c r="B515" t="s">
        <v>2677</v>
      </c>
      <c r="C515" t="s">
        <v>2978</v>
      </c>
      <c r="D515" t="s">
        <v>2974</v>
      </c>
      <c r="E515">
        <v>10</v>
      </c>
      <c r="F515" t="s">
        <v>2990</v>
      </c>
    </row>
    <row r="516" spans="1:6" x14ac:dyDescent="0.2">
      <c r="A516" t="s">
        <v>2700</v>
      </c>
      <c r="B516" t="s">
        <v>2701</v>
      </c>
      <c r="C516" t="s">
        <v>2714</v>
      </c>
      <c r="D516" t="s">
        <v>2638</v>
      </c>
      <c r="E516">
        <v>3</v>
      </c>
      <c r="F516" t="s">
        <v>2985</v>
      </c>
    </row>
    <row r="517" spans="1:6" x14ac:dyDescent="0.2">
      <c r="A517" t="s">
        <v>2700</v>
      </c>
      <c r="B517" t="s">
        <v>2701</v>
      </c>
      <c r="C517" t="s">
        <v>2637</v>
      </c>
      <c r="D517" t="s">
        <v>2638</v>
      </c>
      <c r="E517">
        <v>4</v>
      </c>
      <c r="F517" t="s">
        <v>2983</v>
      </c>
    </row>
    <row r="518" spans="1:6" x14ac:dyDescent="0.2">
      <c r="A518" t="s">
        <v>2700</v>
      </c>
      <c r="B518" t="s">
        <v>2701</v>
      </c>
      <c r="C518" t="s">
        <v>2707</v>
      </c>
      <c r="D518" t="s">
        <v>2638</v>
      </c>
      <c r="E518">
        <v>5</v>
      </c>
      <c r="F518" t="s">
        <v>2984</v>
      </c>
    </row>
    <row r="519" spans="1:6" x14ac:dyDescent="0.2">
      <c r="A519" t="s">
        <v>2700</v>
      </c>
      <c r="B519" t="s">
        <v>2701</v>
      </c>
      <c r="C519" t="s">
        <v>2939</v>
      </c>
      <c r="D519" t="s">
        <v>2638</v>
      </c>
      <c r="E519">
        <v>6</v>
      </c>
      <c r="F519" t="s">
        <v>2986</v>
      </c>
    </row>
    <row r="520" spans="1:6" x14ac:dyDescent="0.2">
      <c r="A520" t="s">
        <v>2700</v>
      </c>
      <c r="B520" t="s">
        <v>2701</v>
      </c>
      <c r="C520" t="s">
        <v>2941</v>
      </c>
      <c r="D520" t="s">
        <v>2638</v>
      </c>
      <c r="E520">
        <v>7</v>
      </c>
      <c r="F520" t="s">
        <v>2987</v>
      </c>
    </row>
    <row r="521" spans="1:6" x14ac:dyDescent="0.2">
      <c r="A521" t="s">
        <v>2700</v>
      </c>
      <c r="B521" t="s">
        <v>2701</v>
      </c>
      <c r="C521" t="s">
        <v>2973</v>
      </c>
      <c r="D521" t="s">
        <v>2974</v>
      </c>
      <c r="E521">
        <v>8</v>
      </c>
      <c r="F521" t="s">
        <v>2988</v>
      </c>
    </row>
    <row r="522" spans="1:6" x14ac:dyDescent="0.2">
      <c r="A522" t="s">
        <v>2700</v>
      </c>
      <c r="B522" t="s">
        <v>2701</v>
      </c>
      <c r="C522" t="s">
        <v>2977</v>
      </c>
      <c r="D522" t="s">
        <v>2974</v>
      </c>
      <c r="E522">
        <v>9</v>
      </c>
      <c r="F522" t="s">
        <v>2989</v>
      </c>
    </row>
    <row r="523" spans="1:6" x14ac:dyDescent="0.2">
      <c r="A523" t="s">
        <v>2700</v>
      </c>
      <c r="B523" t="s">
        <v>2701</v>
      </c>
      <c r="C523" t="s">
        <v>2978</v>
      </c>
      <c r="D523" t="s">
        <v>2974</v>
      </c>
      <c r="E523">
        <v>10</v>
      </c>
      <c r="F523" t="s">
        <v>2990</v>
      </c>
    </row>
    <row r="524" spans="1:6" x14ac:dyDescent="0.2">
      <c r="A524" t="s">
        <v>2643</v>
      </c>
      <c r="B524" t="s">
        <v>2943</v>
      </c>
      <c r="C524" t="s">
        <v>2726</v>
      </c>
      <c r="D524" t="s">
        <v>2638</v>
      </c>
      <c r="E524">
        <v>1</v>
      </c>
      <c r="F524" t="s">
        <v>2991</v>
      </c>
    </row>
    <row r="525" spans="1:6" x14ac:dyDescent="0.2">
      <c r="A525" t="s">
        <v>2643</v>
      </c>
      <c r="B525" t="s">
        <v>2943</v>
      </c>
      <c r="C525" t="s">
        <v>2718</v>
      </c>
      <c r="D525" t="s">
        <v>2638</v>
      </c>
      <c r="E525">
        <v>2</v>
      </c>
      <c r="F525" t="s">
        <v>2992</v>
      </c>
    </row>
    <row r="526" spans="1:6" x14ac:dyDescent="0.2">
      <c r="A526" t="s">
        <v>2643</v>
      </c>
      <c r="B526" t="s">
        <v>2943</v>
      </c>
      <c r="C526" t="s">
        <v>2714</v>
      </c>
      <c r="D526" t="s">
        <v>2638</v>
      </c>
      <c r="E526">
        <v>3</v>
      </c>
      <c r="F526" t="s">
        <v>2985</v>
      </c>
    </row>
    <row r="527" spans="1:6" x14ac:dyDescent="0.2">
      <c r="A527" t="s">
        <v>2643</v>
      </c>
      <c r="B527" t="s">
        <v>2943</v>
      </c>
      <c r="C527" t="s">
        <v>2637</v>
      </c>
      <c r="D527" t="s">
        <v>2638</v>
      </c>
      <c r="E527">
        <v>4</v>
      </c>
      <c r="F527" t="s">
        <v>2983</v>
      </c>
    </row>
    <row r="528" spans="1:6" x14ac:dyDescent="0.2">
      <c r="A528" t="s">
        <v>2643</v>
      </c>
      <c r="B528" t="s">
        <v>2943</v>
      </c>
      <c r="C528" t="s">
        <v>2707</v>
      </c>
      <c r="D528" t="s">
        <v>2638</v>
      </c>
      <c r="E528">
        <v>5</v>
      </c>
      <c r="F528" t="s">
        <v>2984</v>
      </c>
    </row>
    <row r="529" spans="1:6" x14ac:dyDescent="0.2">
      <c r="A529" t="s">
        <v>2643</v>
      </c>
      <c r="B529" t="s">
        <v>2943</v>
      </c>
      <c r="C529" t="s">
        <v>2939</v>
      </c>
      <c r="D529" t="s">
        <v>2638</v>
      </c>
      <c r="E529">
        <v>6</v>
      </c>
      <c r="F529" t="s">
        <v>2986</v>
      </c>
    </row>
    <row r="530" spans="1:6" x14ac:dyDescent="0.2">
      <c r="A530" t="s">
        <v>2643</v>
      </c>
      <c r="B530" t="s">
        <v>2943</v>
      </c>
      <c r="C530" t="s">
        <v>2941</v>
      </c>
      <c r="D530" t="s">
        <v>2638</v>
      </c>
      <c r="E530">
        <v>7</v>
      </c>
      <c r="F530" t="s">
        <v>2987</v>
      </c>
    </row>
    <row r="531" spans="1:6" x14ac:dyDescent="0.2">
      <c r="A531" t="s">
        <v>2643</v>
      </c>
      <c r="B531" t="s">
        <v>2943</v>
      </c>
      <c r="C531" t="s">
        <v>2973</v>
      </c>
      <c r="D531" t="s">
        <v>2974</v>
      </c>
      <c r="E531">
        <v>8</v>
      </c>
      <c r="F531" t="s">
        <v>2988</v>
      </c>
    </row>
    <row r="532" spans="1:6" x14ac:dyDescent="0.2">
      <c r="A532" t="s">
        <v>2643</v>
      </c>
      <c r="B532" t="s">
        <v>2943</v>
      </c>
      <c r="C532" t="s">
        <v>2977</v>
      </c>
      <c r="D532" t="s">
        <v>2974</v>
      </c>
      <c r="E532">
        <v>9</v>
      </c>
      <c r="F532" t="s">
        <v>2989</v>
      </c>
    </row>
    <row r="533" spans="1:6" x14ac:dyDescent="0.2">
      <c r="A533" t="s">
        <v>2643</v>
      </c>
      <c r="B533" t="s">
        <v>2943</v>
      </c>
      <c r="C533" t="s">
        <v>2978</v>
      </c>
      <c r="D533" t="s">
        <v>2974</v>
      </c>
      <c r="E533">
        <v>10</v>
      </c>
      <c r="F533" t="s">
        <v>2990</v>
      </c>
    </row>
    <row r="534" spans="1:6" x14ac:dyDescent="0.2">
      <c r="A534" t="s">
        <v>2645</v>
      </c>
      <c r="B534" t="s">
        <v>2943</v>
      </c>
      <c r="C534" t="s">
        <v>2726</v>
      </c>
      <c r="D534" t="s">
        <v>2638</v>
      </c>
      <c r="E534">
        <v>1</v>
      </c>
      <c r="F534" t="s">
        <v>2991</v>
      </c>
    </row>
    <row r="535" spans="1:6" x14ac:dyDescent="0.2">
      <c r="A535" t="s">
        <v>2645</v>
      </c>
      <c r="B535" t="s">
        <v>2943</v>
      </c>
      <c r="C535" t="s">
        <v>2718</v>
      </c>
      <c r="D535" t="s">
        <v>2638</v>
      </c>
      <c r="E535">
        <v>2</v>
      </c>
      <c r="F535" t="s">
        <v>2992</v>
      </c>
    </row>
    <row r="536" spans="1:6" x14ac:dyDescent="0.2">
      <c r="A536" t="s">
        <v>2645</v>
      </c>
      <c r="B536" t="s">
        <v>2943</v>
      </c>
      <c r="C536" t="s">
        <v>2714</v>
      </c>
      <c r="D536" t="s">
        <v>2638</v>
      </c>
      <c r="E536">
        <v>3</v>
      </c>
      <c r="F536" t="s">
        <v>2985</v>
      </c>
    </row>
    <row r="537" spans="1:6" x14ac:dyDescent="0.2">
      <c r="A537" t="s">
        <v>2645</v>
      </c>
      <c r="B537" t="s">
        <v>2943</v>
      </c>
      <c r="C537" t="s">
        <v>2637</v>
      </c>
      <c r="D537" t="s">
        <v>2638</v>
      </c>
      <c r="E537">
        <v>4</v>
      </c>
      <c r="F537" t="s">
        <v>2983</v>
      </c>
    </row>
    <row r="538" spans="1:6" x14ac:dyDescent="0.2">
      <c r="A538" t="s">
        <v>2645</v>
      </c>
      <c r="B538" t="s">
        <v>2943</v>
      </c>
      <c r="C538" t="s">
        <v>2707</v>
      </c>
      <c r="D538" t="s">
        <v>2638</v>
      </c>
      <c r="E538">
        <v>5</v>
      </c>
      <c r="F538" t="s">
        <v>2984</v>
      </c>
    </row>
    <row r="539" spans="1:6" x14ac:dyDescent="0.2">
      <c r="A539" t="s">
        <v>2645</v>
      </c>
      <c r="B539" t="s">
        <v>2943</v>
      </c>
      <c r="C539" t="s">
        <v>2939</v>
      </c>
      <c r="D539" t="s">
        <v>2638</v>
      </c>
      <c r="E539">
        <v>6</v>
      </c>
      <c r="F539" t="s">
        <v>2986</v>
      </c>
    </row>
    <row r="540" spans="1:6" x14ac:dyDescent="0.2">
      <c r="A540" t="s">
        <v>2645</v>
      </c>
      <c r="B540" t="s">
        <v>2943</v>
      </c>
      <c r="C540" t="s">
        <v>2941</v>
      </c>
      <c r="D540" t="s">
        <v>2638</v>
      </c>
      <c r="E540">
        <v>7</v>
      </c>
      <c r="F540" t="s">
        <v>2987</v>
      </c>
    </row>
    <row r="541" spans="1:6" x14ac:dyDescent="0.2">
      <c r="A541" t="s">
        <v>2645</v>
      </c>
      <c r="B541" t="s">
        <v>2943</v>
      </c>
      <c r="C541" t="s">
        <v>2973</v>
      </c>
      <c r="D541" t="s">
        <v>2974</v>
      </c>
      <c r="E541">
        <v>8</v>
      </c>
      <c r="F541" t="s">
        <v>2988</v>
      </c>
    </row>
    <row r="542" spans="1:6" x14ac:dyDescent="0.2">
      <c r="A542" t="s">
        <v>2645</v>
      </c>
      <c r="B542" t="s">
        <v>2943</v>
      </c>
      <c r="C542" t="s">
        <v>2977</v>
      </c>
      <c r="D542" t="s">
        <v>2974</v>
      </c>
      <c r="E542">
        <v>9</v>
      </c>
      <c r="F542" t="s">
        <v>2989</v>
      </c>
    </row>
    <row r="543" spans="1:6" x14ac:dyDescent="0.2">
      <c r="A543" t="s">
        <v>2645</v>
      </c>
      <c r="B543" t="s">
        <v>2943</v>
      </c>
      <c r="C543" t="s">
        <v>2978</v>
      </c>
      <c r="D543" t="s">
        <v>2974</v>
      </c>
      <c r="E543">
        <v>10</v>
      </c>
      <c r="F543" t="s">
        <v>2990</v>
      </c>
    </row>
  </sheetData>
  <autoFilter ref="A1:J543" xr:uid="{00000000-0009-0000-0000-000001000000}">
    <sortState xmlns:xlrd2="http://schemas.microsoft.com/office/spreadsheetml/2017/richdata2" ref="A2:I543">
      <sortCondition ref="B1:B543"/>
    </sortState>
  </autoFilter>
  <sortState xmlns:xlrd2="http://schemas.microsoft.com/office/spreadsheetml/2017/richdata2" ref="A2:F545">
    <sortCondition ref="B2:B545"/>
    <sortCondition ref="F2:F54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D9676-8A3B-944A-9C4E-F74A65EEB536}">
  <dimension ref="A1:P68"/>
  <sheetViews>
    <sheetView zoomScale="90" zoomScaleNormal="90" workbookViewId="0">
      <selection activeCell="L26" sqref="L26"/>
    </sheetView>
  </sheetViews>
  <sheetFormatPr baseColWidth="10" defaultRowHeight="16" x14ac:dyDescent="0.2"/>
  <cols>
    <col min="1" max="1" width="14" customWidth="1"/>
    <col min="2" max="2" width="16.83203125" bestFit="1" customWidth="1"/>
    <col min="3" max="3" width="44.6640625" bestFit="1" customWidth="1"/>
    <col min="4" max="4" width="16.6640625" bestFit="1" customWidth="1"/>
    <col min="5" max="5" width="42.83203125" bestFit="1" customWidth="1"/>
    <col min="16" max="16" width="16.6640625" bestFit="1" customWidth="1"/>
  </cols>
  <sheetData>
    <row r="1" spans="1:16" x14ac:dyDescent="0.2">
      <c r="A1" s="5" t="s">
        <v>4223</v>
      </c>
      <c r="B1" s="6" t="s">
        <v>4224</v>
      </c>
      <c r="C1" s="6" t="s">
        <v>4225</v>
      </c>
      <c r="D1" s="6" t="s">
        <v>4226</v>
      </c>
      <c r="E1" s="6" t="s">
        <v>4227</v>
      </c>
      <c r="F1" s="7" t="s">
        <v>4228</v>
      </c>
      <c r="G1" s="7" t="s">
        <v>4229</v>
      </c>
      <c r="H1" s="7" t="s">
        <v>4230</v>
      </c>
      <c r="I1" s="7" t="s">
        <v>4231</v>
      </c>
      <c r="J1" s="7" t="s">
        <v>4232</v>
      </c>
      <c r="K1" s="7" t="s">
        <v>4233</v>
      </c>
      <c r="L1" s="7" t="s">
        <v>4234</v>
      </c>
      <c r="M1" s="7" t="s">
        <v>4235</v>
      </c>
      <c r="N1" s="7" t="s">
        <v>4236</v>
      </c>
      <c r="O1" s="7" t="s">
        <v>4237</v>
      </c>
      <c r="P1" s="7" t="s">
        <v>4238</v>
      </c>
    </row>
    <row r="2" spans="1:16" x14ac:dyDescent="0.2">
      <c r="A2" t="s">
        <v>2639</v>
      </c>
      <c r="B2">
        <v>1</v>
      </c>
      <c r="C2" t="s">
        <v>4239</v>
      </c>
      <c r="D2">
        <v>1</v>
      </c>
      <c r="E2" t="s">
        <v>4239</v>
      </c>
      <c r="F2" t="s">
        <v>4240</v>
      </c>
      <c r="G2" t="s">
        <v>4240</v>
      </c>
      <c r="H2" t="s">
        <v>4240</v>
      </c>
      <c r="I2" t="s">
        <v>4240</v>
      </c>
      <c r="P2" t="s">
        <v>2942</v>
      </c>
    </row>
    <row r="3" spans="1:16" x14ac:dyDescent="0.2">
      <c r="A3" t="s">
        <v>2639</v>
      </c>
      <c r="B3">
        <v>2</v>
      </c>
      <c r="C3" t="s">
        <v>4241</v>
      </c>
      <c r="D3">
        <v>2</v>
      </c>
      <c r="E3" t="s">
        <v>4242</v>
      </c>
      <c r="F3" t="s">
        <v>4240</v>
      </c>
      <c r="G3" t="s">
        <v>4240</v>
      </c>
      <c r="H3" t="s">
        <v>4240</v>
      </c>
      <c r="I3" t="s">
        <v>4240</v>
      </c>
      <c r="P3" t="s">
        <v>2942</v>
      </c>
    </row>
    <row r="4" spans="1:16" x14ac:dyDescent="0.2">
      <c r="A4" t="s">
        <v>2639</v>
      </c>
      <c r="B4">
        <v>3</v>
      </c>
      <c r="C4" t="s">
        <v>4242</v>
      </c>
      <c r="D4">
        <v>2</v>
      </c>
      <c r="E4" t="s">
        <v>4242</v>
      </c>
      <c r="F4" t="s">
        <v>4240</v>
      </c>
      <c r="G4" t="s">
        <v>4240</v>
      </c>
      <c r="H4" t="s">
        <v>4240</v>
      </c>
      <c r="I4" t="s">
        <v>4240</v>
      </c>
      <c r="P4" t="s">
        <v>2942</v>
      </c>
    </row>
    <row r="5" spans="1:16" x14ac:dyDescent="0.2">
      <c r="A5" t="s">
        <v>2639</v>
      </c>
      <c r="B5">
        <v>7</v>
      </c>
      <c r="C5" t="s">
        <v>4243</v>
      </c>
      <c r="D5">
        <v>7</v>
      </c>
      <c r="E5" t="s">
        <v>4243</v>
      </c>
      <c r="F5" t="s">
        <v>4240</v>
      </c>
      <c r="G5" t="s">
        <v>4240</v>
      </c>
      <c r="H5" t="s">
        <v>4240</v>
      </c>
      <c r="I5" t="s">
        <v>4240</v>
      </c>
      <c r="P5" t="s">
        <v>2942</v>
      </c>
    </row>
    <row r="6" spans="1:16" x14ac:dyDescent="0.2">
      <c r="A6" t="s">
        <v>2639</v>
      </c>
      <c r="B6">
        <v>9</v>
      </c>
      <c r="C6" t="s">
        <v>4244</v>
      </c>
      <c r="D6">
        <v>9</v>
      </c>
      <c r="E6" t="s">
        <v>4244</v>
      </c>
      <c r="F6" t="s">
        <v>4240</v>
      </c>
      <c r="G6" t="s">
        <v>4240</v>
      </c>
      <c r="H6" t="s">
        <v>4240</v>
      </c>
      <c r="I6" t="s">
        <v>4240</v>
      </c>
      <c r="P6" t="s">
        <v>2942</v>
      </c>
    </row>
    <row r="7" spans="1:16" x14ac:dyDescent="0.2">
      <c r="A7" t="s">
        <v>2708</v>
      </c>
      <c r="B7">
        <v>1</v>
      </c>
      <c r="C7" t="s">
        <v>4239</v>
      </c>
      <c r="D7">
        <v>1</v>
      </c>
      <c r="E7" t="s">
        <v>4239</v>
      </c>
      <c r="J7" t="s">
        <v>4240</v>
      </c>
      <c r="K7" t="s">
        <v>4240</v>
      </c>
      <c r="P7" t="s">
        <v>2942</v>
      </c>
    </row>
    <row r="8" spans="1:16" x14ac:dyDescent="0.2">
      <c r="A8" t="s">
        <v>2708</v>
      </c>
      <c r="B8">
        <v>2</v>
      </c>
      <c r="C8" t="s">
        <v>4241</v>
      </c>
      <c r="D8">
        <v>2</v>
      </c>
      <c r="E8" t="s">
        <v>4242</v>
      </c>
      <c r="J8" t="s">
        <v>4240</v>
      </c>
      <c r="K8" t="s">
        <v>4240</v>
      </c>
      <c r="P8" t="s">
        <v>2942</v>
      </c>
    </row>
    <row r="9" spans="1:16" x14ac:dyDescent="0.2">
      <c r="A9" t="s">
        <v>2708</v>
      </c>
      <c r="B9">
        <v>4</v>
      </c>
      <c r="C9" t="s">
        <v>4245</v>
      </c>
      <c r="D9">
        <v>2</v>
      </c>
      <c r="E9" t="s">
        <v>4242</v>
      </c>
      <c r="J9" t="s">
        <v>4240</v>
      </c>
      <c r="K9" t="s">
        <v>4240</v>
      </c>
      <c r="P9" t="s">
        <v>2942</v>
      </c>
    </row>
    <row r="10" spans="1:16" x14ac:dyDescent="0.2">
      <c r="A10" t="s">
        <v>2708</v>
      </c>
      <c r="B10">
        <v>5</v>
      </c>
      <c r="C10" t="s">
        <v>4246</v>
      </c>
      <c r="D10">
        <v>2</v>
      </c>
      <c r="E10" t="s">
        <v>4242</v>
      </c>
      <c r="J10" t="s">
        <v>4240</v>
      </c>
      <c r="K10" t="s">
        <v>4240</v>
      </c>
      <c r="P10" t="s">
        <v>2942</v>
      </c>
    </row>
    <row r="11" spans="1:16" x14ac:dyDescent="0.2">
      <c r="A11" t="s">
        <v>2708</v>
      </c>
      <c r="B11">
        <v>7</v>
      </c>
      <c r="C11" t="s">
        <v>4243</v>
      </c>
      <c r="D11">
        <v>7</v>
      </c>
      <c r="E11" t="s">
        <v>4243</v>
      </c>
      <c r="J11" t="s">
        <v>4240</v>
      </c>
      <c r="K11" t="s">
        <v>4240</v>
      </c>
      <c r="P11" t="s">
        <v>2942</v>
      </c>
    </row>
    <row r="12" spans="1:16" x14ac:dyDescent="0.2">
      <c r="A12" t="s">
        <v>2708</v>
      </c>
      <c r="B12">
        <v>9</v>
      </c>
      <c r="C12" t="s">
        <v>4244</v>
      </c>
      <c r="D12">
        <v>9</v>
      </c>
      <c r="E12" t="s">
        <v>4244</v>
      </c>
      <c r="J12" t="s">
        <v>4240</v>
      </c>
      <c r="K12" t="s">
        <v>4240</v>
      </c>
      <c r="P12" t="s">
        <v>2942</v>
      </c>
    </row>
    <row r="13" spans="1:16" x14ac:dyDescent="0.2">
      <c r="A13" t="s">
        <v>2942</v>
      </c>
      <c r="B13">
        <v>1</v>
      </c>
      <c r="C13" t="s">
        <v>4247</v>
      </c>
      <c r="D13">
        <v>1</v>
      </c>
      <c r="E13" t="s">
        <v>4239</v>
      </c>
      <c r="L13" t="s">
        <v>4240</v>
      </c>
      <c r="M13" t="s">
        <v>4240</v>
      </c>
      <c r="N13" t="s">
        <v>4240</v>
      </c>
      <c r="O13" t="s">
        <v>4240</v>
      </c>
      <c r="P13" t="s">
        <v>2942</v>
      </c>
    </row>
    <row r="14" spans="1:16" x14ac:dyDescent="0.2">
      <c r="A14" t="s">
        <v>2942</v>
      </c>
      <c r="B14">
        <v>2</v>
      </c>
      <c r="C14" t="s">
        <v>4248</v>
      </c>
      <c r="D14">
        <v>2</v>
      </c>
      <c r="E14" t="s">
        <v>4242</v>
      </c>
      <c r="L14" t="s">
        <v>4240</v>
      </c>
      <c r="M14" t="s">
        <v>4240</v>
      </c>
      <c r="N14" t="s">
        <v>4240</v>
      </c>
      <c r="O14" t="s">
        <v>4240</v>
      </c>
      <c r="P14" t="s">
        <v>2942</v>
      </c>
    </row>
    <row r="15" spans="1:16" x14ac:dyDescent="0.2">
      <c r="A15" t="s">
        <v>2942</v>
      </c>
      <c r="B15">
        <v>77</v>
      </c>
      <c r="C15" t="s">
        <v>4243</v>
      </c>
      <c r="D15">
        <v>7</v>
      </c>
      <c r="E15" t="s">
        <v>4243</v>
      </c>
      <c r="L15" t="s">
        <v>4240</v>
      </c>
      <c r="M15" t="s">
        <v>4240</v>
      </c>
      <c r="N15" t="s">
        <v>4240</v>
      </c>
      <c r="O15" t="s">
        <v>4240</v>
      </c>
      <c r="P15" t="s">
        <v>2942</v>
      </c>
    </row>
    <row r="16" spans="1:16" x14ac:dyDescent="0.2">
      <c r="A16" t="s">
        <v>2942</v>
      </c>
      <c r="B16">
        <v>99</v>
      </c>
      <c r="C16" t="s">
        <v>4244</v>
      </c>
      <c r="D16">
        <v>9</v>
      </c>
      <c r="E16" t="s">
        <v>4244</v>
      </c>
      <c r="L16" t="s">
        <v>4240</v>
      </c>
      <c r="M16" t="s">
        <v>4240</v>
      </c>
      <c r="N16" t="s">
        <v>4240</v>
      </c>
      <c r="O16" t="s">
        <v>4240</v>
      </c>
      <c r="P16" t="s">
        <v>2942</v>
      </c>
    </row>
    <row r="17" spans="1:16" x14ac:dyDescent="0.2">
      <c r="A17" t="s">
        <v>2710</v>
      </c>
      <c r="B17">
        <v>1</v>
      </c>
      <c r="C17" t="s">
        <v>4239</v>
      </c>
      <c r="D17">
        <v>1</v>
      </c>
      <c r="E17" t="s">
        <v>4239</v>
      </c>
      <c r="J17" t="s">
        <v>4240</v>
      </c>
      <c r="K17" t="s">
        <v>4240</v>
      </c>
      <c r="P17" t="s">
        <v>2950</v>
      </c>
    </row>
    <row r="18" spans="1:16" x14ac:dyDescent="0.2">
      <c r="A18" t="s">
        <v>2950</v>
      </c>
      <c r="B18">
        <v>1</v>
      </c>
      <c r="C18" t="s">
        <v>4247</v>
      </c>
      <c r="D18">
        <v>1</v>
      </c>
      <c r="E18" t="s">
        <v>4239</v>
      </c>
      <c r="L18" t="s">
        <v>4240</v>
      </c>
      <c r="M18" t="s">
        <v>4240</v>
      </c>
      <c r="N18" t="s">
        <v>4240</v>
      </c>
      <c r="P18" t="s">
        <v>2950</v>
      </c>
    </row>
    <row r="19" spans="1:16" x14ac:dyDescent="0.2">
      <c r="A19" t="s">
        <v>2652</v>
      </c>
      <c r="B19">
        <v>1</v>
      </c>
      <c r="C19" t="s">
        <v>4239</v>
      </c>
      <c r="D19">
        <v>1</v>
      </c>
      <c r="E19" t="s">
        <v>4239</v>
      </c>
      <c r="F19" t="s">
        <v>4240</v>
      </c>
      <c r="G19" t="s">
        <v>4240</v>
      </c>
      <c r="H19" t="s">
        <v>4240</v>
      </c>
      <c r="I19" t="s">
        <v>4240</v>
      </c>
      <c r="P19" t="s">
        <v>2950</v>
      </c>
    </row>
    <row r="20" spans="1:16" x14ac:dyDescent="0.2">
      <c r="A20" t="s">
        <v>2710</v>
      </c>
      <c r="B20">
        <v>2</v>
      </c>
      <c r="C20" t="s">
        <v>4241</v>
      </c>
      <c r="D20">
        <v>2</v>
      </c>
      <c r="E20" t="s">
        <v>4242</v>
      </c>
      <c r="J20" t="s">
        <v>4240</v>
      </c>
      <c r="K20" t="s">
        <v>4240</v>
      </c>
      <c r="P20" t="s">
        <v>2950</v>
      </c>
    </row>
    <row r="21" spans="1:16" x14ac:dyDescent="0.2">
      <c r="A21" t="s">
        <v>2950</v>
      </c>
      <c r="B21">
        <v>2</v>
      </c>
      <c r="C21" t="s">
        <v>4248</v>
      </c>
      <c r="D21">
        <v>2</v>
      </c>
      <c r="E21" t="s">
        <v>4242</v>
      </c>
      <c r="L21" t="s">
        <v>4240</v>
      </c>
      <c r="M21" t="s">
        <v>4240</v>
      </c>
      <c r="N21" t="s">
        <v>4240</v>
      </c>
      <c r="P21" t="s">
        <v>2950</v>
      </c>
    </row>
    <row r="22" spans="1:16" x14ac:dyDescent="0.2">
      <c r="A22" t="s">
        <v>2652</v>
      </c>
      <c r="B22">
        <v>2</v>
      </c>
      <c r="C22" t="s">
        <v>4241</v>
      </c>
      <c r="D22">
        <v>2</v>
      </c>
      <c r="E22" t="s">
        <v>4242</v>
      </c>
      <c r="F22" t="s">
        <v>4240</v>
      </c>
      <c r="G22" t="s">
        <v>4240</v>
      </c>
      <c r="H22" t="s">
        <v>4240</v>
      </c>
      <c r="I22" t="s">
        <v>4240</v>
      </c>
      <c r="P22" t="s">
        <v>2950</v>
      </c>
    </row>
    <row r="23" spans="1:16" x14ac:dyDescent="0.2">
      <c r="A23" t="s">
        <v>2652</v>
      </c>
      <c r="B23">
        <v>3</v>
      </c>
      <c r="C23" t="s">
        <v>4242</v>
      </c>
      <c r="D23">
        <v>2</v>
      </c>
      <c r="E23" t="s">
        <v>4242</v>
      </c>
      <c r="F23" t="s">
        <v>4240</v>
      </c>
      <c r="G23" t="s">
        <v>4240</v>
      </c>
      <c r="H23" t="s">
        <v>4240</v>
      </c>
      <c r="I23" t="s">
        <v>4240</v>
      </c>
      <c r="P23" t="s">
        <v>2950</v>
      </c>
    </row>
    <row r="24" spans="1:16" x14ac:dyDescent="0.2">
      <c r="A24" t="s">
        <v>2710</v>
      </c>
      <c r="B24">
        <v>4</v>
      </c>
      <c r="C24" t="s">
        <v>4245</v>
      </c>
      <c r="D24">
        <v>2</v>
      </c>
      <c r="E24" t="s">
        <v>4242</v>
      </c>
      <c r="J24" t="s">
        <v>4240</v>
      </c>
      <c r="K24" t="s">
        <v>4240</v>
      </c>
      <c r="P24" t="s">
        <v>2950</v>
      </c>
    </row>
    <row r="25" spans="1:16" x14ac:dyDescent="0.2">
      <c r="A25" t="s">
        <v>2710</v>
      </c>
      <c r="B25">
        <v>5</v>
      </c>
      <c r="C25" t="s">
        <v>4246</v>
      </c>
      <c r="D25">
        <v>2</v>
      </c>
      <c r="E25" t="s">
        <v>4242</v>
      </c>
      <c r="J25" t="s">
        <v>4240</v>
      </c>
      <c r="K25" t="s">
        <v>4240</v>
      </c>
      <c r="P25" t="s">
        <v>2950</v>
      </c>
    </row>
    <row r="26" spans="1:16" x14ac:dyDescent="0.2">
      <c r="A26" t="s">
        <v>2710</v>
      </c>
      <c r="B26">
        <v>7</v>
      </c>
      <c r="C26" t="s">
        <v>4243</v>
      </c>
      <c r="D26">
        <v>7</v>
      </c>
      <c r="E26" t="s">
        <v>4243</v>
      </c>
      <c r="J26" t="s">
        <v>4240</v>
      </c>
      <c r="K26" t="s">
        <v>4240</v>
      </c>
      <c r="P26" t="s">
        <v>2950</v>
      </c>
    </row>
    <row r="27" spans="1:16" x14ac:dyDescent="0.2">
      <c r="A27" t="s">
        <v>2652</v>
      </c>
      <c r="B27">
        <v>7</v>
      </c>
      <c r="C27" t="s">
        <v>4243</v>
      </c>
      <c r="D27">
        <v>7</v>
      </c>
      <c r="E27" t="s">
        <v>4243</v>
      </c>
      <c r="F27" t="s">
        <v>4240</v>
      </c>
      <c r="G27" t="s">
        <v>4240</v>
      </c>
      <c r="H27" t="s">
        <v>4240</v>
      </c>
      <c r="I27" t="s">
        <v>4240</v>
      </c>
      <c r="P27" t="s">
        <v>2950</v>
      </c>
    </row>
    <row r="28" spans="1:16" x14ac:dyDescent="0.2">
      <c r="A28" t="s">
        <v>2710</v>
      </c>
      <c r="B28">
        <v>9</v>
      </c>
      <c r="C28" t="s">
        <v>4244</v>
      </c>
      <c r="D28">
        <v>9</v>
      </c>
      <c r="E28" t="s">
        <v>4244</v>
      </c>
      <c r="J28" t="s">
        <v>4240</v>
      </c>
      <c r="K28" t="s">
        <v>4240</v>
      </c>
      <c r="P28" t="s">
        <v>2950</v>
      </c>
    </row>
    <row r="29" spans="1:16" x14ac:dyDescent="0.2">
      <c r="A29" t="s">
        <v>2652</v>
      </c>
      <c r="B29">
        <v>9</v>
      </c>
      <c r="C29" t="s">
        <v>4244</v>
      </c>
      <c r="D29">
        <v>9</v>
      </c>
      <c r="E29" t="s">
        <v>4244</v>
      </c>
      <c r="F29" t="s">
        <v>4240</v>
      </c>
      <c r="G29" t="s">
        <v>4240</v>
      </c>
      <c r="H29" t="s">
        <v>4240</v>
      </c>
      <c r="I29" t="s">
        <v>4240</v>
      </c>
      <c r="P29" t="s">
        <v>2950</v>
      </c>
    </row>
    <row r="30" spans="1:16" x14ac:dyDescent="0.2">
      <c r="A30" t="s">
        <v>2950</v>
      </c>
      <c r="B30">
        <v>77</v>
      </c>
      <c r="C30" t="s">
        <v>4243</v>
      </c>
      <c r="D30">
        <v>7</v>
      </c>
      <c r="E30" t="s">
        <v>4243</v>
      </c>
      <c r="L30" t="s">
        <v>4240</v>
      </c>
      <c r="M30" t="s">
        <v>4240</v>
      </c>
      <c r="N30" t="s">
        <v>4240</v>
      </c>
      <c r="P30" t="s">
        <v>2950</v>
      </c>
    </row>
    <row r="31" spans="1:16" x14ac:dyDescent="0.2">
      <c r="A31" t="s">
        <v>2950</v>
      </c>
      <c r="B31">
        <v>99</v>
      </c>
      <c r="C31" t="s">
        <v>4244</v>
      </c>
      <c r="D31">
        <v>9</v>
      </c>
      <c r="E31" t="s">
        <v>4244</v>
      </c>
      <c r="L31" t="s">
        <v>4240</v>
      </c>
      <c r="M31" t="s">
        <v>4240</v>
      </c>
      <c r="N31" t="s">
        <v>4240</v>
      </c>
      <c r="P31" t="s">
        <v>2950</v>
      </c>
    </row>
    <row r="32" spans="1:16" x14ac:dyDescent="0.2">
      <c r="A32" t="s">
        <v>2653</v>
      </c>
      <c r="B32">
        <v>1</v>
      </c>
      <c r="C32" t="s">
        <v>4249</v>
      </c>
      <c r="D32">
        <v>1</v>
      </c>
      <c r="E32" t="s">
        <v>4250</v>
      </c>
      <c r="F32" t="s">
        <v>4240</v>
      </c>
      <c r="G32" t="s">
        <v>4240</v>
      </c>
      <c r="H32" t="s">
        <v>4240</v>
      </c>
      <c r="I32" t="s">
        <v>4240</v>
      </c>
      <c r="J32" t="s">
        <v>4240</v>
      </c>
      <c r="K32" t="s">
        <v>4240</v>
      </c>
      <c r="L32" t="s">
        <v>4240</v>
      </c>
      <c r="M32" t="s">
        <v>4240</v>
      </c>
      <c r="N32" t="s">
        <v>4240</v>
      </c>
      <c r="P32" t="s">
        <v>2653</v>
      </c>
    </row>
    <row r="33" spans="1:16" x14ac:dyDescent="0.2">
      <c r="A33" t="s">
        <v>2653</v>
      </c>
      <c r="B33">
        <v>2</v>
      </c>
      <c r="C33" t="s">
        <v>4251</v>
      </c>
      <c r="D33">
        <v>1</v>
      </c>
      <c r="E33" t="s">
        <v>4250</v>
      </c>
      <c r="F33" t="s">
        <v>4240</v>
      </c>
      <c r="G33" t="s">
        <v>4240</v>
      </c>
      <c r="H33" t="s">
        <v>4240</v>
      </c>
      <c r="I33" t="s">
        <v>4240</v>
      </c>
      <c r="J33" t="s">
        <v>4240</v>
      </c>
      <c r="K33" t="s">
        <v>4240</v>
      </c>
      <c r="L33" t="s">
        <v>4240</v>
      </c>
      <c r="M33" t="s">
        <v>4240</v>
      </c>
      <c r="N33" t="s">
        <v>4240</v>
      </c>
      <c r="P33" t="s">
        <v>2653</v>
      </c>
    </row>
    <row r="34" spans="1:16" x14ac:dyDescent="0.2">
      <c r="A34" t="s">
        <v>2653</v>
      </c>
      <c r="B34">
        <v>3</v>
      </c>
      <c r="C34" t="s">
        <v>4252</v>
      </c>
      <c r="D34">
        <v>2</v>
      </c>
      <c r="E34" t="s">
        <v>4253</v>
      </c>
      <c r="F34" t="s">
        <v>4240</v>
      </c>
      <c r="G34" t="s">
        <v>4240</v>
      </c>
      <c r="H34" t="s">
        <v>4240</v>
      </c>
      <c r="I34" t="s">
        <v>4240</v>
      </c>
      <c r="J34" t="s">
        <v>4240</v>
      </c>
      <c r="K34" t="s">
        <v>4240</v>
      </c>
      <c r="L34" t="s">
        <v>4240</v>
      </c>
      <c r="M34" t="s">
        <v>4240</v>
      </c>
      <c r="N34" t="s">
        <v>4240</v>
      </c>
      <c r="P34" t="s">
        <v>2653</v>
      </c>
    </row>
    <row r="35" spans="1:16" x14ac:dyDescent="0.2">
      <c r="A35" t="s">
        <v>2653</v>
      </c>
      <c r="B35">
        <v>4</v>
      </c>
      <c r="C35" t="s">
        <v>4254</v>
      </c>
      <c r="D35">
        <v>3</v>
      </c>
      <c r="E35" t="s">
        <v>4255</v>
      </c>
      <c r="F35" t="s">
        <v>4240</v>
      </c>
      <c r="G35" t="s">
        <v>4240</v>
      </c>
      <c r="H35" t="s">
        <v>4240</v>
      </c>
      <c r="I35" t="s">
        <v>4240</v>
      </c>
      <c r="J35" t="s">
        <v>4240</v>
      </c>
      <c r="K35" t="s">
        <v>4240</v>
      </c>
      <c r="L35" t="s">
        <v>4240</v>
      </c>
      <c r="M35" t="s">
        <v>4240</v>
      </c>
      <c r="N35" t="s">
        <v>4240</v>
      </c>
      <c r="P35" t="s">
        <v>2653</v>
      </c>
    </row>
    <row r="36" spans="1:16" x14ac:dyDescent="0.2">
      <c r="A36" t="s">
        <v>2653</v>
      </c>
      <c r="B36">
        <v>5</v>
      </c>
      <c r="C36" t="s">
        <v>4256</v>
      </c>
      <c r="D36">
        <v>3</v>
      </c>
      <c r="E36" t="s">
        <v>4255</v>
      </c>
      <c r="F36" t="s">
        <v>4240</v>
      </c>
      <c r="G36" t="s">
        <v>4240</v>
      </c>
      <c r="H36" t="s">
        <v>4240</v>
      </c>
      <c r="I36" t="s">
        <v>4240</v>
      </c>
      <c r="J36" t="s">
        <v>4240</v>
      </c>
      <c r="K36" t="s">
        <v>4240</v>
      </c>
      <c r="L36" t="s">
        <v>4240</v>
      </c>
      <c r="M36" t="s">
        <v>4240</v>
      </c>
      <c r="N36" t="s">
        <v>4240</v>
      </c>
      <c r="P36" t="s">
        <v>2653</v>
      </c>
    </row>
    <row r="37" spans="1:16" x14ac:dyDescent="0.2">
      <c r="A37" t="s">
        <v>2653</v>
      </c>
      <c r="B37">
        <v>7</v>
      </c>
      <c r="C37" t="s">
        <v>4243</v>
      </c>
      <c r="D37">
        <v>7</v>
      </c>
      <c r="E37" t="s">
        <v>4243</v>
      </c>
      <c r="F37" t="s">
        <v>4240</v>
      </c>
      <c r="G37" t="s">
        <v>4240</v>
      </c>
      <c r="H37" t="s">
        <v>4240</v>
      </c>
      <c r="I37" t="s">
        <v>4240</v>
      </c>
      <c r="J37" t="s">
        <v>4240</v>
      </c>
      <c r="K37" t="s">
        <v>4240</v>
      </c>
      <c r="L37" t="s">
        <v>4240</v>
      </c>
      <c r="M37" t="s">
        <v>4240</v>
      </c>
      <c r="N37" t="s">
        <v>4240</v>
      </c>
      <c r="P37" t="s">
        <v>2653</v>
      </c>
    </row>
    <row r="38" spans="1:16" x14ac:dyDescent="0.2">
      <c r="A38" t="s">
        <v>2653</v>
      </c>
      <c r="B38">
        <v>9</v>
      </c>
      <c r="C38" t="s">
        <v>4257</v>
      </c>
      <c r="D38">
        <v>9</v>
      </c>
      <c r="E38" t="s">
        <v>4257</v>
      </c>
      <c r="F38" t="s">
        <v>4240</v>
      </c>
      <c r="G38" t="s">
        <v>4240</v>
      </c>
      <c r="H38" t="s">
        <v>4240</v>
      </c>
      <c r="I38" t="s">
        <v>4240</v>
      </c>
      <c r="J38" t="s">
        <v>4240</v>
      </c>
      <c r="K38" t="s">
        <v>4240</v>
      </c>
      <c r="L38" t="s">
        <v>4240</v>
      </c>
      <c r="M38" t="s">
        <v>4240</v>
      </c>
      <c r="N38" t="s">
        <v>4240</v>
      </c>
      <c r="P38" t="s">
        <v>2653</v>
      </c>
    </row>
    <row r="39" spans="1:16" x14ac:dyDescent="0.2">
      <c r="A39" t="s">
        <v>2980</v>
      </c>
      <c r="B39">
        <v>1</v>
      </c>
      <c r="C39" t="s">
        <v>4250</v>
      </c>
      <c r="D39">
        <v>1</v>
      </c>
      <c r="E39" t="s">
        <v>4250</v>
      </c>
      <c r="O39" t="s">
        <v>4240</v>
      </c>
      <c r="P39" t="s">
        <v>2653</v>
      </c>
    </row>
    <row r="40" spans="1:16" x14ac:dyDescent="0.2">
      <c r="A40" t="s">
        <v>2980</v>
      </c>
      <c r="B40">
        <v>2</v>
      </c>
      <c r="C40" t="s">
        <v>4253</v>
      </c>
      <c r="D40">
        <v>2</v>
      </c>
      <c r="E40" t="s">
        <v>4253</v>
      </c>
      <c r="O40" t="s">
        <v>4240</v>
      </c>
      <c r="P40" t="s">
        <v>2653</v>
      </c>
    </row>
    <row r="41" spans="1:16" x14ac:dyDescent="0.2">
      <c r="A41" t="s">
        <v>2980</v>
      </c>
      <c r="B41">
        <v>3</v>
      </c>
      <c r="C41" t="s">
        <v>4255</v>
      </c>
      <c r="D41">
        <v>3</v>
      </c>
      <c r="E41" t="s">
        <v>4255</v>
      </c>
      <c r="O41" t="s">
        <v>4240</v>
      </c>
      <c r="P41" t="s">
        <v>2653</v>
      </c>
    </row>
    <row r="42" spans="1:16" x14ac:dyDescent="0.2">
      <c r="A42" t="s">
        <v>2980</v>
      </c>
      <c r="B42">
        <v>7</v>
      </c>
      <c r="C42" t="s">
        <v>4243</v>
      </c>
      <c r="D42">
        <v>7</v>
      </c>
      <c r="E42" t="s">
        <v>4243</v>
      </c>
      <c r="O42" t="s">
        <v>4240</v>
      </c>
      <c r="P42" t="s">
        <v>2653</v>
      </c>
    </row>
    <row r="43" spans="1:16" x14ac:dyDescent="0.2">
      <c r="A43" t="s">
        <v>2980</v>
      </c>
      <c r="B43">
        <v>9</v>
      </c>
      <c r="C43" t="s">
        <v>4257</v>
      </c>
      <c r="D43">
        <v>9</v>
      </c>
      <c r="E43" t="s">
        <v>4257</v>
      </c>
      <c r="O43" t="s">
        <v>4240</v>
      </c>
      <c r="P43" t="s">
        <v>2653</v>
      </c>
    </row>
    <row r="44" spans="1:16" x14ac:dyDescent="0.2">
      <c r="A44" t="s">
        <v>2656</v>
      </c>
      <c r="B44">
        <v>1</v>
      </c>
      <c r="C44" t="s">
        <v>4258</v>
      </c>
      <c r="D44">
        <v>1</v>
      </c>
      <c r="E44" t="s">
        <v>4259</v>
      </c>
      <c r="F44" t="s">
        <v>4240</v>
      </c>
      <c r="G44" t="s">
        <v>4240</v>
      </c>
      <c r="H44" t="s">
        <v>4240</v>
      </c>
      <c r="I44" t="s">
        <v>4240</v>
      </c>
      <c r="J44" t="s">
        <v>4240</v>
      </c>
      <c r="K44" t="s">
        <v>4240</v>
      </c>
      <c r="L44" t="s">
        <v>4240</v>
      </c>
      <c r="M44" t="s">
        <v>4240</v>
      </c>
      <c r="N44" t="s">
        <v>4240</v>
      </c>
      <c r="P44" t="s">
        <v>2656</v>
      </c>
    </row>
    <row r="45" spans="1:16" x14ac:dyDescent="0.2">
      <c r="A45" t="s">
        <v>2656</v>
      </c>
      <c r="B45">
        <v>6</v>
      </c>
      <c r="C45" t="s">
        <v>4266</v>
      </c>
      <c r="D45">
        <v>1</v>
      </c>
      <c r="E45" t="s">
        <v>4259</v>
      </c>
      <c r="F45" t="s">
        <v>4240</v>
      </c>
      <c r="G45" t="s">
        <v>4240</v>
      </c>
      <c r="H45" t="s">
        <v>4240</v>
      </c>
      <c r="I45" t="s">
        <v>4240</v>
      </c>
      <c r="J45" t="s">
        <v>4240</v>
      </c>
      <c r="K45" t="s">
        <v>4240</v>
      </c>
      <c r="L45" t="s">
        <v>4240</v>
      </c>
      <c r="M45" t="s">
        <v>4240</v>
      </c>
      <c r="N45" t="s">
        <v>4240</v>
      </c>
      <c r="P45" t="s">
        <v>2656</v>
      </c>
    </row>
    <row r="46" spans="1:16" x14ac:dyDescent="0.2">
      <c r="A46" t="s">
        <v>2656</v>
      </c>
      <c r="B46">
        <v>2</v>
      </c>
      <c r="C46" t="s">
        <v>4260</v>
      </c>
      <c r="D46">
        <v>2</v>
      </c>
      <c r="E46" t="s">
        <v>4261</v>
      </c>
      <c r="F46" t="s">
        <v>4240</v>
      </c>
      <c r="G46" t="s">
        <v>4240</v>
      </c>
      <c r="H46" t="s">
        <v>4240</v>
      </c>
      <c r="I46" t="s">
        <v>4240</v>
      </c>
      <c r="J46" t="s">
        <v>4240</v>
      </c>
      <c r="K46" t="s">
        <v>4240</v>
      </c>
      <c r="L46" t="s">
        <v>4240</v>
      </c>
      <c r="M46" t="s">
        <v>4240</v>
      </c>
      <c r="N46" t="s">
        <v>4240</v>
      </c>
      <c r="P46" t="s">
        <v>2656</v>
      </c>
    </row>
    <row r="47" spans="1:16" x14ac:dyDescent="0.2">
      <c r="A47" t="s">
        <v>2656</v>
      </c>
      <c r="B47">
        <v>3</v>
      </c>
      <c r="C47" t="s">
        <v>4262</v>
      </c>
      <c r="D47">
        <v>2</v>
      </c>
      <c r="E47" t="s">
        <v>4261</v>
      </c>
      <c r="F47" t="s">
        <v>4240</v>
      </c>
      <c r="G47" t="s">
        <v>4240</v>
      </c>
      <c r="H47" t="s">
        <v>4240</v>
      </c>
      <c r="I47" t="s">
        <v>4240</v>
      </c>
      <c r="J47" t="s">
        <v>4240</v>
      </c>
      <c r="K47" t="s">
        <v>4240</v>
      </c>
      <c r="L47" t="s">
        <v>4240</v>
      </c>
      <c r="M47" t="s">
        <v>4240</v>
      </c>
      <c r="N47" t="s">
        <v>4240</v>
      </c>
      <c r="P47" t="s">
        <v>2656</v>
      </c>
    </row>
    <row r="48" spans="1:16" x14ac:dyDescent="0.2">
      <c r="A48" t="s">
        <v>2656</v>
      </c>
      <c r="B48">
        <v>4</v>
      </c>
      <c r="C48" t="s">
        <v>4263</v>
      </c>
      <c r="D48">
        <v>2</v>
      </c>
      <c r="E48" t="s">
        <v>4261</v>
      </c>
      <c r="F48" t="s">
        <v>4240</v>
      </c>
      <c r="G48" t="s">
        <v>4240</v>
      </c>
      <c r="H48" t="s">
        <v>4240</v>
      </c>
      <c r="I48" t="s">
        <v>4240</v>
      </c>
      <c r="J48" t="s">
        <v>4240</v>
      </c>
      <c r="K48" t="s">
        <v>4240</v>
      </c>
      <c r="L48" t="s">
        <v>4240</v>
      </c>
      <c r="M48" t="s">
        <v>4240</v>
      </c>
      <c r="N48" t="s">
        <v>4240</v>
      </c>
      <c r="P48" t="s">
        <v>2656</v>
      </c>
    </row>
    <row r="49" spans="1:16" x14ac:dyDescent="0.2">
      <c r="A49" t="s">
        <v>2656</v>
      </c>
      <c r="B49">
        <v>5</v>
      </c>
      <c r="C49" t="s">
        <v>4264</v>
      </c>
      <c r="D49">
        <v>3</v>
      </c>
      <c r="E49" t="s">
        <v>4265</v>
      </c>
      <c r="F49" t="s">
        <v>4240</v>
      </c>
      <c r="G49" t="s">
        <v>4240</v>
      </c>
      <c r="H49" t="s">
        <v>4240</v>
      </c>
      <c r="I49" t="s">
        <v>4240</v>
      </c>
      <c r="J49" t="s">
        <v>4240</v>
      </c>
      <c r="K49" t="s">
        <v>4240</v>
      </c>
      <c r="L49" t="s">
        <v>4240</v>
      </c>
      <c r="M49" t="s">
        <v>4240</v>
      </c>
      <c r="N49" t="s">
        <v>4240</v>
      </c>
      <c r="P49" t="s">
        <v>2656</v>
      </c>
    </row>
    <row r="50" spans="1:16" x14ac:dyDescent="0.2">
      <c r="A50" t="s">
        <v>2656</v>
      </c>
      <c r="B50">
        <v>77</v>
      </c>
      <c r="C50" t="s">
        <v>4243</v>
      </c>
      <c r="D50">
        <v>77</v>
      </c>
      <c r="E50" t="s">
        <v>4243</v>
      </c>
      <c r="F50" t="s">
        <v>4240</v>
      </c>
      <c r="G50" t="s">
        <v>4240</v>
      </c>
      <c r="H50" t="s">
        <v>4240</v>
      </c>
      <c r="I50" t="s">
        <v>4240</v>
      </c>
      <c r="J50" t="s">
        <v>4240</v>
      </c>
      <c r="K50" t="s">
        <v>4240</v>
      </c>
      <c r="L50" t="s">
        <v>4240</v>
      </c>
      <c r="M50" t="s">
        <v>4240</v>
      </c>
      <c r="N50" t="s">
        <v>4240</v>
      </c>
      <c r="P50" t="s">
        <v>2656</v>
      </c>
    </row>
    <row r="51" spans="1:16" x14ac:dyDescent="0.2">
      <c r="A51" t="s">
        <v>2656</v>
      </c>
      <c r="B51">
        <v>99</v>
      </c>
      <c r="C51" t="s">
        <v>4257</v>
      </c>
      <c r="D51">
        <v>99</v>
      </c>
      <c r="E51" t="s">
        <v>4257</v>
      </c>
      <c r="F51" t="s">
        <v>4240</v>
      </c>
      <c r="G51" t="s">
        <v>4240</v>
      </c>
      <c r="H51" t="s">
        <v>4240</v>
      </c>
      <c r="I51" t="s">
        <v>4240</v>
      </c>
      <c r="J51" t="s">
        <v>4240</v>
      </c>
      <c r="K51" t="s">
        <v>4240</v>
      </c>
      <c r="L51" t="s">
        <v>4240</v>
      </c>
      <c r="M51" t="s">
        <v>4240</v>
      </c>
      <c r="N51" t="s">
        <v>4240</v>
      </c>
      <c r="P51" t="s">
        <v>2656</v>
      </c>
    </row>
    <row r="52" spans="1:16" x14ac:dyDescent="0.2">
      <c r="A52" t="s">
        <v>2981</v>
      </c>
      <c r="B52">
        <v>1</v>
      </c>
      <c r="C52" t="s">
        <v>4259</v>
      </c>
      <c r="D52">
        <v>1</v>
      </c>
      <c r="E52" t="s">
        <v>4259</v>
      </c>
      <c r="O52" t="s">
        <v>4240</v>
      </c>
      <c r="P52" t="s">
        <v>2656</v>
      </c>
    </row>
    <row r="53" spans="1:16" x14ac:dyDescent="0.2">
      <c r="A53" t="s">
        <v>2981</v>
      </c>
      <c r="B53">
        <v>2</v>
      </c>
      <c r="C53" t="s">
        <v>4261</v>
      </c>
      <c r="D53">
        <v>2</v>
      </c>
      <c r="E53" t="s">
        <v>4261</v>
      </c>
      <c r="O53" t="s">
        <v>4240</v>
      </c>
      <c r="P53" t="s">
        <v>2656</v>
      </c>
    </row>
    <row r="54" spans="1:16" x14ac:dyDescent="0.2">
      <c r="A54" t="s">
        <v>2981</v>
      </c>
      <c r="B54">
        <v>3</v>
      </c>
      <c r="C54" t="s">
        <v>4265</v>
      </c>
      <c r="D54">
        <v>3</v>
      </c>
      <c r="E54" t="s">
        <v>4265</v>
      </c>
      <c r="O54" t="s">
        <v>4240</v>
      </c>
      <c r="P54" t="s">
        <v>2656</v>
      </c>
    </row>
    <row r="55" spans="1:16" x14ac:dyDescent="0.2">
      <c r="A55" t="s">
        <v>2981</v>
      </c>
      <c r="B55">
        <v>77</v>
      </c>
      <c r="C55" t="s">
        <v>4243</v>
      </c>
      <c r="D55">
        <v>77</v>
      </c>
      <c r="E55" t="s">
        <v>4243</v>
      </c>
      <c r="O55" t="s">
        <v>4240</v>
      </c>
      <c r="P55" t="s">
        <v>2656</v>
      </c>
    </row>
    <row r="56" spans="1:16" x14ac:dyDescent="0.2">
      <c r="A56" t="s">
        <v>2981</v>
      </c>
      <c r="B56">
        <v>99</v>
      </c>
      <c r="C56" t="s">
        <v>4257</v>
      </c>
      <c r="D56">
        <v>99</v>
      </c>
      <c r="E56" t="s">
        <v>4257</v>
      </c>
      <c r="O56" t="s">
        <v>4240</v>
      </c>
      <c r="P56" t="s">
        <v>2656</v>
      </c>
    </row>
    <row r="57" spans="1:16" x14ac:dyDescent="0.2">
      <c r="A57" t="s">
        <v>2658</v>
      </c>
      <c r="B57">
        <v>1</v>
      </c>
      <c r="C57" t="s">
        <v>4249</v>
      </c>
      <c r="D57">
        <v>1</v>
      </c>
      <c r="E57" t="s">
        <v>4250</v>
      </c>
      <c r="F57" t="s">
        <v>4240</v>
      </c>
      <c r="G57" t="s">
        <v>4240</v>
      </c>
      <c r="H57" t="s">
        <v>4240</v>
      </c>
      <c r="I57" t="s">
        <v>4240</v>
      </c>
      <c r="J57" t="s">
        <v>4240</v>
      </c>
      <c r="K57" t="s">
        <v>4240</v>
      </c>
      <c r="L57" t="s">
        <v>4240</v>
      </c>
      <c r="M57" t="s">
        <v>4240</v>
      </c>
      <c r="N57" t="s">
        <v>4240</v>
      </c>
      <c r="P57" t="s">
        <v>2658</v>
      </c>
    </row>
    <row r="58" spans="1:16" x14ac:dyDescent="0.2">
      <c r="A58" t="s">
        <v>2658</v>
      </c>
      <c r="B58">
        <v>2</v>
      </c>
      <c r="C58" t="s">
        <v>4251</v>
      </c>
      <c r="D58">
        <v>1</v>
      </c>
      <c r="E58" t="s">
        <v>4250</v>
      </c>
      <c r="F58" t="s">
        <v>4240</v>
      </c>
      <c r="G58" t="s">
        <v>4240</v>
      </c>
      <c r="H58" t="s">
        <v>4240</v>
      </c>
      <c r="I58" t="s">
        <v>4240</v>
      </c>
      <c r="J58" t="s">
        <v>4240</v>
      </c>
      <c r="K58" t="s">
        <v>4240</v>
      </c>
      <c r="L58" t="s">
        <v>4240</v>
      </c>
      <c r="M58" t="s">
        <v>4240</v>
      </c>
      <c r="N58" t="s">
        <v>4240</v>
      </c>
      <c r="P58" t="s">
        <v>2658</v>
      </c>
    </row>
    <row r="59" spans="1:16" x14ac:dyDescent="0.2">
      <c r="A59" t="s">
        <v>2658</v>
      </c>
      <c r="B59">
        <v>3</v>
      </c>
      <c r="C59" t="s">
        <v>4252</v>
      </c>
      <c r="D59">
        <v>2</v>
      </c>
      <c r="E59" t="s">
        <v>4253</v>
      </c>
      <c r="F59" t="s">
        <v>4240</v>
      </c>
      <c r="G59" t="s">
        <v>4240</v>
      </c>
      <c r="H59" t="s">
        <v>4240</v>
      </c>
      <c r="I59" t="s">
        <v>4240</v>
      </c>
      <c r="J59" t="s">
        <v>4240</v>
      </c>
      <c r="K59" t="s">
        <v>4240</v>
      </c>
      <c r="L59" t="s">
        <v>4240</v>
      </c>
      <c r="M59" t="s">
        <v>4240</v>
      </c>
      <c r="N59" t="s">
        <v>4240</v>
      </c>
      <c r="P59" t="s">
        <v>2658</v>
      </c>
    </row>
    <row r="60" spans="1:16" x14ac:dyDescent="0.2">
      <c r="A60" t="s">
        <v>2658</v>
      </c>
      <c r="B60">
        <v>4</v>
      </c>
      <c r="C60" t="s">
        <v>4254</v>
      </c>
      <c r="D60">
        <v>2</v>
      </c>
      <c r="E60" t="s">
        <v>4253</v>
      </c>
      <c r="F60" t="s">
        <v>4240</v>
      </c>
      <c r="G60" t="s">
        <v>4240</v>
      </c>
      <c r="H60" t="s">
        <v>4240</v>
      </c>
      <c r="I60" t="s">
        <v>4240</v>
      </c>
      <c r="J60" t="s">
        <v>4240</v>
      </c>
      <c r="K60" t="s">
        <v>4240</v>
      </c>
      <c r="L60" t="s">
        <v>4240</v>
      </c>
      <c r="M60" t="s">
        <v>4240</v>
      </c>
      <c r="N60" t="s">
        <v>4240</v>
      </c>
      <c r="P60" t="s">
        <v>2658</v>
      </c>
    </row>
    <row r="61" spans="1:16" x14ac:dyDescent="0.2">
      <c r="A61" t="s">
        <v>2658</v>
      </c>
      <c r="B61">
        <v>5</v>
      </c>
      <c r="C61" t="s">
        <v>4256</v>
      </c>
      <c r="D61">
        <v>3</v>
      </c>
      <c r="E61" t="s">
        <v>4255</v>
      </c>
      <c r="F61" t="s">
        <v>4240</v>
      </c>
      <c r="G61" t="s">
        <v>4240</v>
      </c>
      <c r="H61" t="s">
        <v>4240</v>
      </c>
      <c r="I61" t="s">
        <v>4240</v>
      </c>
      <c r="J61" t="s">
        <v>4240</v>
      </c>
      <c r="K61" t="s">
        <v>4240</v>
      </c>
      <c r="L61" t="s">
        <v>4240</v>
      </c>
      <c r="M61" t="s">
        <v>4240</v>
      </c>
      <c r="N61" t="s">
        <v>4240</v>
      </c>
      <c r="P61" t="s">
        <v>2658</v>
      </c>
    </row>
    <row r="62" spans="1:16" x14ac:dyDescent="0.2">
      <c r="A62" t="s">
        <v>2658</v>
      </c>
      <c r="B62">
        <v>7</v>
      </c>
      <c r="C62" t="s">
        <v>4243</v>
      </c>
      <c r="D62">
        <v>7</v>
      </c>
      <c r="E62" t="s">
        <v>4243</v>
      </c>
      <c r="F62" t="s">
        <v>4240</v>
      </c>
      <c r="G62" t="s">
        <v>4240</v>
      </c>
      <c r="H62" t="s">
        <v>4240</v>
      </c>
      <c r="I62" t="s">
        <v>4240</v>
      </c>
      <c r="J62" t="s">
        <v>4240</v>
      </c>
      <c r="K62" t="s">
        <v>4240</v>
      </c>
      <c r="L62" t="s">
        <v>4240</v>
      </c>
      <c r="M62" t="s">
        <v>4240</v>
      </c>
      <c r="N62" t="s">
        <v>4240</v>
      </c>
      <c r="P62" t="s">
        <v>2658</v>
      </c>
    </row>
    <row r="63" spans="1:16" x14ac:dyDescent="0.2">
      <c r="A63" t="s">
        <v>2658</v>
      </c>
      <c r="B63">
        <v>9</v>
      </c>
      <c r="C63" t="s">
        <v>4257</v>
      </c>
      <c r="D63">
        <v>9</v>
      </c>
      <c r="E63" t="s">
        <v>4257</v>
      </c>
      <c r="F63" t="s">
        <v>4240</v>
      </c>
      <c r="G63" t="s">
        <v>4240</v>
      </c>
      <c r="H63" t="s">
        <v>4240</v>
      </c>
      <c r="I63" t="s">
        <v>4240</v>
      </c>
      <c r="J63" t="s">
        <v>4240</v>
      </c>
      <c r="K63" t="s">
        <v>4240</v>
      </c>
      <c r="L63" t="s">
        <v>4240</v>
      </c>
      <c r="M63" t="s">
        <v>4240</v>
      </c>
      <c r="N63" t="s">
        <v>4240</v>
      </c>
      <c r="P63" t="s">
        <v>2658</v>
      </c>
    </row>
    <row r="64" spans="1:16" x14ac:dyDescent="0.2">
      <c r="A64" t="s">
        <v>2982</v>
      </c>
      <c r="B64">
        <v>1</v>
      </c>
      <c r="C64" t="s">
        <v>4250</v>
      </c>
      <c r="D64">
        <v>1</v>
      </c>
      <c r="E64" t="s">
        <v>4250</v>
      </c>
      <c r="O64" t="s">
        <v>4240</v>
      </c>
      <c r="P64" t="s">
        <v>2658</v>
      </c>
    </row>
    <row r="65" spans="1:16" x14ac:dyDescent="0.2">
      <c r="A65" t="s">
        <v>2982</v>
      </c>
      <c r="B65">
        <v>2</v>
      </c>
      <c r="C65" t="s">
        <v>4253</v>
      </c>
      <c r="D65">
        <v>2</v>
      </c>
      <c r="E65" t="s">
        <v>4253</v>
      </c>
      <c r="O65" t="s">
        <v>4240</v>
      </c>
      <c r="P65" t="s">
        <v>2658</v>
      </c>
    </row>
    <row r="66" spans="1:16" x14ac:dyDescent="0.2">
      <c r="A66" t="s">
        <v>2982</v>
      </c>
      <c r="B66">
        <v>3</v>
      </c>
      <c r="C66" t="s">
        <v>4255</v>
      </c>
      <c r="D66">
        <v>3</v>
      </c>
      <c r="E66" t="s">
        <v>4255</v>
      </c>
      <c r="O66" t="s">
        <v>4240</v>
      </c>
      <c r="P66" t="s">
        <v>2658</v>
      </c>
    </row>
    <row r="67" spans="1:16" x14ac:dyDescent="0.2">
      <c r="A67" t="s">
        <v>2982</v>
      </c>
      <c r="B67">
        <v>7</v>
      </c>
      <c r="C67" t="s">
        <v>4243</v>
      </c>
      <c r="D67">
        <v>7</v>
      </c>
      <c r="E67" t="s">
        <v>4243</v>
      </c>
      <c r="O67" t="s">
        <v>4240</v>
      </c>
      <c r="P67" t="s">
        <v>2658</v>
      </c>
    </row>
    <row r="68" spans="1:16" x14ac:dyDescent="0.2">
      <c r="A68" t="s">
        <v>2982</v>
      </c>
      <c r="B68">
        <v>9</v>
      </c>
      <c r="C68" t="s">
        <v>4257</v>
      </c>
      <c r="D68">
        <v>9</v>
      </c>
      <c r="E68" t="s">
        <v>4257</v>
      </c>
      <c r="O68" t="s">
        <v>4240</v>
      </c>
      <c r="P68" t="s">
        <v>2658</v>
      </c>
    </row>
  </sheetData>
  <autoFilter ref="A1:P68" xr:uid="{EB285FA5-F91B-C648-9BF0-662539EE743C}"/>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45450-93AC-D84F-BBF4-124C8495E974}">
  <dimension ref="A1:I311"/>
  <sheetViews>
    <sheetView workbookViewId="0">
      <pane ySplit="1" topLeftCell="A212" activePane="bottomLeft" state="frozen"/>
      <selection pane="bottomLeft" activeCell="B242" sqref="B242"/>
    </sheetView>
  </sheetViews>
  <sheetFormatPr baseColWidth="10" defaultRowHeight="16" x14ac:dyDescent="0.2"/>
  <cols>
    <col min="1" max="1" width="32.6640625" customWidth="1"/>
    <col min="2" max="2" width="55.33203125" customWidth="1"/>
    <col min="5" max="5" width="22.5" customWidth="1"/>
  </cols>
  <sheetData>
    <row r="1" spans="1:9" x14ac:dyDescent="0.2">
      <c r="A1" t="s">
        <v>2993</v>
      </c>
      <c r="B1" t="s">
        <v>2994</v>
      </c>
      <c r="C1" t="s">
        <v>6</v>
      </c>
      <c r="D1" t="s">
        <v>4</v>
      </c>
      <c r="E1" t="s">
        <v>3</v>
      </c>
      <c r="F1" t="s">
        <v>5</v>
      </c>
      <c r="G1" t="s">
        <v>7</v>
      </c>
      <c r="H1" t="s">
        <v>5764</v>
      </c>
      <c r="I1" t="s">
        <v>5746</v>
      </c>
    </row>
    <row r="2" spans="1:9" x14ac:dyDescent="0.2">
      <c r="A2" t="s">
        <v>4267</v>
      </c>
      <c r="B2" t="s">
        <v>4268</v>
      </c>
      <c r="C2" t="s">
        <v>4269</v>
      </c>
      <c r="D2" t="s">
        <v>4270</v>
      </c>
      <c r="E2" t="s">
        <v>3190</v>
      </c>
      <c r="F2">
        <v>1</v>
      </c>
    </row>
    <row r="3" spans="1:9" x14ac:dyDescent="0.2">
      <c r="A3" t="s">
        <v>4271</v>
      </c>
      <c r="B3" t="s">
        <v>4272</v>
      </c>
      <c r="C3" t="s">
        <v>4269</v>
      </c>
      <c r="D3" t="s">
        <v>4270</v>
      </c>
      <c r="E3" t="s">
        <v>3190</v>
      </c>
      <c r="F3">
        <v>1</v>
      </c>
    </row>
    <row r="4" spans="1:9" x14ac:dyDescent="0.2">
      <c r="A4" t="s">
        <v>4273</v>
      </c>
      <c r="B4" t="s">
        <v>4274</v>
      </c>
      <c r="C4" t="s">
        <v>4269</v>
      </c>
      <c r="D4" t="s">
        <v>4270</v>
      </c>
      <c r="E4" t="s">
        <v>3190</v>
      </c>
      <c r="F4">
        <v>1</v>
      </c>
    </row>
    <row r="5" spans="1:9" x14ac:dyDescent="0.2">
      <c r="A5" t="s">
        <v>4273</v>
      </c>
      <c r="B5" t="s">
        <v>4274</v>
      </c>
      <c r="C5" t="s">
        <v>4275</v>
      </c>
      <c r="D5" t="s">
        <v>4270</v>
      </c>
      <c r="E5" t="s">
        <v>3192</v>
      </c>
      <c r="F5">
        <v>3</v>
      </c>
    </row>
    <row r="6" spans="1:9" x14ac:dyDescent="0.2">
      <c r="A6" t="s">
        <v>4273</v>
      </c>
      <c r="B6" t="s">
        <v>4274</v>
      </c>
      <c r="C6" t="s">
        <v>4276</v>
      </c>
      <c r="D6" t="s">
        <v>4270</v>
      </c>
      <c r="E6" t="s">
        <v>3191</v>
      </c>
      <c r="F6">
        <v>2</v>
      </c>
    </row>
    <row r="7" spans="1:9" x14ac:dyDescent="0.2">
      <c r="A7" t="s">
        <v>4273</v>
      </c>
      <c r="B7" t="s">
        <v>4274</v>
      </c>
      <c r="C7" t="s">
        <v>4277</v>
      </c>
      <c r="D7" t="s">
        <v>4270</v>
      </c>
      <c r="E7" t="s">
        <v>3193</v>
      </c>
      <c r="F7">
        <v>4</v>
      </c>
    </row>
    <row r="8" spans="1:9" x14ac:dyDescent="0.2">
      <c r="A8" t="s">
        <v>4273</v>
      </c>
      <c r="B8" t="s">
        <v>4274</v>
      </c>
      <c r="C8" t="s">
        <v>4278</v>
      </c>
      <c r="D8" t="s">
        <v>4270</v>
      </c>
      <c r="E8" t="s">
        <v>3194</v>
      </c>
      <c r="F8">
        <v>5</v>
      </c>
    </row>
    <row r="9" spans="1:9" x14ac:dyDescent="0.2">
      <c r="A9" t="s">
        <v>4273</v>
      </c>
      <c r="B9" t="s">
        <v>4274</v>
      </c>
      <c r="C9" t="s">
        <v>4279</v>
      </c>
      <c r="D9" t="s">
        <v>4270</v>
      </c>
      <c r="E9" t="s">
        <v>3195</v>
      </c>
      <c r="F9">
        <v>6</v>
      </c>
    </row>
    <row r="10" spans="1:9" x14ac:dyDescent="0.2">
      <c r="A10" t="s">
        <v>4273</v>
      </c>
      <c r="B10" t="s">
        <v>4274</v>
      </c>
      <c r="C10" t="s">
        <v>4280</v>
      </c>
      <c r="D10" t="s">
        <v>4270</v>
      </c>
      <c r="E10" t="s">
        <v>3196</v>
      </c>
      <c r="F10">
        <v>7</v>
      </c>
    </row>
    <row r="11" spans="1:9" x14ac:dyDescent="0.2">
      <c r="A11" t="s">
        <v>4273</v>
      </c>
      <c r="B11" t="s">
        <v>4274</v>
      </c>
      <c r="C11" t="s">
        <v>4281</v>
      </c>
      <c r="D11" t="s">
        <v>4270</v>
      </c>
      <c r="E11" t="s">
        <v>3197</v>
      </c>
      <c r="F11">
        <v>8</v>
      </c>
    </row>
    <row r="12" spans="1:9" x14ac:dyDescent="0.2">
      <c r="A12" t="s">
        <v>4273</v>
      </c>
      <c r="B12" t="s">
        <v>4274</v>
      </c>
      <c r="C12" t="s">
        <v>4282</v>
      </c>
      <c r="D12" t="s">
        <v>4270</v>
      </c>
      <c r="E12" t="s">
        <v>3198</v>
      </c>
      <c r="F12">
        <v>9</v>
      </c>
    </row>
    <row r="13" spans="1:9" x14ac:dyDescent="0.2">
      <c r="A13" t="s">
        <v>4273</v>
      </c>
      <c r="B13" t="s">
        <v>4274</v>
      </c>
      <c r="C13" t="s">
        <v>4283</v>
      </c>
      <c r="D13" t="s">
        <v>4270</v>
      </c>
      <c r="E13" t="s">
        <v>3199</v>
      </c>
      <c r="F13">
        <v>10</v>
      </c>
    </row>
    <row r="14" spans="1:9" x14ac:dyDescent="0.2">
      <c r="A14" t="s">
        <v>4284</v>
      </c>
      <c r="B14" s="8" t="s">
        <v>4285</v>
      </c>
      <c r="C14" t="s">
        <v>4278</v>
      </c>
      <c r="D14" t="s">
        <v>4270</v>
      </c>
      <c r="E14" t="s">
        <v>3194</v>
      </c>
      <c r="F14">
        <v>5</v>
      </c>
    </row>
    <row r="15" spans="1:9" x14ac:dyDescent="0.2">
      <c r="A15" t="s">
        <v>4284</v>
      </c>
      <c r="B15" s="8" t="s">
        <v>4285</v>
      </c>
      <c r="C15" t="s">
        <v>4279</v>
      </c>
      <c r="D15" t="s">
        <v>4270</v>
      </c>
      <c r="E15" t="s">
        <v>3195</v>
      </c>
      <c r="F15">
        <v>6</v>
      </c>
    </row>
    <row r="16" spans="1:9" x14ac:dyDescent="0.2">
      <c r="A16" t="s">
        <v>4284</v>
      </c>
      <c r="B16" s="8" t="s">
        <v>4285</v>
      </c>
      <c r="C16" t="s">
        <v>4280</v>
      </c>
      <c r="D16" t="s">
        <v>4270</v>
      </c>
      <c r="E16" t="s">
        <v>3196</v>
      </c>
      <c r="F16">
        <v>7</v>
      </c>
    </row>
    <row r="17" spans="1:6" x14ac:dyDescent="0.2">
      <c r="A17" t="s">
        <v>4286</v>
      </c>
      <c r="B17" s="8" t="s">
        <v>4287</v>
      </c>
      <c r="C17" t="s">
        <v>4278</v>
      </c>
      <c r="D17" t="s">
        <v>4270</v>
      </c>
      <c r="E17" t="s">
        <v>3194</v>
      </c>
      <c r="F17">
        <v>5</v>
      </c>
    </row>
    <row r="18" spans="1:6" x14ac:dyDescent="0.2">
      <c r="A18" t="s">
        <v>4286</v>
      </c>
      <c r="B18" s="8" t="s">
        <v>4287</v>
      </c>
      <c r="C18" t="s">
        <v>4279</v>
      </c>
      <c r="D18" t="s">
        <v>4270</v>
      </c>
      <c r="E18" t="s">
        <v>3195</v>
      </c>
      <c r="F18">
        <v>6</v>
      </c>
    </row>
    <row r="19" spans="1:6" x14ac:dyDescent="0.2">
      <c r="A19" t="s">
        <v>4286</v>
      </c>
      <c r="B19" s="8" t="s">
        <v>4287</v>
      </c>
      <c r="C19" t="s">
        <v>4280</v>
      </c>
      <c r="D19" t="s">
        <v>4270</v>
      </c>
      <c r="E19" t="s">
        <v>3196</v>
      </c>
      <c r="F19">
        <v>7</v>
      </c>
    </row>
    <row r="20" spans="1:6" x14ac:dyDescent="0.2">
      <c r="A20" t="s">
        <v>4288</v>
      </c>
      <c r="B20" s="8" t="s">
        <v>4289</v>
      </c>
      <c r="C20" t="s">
        <v>4278</v>
      </c>
      <c r="D20" t="s">
        <v>4270</v>
      </c>
      <c r="E20" t="s">
        <v>3194</v>
      </c>
      <c r="F20">
        <v>5</v>
      </c>
    </row>
    <row r="21" spans="1:6" x14ac:dyDescent="0.2">
      <c r="A21" t="s">
        <v>4288</v>
      </c>
      <c r="B21" s="8" t="s">
        <v>4289</v>
      </c>
      <c r="C21" t="s">
        <v>4279</v>
      </c>
      <c r="D21" t="s">
        <v>4270</v>
      </c>
      <c r="E21" t="s">
        <v>3195</v>
      </c>
      <c r="F21">
        <v>6</v>
      </c>
    </row>
    <row r="22" spans="1:6" x14ac:dyDescent="0.2">
      <c r="A22" t="s">
        <v>4288</v>
      </c>
      <c r="B22" s="8" t="s">
        <v>4289</v>
      </c>
      <c r="C22" t="s">
        <v>4280</v>
      </c>
      <c r="D22" t="s">
        <v>4270</v>
      </c>
      <c r="E22" t="s">
        <v>3196</v>
      </c>
      <c r="F22">
        <v>7</v>
      </c>
    </row>
    <row r="23" spans="1:6" x14ac:dyDescent="0.2">
      <c r="A23" t="s">
        <v>4290</v>
      </c>
      <c r="B23" s="8" t="s">
        <v>4291</v>
      </c>
      <c r="C23" t="s">
        <v>4278</v>
      </c>
      <c r="D23" t="s">
        <v>4270</v>
      </c>
      <c r="E23" t="s">
        <v>3194</v>
      </c>
      <c r="F23">
        <v>5</v>
      </c>
    </row>
    <row r="24" spans="1:6" x14ac:dyDescent="0.2">
      <c r="A24" t="s">
        <v>4290</v>
      </c>
      <c r="B24" s="8" t="s">
        <v>4291</v>
      </c>
      <c r="C24" t="s">
        <v>4279</v>
      </c>
      <c r="D24" t="s">
        <v>4270</v>
      </c>
      <c r="E24" t="s">
        <v>3195</v>
      </c>
      <c r="F24">
        <v>6</v>
      </c>
    </row>
    <row r="25" spans="1:6" x14ac:dyDescent="0.2">
      <c r="A25" t="s">
        <v>4290</v>
      </c>
      <c r="B25" s="8" t="s">
        <v>4291</v>
      </c>
      <c r="C25" t="s">
        <v>4280</v>
      </c>
      <c r="D25" t="s">
        <v>4270</v>
      </c>
      <c r="E25" t="s">
        <v>3196</v>
      </c>
      <c r="F25">
        <v>7</v>
      </c>
    </row>
    <row r="26" spans="1:6" x14ac:dyDescent="0.2">
      <c r="A26" t="s">
        <v>4292</v>
      </c>
      <c r="B26" t="s">
        <v>4293</v>
      </c>
      <c r="C26" t="s">
        <v>4269</v>
      </c>
      <c r="D26" t="s">
        <v>4270</v>
      </c>
      <c r="E26" t="s">
        <v>3190</v>
      </c>
      <c r="F26">
        <v>1</v>
      </c>
    </row>
    <row r="27" spans="1:6" x14ac:dyDescent="0.2">
      <c r="A27" t="s">
        <v>4292</v>
      </c>
      <c r="B27" t="s">
        <v>4293</v>
      </c>
      <c r="C27" t="s">
        <v>4275</v>
      </c>
      <c r="D27" t="s">
        <v>4270</v>
      </c>
      <c r="E27" t="s">
        <v>3192</v>
      </c>
      <c r="F27">
        <v>3</v>
      </c>
    </row>
    <row r="28" spans="1:6" x14ac:dyDescent="0.2">
      <c r="A28" t="s">
        <v>4292</v>
      </c>
      <c r="B28" t="s">
        <v>4293</v>
      </c>
      <c r="C28" t="s">
        <v>4276</v>
      </c>
      <c r="D28" t="s">
        <v>4270</v>
      </c>
      <c r="E28" t="s">
        <v>3191</v>
      </c>
      <c r="F28">
        <v>2</v>
      </c>
    </row>
    <row r="29" spans="1:6" x14ac:dyDescent="0.2">
      <c r="A29" t="s">
        <v>4292</v>
      </c>
      <c r="B29" t="s">
        <v>4293</v>
      </c>
      <c r="C29" t="s">
        <v>4277</v>
      </c>
      <c r="D29" t="s">
        <v>4270</v>
      </c>
      <c r="E29" t="s">
        <v>3193</v>
      </c>
      <c r="F29">
        <v>4</v>
      </c>
    </row>
    <row r="30" spans="1:6" x14ac:dyDescent="0.2">
      <c r="A30" t="s">
        <v>4292</v>
      </c>
      <c r="B30" t="s">
        <v>4293</v>
      </c>
      <c r="C30" t="s">
        <v>4278</v>
      </c>
      <c r="D30" t="s">
        <v>4270</v>
      </c>
      <c r="E30" t="s">
        <v>3194</v>
      </c>
      <c r="F30">
        <v>5</v>
      </c>
    </row>
    <row r="31" spans="1:6" x14ac:dyDescent="0.2">
      <c r="A31" t="s">
        <v>4292</v>
      </c>
      <c r="B31" t="s">
        <v>4293</v>
      </c>
      <c r="C31" t="s">
        <v>4279</v>
      </c>
      <c r="D31" t="s">
        <v>4270</v>
      </c>
      <c r="E31" t="s">
        <v>3195</v>
      </c>
      <c r="F31">
        <v>6</v>
      </c>
    </row>
    <row r="32" spans="1:6" x14ac:dyDescent="0.2">
      <c r="A32" t="s">
        <v>4292</v>
      </c>
      <c r="B32" t="s">
        <v>4293</v>
      </c>
      <c r="C32" t="s">
        <v>4280</v>
      </c>
      <c r="D32" t="s">
        <v>4270</v>
      </c>
      <c r="E32" t="s">
        <v>3196</v>
      </c>
      <c r="F32">
        <v>7</v>
      </c>
    </row>
    <row r="33" spans="1:6" x14ac:dyDescent="0.2">
      <c r="A33" t="s">
        <v>4292</v>
      </c>
      <c r="B33" t="s">
        <v>4293</v>
      </c>
      <c r="C33" t="s">
        <v>4281</v>
      </c>
      <c r="D33" t="s">
        <v>4270</v>
      </c>
      <c r="E33" t="s">
        <v>3197</v>
      </c>
      <c r="F33">
        <v>8</v>
      </c>
    </row>
    <row r="34" spans="1:6" x14ac:dyDescent="0.2">
      <c r="A34" t="s">
        <v>4292</v>
      </c>
      <c r="B34" t="s">
        <v>4293</v>
      </c>
      <c r="C34" t="s">
        <v>4282</v>
      </c>
      <c r="D34" t="s">
        <v>4270</v>
      </c>
      <c r="E34" t="s">
        <v>3198</v>
      </c>
      <c r="F34">
        <v>9</v>
      </c>
    </row>
    <row r="35" spans="1:6" x14ac:dyDescent="0.2">
      <c r="A35" t="s">
        <v>4292</v>
      </c>
      <c r="B35" t="s">
        <v>4293</v>
      </c>
      <c r="C35" t="s">
        <v>4283</v>
      </c>
      <c r="D35" t="s">
        <v>4270</v>
      </c>
      <c r="E35" t="s">
        <v>3199</v>
      </c>
      <c r="F35">
        <v>10</v>
      </c>
    </row>
    <row r="36" spans="1:6" x14ac:dyDescent="0.2">
      <c r="A36" t="s">
        <v>4294</v>
      </c>
      <c r="B36" t="s">
        <v>4295</v>
      </c>
      <c r="C36" t="s">
        <v>4269</v>
      </c>
      <c r="D36" t="s">
        <v>4270</v>
      </c>
      <c r="E36" t="s">
        <v>3190</v>
      </c>
      <c r="F36">
        <v>1</v>
      </c>
    </row>
    <row r="37" spans="1:6" x14ac:dyDescent="0.2">
      <c r="A37" t="s">
        <v>4294</v>
      </c>
      <c r="B37" t="s">
        <v>4295</v>
      </c>
      <c r="C37" t="s">
        <v>4275</v>
      </c>
      <c r="D37" t="s">
        <v>4270</v>
      </c>
      <c r="E37" t="s">
        <v>3192</v>
      </c>
      <c r="F37">
        <v>3</v>
      </c>
    </row>
    <row r="38" spans="1:6" x14ac:dyDescent="0.2">
      <c r="A38" t="s">
        <v>4294</v>
      </c>
      <c r="B38" t="s">
        <v>4295</v>
      </c>
      <c r="C38" t="s">
        <v>4276</v>
      </c>
      <c r="D38" t="s">
        <v>4270</v>
      </c>
      <c r="E38" t="s">
        <v>3191</v>
      </c>
      <c r="F38">
        <v>2</v>
      </c>
    </row>
    <row r="39" spans="1:6" x14ac:dyDescent="0.2">
      <c r="A39" t="s">
        <v>4294</v>
      </c>
      <c r="B39" t="s">
        <v>4295</v>
      </c>
      <c r="C39" t="s">
        <v>4277</v>
      </c>
      <c r="D39" t="s">
        <v>4270</v>
      </c>
      <c r="E39" t="s">
        <v>3193</v>
      </c>
      <c r="F39">
        <v>4</v>
      </c>
    </row>
    <row r="40" spans="1:6" x14ac:dyDescent="0.2">
      <c r="A40" t="s">
        <v>4294</v>
      </c>
      <c r="B40" t="s">
        <v>4295</v>
      </c>
      <c r="C40" t="s">
        <v>4278</v>
      </c>
      <c r="D40" t="s">
        <v>4270</v>
      </c>
      <c r="E40" t="s">
        <v>3194</v>
      </c>
      <c r="F40">
        <v>5</v>
      </c>
    </row>
    <row r="41" spans="1:6" x14ac:dyDescent="0.2">
      <c r="A41" t="s">
        <v>4294</v>
      </c>
      <c r="B41" t="s">
        <v>4295</v>
      </c>
      <c r="C41" t="s">
        <v>4279</v>
      </c>
      <c r="D41" t="s">
        <v>4270</v>
      </c>
      <c r="E41" t="s">
        <v>3195</v>
      </c>
      <c r="F41">
        <v>6</v>
      </c>
    </row>
    <row r="42" spans="1:6" x14ac:dyDescent="0.2">
      <c r="A42" t="s">
        <v>4294</v>
      </c>
      <c r="B42" t="s">
        <v>4295</v>
      </c>
      <c r="C42" t="s">
        <v>4280</v>
      </c>
      <c r="D42" t="s">
        <v>4270</v>
      </c>
      <c r="E42" t="s">
        <v>3196</v>
      </c>
      <c r="F42">
        <v>7</v>
      </c>
    </row>
    <row r="43" spans="1:6" x14ac:dyDescent="0.2">
      <c r="A43" t="s">
        <v>4294</v>
      </c>
      <c r="B43" t="s">
        <v>4295</v>
      </c>
      <c r="C43" t="s">
        <v>4281</v>
      </c>
      <c r="D43" t="s">
        <v>4270</v>
      </c>
      <c r="E43" t="s">
        <v>3197</v>
      </c>
      <c r="F43">
        <v>8</v>
      </c>
    </row>
    <row r="44" spans="1:6" x14ac:dyDescent="0.2">
      <c r="A44" t="s">
        <v>4294</v>
      </c>
      <c r="B44" t="s">
        <v>4295</v>
      </c>
      <c r="C44" t="s">
        <v>4282</v>
      </c>
      <c r="D44" t="s">
        <v>4270</v>
      </c>
      <c r="E44" t="s">
        <v>3198</v>
      </c>
      <c r="F44">
        <v>9</v>
      </c>
    </row>
    <row r="45" spans="1:6" x14ac:dyDescent="0.2">
      <c r="A45" t="s">
        <v>4294</v>
      </c>
      <c r="B45" t="s">
        <v>4295</v>
      </c>
      <c r="C45" t="s">
        <v>4283</v>
      </c>
      <c r="D45" t="s">
        <v>4270</v>
      </c>
      <c r="E45" t="s">
        <v>3199</v>
      </c>
      <c r="F45">
        <v>10</v>
      </c>
    </row>
    <row r="46" spans="1:6" x14ac:dyDescent="0.2">
      <c r="A46" t="s">
        <v>4296</v>
      </c>
      <c r="B46" t="s">
        <v>4297</v>
      </c>
      <c r="C46" t="s">
        <v>4269</v>
      </c>
      <c r="D46" t="s">
        <v>4270</v>
      </c>
      <c r="E46" t="s">
        <v>3190</v>
      </c>
      <c r="F46">
        <v>1</v>
      </c>
    </row>
    <row r="47" spans="1:6" x14ac:dyDescent="0.2">
      <c r="A47" t="s">
        <v>4298</v>
      </c>
      <c r="B47" t="s">
        <v>4297</v>
      </c>
      <c r="C47" t="s">
        <v>4269</v>
      </c>
      <c r="D47" t="s">
        <v>4270</v>
      </c>
      <c r="E47" t="s">
        <v>3190</v>
      </c>
      <c r="F47">
        <v>1</v>
      </c>
    </row>
    <row r="48" spans="1:6" x14ac:dyDescent="0.2">
      <c r="A48" t="s">
        <v>4299</v>
      </c>
      <c r="B48" t="s">
        <v>4297</v>
      </c>
      <c r="C48" t="s">
        <v>4269</v>
      </c>
      <c r="D48" t="s">
        <v>4270</v>
      </c>
      <c r="E48" t="s">
        <v>3190</v>
      </c>
      <c r="F48">
        <v>1</v>
      </c>
    </row>
    <row r="49" spans="1:6" x14ac:dyDescent="0.2">
      <c r="A49" t="s">
        <v>4300</v>
      </c>
      <c r="B49" t="s">
        <v>4297</v>
      </c>
      <c r="C49" t="s">
        <v>4269</v>
      </c>
      <c r="D49" t="s">
        <v>4270</v>
      </c>
      <c r="E49" t="s">
        <v>3190</v>
      </c>
      <c r="F49">
        <v>1</v>
      </c>
    </row>
    <row r="50" spans="1:6" x14ac:dyDescent="0.2">
      <c r="A50" t="s">
        <v>4301</v>
      </c>
      <c r="B50" t="s">
        <v>4297</v>
      </c>
      <c r="C50" t="s">
        <v>4269</v>
      </c>
      <c r="D50" t="s">
        <v>4270</v>
      </c>
      <c r="E50" t="s">
        <v>3190</v>
      </c>
      <c r="F50">
        <v>1</v>
      </c>
    </row>
    <row r="51" spans="1:6" x14ac:dyDescent="0.2">
      <c r="A51" t="s">
        <v>4302</v>
      </c>
      <c r="B51" t="s">
        <v>4303</v>
      </c>
      <c r="C51" t="s">
        <v>4269</v>
      </c>
      <c r="D51" t="s">
        <v>4270</v>
      </c>
      <c r="E51" t="s">
        <v>3190</v>
      </c>
      <c r="F51">
        <v>1</v>
      </c>
    </row>
    <row r="52" spans="1:6" x14ac:dyDescent="0.2">
      <c r="A52" t="s">
        <v>4302</v>
      </c>
      <c r="B52" t="s">
        <v>4303</v>
      </c>
      <c r="C52" t="s">
        <v>4275</v>
      </c>
      <c r="D52" t="s">
        <v>4270</v>
      </c>
      <c r="E52" t="s">
        <v>3192</v>
      </c>
      <c r="F52">
        <v>3</v>
      </c>
    </row>
    <row r="53" spans="1:6" x14ac:dyDescent="0.2">
      <c r="A53" t="s">
        <v>4302</v>
      </c>
      <c r="B53" t="s">
        <v>4303</v>
      </c>
      <c r="C53" t="s">
        <v>4276</v>
      </c>
      <c r="D53" t="s">
        <v>4270</v>
      </c>
      <c r="E53" t="s">
        <v>3191</v>
      </c>
      <c r="F53">
        <v>2</v>
      </c>
    </row>
    <row r="54" spans="1:6" x14ac:dyDescent="0.2">
      <c r="A54" t="s">
        <v>4304</v>
      </c>
      <c r="B54" t="s">
        <v>4305</v>
      </c>
      <c r="C54" t="s">
        <v>4269</v>
      </c>
      <c r="D54" t="s">
        <v>4270</v>
      </c>
      <c r="E54" t="s">
        <v>3190</v>
      </c>
      <c r="F54">
        <v>1</v>
      </c>
    </row>
    <row r="55" spans="1:6" x14ac:dyDescent="0.2">
      <c r="A55" t="s">
        <v>4304</v>
      </c>
      <c r="B55" t="s">
        <v>4305</v>
      </c>
      <c r="C55" t="s">
        <v>4275</v>
      </c>
      <c r="D55" t="s">
        <v>4270</v>
      </c>
      <c r="E55" t="s">
        <v>3192</v>
      </c>
      <c r="F55">
        <v>3</v>
      </c>
    </row>
    <row r="56" spans="1:6" x14ac:dyDescent="0.2">
      <c r="A56" t="s">
        <v>4304</v>
      </c>
      <c r="B56" t="s">
        <v>4305</v>
      </c>
      <c r="C56" t="s">
        <v>4276</v>
      </c>
      <c r="D56" t="s">
        <v>4270</v>
      </c>
      <c r="E56" t="s">
        <v>3191</v>
      </c>
      <c r="F56">
        <v>2</v>
      </c>
    </row>
    <row r="57" spans="1:6" x14ac:dyDescent="0.2">
      <c r="A57" t="s">
        <v>4304</v>
      </c>
      <c r="B57" t="s">
        <v>4305</v>
      </c>
      <c r="C57" t="s">
        <v>4277</v>
      </c>
      <c r="D57" t="s">
        <v>4270</v>
      </c>
      <c r="E57" t="s">
        <v>3193</v>
      </c>
      <c r="F57">
        <v>4</v>
      </c>
    </row>
    <row r="58" spans="1:6" x14ac:dyDescent="0.2">
      <c r="A58" t="s">
        <v>4304</v>
      </c>
      <c r="B58" t="s">
        <v>4305</v>
      </c>
      <c r="C58" t="s">
        <v>4278</v>
      </c>
      <c r="D58" t="s">
        <v>4270</v>
      </c>
      <c r="E58" t="s">
        <v>3194</v>
      </c>
      <c r="F58">
        <v>5</v>
      </c>
    </row>
    <row r="59" spans="1:6" x14ac:dyDescent="0.2">
      <c r="A59" t="s">
        <v>4304</v>
      </c>
      <c r="B59" t="s">
        <v>4305</v>
      </c>
      <c r="C59" t="s">
        <v>4279</v>
      </c>
      <c r="D59" t="s">
        <v>4270</v>
      </c>
      <c r="E59" t="s">
        <v>3195</v>
      </c>
      <c r="F59">
        <v>6</v>
      </c>
    </row>
    <row r="60" spans="1:6" x14ac:dyDescent="0.2">
      <c r="A60" t="s">
        <v>4306</v>
      </c>
      <c r="B60" t="s">
        <v>4307</v>
      </c>
      <c r="C60" t="s">
        <v>4269</v>
      </c>
      <c r="D60" t="s">
        <v>4270</v>
      </c>
      <c r="E60" t="s">
        <v>3190</v>
      </c>
      <c r="F60">
        <v>1</v>
      </c>
    </row>
    <row r="61" spans="1:6" x14ac:dyDescent="0.2">
      <c r="A61" t="s">
        <v>4306</v>
      </c>
      <c r="B61" t="s">
        <v>4307</v>
      </c>
      <c r="C61" t="s">
        <v>4275</v>
      </c>
      <c r="D61" t="s">
        <v>4270</v>
      </c>
      <c r="E61" t="s">
        <v>3192</v>
      </c>
      <c r="F61">
        <v>3</v>
      </c>
    </row>
    <row r="62" spans="1:6" x14ac:dyDescent="0.2">
      <c r="A62" t="s">
        <v>4306</v>
      </c>
      <c r="B62" t="s">
        <v>4307</v>
      </c>
      <c r="C62" t="s">
        <v>4276</v>
      </c>
      <c r="D62" t="s">
        <v>4270</v>
      </c>
      <c r="E62" t="s">
        <v>3191</v>
      </c>
      <c r="F62">
        <v>2</v>
      </c>
    </row>
    <row r="63" spans="1:6" x14ac:dyDescent="0.2">
      <c r="A63" t="s">
        <v>4306</v>
      </c>
      <c r="B63" t="s">
        <v>4307</v>
      </c>
      <c r="C63" t="s">
        <v>4277</v>
      </c>
      <c r="D63" t="s">
        <v>4270</v>
      </c>
      <c r="E63" t="s">
        <v>3193</v>
      </c>
      <c r="F63">
        <v>4</v>
      </c>
    </row>
    <row r="64" spans="1:6" x14ac:dyDescent="0.2">
      <c r="A64" t="s">
        <v>4306</v>
      </c>
      <c r="B64" t="s">
        <v>4307</v>
      </c>
      <c r="C64" t="s">
        <v>4278</v>
      </c>
      <c r="D64" t="s">
        <v>4270</v>
      </c>
      <c r="E64" t="s">
        <v>3194</v>
      </c>
      <c r="F64">
        <v>5</v>
      </c>
    </row>
    <row r="65" spans="1:6" x14ac:dyDescent="0.2">
      <c r="A65" t="s">
        <v>4306</v>
      </c>
      <c r="B65" t="s">
        <v>4307</v>
      </c>
      <c r="C65" t="s">
        <v>4279</v>
      </c>
      <c r="D65" t="s">
        <v>4270</v>
      </c>
      <c r="E65" t="s">
        <v>3195</v>
      </c>
      <c r="F65">
        <v>6</v>
      </c>
    </row>
    <row r="66" spans="1:6" x14ac:dyDescent="0.2">
      <c r="A66" t="s">
        <v>4421</v>
      </c>
      <c r="B66" t="s">
        <v>5779</v>
      </c>
      <c r="D66" t="s">
        <v>4270</v>
      </c>
      <c r="E66" t="s">
        <v>3190</v>
      </c>
      <c r="F66">
        <v>1</v>
      </c>
    </row>
    <row r="67" spans="1:6" x14ac:dyDescent="0.2">
      <c r="A67" t="s">
        <v>4421</v>
      </c>
      <c r="B67" t="s">
        <v>5779</v>
      </c>
      <c r="D67" t="s">
        <v>4270</v>
      </c>
      <c r="E67" t="s">
        <v>3191</v>
      </c>
      <c r="F67">
        <v>2</v>
      </c>
    </row>
    <row r="68" spans="1:6" x14ac:dyDescent="0.2">
      <c r="A68" t="s">
        <v>4421</v>
      </c>
      <c r="B68" t="s">
        <v>5779</v>
      </c>
      <c r="D68" t="s">
        <v>4270</v>
      </c>
      <c r="E68" t="s">
        <v>3192</v>
      </c>
      <c r="F68">
        <v>3</v>
      </c>
    </row>
    <row r="69" spans="1:6" x14ac:dyDescent="0.2">
      <c r="A69" t="s">
        <v>4421</v>
      </c>
      <c r="B69" t="s">
        <v>5779</v>
      </c>
      <c r="D69" t="s">
        <v>4270</v>
      </c>
      <c r="E69" t="s">
        <v>3193</v>
      </c>
      <c r="F69">
        <v>4</v>
      </c>
    </row>
    <row r="70" spans="1:6" x14ac:dyDescent="0.2">
      <c r="A70" t="s">
        <v>4421</v>
      </c>
      <c r="B70" t="s">
        <v>5779</v>
      </c>
      <c r="D70" t="s">
        <v>4270</v>
      </c>
      <c r="E70" t="s">
        <v>3194</v>
      </c>
      <c r="F70">
        <v>5</v>
      </c>
    </row>
    <row r="71" spans="1:6" x14ac:dyDescent="0.2">
      <c r="A71" t="s">
        <v>4421</v>
      </c>
      <c r="B71" t="s">
        <v>5779</v>
      </c>
      <c r="D71" t="s">
        <v>4270</v>
      </c>
      <c r="E71" t="s">
        <v>3195</v>
      </c>
      <c r="F71">
        <v>6</v>
      </c>
    </row>
    <row r="72" spans="1:6" x14ac:dyDescent="0.2">
      <c r="A72" t="s">
        <v>4421</v>
      </c>
      <c r="B72" t="s">
        <v>5779</v>
      </c>
      <c r="D72" t="s">
        <v>4270</v>
      </c>
      <c r="E72" t="s">
        <v>3196</v>
      </c>
      <c r="F72">
        <v>7</v>
      </c>
    </row>
    <row r="73" spans="1:6" x14ac:dyDescent="0.2">
      <c r="A73" t="s">
        <v>4421</v>
      </c>
      <c r="B73" t="s">
        <v>5779</v>
      </c>
      <c r="D73" t="s">
        <v>4270</v>
      </c>
      <c r="E73" t="s">
        <v>3197</v>
      </c>
      <c r="F73">
        <v>8</v>
      </c>
    </row>
    <row r="74" spans="1:6" x14ac:dyDescent="0.2">
      <c r="A74" t="s">
        <v>4487</v>
      </c>
      <c r="B74" t="s">
        <v>5786</v>
      </c>
      <c r="D74" t="s">
        <v>4270</v>
      </c>
      <c r="E74" t="s">
        <v>3190</v>
      </c>
      <c r="F74">
        <v>1</v>
      </c>
    </row>
    <row r="75" spans="1:6" x14ac:dyDescent="0.2">
      <c r="A75" t="s">
        <v>4487</v>
      </c>
      <c r="B75" t="s">
        <v>5786</v>
      </c>
      <c r="D75" t="s">
        <v>4270</v>
      </c>
      <c r="E75" t="s">
        <v>3191</v>
      </c>
      <c r="F75">
        <v>2</v>
      </c>
    </row>
    <row r="76" spans="1:6" x14ac:dyDescent="0.2">
      <c r="A76" t="s">
        <v>4487</v>
      </c>
      <c r="B76" t="s">
        <v>5786</v>
      </c>
      <c r="D76" t="s">
        <v>4270</v>
      </c>
      <c r="E76" t="s">
        <v>3192</v>
      </c>
      <c r="F76">
        <v>3</v>
      </c>
    </row>
    <row r="77" spans="1:6" x14ac:dyDescent="0.2">
      <c r="A77" t="s">
        <v>4487</v>
      </c>
      <c r="B77" t="s">
        <v>5786</v>
      </c>
      <c r="D77" t="s">
        <v>4270</v>
      </c>
      <c r="E77" t="s">
        <v>3193</v>
      </c>
      <c r="F77">
        <v>4</v>
      </c>
    </row>
    <row r="78" spans="1:6" x14ac:dyDescent="0.2">
      <c r="A78" t="s">
        <v>4487</v>
      </c>
      <c r="B78" t="s">
        <v>5786</v>
      </c>
      <c r="D78" t="s">
        <v>4270</v>
      </c>
      <c r="E78" t="s">
        <v>3194</v>
      </c>
      <c r="F78">
        <v>5</v>
      </c>
    </row>
    <row r="79" spans="1:6" x14ac:dyDescent="0.2">
      <c r="A79" t="s">
        <v>4487</v>
      </c>
      <c r="B79" t="s">
        <v>5786</v>
      </c>
      <c r="D79" t="s">
        <v>4270</v>
      </c>
      <c r="E79" t="s">
        <v>3195</v>
      </c>
      <c r="F79">
        <v>6</v>
      </c>
    </row>
    <row r="80" spans="1:6" x14ac:dyDescent="0.2">
      <c r="A80" t="s">
        <v>4487</v>
      </c>
      <c r="B80" t="s">
        <v>5786</v>
      </c>
      <c r="D80" t="s">
        <v>4270</v>
      </c>
      <c r="E80" t="s">
        <v>3196</v>
      </c>
      <c r="F80">
        <v>7</v>
      </c>
    </row>
    <row r="81" spans="1:6" x14ac:dyDescent="0.2">
      <c r="A81" t="s">
        <v>4487</v>
      </c>
      <c r="B81" t="s">
        <v>5786</v>
      </c>
      <c r="D81" t="s">
        <v>4270</v>
      </c>
      <c r="E81" t="s">
        <v>3197</v>
      </c>
      <c r="F81">
        <v>8</v>
      </c>
    </row>
    <row r="82" spans="1:6" x14ac:dyDescent="0.2">
      <c r="A82" t="s">
        <v>4308</v>
      </c>
      <c r="B82" t="s">
        <v>4309</v>
      </c>
      <c r="C82" t="s">
        <v>4269</v>
      </c>
      <c r="D82" t="s">
        <v>4270</v>
      </c>
      <c r="E82" t="s">
        <v>3190</v>
      </c>
      <c r="F82">
        <v>1</v>
      </c>
    </row>
    <row r="83" spans="1:6" x14ac:dyDescent="0.2">
      <c r="A83" t="s">
        <v>4310</v>
      </c>
      <c r="B83" t="s">
        <v>4311</v>
      </c>
      <c r="C83" t="s">
        <v>4269</v>
      </c>
      <c r="D83" t="s">
        <v>4270</v>
      </c>
      <c r="E83" t="s">
        <v>3190</v>
      </c>
      <c r="F83">
        <v>1</v>
      </c>
    </row>
    <row r="84" spans="1:6" x14ac:dyDescent="0.2">
      <c r="A84" t="s">
        <v>4310</v>
      </c>
      <c r="B84" t="s">
        <v>4311</v>
      </c>
      <c r="C84" t="s">
        <v>4275</v>
      </c>
      <c r="D84" t="s">
        <v>4270</v>
      </c>
      <c r="E84" t="s">
        <v>3192</v>
      </c>
      <c r="F84">
        <v>3</v>
      </c>
    </row>
    <row r="85" spans="1:6" x14ac:dyDescent="0.2">
      <c r="A85" t="s">
        <v>4310</v>
      </c>
      <c r="B85" t="s">
        <v>4311</v>
      </c>
      <c r="C85" t="s">
        <v>4276</v>
      </c>
      <c r="D85" t="s">
        <v>4270</v>
      </c>
      <c r="E85" t="s">
        <v>3191</v>
      </c>
      <c r="F85">
        <v>2</v>
      </c>
    </row>
    <row r="86" spans="1:6" x14ac:dyDescent="0.2">
      <c r="A86" t="s">
        <v>4312</v>
      </c>
      <c r="B86" t="s">
        <v>4313</v>
      </c>
      <c r="C86" t="s">
        <v>4282</v>
      </c>
      <c r="D86" t="s">
        <v>4270</v>
      </c>
      <c r="E86" t="s">
        <v>3198</v>
      </c>
      <c r="F86">
        <v>9</v>
      </c>
    </row>
    <row r="87" spans="1:6" x14ac:dyDescent="0.2">
      <c r="A87" t="s">
        <v>4314</v>
      </c>
      <c r="B87" t="s">
        <v>4315</v>
      </c>
      <c r="C87" t="s">
        <v>4280</v>
      </c>
      <c r="D87" t="s">
        <v>4270</v>
      </c>
      <c r="E87" t="s">
        <v>3196</v>
      </c>
      <c r="F87">
        <v>7</v>
      </c>
    </row>
    <row r="88" spans="1:6" x14ac:dyDescent="0.2">
      <c r="A88" t="s">
        <v>5767</v>
      </c>
      <c r="B88" t="s">
        <v>5770</v>
      </c>
      <c r="D88" t="s">
        <v>4270</v>
      </c>
      <c r="E88" t="s">
        <v>3190</v>
      </c>
      <c r="F88">
        <v>1</v>
      </c>
    </row>
    <row r="89" spans="1:6" x14ac:dyDescent="0.2">
      <c r="A89" t="s">
        <v>5767</v>
      </c>
      <c r="B89" t="s">
        <v>5770</v>
      </c>
      <c r="D89" t="s">
        <v>4270</v>
      </c>
      <c r="E89" t="s">
        <v>3191</v>
      </c>
      <c r="F89">
        <v>2</v>
      </c>
    </row>
    <row r="90" spans="1:6" x14ac:dyDescent="0.2">
      <c r="A90" t="s">
        <v>5767</v>
      </c>
      <c r="B90" t="s">
        <v>5770</v>
      </c>
      <c r="D90" t="s">
        <v>4270</v>
      </c>
      <c r="E90" t="s">
        <v>3192</v>
      </c>
      <c r="F90">
        <v>3</v>
      </c>
    </row>
    <row r="91" spans="1:6" x14ac:dyDescent="0.2">
      <c r="A91" t="s">
        <v>5767</v>
      </c>
      <c r="B91" t="s">
        <v>5770</v>
      </c>
      <c r="D91" t="s">
        <v>4270</v>
      </c>
      <c r="E91" t="s">
        <v>3193</v>
      </c>
      <c r="F91">
        <v>4</v>
      </c>
    </row>
    <row r="92" spans="1:6" x14ac:dyDescent="0.2">
      <c r="A92" t="s">
        <v>5767</v>
      </c>
      <c r="B92" t="s">
        <v>5770</v>
      </c>
      <c r="D92" t="s">
        <v>4270</v>
      </c>
      <c r="E92" t="s">
        <v>3194</v>
      </c>
      <c r="F92">
        <v>5</v>
      </c>
    </row>
    <row r="93" spans="1:6" x14ac:dyDescent="0.2">
      <c r="A93" t="s">
        <v>5767</v>
      </c>
      <c r="B93" t="s">
        <v>5770</v>
      </c>
      <c r="D93" t="s">
        <v>4270</v>
      </c>
      <c r="E93" t="s">
        <v>3195</v>
      </c>
      <c r="F93">
        <v>6</v>
      </c>
    </row>
    <row r="94" spans="1:6" x14ac:dyDescent="0.2">
      <c r="A94" t="s">
        <v>5767</v>
      </c>
      <c r="B94" t="s">
        <v>5770</v>
      </c>
      <c r="D94" t="s">
        <v>4270</v>
      </c>
      <c r="E94" t="s">
        <v>3196</v>
      </c>
      <c r="F94">
        <v>7</v>
      </c>
    </row>
    <row r="95" spans="1:6" x14ac:dyDescent="0.2">
      <c r="A95" t="s">
        <v>5767</v>
      </c>
      <c r="B95" t="s">
        <v>5770</v>
      </c>
      <c r="D95" t="s">
        <v>4270</v>
      </c>
      <c r="E95" t="s">
        <v>3197</v>
      </c>
      <c r="F95">
        <v>8</v>
      </c>
    </row>
    <row r="96" spans="1:6" x14ac:dyDescent="0.2">
      <c r="A96" t="s">
        <v>5775</v>
      </c>
      <c r="B96" t="s">
        <v>5776</v>
      </c>
      <c r="D96" t="s">
        <v>4270</v>
      </c>
      <c r="E96" t="s">
        <v>3190</v>
      </c>
      <c r="F96">
        <v>1</v>
      </c>
    </row>
    <row r="97" spans="1:6" x14ac:dyDescent="0.2">
      <c r="A97" t="s">
        <v>5775</v>
      </c>
      <c r="B97" t="s">
        <v>5776</v>
      </c>
      <c r="D97" t="s">
        <v>4270</v>
      </c>
      <c r="E97" t="s">
        <v>3191</v>
      </c>
      <c r="F97">
        <v>2</v>
      </c>
    </row>
    <row r="98" spans="1:6" x14ac:dyDescent="0.2">
      <c r="A98" t="s">
        <v>5775</v>
      </c>
      <c r="B98" t="s">
        <v>5776</v>
      </c>
      <c r="D98" t="s">
        <v>4270</v>
      </c>
      <c r="E98" t="s">
        <v>3192</v>
      </c>
      <c r="F98">
        <v>3</v>
      </c>
    </row>
    <row r="99" spans="1:6" x14ac:dyDescent="0.2">
      <c r="A99" t="s">
        <v>5775</v>
      </c>
      <c r="B99" t="s">
        <v>5776</v>
      </c>
      <c r="D99" t="s">
        <v>4270</v>
      </c>
      <c r="E99" t="s">
        <v>3193</v>
      </c>
      <c r="F99">
        <v>4</v>
      </c>
    </row>
    <row r="100" spans="1:6" x14ac:dyDescent="0.2">
      <c r="A100" t="s">
        <v>5775</v>
      </c>
      <c r="B100" t="s">
        <v>5776</v>
      </c>
      <c r="D100" t="s">
        <v>4270</v>
      </c>
      <c r="E100" t="s">
        <v>3194</v>
      </c>
      <c r="F100">
        <v>5</v>
      </c>
    </row>
    <row r="101" spans="1:6" x14ac:dyDescent="0.2">
      <c r="A101" t="s">
        <v>5775</v>
      </c>
      <c r="B101" t="s">
        <v>5776</v>
      </c>
      <c r="D101" t="s">
        <v>4270</v>
      </c>
      <c r="E101" t="s">
        <v>3195</v>
      </c>
      <c r="F101">
        <v>6</v>
      </c>
    </row>
    <row r="102" spans="1:6" x14ac:dyDescent="0.2">
      <c r="A102" t="s">
        <v>5775</v>
      </c>
      <c r="B102" t="s">
        <v>5776</v>
      </c>
      <c r="D102" t="s">
        <v>4270</v>
      </c>
      <c r="E102" t="s">
        <v>3196</v>
      </c>
      <c r="F102">
        <v>7</v>
      </c>
    </row>
    <row r="103" spans="1:6" x14ac:dyDescent="0.2">
      <c r="A103" t="s">
        <v>5775</v>
      </c>
      <c r="B103" t="s">
        <v>5776</v>
      </c>
      <c r="D103" t="s">
        <v>4270</v>
      </c>
      <c r="E103" t="s">
        <v>3197</v>
      </c>
      <c r="F103">
        <v>8</v>
      </c>
    </row>
    <row r="104" spans="1:6" x14ac:dyDescent="0.2">
      <c r="A104" t="s">
        <v>5782</v>
      </c>
      <c r="B104" t="s">
        <v>5783</v>
      </c>
      <c r="D104" t="s">
        <v>4270</v>
      </c>
      <c r="E104" t="s">
        <v>3190</v>
      </c>
      <c r="F104">
        <v>1</v>
      </c>
    </row>
    <row r="105" spans="1:6" x14ac:dyDescent="0.2">
      <c r="A105" t="s">
        <v>5782</v>
      </c>
      <c r="B105" t="s">
        <v>5783</v>
      </c>
      <c r="D105" t="s">
        <v>4270</v>
      </c>
      <c r="E105" t="s">
        <v>3191</v>
      </c>
      <c r="F105">
        <v>2</v>
      </c>
    </row>
    <row r="106" spans="1:6" x14ac:dyDescent="0.2">
      <c r="A106" t="s">
        <v>5782</v>
      </c>
      <c r="B106" t="s">
        <v>5783</v>
      </c>
      <c r="D106" t="s">
        <v>4270</v>
      </c>
      <c r="E106" t="s">
        <v>3192</v>
      </c>
      <c r="F106">
        <v>3</v>
      </c>
    </row>
    <row r="107" spans="1:6" x14ac:dyDescent="0.2">
      <c r="A107" t="s">
        <v>5782</v>
      </c>
      <c r="B107" t="s">
        <v>5783</v>
      </c>
      <c r="D107" t="s">
        <v>4270</v>
      </c>
      <c r="E107" t="s">
        <v>3193</v>
      </c>
      <c r="F107">
        <v>4</v>
      </c>
    </row>
    <row r="108" spans="1:6" x14ac:dyDescent="0.2">
      <c r="A108" t="s">
        <v>5782</v>
      </c>
      <c r="B108" t="s">
        <v>5783</v>
      </c>
      <c r="D108" t="s">
        <v>4270</v>
      </c>
      <c r="E108" t="s">
        <v>3194</v>
      </c>
      <c r="F108">
        <v>5</v>
      </c>
    </row>
    <row r="109" spans="1:6" x14ac:dyDescent="0.2">
      <c r="A109" t="s">
        <v>5782</v>
      </c>
      <c r="B109" t="s">
        <v>5783</v>
      </c>
      <c r="D109" t="s">
        <v>4270</v>
      </c>
      <c r="E109" t="s">
        <v>3195</v>
      </c>
      <c r="F109">
        <v>6</v>
      </c>
    </row>
    <row r="110" spans="1:6" x14ac:dyDescent="0.2">
      <c r="A110" t="s">
        <v>5782</v>
      </c>
      <c r="B110" t="s">
        <v>5783</v>
      </c>
      <c r="D110" t="s">
        <v>4270</v>
      </c>
      <c r="E110" t="s">
        <v>3196</v>
      </c>
      <c r="F110">
        <v>7</v>
      </c>
    </row>
    <row r="111" spans="1:6" x14ac:dyDescent="0.2">
      <c r="A111" t="s">
        <v>5782</v>
      </c>
      <c r="B111" t="s">
        <v>5783</v>
      </c>
      <c r="D111" t="s">
        <v>4270</v>
      </c>
      <c r="E111" t="s">
        <v>3197</v>
      </c>
      <c r="F111">
        <v>8</v>
      </c>
    </row>
    <row r="112" spans="1:6" x14ac:dyDescent="0.2">
      <c r="A112" t="s">
        <v>5789</v>
      </c>
      <c r="B112" t="s">
        <v>5785</v>
      </c>
      <c r="D112" t="s">
        <v>4270</v>
      </c>
      <c r="E112" t="s">
        <v>3190</v>
      </c>
      <c r="F112">
        <v>1</v>
      </c>
    </row>
    <row r="113" spans="1:6" x14ac:dyDescent="0.2">
      <c r="A113" t="s">
        <v>5789</v>
      </c>
      <c r="B113" t="s">
        <v>5785</v>
      </c>
      <c r="D113" t="s">
        <v>4270</v>
      </c>
      <c r="E113" t="s">
        <v>3191</v>
      </c>
      <c r="F113">
        <v>2</v>
      </c>
    </row>
    <row r="114" spans="1:6" x14ac:dyDescent="0.2">
      <c r="A114" t="s">
        <v>5789</v>
      </c>
      <c r="B114" t="s">
        <v>5785</v>
      </c>
      <c r="D114" t="s">
        <v>4270</v>
      </c>
      <c r="E114" t="s">
        <v>3192</v>
      </c>
      <c r="F114">
        <v>3</v>
      </c>
    </row>
    <row r="115" spans="1:6" x14ac:dyDescent="0.2">
      <c r="A115" t="s">
        <v>5789</v>
      </c>
      <c r="B115" t="s">
        <v>5785</v>
      </c>
      <c r="D115" t="s">
        <v>4270</v>
      </c>
      <c r="E115" t="s">
        <v>3193</v>
      </c>
      <c r="F115">
        <v>4</v>
      </c>
    </row>
    <row r="116" spans="1:6" x14ac:dyDescent="0.2">
      <c r="A116" t="s">
        <v>5789</v>
      </c>
      <c r="B116" t="s">
        <v>5785</v>
      </c>
      <c r="D116" t="s">
        <v>4270</v>
      </c>
      <c r="E116" t="s">
        <v>3194</v>
      </c>
      <c r="F116">
        <v>5</v>
      </c>
    </row>
    <row r="117" spans="1:6" x14ac:dyDescent="0.2">
      <c r="A117" t="s">
        <v>5789</v>
      </c>
      <c r="B117" t="s">
        <v>5785</v>
      </c>
      <c r="D117" t="s">
        <v>4270</v>
      </c>
      <c r="E117" t="s">
        <v>3195</v>
      </c>
      <c r="F117">
        <v>6</v>
      </c>
    </row>
    <row r="118" spans="1:6" x14ac:dyDescent="0.2">
      <c r="A118" t="s">
        <v>5789</v>
      </c>
      <c r="B118" t="s">
        <v>5785</v>
      </c>
      <c r="D118" t="s">
        <v>4270</v>
      </c>
      <c r="E118" t="s">
        <v>3196</v>
      </c>
      <c r="F118">
        <v>7</v>
      </c>
    </row>
    <row r="119" spans="1:6" x14ac:dyDescent="0.2">
      <c r="A119" t="s">
        <v>5789</v>
      </c>
      <c r="B119" t="s">
        <v>5785</v>
      </c>
      <c r="D119" t="s">
        <v>4270</v>
      </c>
      <c r="E119" t="s">
        <v>3197</v>
      </c>
      <c r="F119">
        <v>8</v>
      </c>
    </row>
    <row r="120" spans="1:6" x14ac:dyDescent="0.2">
      <c r="A120" t="s">
        <v>5784</v>
      </c>
      <c r="B120" t="s">
        <v>5790</v>
      </c>
      <c r="D120" t="s">
        <v>4270</v>
      </c>
      <c r="E120" t="s">
        <v>3190</v>
      </c>
      <c r="F120">
        <v>1</v>
      </c>
    </row>
    <row r="121" spans="1:6" x14ac:dyDescent="0.2">
      <c r="A121" t="s">
        <v>5784</v>
      </c>
      <c r="B121" t="s">
        <v>5790</v>
      </c>
      <c r="D121" t="s">
        <v>4270</v>
      </c>
      <c r="E121" t="s">
        <v>3191</v>
      </c>
      <c r="F121">
        <v>2</v>
      </c>
    </row>
    <row r="122" spans="1:6" x14ac:dyDescent="0.2">
      <c r="A122" t="s">
        <v>5784</v>
      </c>
      <c r="B122" t="s">
        <v>5790</v>
      </c>
      <c r="D122" t="s">
        <v>4270</v>
      </c>
      <c r="E122" t="s">
        <v>3192</v>
      </c>
      <c r="F122">
        <v>3</v>
      </c>
    </row>
    <row r="123" spans="1:6" x14ac:dyDescent="0.2">
      <c r="A123" t="s">
        <v>5784</v>
      </c>
      <c r="B123" t="s">
        <v>5790</v>
      </c>
      <c r="D123" t="s">
        <v>4270</v>
      </c>
      <c r="E123" t="s">
        <v>3193</v>
      </c>
      <c r="F123">
        <v>4</v>
      </c>
    </row>
    <row r="124" spans="1:6" x14ac:dyDescent="0.2">
      <c r="A124" t="s">
        <v>5784</v>
      </c>
      <c r="B124" t="s">
        <v>5790</v>
      </c>
      <c r="D124" t="s">
        <v>4270</v>
      </c>
      <c r="E124" t="s">
        <v>3194</v>
      </c>
      <c r="F124">
        <v>5</v>
      </c>
    </row>
    <row r="125" spans="1:6" x14ac:dyDescent="0.2">
      <c r="A125" t="s">
        <v>5784</v>
      </c>
      <c r="B125" t="s">
        <v>5790</v>
      </c>
      <c r="D125" t="s">
        <v>4270</v>
      </c>
      <c r="E125" t="s">
        <v>3195</v>
      </c>
      <c r="F125">
        <v>6</v>
      </c>
    </row>
    <row r="126" spans="1:6" x14ac:dyDescent="0.2">
      <c r="A126" t="s">
        <v>5784</v>
      </c>
      <c r="B126" t="s">
        <v>5790</v>
      </c>
      <c r="D126" t="s">
        <v>4270</v>
      </c>
      <c r="E126" t="s">
        <v>3196</v>
      </c>
      <c r="F126">
        <v>7</v>
      </c>
    </row>
    <row r="127" spans="1:6" x14ac:dyDescent="0.2">
      <c r="A127" t="s">
        <v>5784</v>
      </c>
      <c r="B127" t="s">
        <v>5790</v>
      </c>
      <c r="D127" t="s">
        <v>4270</v>
      </c>
      <c r="E127" t="s">
        <v>3197</v>
      </c>
      <c r="F127">
        <v>8</v>
      </c>
    </row>
    <row r="128" spans="1:6" x14ac:dyDescent="0.2">
      <c r="A128" t="s">
        <v>5765</v>
      </c>
      <c r="B128" t="s">
        <v>5768</v>
      </c>
      <c r="D128" t="s">
        <v>4270</v>
      </c>
      <c r="E128" t="s">
        <v>3190</v>
      </c>
      <c r="F128">
        <v>1</v>
      </c>
    </row>
    <row r="129" spans="1:6" x14ac:dyDescent="0.2">
      <c r="A129" t="s">
        <v>5765</v>
      </c>
      <c r="B129" t="s">
        <v>5768</v>
      </c>
      <c r="D129" t="s">
        <v>4270</v>
      </c>
      <c r="E129" t="s">
        <v>3191</v>
      </c>
      <c r="F129">
        <v>2</v>
      </c>
    </row>
    <row r="130" spans="1:6" x14ac:dyDescent="0.2">
      <c r="A130" t="s">
        <v>5765</v>
      </c>
      <c r="B130" t="s">
        <v>5768</v>
      </c>
      <c r="D130" t="s">
        <v>4270</v>
      </c>
      <c r="E130" t="s">
        <v>3192</v>
      </c>
      <c r="F130">
        <v>3</v>
      </c>
    </row>
    <row r="131" spans="1:6" x14ac:dyDescent="0.2">
      <c r="A131" t="s">
        <v>5765</v>
      </c>
      <c r="B131" t="s">
        <v>5768</v>
      </c>
      <c r="D131" t="s">
        <v>4270</v>
      </c>
      <c r="E131" t="s">
        <v>3193</v>
      </c>
      <c r="F131">
        <v>4</v>
      </c>
    </row>
    <row r="132" spans="1:6" x14ac:dyDescent="0.2">
      <c r="A132" t="s">
        <v>5765</v>
      </c>
      <c r="B132" t="s">
        <v>5768</v>
      </c>
      <c r="D132" t="s">
        <v>4270</v>
      </c>
      <c r="E132" t="s">
        <v>3194</v>
      </c>
      <c r="F132">
        <v>5</v>
      </c>
    </row>
    <row r="133" spans="1:6" x14ac:dyDescent="0.2">
      <c r="A133" t="s">
        <v>5765</v>
      </c>
      <c r="B133" t="s">
        <v>5768</v>
      </c>
      <c r="D133" t="s">
        <v>4270</v>
      </c>
      <c r="E133" t="s">
        <v>3195</v>
      </c>
      <c r="F133">
        <v>6</v>
      </c>
    </row>
    <row r="134" spans="1:6" x14ac:dyDescent="0.2">
      <c r="A134" t="s">
        <v>5765</v>
      </c>
      <c r="B134" t="s">
        <v>5768</v>
      </c>
      <c r="D134" t="s">
        <v>4270</v>
      </c>
      <c r="E134" t="s">
        <v>3196</v>
      </c>
      <c r="F134">
        <v>7</v>
      </c>
    </row>
    <row r="135" spans="1:6" x14ac:dyDescent="0.2">
      <c r="A135" t="s">
        <v>5765</v>
      </c>
      <c r="B135" t="s">
        <v>5768</v>
      </c>
      <c r="D135" t="s">
        <v>4270</v>
      </c>
      <c r="E135" t="s">
        <v>3197</v>
      </c>
      <c r="F135">
        <v>8</v>
      </c>
    </row>
    <row r="136" spans="1:6" x14ac:dyDescent="0.2">
      <c r="A136" t="s">
        <v>5771</v>
      </c>
      <c r="B136" t="s">
        <v>5772</v>
      </c>
      <c r="D136" t="s">
        <v>4270</v>
      </c>
      <c r="E136" t="s">
        <v>3190</v>
      </c>
      <c r="F136">
        <v>1</v>
      </c>
    </row>
    <row r="137" spans="1:6" x14ac:dyDescent="0.2">
      <c r="A137" t="s">
        <v>5771</v>
      </c>
      <c r="B137" t="s">
        <v>5772</v>
      </c>
      <c r="D137" t="s">
        <v>4270</v>
      </c>
      <c r="E137" t="s">
        <v>3191</v>
      </c>
      <c r="F137">
        <v>2</v>
      </c>
    </row>
    <row r="138" spans="1:6" x14ac:dyDescent="0.2">
      <c r="A138" t="s">
        <v>5771</v>
      </c>
      <c r="B138" t="s">
        <v>5772</v>
      </c>
      <c r="D138" t="s">
        <v>4270</v>
      </c>
      <c r="E138" t="s">
        <v>3192</v>
      </c>
      <c r="F138">
        <v>3</v>
      </c>
    </row>
    <row r="139" spans="1:6" x14ac:dyDescent="0.2">
      <c r="A139" t="s">
        <v>5771</v>
      </c>
      <c r="B139" t="s">
        <v>5772</v>
      </c>
      <c r="D139" t="s">
        <v>4270</v>
      </c>
      <c r="E139" t="s">
        <v>3193</v>
      </c>
      <c r="F139">
        <v>4</v>
      </c>
    </row>
    <row r="140" spans="1:6" x14ac:dyDescent="0.2">
      <c r="A140" t="s">
        <v>5771</v>
      </c>
      <c r="B140" t="s">
        <v>5772</v>
      </c>
      <c r="D140" t="s">
        <v>4270</v>
      </c>
      <c r="E140" t="s">
        <v>3194</v>
      </c>
      <c r="F140">
        <v>5</v>
      </c>
    </row>
    <row r="141" spans="1:6" x14ac:dyDescent="0.2">
      <c r="A141" t="s">
        <v>5771</v>
      </c>
      <c r="B141" t="s">
        <v>5772</v>
      </c>
      <c r="D141" t="s">
        <v>4270</v>
      </c>
      <c r="E141" t="s">
        <v>3195</v>
      </c>
      <c r="F141">
        <v>6</v>
      </c>
    </row>
    <row r="142" spans="1:6" x14ac:dyDescent="0.2">
      <c r="A142" t="s">
        <v>5771</v>
      </c>
      <c r="B142" t="s">
        <v>5772</v>
      </c>
      <c r="D142" t="s">
        <v>4270</v>
      </c>
      <c r="E142" t="s">
        <v>3196</v>
      </c>
      <c r="F142">
        <v>7</v>
      </c>
    </row>
    <row r="143" spans="1:6" x14ac:dyDescent="0.2">
      <c r="A143" t="s">
        <v>5771</v>
      </c>
      <c r="B143" t="s">
        <v>5772</v>
      </c>
      <c r="D143" t="s">
        <v>4270</v>
      </c>
      <c r="E143" t="s">
        <v>3197</v>
      </c>
      <c r="F143">
        <v>8</v>
      </c>
    </row>
    <row r="144" spans="1:6" x14ac:dyDescent="0.2">
      <c r="A144" t="s">
        <v>5777</v>
      </c>
      <c r="B144" t="s">
        <v>5778</v>
      </c>
      <c r="D144" t="s">
        <v>4270</v>
      </c>
      <c r="E144" t="s">
        <v>3190</v>
      </c>
      <c r="F144">
        <v>1</v>
      </c>
    </row>
    <row r="145" spans="1:6" x14ac:dyDescent="0.2">
      <c r="A145" t="s">
        <v>5777</v>
      </c>
      <c r="B145" t="s">
        <v>5778</v>
      </c>
      <c r="D145" t="s">
        <v>4270</v>
      </c>
      <c r="E145" t="s">
        <v>3191</v>
      </c>
      <c r="F145">
        <v>2</v>
      </c>
    </row>
    <row r="146" spans="1:6" x14ac:dyDescent="0.2">
      <c r="A146" t="s">
        <v>5777</v>
      </c>
      <c r="B146" t="s">
        <v>5778</v>
      </c>
      <c r="D146" t="s">
        <v>4270</v>
      </c>
      <c r="E146" t="s">
        <v>3192</v>
      </c>
      <c r="F146">
        <v>3</v>
      </c>
    </row>
    <row r="147" spans="1:6" x14ac:dyDescent="0.2">
      <c r="A147" t="s">
        <v>5777</v>
      </c>
      <c r="B147" t="s">
        <v>5778</v>
      </c>
      <c r="D147" t="s">
        <v>4270</v>
      </c>
      <c r="E147" t="s">
        <v>3193</v>
      </c>
      <c r="F147">
        <v>4</v>
      </c>
    </row>
    <row r="148" spans="1:6" x14ac:dyDescent="0.2">
      <c r="A148" t="s">
        <v>5777</v>
      </c>
      <c r="B148" t="s">
        <v>5778</v>
      </c>
      <c r="D148" t="s">
        <v>4270</v>
      </c>
      <c r="E148" t="s">
        <v>3194</v>
      </c>
      <c r="F148">
        <v>5</v>
      </c>
    </row>
    <row r="149" spans="1:6" x14ac:dyDescent="0.2">
      <c r="A149" t="s">
        <v>5777</v>
      </c>
      <c r="B149" t="s">
        <v>5778</v>
      </c>
      <c r="D149" t="s">
        <v>4270</v>
      </c>
      <c r="E149" t="s">
        <v>3195</v>
      </c>
      <c r="F149">
        <v>6</v>
      </c>
    </row>
    <row r="150" spans="1:6" x14ac:dyDescent="0.2">
      <c r="A150" t="s">
        <v>5777</v>
      </c>
      <c r="B150" t="s">
        <v>5778</v>
      </c>
      <c r="D150" t="s">
        <v>4270</v>
      </c>
      <c r="E150" t="s">
        <v>3196</v>
      </c>
      <c r="F150">
        <v>7</v>
      </c>
    </row>
    <row r="151" spans="1:6" x14ac:dyDescent="0.2">
      <c r="A151" t="s">
        <v>5777</v>
      </c>
      <c r="B151" t="s">
        <v>5778</v>
      </c>
      <c r="D151" t="s">
        <v>4270</v>
      </c>
      <c r="E151" t="s">
        <v>3197</v>
      </c>
      <c r="F151">
        <v>8</v>
      </c>
    </row>
    <row r="152" spans="1:6" x14ac:dyDescent="0.2">
      <c r="A152" t="s">
        <v>4316</v>
      </c>
      <c r="B152" t="s">
        <v>4317</v>
      </c>
      <c r="C152" t="s">
        <v>4282</v>
      </c>
      <c r="D152" t="s">
        <v>4270</v>
      </c>
      <c r="E152" t="s">
        <v>3198</v>
      </c>
      <c r="F152">
        <v>9</v>
      </c>
    </row>
    <row r="153" spans="1:6" x14ac:dyDescent="0.2">
      <c r="A153" t="s">
        <v>4318</v>
      </c>
      <c r="B153" t="s">
        <v>4319</v>
      </c>
      <c r="C153" t="s">
        <v>4282</v>
      </c>
      <c r="D153" t="s">
        <v>4270</v>
      </c>
      <c r="E153" t="s">
        <v>3198</v>
      </c>
      <c r="F153">
        <v>9</v>
      </c>
    </row>
    <row r="154" spans="1:6" x14ac:dyDescent="0.2">
      <c r="A154" t="s">
        <v>4320</v>
      </c>
      <c r="B154" t="s">
        <v>4321</v>
      </c>
      <c r="C154" t="s">
        <v>4269</v>
      </c>
      <c r="D154" t="s">
        <v>4270</v>
      </c>
      <c r="E154" t="s">
        <v>3190</v>
      </c>
      <c r="F154">
        <v>1</v>
      </c>
    </row>
    <row r="155" spans="1:6" x14ac:dyDescent="0.2">
      <c r="A155" t="s">
        <v>4320</v>
      </c>
      <c r="B155" t="s">
        <v>4321</v>
      </c>
      <c r="C155" t="s">
        <v>4275</v>
      </c>
      <c r="D155" t="s">
        <v>4270</v>
      </c>
      <c r="E155" t="s">
        <v>3192</v>
      </c>
      <c r="F155">
        <v>3</v>
      </c>
    </row>
    <row r="156" spans="1:6" x14ac:dyDescent="0.2">
      <c r="A156" t="s">
        <v>4320</v>
      </c>
      <c r="B156" t="s">
        <v>4321</v>
      </c>
      <c r="C156" t="s">
        <v>4277</v>
      </c>
      <c r="D156" t="s">
        <v>4270</v>
      </c>
      <c r="E156" t="s">
        <v>3193</v>
      </c>
      <c r="F156">
        <v>4</v>
      </c>
    </row>
    <row r="157" spans="1:6" x14ac:dyDescent="0.2">
      <c r="A157" t="s">
        <v>4320</v>
      </c>
      <c r="B157" t="s">
        <v>4321</v>
      </c>
      <c r="C157" t="s">
        <v>4278</v>
      </c>
      <c r="D157" t="s">
        <v>4270</v>
      </c>
      <c r="E157" t="s">
        <v>3194</v>
      </c>
      <c r="F157">
        <v>5</v>
      </c>
    </row>
    <row r="158" spans="1:6" x14ac:dyDescent="0.2">
      <c r="A158" t="s">
        <v>4320</v>
      </c>
      <c r="B158" t="s">
        <v>4321</v>
      </c>
      <c r="C158" t="s">
        <v>4279</v>
      </c>
      <c r="D158" t="s">
        <v>4270</v>
      </c>
      <c r="E158" t="s">
        <v>3195</v>
      </c>
      <c r="F158">
        <v>6</v>
      </c>
    </row>
    <row r="159" spans="1:6" x14ac:dyDescent="0.2">
      <c r="A159" t="s">
        <v>4320</v>
      </c>
      <c r="B159" t="s">
        <v>4321</v>
      </c>
      <c r="C159" t="s">
        <v>4280</v>
      </c>
      <c r="D159" t="s">
        <v>4270</v>
      </c>
      <c r="E159" t="s">
        <v>3196</v>
      </c>
      <c r="F159">
        <v>7</v>
      </c>
    </row>
    <row r="160" spans="1:6" x14ac:dyDescent="0.2">
      <c r="A160" t="s">
        <v>4320</v>
      </c>
      <c r="B160" t="s">
        <v>4321</v>
      </c>
      <c r="C160" t="s">
        <v>4281</v>
      </c>
      <c r="D160" t="s">
        <v>4270</v>
      </c>
      <c r="E160" t="s">
        <v>3197</v>
      </c>
      <c r="F160">
        <v>8</v>
      </c>
    </row>
    <row r="161" spans="1:8" x14ac:dyDescent="0.2">
      <c r="A161" t="s">
        <v>4320</v>
      </c>
      <c r="B161" t="s">
        <v>4321</v>
      </c>
      <c r="C161" t="s">
        <v>4282</v>
      </c>
      <c r="D161" t="s">
        <v>4270</v>
      </c>
      <c r="E161" t="s">
        <v>3198</v>
      </c>
      <c r="F161">
        <v>9</v>
      </c>
    </row>
    <row r="162" spans="1:8" x14ac:dyDescent="0.2">
      <c r="A162" t="s">
        <v>4320</v>
      </c>
      <c r="B162" t="s">
        <v>4321</v>
      </c>
      <c r="C162" t="s">
        <v>4283</v>
      </c>
      <c r="D162" t="s">
        <v>4270</v>
      </c>
      <c r="E162" t="s">
        <v>3199</v>
      </c>
      <c r="F162">
        <v>10</v>
      </c>
    </row>
    <row r="163" spans="1:8" x14ac:dyDescent="0.2">
      <c r="A163" t="s">
        <v>4322</v>
      </c>
      <c r="B163" t="s">
        <v>4321</v>
      </c>
      <c r="C163" t="s">
        <v>4276</v>
      </c>
      <c r="D163" t="s">
        <v>4270</v>
      </c>
      <c r="E163" t="s">
        <v>3191</v>
      </c>
      <c r="F163">
        <v>2</v>
      </c>
      <c r="G163">
        <v>1</v>
      </c>
      <c r="H163" t="s">
        <v>4320</v>
      </c>
    </row>
    <row r="164" spans="1:8" x14ac:dyDescent="0.2">
      <c r="A164" t="s">
        <v>4323</v>
      </c>
      <c r="B164" t="s">
        <v>4324</v>
      </c>
      <c r="C164" t="s">
        <v>4278</v>
      </c>
      <c r="D164" t="s">
        <v>4270</v>
      </c>
      <c r="E164" t="s">
        <v>3194</v>
      </c>
      <c r="F164">
        <v>5</v>
      </c>
    </row>
    <row r="165" spans="1:8" x14ac:dyDescent="0.2">
      <c r="A165" t="s">
        <v>4323</v>
      </c>
      <c r="B165" t="s">
        <v>4324</v>
      </c>
      <c r="C165" t="s">
        <v>4279</v>
      </c>
      <c r="D165" t="s">
        <v>4270</v>
      </c>
      <c r="E165" t="s">
        <v>3195</v>
      </c>
      <c r="F165">
        <v>6</v>
      </c>
    </row>
    <row r="166" spans="1:8" x14ac:dyDescent="0.2">
      <c r="A166" t="s">
        <v>4323</v>
      </c>
      <c r="B166" t="s">
        <v>4324</v>
      </c>
      <c r="C166" t="s">
        <v>4280</v>
      </c>
      <c r="D166" t="s">
        <v>4270</v>
      </c>
      <c r="E166" t="s">
        <v>3196</v>
      </c>
      <c r="F166">
        <v>7</v>
      </c>
    </row>
    <row r="167" spans="1:8" x14ac:dyDescent="0.2">
      <c r="A167" t="s">
        <v>4325</v>
      </c>
      <c r="B167" t="s">
        <v>4326</v>
      </c>
      <c r="C167" t="s">
        <v>4278</v>
      </c>
      <c r="D167" t="s">
        <v>4270</v>
      </c>
      <c r="E167" t="s">
        <v>3194</v>
      </c>
      <c r="F167">
        <v>5</v>
      </c>
    </row>
    <row r="168" spans="1:8" x14ac:dyDescent="0.2">
      <c r="A168" t="s">
        <v>4325</v>
      </c>
      <c r="B168" t="s">
        <v>4326</v>
      </c>
      <c r="C168" t="s">
        <v>4279</v>
      </c>
      <c r="D168" t="s">
        <v>4270</v>
      </c>
      <c r="E168" t="s">
        <v>3195</v>
      </c>
      <c r="F168">
        <v>6</v>
      </c>
    </row>
    <row r="169" spans="1:8" x14ac:dyDescent="0.2">
      <c r="A169" t="s">
        <v>4325</v>
      </c>
      <c r="B169" t="s">
        <v>4326</v>
      </c>
      <c r="C169" t="s">
        <v>4280</v>
      </c>
      <c r="D169" t="s">
        <v>4270</v>
      </c>
      <c r="E169" t="s">
        <v>3196</v>
      </c>
      <c r="F169">
        <v>7</v>
      </c>
    </row>
    <row r="170" spans="1:8" x14ac:dyDescent="0.2">
      <c r="A170" t="s">
        <v>4327</v>
      </c>
      <c r="B170" t="s">
        <v>4328</v>
      </c>
      <c r="C170" t="s">
        <v>4278</v>
      </c>
      <c r="D170" t="s">
        <v>4270</v>
      </c>
      <c r="E170" t="s">
        <v>3194</v>
      </c>
      <c r="F170">
        <v>5</v>
      </c>
    </row>
    <row r="171" spans="1:8" x14ac:dyDescent="0.2">
      <c r="A171" t="s">
        <v>4327</v>
      </c>
      <c r="B171" t="s">
        <v>4328</v>
      </c>
      <c r="C171" t="s">
        <v>4279</v>
      </c>
      <c r="D171" t="s">
        <v>4270</v>
      </c>
      <c r="E171" t="s">
        <v>3195</v>
      </c>
      <c r="F171">
        <v>6</v>
      </c>
    </row>
    <row r="172" spans="1:8" x14ac:dyDescent="0.2">
      <c r="A172" t="s">
        <v>4327</v>
      </c>
      <c r="B172" t="s">
        <v>4328</v>
      </c>
      <c r="C172" t="s">
        <v>4280</v>
      </c>
      <c r="D172" t="s">
        <v>4270</v>
      </c>
      <c r="E172" t="s">
        <v>3196</v>
      </c>
      <c r="F172">
        <v>7</v>
      </c>
    </row>
    <row r="173" spans="1:8" x14ac:dyDescent="0.2">
      <c r="A173" t="s">
        <v>4329</v>
      </c>
      <c r="B173" t="s">
        <v>4330</v>
      </c>
      <c r="C173" t="s">
        <v>4278</v>
      </c>
      <c r="D173" t="s">
        <v>4270</v>
      </c>
      <c r="E173" t="s">
        <v>3194</v>
      </c>
      <c r="F173">
        <v>5</v>
      </c>
    </row>
    <row r="174" spans="1:8" x14ac:dyDescent="0.2">
      <c r="A174" t="s">
        <v>4329</v>
      </c>
      <c r="B174" t="s">
        <v>4330</v>
      </c>
      <c r="C174" t="s">
        <v>4279</v>
      </c>
      <c r="D174" t="s">
        <v>4270</v>
      </c>
      <c r="E174" t="s">
        <v>3195</v>
      </c>
      <c r="F174">
        <v>6</v>
      </c>
    </row>
    <row r="175" spans="1:8" x14ac:dyDescent="0.2">
      <c r="A175" t="s">
        <v>4329</v>
      </c>
      <c r="B175" t="s">
        <v>4330</v>
      </c>
      <c r="C175" t="s">
        <v>4280</v>
      </c>
      <c r="D175" t="s">
        <v>4270</v>
      </c>
      <c r="E175" t="s">
        <v>3196</v>
      </c>
      <c r="F175">
        <v>7</v>
      </c>
    </row>
    <row r="176" spans="1:8" x14ac:dyDescent="0.2">
      <c r="A176" t="s">
        <v>4331</v>
      </c>
      <c r="B176" t="s">
        <v>4332</v>
      </c>
      <c r="C176" t="s">
        <v>4269</v>
      </c>
      <c r="D176" t="s">
        <v>4270</v>
      </c>
      <c r="E176" t="s">
        <v>3190</v>
      </c>
      <c r="F176">
        <v>1</v>
      </c>
    </row>
    <row r="177" spans="1:8" x14ac:dyDescent="0.2">
      <c r="A177" t="s">
        <v>4335</v>
      </c>
      <c r="B177" t="s">
        <v>4334</v>
      </c>
      <c r="C177" t="s">
        <v>4275</v>
      </c>
      <c r="D177" t="s">
        <v>4270</v>
      </c>
      <c r="E177" t="s">
        <v>3192</v>
      </c>
      <c r="F177">
        <v>3</v>
      </c>
    </row>
    <row r="178" spans="1:8" x14ac:dyDescent="0.2">
      <c r="A178" t="s">
        <v>4333</v>
      </c>
      <c r="B178" t="s">
        <v>4334</v>
      </c>
      <c r="C178" t="s">
        <v>4276</v>
      </c>
      <c r="D178" t="s">
        <v>4270</v>
      </c>
      <c r="E178" t="s">
        <v>3191</v>
      </c>
      <c r="F178">
        <v>2</v>
      </c>
      <c r="G178">
        <v>1</v>
      </c>
      <c r="H178" t="s">
        <v>4335</v>
      </c>
    </row>
    <row r="179" spans="1:8" x14ac:dyDescent="0.2">
      <c r="A179" t="s">
        <v>4515</v>
      </c>
      <c r="B179" t="s">
        <v>4334</v>
      </c>
      <c r="C179" t="s">
        <v>4269</v>
      </c>
      <c r="D179" t="s">
        <v>4270</v>
      </c>
      <c r="E179" t="s">
        <v>3190</v>
      </c>
      <c r="F179">
        <v>1</v>
      </c>
      <c r="G179">
        <v>1</v>
      </c>
      <c r="H179" t="s">
        <v>4335</v>
      </c>
    </row>
    <row r="180" spans="1:8" x14ac:dyDescent="0.2">
      <c r="A180" t="s">
        <v>4336</v>
      </c>
      <c r="B180" t="s">
        <v>4337</v>
      </c>
      <c r="C180" t="s">
        <v>4269</v>
      </c>
      <c r="D180" t="s">
        <v>4270</v>
      </c>
      <c r="E180" t="s">
        <v>3190</v>
      </c>
      <c r="F180">
        <v>1</v>
      </c>
    </row>
    <row r="181" spans="1:8" x14ac:dyDescent="0.2">
      <c r="A181" t="s">
        <v>4336</v>
      </c>
      <c r="B181" t="s">
        <v>4337</v>
      </c>
      <c r="C181" t="s">
        <v>4275</v>
      </c>
      <c r="D181" t="s">
        <v>4270</v>
      </c>
      <c r="E181" t="s">
        <v>3192</v>
      </c>
      <c r="F181">
        <v>3</v>
      </c>
    </row>
    <row r="182" spans="1:8" x14ac:dyDescent="0.2">
      <c r="A182" t="s">
        <v>4336</v>
      </c>
      <c r="B182" t="s">
        <v>4337</v>
      </c>
      <c r="C182" t="s">
        <v>4276</v>
      </c>
      <c r="D182" t="s">
        <v>4270</v>
      </c>
      <c r="E182" t="s">
        <v>3191</v>
      </c>
      <c r="F182">
        <v>2</v>
      </c>
    </row>
    <row r="183" spans="1:8" x14ac:dyDescent="0.2">
      <c r="A183" t="s">
        <v>4336</v>
      </c>
      <c r="B183" t="s">
        <v>4337</v>
      </c>
      <c r="C183" t="s">
        <v>4277</v>
      </c>
      <c r="D183" t="s">
        <v>4270</v>
      </c>
      <c r="E183" t="s">
        <v>3193</v>
      </c>
      <c r="F183">
        <v>4</v>
      </c>
    </row>
    <row r="184" spans="1:8" x14ac:dyDescent="0.2">
      <c r="A184" t="s">
        <v>4336</v>
      </c>
      <c r="B184" t="s">
        <v>4337</v>
      </c>
      <c r="C184" t="s">
        <v>4278</v>
      </c>
      <c r="D184" t="s">
        <v>4270</v>
      </c>
      <c r="E184" t="s">
        <v>3194</v>
      </c>
      <c r="F184">
        <v>5</v>
      </c>
    </row>
    <row r="185" spans="1:8" x14ac:dyDescent="0.2">
      <c r="A185" t="s">
        <v>4336</v>
      </c>
      <c r="B185" t="s">
        <v>4337</v>
      </c>
      <c r="C185" t="s">
        <v>4279</v>
      </c>
      <c r="D185" t="s">
        <v>4270</v>
      </c>
      <c r="E185" t="s">
        <v>3195</v>
      </c>
      <c r="F185">
        <v>6</v>
      </c>
    </row>
    <row r="186" spans="1:8" x14ac:dyDescent="0.2">
      <c r="A186" t="s">
        <v>4336</v>
      </c>
      <c r="B186" t="s">
        <v>4337</v>
      </c>
      <c r="C186" t="s">
        <v>4280</v>
      </c>
      <c r="D186" t="s">
        <v>4270</v>
      </c>
      <c r="E186" t="s">
        <v>3196</v>
      </c>
      <c r="F186">
        <v>7</v>
      </c>
    </row>
    <row r="187" spans="1:8" x14ac:dyDescent="0.2">
      <c r="A187" t="s">
        <v>4336</v>
      </c>
      <c r="B187" t="s">
        <v>4337</v>
      </c>
      <c r="C187" t="s">
        <v>4281</v>
      </c>
      <c r="D187" t="s">
        <v>4270</v>
      </c>
      <c r="E187" t="s">
        <v>3197</v>
      </c>
      <c r="F187">
        <v>8</v>
      </c>
    </row>
    <row r="188" spans="1:8" x14ac:dyDescent="0.2">
      <c r="A188" t="s">
        <v>4336</v>
      </c>
      <c r="B188" t="s">
        <v>4337</v>
      </c>
      <c r="C188" t="s">
        <v>4282</v>
      </c>
      <c r="D188" t="s">
        <v>4270</v>
      </c>
      <c r="E188" t="s">
        <v>3198</v>
      </c>
      <c r="F188">
        <v>9</v>
      </c>
    </row>
    <row r="189" spans="1:8" x14ac:dyDescent="0.2">
      <c r="A189" t="s">
        <v>4336</v>
      </c>
      <c r="B189" t="s">
        <v>4337</v>
      </c>
      <c r="C189" t="s">
        <v>4283</v>
      </c>
      <c r="D189" t="s">
        <v>4270</v>
      </c>
      <c r="E189" t="s">
        <v>3199</v>
      </c>
      <c r="F189">
        <v>10</v>
      </c>
    </row>
    <row r="190" spans="1:8" x14ac:dyDescent="0.2">
      <c r="A190" t="s">
        <v>4338</v>
      </c>
      <c r="B190" t="s">
        <v>4339</v>
      </c>
      <c r="C190" t="s">
        <v>4282</v>
      </c>
      <c r="D190" t="s">
        <v>4270</v>
      </c>
      <c r="E190" t="s">
        <v>3198</v>
      </c>
      <c r="F190">
        <v>9</v>
      </c>
    </row>
    <row r="191" spans="1:8" x14ac:dyDescent="0.2">
      <c r="A191" t="s">
        <v>4340</v>
      </c>
      <c r="B191" t="s">
        <v>4341</v>
      </c>
      <c r="C191" t="s">
        <v>4282</v>
      </c>
      <c r="D191" t="s">
        <v>4270</v>
      </c>
      <c r="E191" t="s">
        <v>3198</v>
      </c>
      <c r="F191">
        <v>9</v>
      </c>
    </row>
    <row r="192" spans="1:8" x14ac:dyDescent="0.2">
      <c r="A192" t="s">
        <v>4342</v>
      </c>
      <c r="B192" t="s">
        <v>4343</v>
      </c>
      <c r="C192" t="s">
        <v>4269</v>
      </c>
      <c r="D192" t="s">
        <v>4270</v>
      </c>
      <c r="E192" t="s">
        <v>3190</v>
      </c>
      <c r="F192">
        <v>1</v>
      </c>
    </row>
    <row r="193" spans="1:9" x14ac:dyDescent="0.2">
      <c r="A193" t="s">
        <v>4342</v>
      </c>
      <c r="B193" t="s">
        <v>4343</v>
      </c>
      <c r="C193" t="s">
        <v>4275</v>
      </c>
      <c r="D193" t="s">
        <v>4270</v>
      </c>
      <c r="E193" t="s">
        <v>3192</v>
      </c>
      <c r="F193">
        <v>3</v>
      </c>
    </row>
    <row r="194" spans="1:9" x14ac:dyDescent="0.2">
      <c r="A194" t="s">
        <v>4342</v>
      </c>
      <c r="B194" t="s">
        <v>4343</v>
      </c>
      <c r="C194" t="s">
        <v>4276</v>
      </c>
      <c r="D194" t="s">
        <v>4270</v>
      </c>
      <c r="E194" t="s">
        <v>3191</v>
      </c>
      <c r="F194">
        <v>2</v>
      </c>
    </row>
    <row r="195" spans="1:9" x14ac:dyDescent="0.2">
      <c r="A195" t="s">
        <v>4344</v>
      </c>
      <c r="B195" t="s">
        <v>4345</v>
      </c>
      <c r="C195" t="s">
        <v>4269</v>
      </c>
      <c r="D195" t="s">
        <v>4270</v>
      </c>
      <c r="E195" t="s">
        <v>3190</v>
      </c>
      <c r="F195">
        <v>1</v>
      </c>
    </row>
    <row r="196" spans="1:9" x14ac:dyDescent="0.2">
      <c r="A196" t="s">
        <v>4344</v>
      </c>
      <c r="B196" t="s">
        <v>4345</v>
      </c>
      <c r="C196" t="s">
        <v>4275</v>
      </c>
      <c r="D196" t="s">
        <v>4270</v>
      </c>
      <c r="E196" t="s">
        <v>3192</v>
      </c>
      <c r="F196">
        <v>3</v>
      </c>
    </row>
    <row r="197" spans="1:9" x14ac:dyDescent="0.2">
      <c r="A197" t="s">
        <v>4344</v>
      </c>
      <c r="B197" t="s">
        <v>4345</v>
      </c>
      <c r="C197" t="s">
        <v>4276</v>
      </c>
      <c r="D197" t="s">
        <v>4270</v>
      </c>
      <c r="E197" t="s">
        <v>3191</v>
      </c>
      <c r="F197">
        <v>2</v>
      </c>
    </row>
    <row r="198" spans="1:9" x14ac:dyDescent="0.2">
      <c r="A198" t="s">
        <v>4346</v>
      </c>
      <c r="B198" t="s">
        <v>4347</v>
      </c>
      <c r="C198" t="s">
        <v>4269</v>
      </c>
      <c r="D198" t="s">
        <v>4270</v>
      </c>
      <c r="E198" t="s">
        <v>3190</v>
      </c>
      <c r="F198">
        <v>1</v>
      </c>
    </row>
    <row r="199" spans="1:9" x14ac:dyDescent="0.2">
      <c r="A199" t="s">
        <v>4348</v>
      </c>
      <c r="B199" t="s">
        <v>4349</v>
      </c>
      <c r="C199" t="s">
        <v>4269</v>
      </c>
      <c r="D199" t="s">
        <v>4270</v>
      </c>
      <c r="E199" t="s">
        <v>3190</v>
      </c>
      <c r="F199">
        <v>1</v>
      </c>
    </row>
    <row r="200" spans="1:9" x14ac:dyDescent="0.2">
      <c r="A200" t="s">
        <v>4348</v>
      </c>
      <c r="B200" t="s">
        <v>4349</v>
      </c>
      <c r="C200" t="s">
        <v>4275</v>
      </c>
      <c r="D200" t="s">
        <v>4270</v>
      </c>
      <c r="E200" t="s">
        <v>3192</v>
      </c>
      <c r="F200">
        <v>3</v>
      </c>
    </row>
    <row r="201" spans="1:9" x14ac:dyDescent="0.2">
      <c r="A201" t="s">
        <v>4348</v>
      </c>
      <c r="B201" t="s">
        <v>4349</v>
      </c>
      <c r="C201" t="s">
        <v>4276</v>
      </c>
      <c r="D201" t="s">
        <v>4270</v>
      </c>
      <c r="E201" t="s">
        <v>3191</v>
      </c>
      <c r="F201">
        <v>2</v>
      </c>
    </row>
    <row r="202" spans="1:9" x14ac:dyDescent="0.2">
      <c r="A202" t="s">
        <v>4350</v>
      </c>
      <c r="B202" t="s">
        <v>4351</v>
      </c>
      <c r="C202" t="s">
        <v>4269</v>
      </c>
      <c r="D202" t="s">
        <v>4270</v>
      </c>
      <c r="E202" t="s">
        <v>3190</v>
      </c>
      <c r="F202">
        <v>1</v>
      </c>
    </row>
    <row r="203" spans="1:9" x14ac:dyDescent="0.2">
      <c r="A203" t="s">
        <v>4350</v>
      </c>
      <c r="B203" t="s">
        <v>4351</v>
      </c>
      <c r="C203" t="s">
        <v>4275</v>
      </c>
      <c r="D203" t="s">
        <v>4270</v>
      </c>
      <c r="E203" t="s">
        <v>3192</v>
      </c>
      <c r="F203">
        <v>3</v>
      </c>
    </row>
    <row r="204" spans="1:9" x14ac:dyDescent="0.2">
      <c r="A204" t="s">
        <v>4350</v>
      </c>
      <c r="B204" t="s">
        <v>4351</v>
      </c>
      <c r="C204" t="s">
        <v>4276</v>
      </c>
      <c r="D204" t="s">
        <v>4270</v>
      </c>
      <c r="E204" t="s">
        <v>3191</v>
      </c>
      <c r="F204">
        <v>2</v>
      </c>
    </row>
    <row r="205" spans="1:9" x14ac:dyDescent="0.2">
      <c r="A205" t="s">
        <v>4352</v>
      </c>
      <c r="B205" t="s">
        <v>4353</v>
      </c>
      <c r="C205" t="s">
        <v>4277</v>
      </c>
      <c r="D205" t="s">
        <v>4270</v>
      </c>
      <c r="E205" t="s">
        <v>3193</v>
      </c>
      <c r="F205">
        <v>4</v>
      </c>
      <c r="G205">
        <v>1</v>
      </c>
      <c r="I205" t="s">
        <v>5747</v>
      </c>
    </row>
    <row r="206" spans="1:9" x14ac:dyDescent="0.2">
      <c r="A206" t="s">
        <v>4352</v>
      </c>
      <c r="B206" t="s">
        <v>4353</v>
      </c>
      <c r="C206" t="s">
        <v>4278</v>
      </c>
      <c r="D206" t="s">
        <v>4270</v>
      </c>
      <c r="E206" t="s">
        <v>3194</v>
      </c>
      <c r="F206">
        <v>5</v>
      </c>
      <c r="G206">
        <v>1</v>
      </c>
      <c r="I206" t="s">
        <v>5747</v>
      </c>
    </row>
    <row r="207" spans="1:9" x14ac:dyDescent="0.2">
      <c r="A207" t="s">
        <v>4352</v>
      </c>
      <c r="B207" t="s">
        <v>4353</v>
      </c>
      <c r="C207" t="s">
        <v>4279</v>
      </c>
      <c r="D207" t="s">
        <v>4270</v>
      </c>
      <c r="E207" t="s">
        <v>3195</v>
      </c>
      <c r="F207">
        <v>6</v>
      </c>
      <c r="G207">
        <v>1</v>
      </c>
      <c r="I207" t="s">
        <v>5747</v>
      </c>
    </row>
    <row r="208" spans="1:9" x14ac:dyDescent="0.2">
      <c r="A208" t="s">
        <v>4354</v>
      </c>
      <c r="B208" t="s">
        <v>4353</v>
      </c>
      <c r="C208" t="s">
        <v>4269</v>
      </c>
      <c r="D208" t="s">
        <v>4270</v>
      </c>
      <c r="E208" t="s">
        <v>3190</v>
      </c>
      <c r="F208">
        <v>1</v>
      </c>
      <c r="G208">
        <v>1</v>
      </c>
      <c r="I208" t="s">
        <v>5747</v>
      </c>
    </row>
    <row r="209" spans="1:9" x14ac:dyDescent="0.2">
      <c r="A209" t="s">
        <v>4354</v>
      </c>
      <c r="B209" t="s">
        <v>4353</v>
      </c>
      <c r="C209" t="s">
        <v>4275</v>
      </c>
      <c r="D209" t="s">
        <v>4270</v>
      </c>
      <c r="E209" t="s">
        <v>3192</v>
      </c>
      <c r="F209">
        <v>3</v>
      </c>
      <c r="G209">
        <v>1</v>
      </c>
      <c r="I209" t="s">
        <v>5747</v>
      </c>
    </row>
    <row r="210" spans="1:9" x14ac:dyDescent="0.2">
      <c r="A210" t="s">
        <v>4354</v>
      </c>
      <c r="B210" t="s">
        <v>4353</v>
      </c>
      <c r="C210" t="s">
        <v>4276</v>
      </c>
      <c r="D210" t="s">
        <v>4270</v>
      </c>
      <c r="E210" t="s">
        <v>3191</v>
      </c>
      <c r="F210">
        <v>2</v>
      </c>
      <c r="G210">
        <v>1</v>
      </c>
      <c r="I210" t="s">
        <v>5747</v>
      </c>
    </row>
    <row r="211" spans="1:9" x14ac:dyDescent="0.2">
      <c r="A211" t="s">
        <v>4352</v>
      </c>
      <c r="B211" t="s">
        <v>4353</v>
      </c>
      <c r="C211" t="s">
        <v>4280</v>
      </c>
      <c r="D211" t="s">
        <v>4270</v>
      </c>
      <c r="E211" t="s">
        <v>3196</v>
      </c>
      <c r="F211">
        <v>7</v>
      </c>
      <c r="G211">
        <v>1</v>
      </c>
      <c r="I211" t="s">
        <v>5747</v>
      </c>
    </row>
    <row r="212" spans="1:9" x14ac:dyDescent="0.2">
      <c r="A212" t="s">
        <v>4352</v>
      </c>
      <c r="B212" t="s">
        <v>4353</v>
      </c>
      <c r="C212" t="s">
        <v>4281</v>
      </c>
      <c r="D212" t="s">
        <v>4270</v>
      </c>
      <c r="E212" t="s">
        <v>3197</v>
      </c>
      <c r="F212">
        <v>8</v>
      </c>
      <c r="G212">
        <v>1</v>
      </c>
      <c r="I212" t="s">
        <v>5747</v>
      </c>
    </row>
    <row r="213" spans="1:9" x14ac:dyDescent="0.2">
      <c r="A213" t="s">
        <v>4357</v>
      </c>
      <c r="B213" t="s">
        <v>4356</v>
      </c>
      <c r="C213" t="s">
        <v>4269</v>
      </c>
      <c r="D213" t="s">
        <v>4270</v>
      </c>
      <c r="E213" t="s">
        <v>3190</v>
      </c>
      <c r="F213">
        <v>1</v>
      </c>
      <c r="G213">
        <v>1</v>
      </c>
      <c r="H213" t="s">
        <v>4355</v>
      </c>
    </row>
    <row r="214" spans="1:9" x14ac:dyDescent="0.2">
      <c r="A214" t="s">
        <v>4355</v>
      </c>
      <c r="B214" t="s">
        <v>4356</v>
      </c>
      <c r="C214" t="s">
        <v>4275</v>
      </c>
      <c r="D214" t="s">
        <v>4270</v>
      </c>
      <c r="E214" t="s">
        <v>3192</v>
      </c>
      <c r="F214">
        <v>3</v>
      </c>
    </row>
    <row r="215" spans="1:9" x14ac:dyDescent="0.2">
      <c r="A215" t="s">
        <v>4355</v>
      </c>
      <c r="B215" t="s">
        <v>4356</v>
      </c>
      <c r="C215" t="s">
        <v>4276</v>
      </c>
      <c r="D215" t="s">
        <v>4270</v>
      </c>
      <c r="E215" t="s">
        <v>3191</v>
      </c>
      <c r="F215">
        <v>2</v>
      </c>
    </row>
    <row r="216" spans="1:9" x14ac:dyDescent="0.2">
      <c r="A216" t="s">
        <v>4355</v>
      </c>
      <c r="B216" t="s">
        <v>4356</v>
      </c>
      <c r="C216" t="s">
        <v>4277</v>
      </c>
      <c r="D216" t="s">
        <v>4270</v>
      </c>
      <c r="E216" t="s">
        <v>3193</v>
      </c>
      <c r="F216">
        <v>4</v>
      </c>
    </row>
    <row r="217" spans="1:9" x14ac:dyDescent="0.2">
      <c r="A217" t="s">
        <v>4355</v>
      </c>
      <c r="B217" t="s">
        <v>4356</v>
      </c>
      <c r="C217" t="s">
        <v>4278</v>
      </c>
      <c r="D217" t="s">
        <v>4270</v>
      </c>
      <c r="E217" t="s">
        <v>3194</v>
      </c>
      <c r="F217">
        <v>5</v>
      </c>
    </row>
    <row r="218" spans="1:9" x14ac:dyDescent="0.2">
      <c r="A218" t="s">
        <v>4355</v>
      </c>
      <c r="B218" t="s">
        <v>4356</v>
      </c>
      <c r="C218" t="s">
        <v>4279</v>
      </c>
      <c r="D218" t="s">
        <v>4270</v>
      </c>
      <c r="E218" t="s">
        <v>3195</v>
      </c>
      <c r="F218">
        <v>6</v>
      </c>
    </row>
    <row r="219" spans="1:9" x14ac:dyDescent="0.2">
      <c r="A219" t="s">
        <v>4355</v>
      </c>
      <c r="B219" t="s">
        <v>4356</v>
      </c>
      <c r="C219" t="s">
        <v>4280</v>
      </c>
      <c r="D219" t="s">
        <v>4270</v>
      </c>
      <c r="E219" t="s">
        <v>3196</v>
      </c>
      <c r="F219">
        <v>7</v>
      </c>
    </row>
    <row r="220" spans="1:9" x14ac:dyDescent="0.2">
      <c r="A220" t="s">
        <v>4355</v>
      </c>
      <c r="B220" t="s">
        <v>4356</v>
      </c>
      <c r="C220" t="s">
        <v>4281</v>
      </c>
      <c r="D220" t="s">
        <v>4270</v>
      </c>
      <c r="E220" t="s">
        <v>3197</v>
      </c>
      <c r="F220">
        <v>8</v>
      </c>
    </row>
    <row r="221" spans="1:9" x14ac:dyDescent="0.2">
      <c r="A221" t="s">
        <v>4355</v>
      </c>
      <c r="B221" t="s">
        <v>4356</v>
      </c>
      <c r="C221" t="s">
        <v>4282</v>
      </c>
      <c r="D221" t="s">
        <v>4270</v>
      </c>
      <c r="E221" t="s">
        <v>3198</v>
      </c>
      <c r="F221">
        <v>9</v>
      </c>
    </row>
    <row r="222" spans="1:9" x14ac:dyDescent="0.2">
      <c r="A222" t="s">
        <v>4355</v>
      </c>
      <c r="B222" t="s">
        <v>4356</v>
      </c>
      <c r="C222" t="s">
        <v>4283</v>
      </c>
      <c r="D222" t="s">
        <v>4270</v>
      </c>
      <c r="E222" t="s">
        <v>3199</v>
      </c>
      <c r="F222">
        <v>10</v>
      </c>
    </row>
    <row r="223" spans="1:9" x14ac:dyDescent="0.2">
      <c r="A223" t="s">
        <v>4358</v>
      </c>
      <c r="B223" t="s">
        <v>4359</v>
      </c>
      <c r="C223" t="s">
        <v>4269</v>
      </c>
      <c r="D223" t="s">
        <v>4270</v>
      </c>
      <c r="E223" t="s">
        <v>3190</v>
      </c>
      <c r="F223">
        <v>1</v>
      </c>
    </row>
    <row r="224" spans="1:9" x14ac:dyDescent="0.2">
      <c r="A224" t="s">
        <v>4358</v>
      </c>
      <c r="B224" t="s">
        <v>4359</v>
      </c>
      <c r="C224" t="s">
        <v>4275</v>
      </c>
      <c r="D224" t="s">
        <v>4270</v>
      </c>
      <c r="E224" t="s">
        <v>3192</v>
      </c>
      <c r="F224">
        <v>3</v>
      </c>
    </row>
    <row r="225" spans="1:6" x14ac:dyDescent="0.2">
      <c r="A225" t="s">
        <v>4358</v>
      </c>
      <c r="B225" t="s">
        <v>4359</v>
      </c>
      <c r="C225" t="s">
        <v>4276</v>
      </c>
      <c r="D225" t="s">
        <v>4270</v>
      </c>
      <c r="E225" t="s">
        <v>3191</v>
      </c>
      <c r="F225">
        <v>2</v>
      </c>
    </row>
    <row r="226" spans="1:6" x14ac:dyDescent="0.2">
      <c r="A226" t="s">
        <v>5766</v>
      </c>
      <c r="B226" t="s">
        <v>5769</v>
      </c>
      <c r="D226" t="s">
        <v>4270</v>
      </c>
      <c r="E226" t="s">
        <v>3190</v>
      </c>
      <c r="F226">
        <v>1</v>
      </c>
    </row>
    <row r="227" spans="1:6" x14ac:dyDescent="0.2">
      <c r="A227" t="s">
        <v>5766</v>
      </c>
      <c r="B227" t="s">
        <v>5769</v>
      </c>
      <c r="D227" t="s">
        <v>4270</v>
      </c>
      <c r="E227" t="s">
        <v>3191</v>
      </c>
      <c r="F227">
        <v>2</v>
      </c>
    </row>
    <row r="228" spans="1:6" x14ac:dyDescent="0.2">
      <c r="A228" t="s">
        <v>5766</v>
      </c>
      <c r="B228" t="s">
        <v>5769</v>
      </c>
      <c r="D228" t="s">
        <v>4270</v>
      </c>
      <c r="E228" t="s">
        <v>3192</v>
      </c>
      <c r="F228">
        <v>3</v>
      </c>
    </row>
    <row r="229" spans="1:6" x14ac:dyDescent="0.2">
      <c r="A229" t="s">
        <v>5766</v>
      </c>
      <c r="B229" t="s">
        <v>5769</v>
      </c>
      <c r="D229" t="s">
        <v>4270</v>
      </c>
      <c r="E229" t="s">
        <v>3193</v>
      </c>
      <c r="F229">
        <v>4</v>
      </c>
    </row>
    <row r="230" spans="1:6" x14ac:dyDescent="0.2">
      <c r="A230" t="s">
        <v>5766</v>
      </c>
      <c r="B230" t="s">
        <v>5769</v>
      </c>
      <c r="D230" t="s">
        <v>4270</v>
      </c>
      <c r="E230" t="s">
        <v>3194</v>
      </c>
      <c r="F230">
        <v>5</v>
      </c>
    </row>
    <row r="231" spans="1:6" x14ac:dyDescent="0.2">
      <c r="A231" t="s">
        <v>5766</v>
      </c>
      <c r="B231" t="s">
        <v>5769</v>
      </c>
      <c r="D231" t="s">
        <v>4270</v>
      </c>
      <c r="E231" t="s">
        <v>3195</v>
      </c>
      <c r="F231">
        <v>6</v>
      </c>
    </row>
    <row r="232" spans="1:6" x14ac:dyDescent="0.2">
      <c r="A232" t="s">
        <v>5766</v>
      </c>
      <c r="B232" t="s">
        <v>5769</v>
      </c>
      <c r="D232" t="s">
        <v>4270</v>
      </c>
      <c r="E232" t="s">
        <v>3196</v>
      </c>
      <c r="F232">
        <v>7</v>
      </c>
    </row>
    <row r="233" spans="1:6" x14ac:dyDescent="0.2">
      <c r="A233" t="s">
        <v>5766</v>
      </c>
      <c r="B233" t="s">
        <v>5769</v>
      </c>
      <c r="D233" t="s">
        <v>4270</v>
      </c>
      <c r="E233" t="s">
        <v>3197</v>
      </c>
      <c r="F233">
        <v>8</v>
      </c>
    </row>
    <row r="234" spans="1:6" x14ac:dyDescent="0.2">
      <c r="A234" t="s">
        <v>5773</v>
      </c>
      <c r="B234" t="s">
        <v>5774</v>
      </c>
      <c r="D234" t="s">
        <v>4270</v>
      </c>
      <c r="E234" t="s">
        <v>3190</v>
      </c>
      <c r="F234">
        <v>1</v>
      </c>
    </row>
    <row r="235" spans="1:6" x14ac:dyDescent="0.2">
      <c r="A235" t="s">
        <v>5773</v>
      </c>
      <c r="B235" t="s">
        <v>5774</v>
      </c>
      <c r="D235" t="s">
        <v>4270</v>
      </c>
      <c r="E235" t="s">
        <v>3191</v>
      </c>
      <c r="F235">
        <v>2</v>
      </c>
    </row>
    <row r="236" spans="1:6" x14ac:dyDescent="0.2">
      <c r="A236" t="s">
        <v>5773</v>
      </c>
      <c r="B236" t="s">
        <v>5774</v>
      </c>
      <c r="D236" t="s">
        <v>4270</v>
      </c>
      <c r="E236" t="s">
        <v>3192</v>
      </c>
      <c r="F236">
        <v>3</v>
      </c>
    </row>
    <row r="237" spans="1:6" x14ac:dyDescent="0.2">
      <c r="A237" t="s">
        <v>5773</v>
      </c>
      <c r="B237" t="s">
        <v>5774</v>
      </c>
      <c r="D237" t="s">
        <v>4270</v>
      </c>
      <c r="E237" t="s">
        <v>3193</v>
      </c>
      <c r="F237">
        <v>4</v>
      </c>
    </row>
    <row r="238" spans="1:6" x14ac:dyDescent="0.2">
      <c r="A238" t="s">
        <v>5773</v>
      </c>
      <c r="B238" t="s">
        <v>5774</v>
      </c>
      <c r="D238" t="s">
        <v>4270</v>
      </c>
      <c r="E238" t="s">
        <v>3194</v>
      </c>
      <c r="F238">
        <v>5</v>
      </c>
    </row>
    <row r="239" spans="1:6" x14ac:dyDescent="0.2">
      <c r="A239" t="s">
        <v>5773</v>
      </c>
      <c r="B239" t="s">
        <v>5774</v>
      </c>
      <c r="D239" t="s">
        <v>4270</v>
      </c>
      <c r="E239" t="s">
        <v>3195</v>
      </c>
      <c r="F239">
        <v>6</v>
      </c>
    </row>
    <row r="240" spans="1:6" x14ac:dyDescent="0.2">
      <c r="A240" t="s">
        <v>5773</v>
      </c>
      <c r="B240" t="s">
        <v>5774</v>
      </c>
      <c r="D240" t="s">
        <v>4270</v>
      </c>
      <c r="E240" t="s">
        <v>3196</v>
      </c>
      <c r="F240">
        <v>7</v>
      </c>
    </row>
    <row r="241" spans="1:6" x14ac:dyDescent="0.2">
      <c r="A241" t="s">
        <v>5773</v>
      </c>
      <c r="B241" t="s">
        <v>5774</v>
      </c>
      <c r="D241" t="s">
        <v>4270</v>
      </c>
      <c r="E241" t="s">
        <v>3197</v>
      </c>
      <c r="F241">
        <v>8</v>
      </c>
    </row>
    <row r="242" spans="1:6" x14ac:dyDescent="0.2">
      <c r="A242" t="s">
        <v>5780</v>
      </c>
      <c r="B242" t="s">
        <v>5781</v>
      </c>
      <c r="D242" t="s">
        <v>4270</v>
      </c>
      <c r="E242" t="s">
        <v>3190</v>
      </c>
      <c r="F242">
        <v>1</v>
      </c>
    </row>
    <row r="243" spans="1:6" x14ac:dyDescent="0.2">
      <c r="A243" t="s">
        <v>5780</v>
      </c>
      <c r="B243" t="s">
        <v>5781</v>
      </c>
      <c r="D243" t="s">
        <v>4270</v>
      </c>
      <c r="E243" t="s">
        <v>3191</v>
      </c>
      <c r="F243">
        <v>2</v>
      </c>
    </row>
    <row r="244" spans="1:6" x14ac:dyDescent="0.2">
      <c r="A244" t="s">
        <v>5780</v>
      </c>
      <c r="B244" t="s">
        <v>5781</v>
      </c>
      <c r="D244" t="s">
        <v>4270</v>
      </c>
      <c r="E244" t="s">
        <v>3192</v>
      </c>
      <c r="F244">
        <v>3</v>
      </c>
    </row>
    <row r="245" spans="1:6" x14ac:dyDescent="0.2">
      <c r="A245" t="s">
        <v>5780</v>
      </c>
      <c r="B245" t="s">
        <v>5781</v>
      </c>
      <c r="D245" t="s">
        <v>4270</v>
      </c>
      <c r="E245" t="s">
        <v>3193</v>
      </c>
      <c r="F245">
        <v>4</v>
      </c>
    </row>
    <row r="246" spans="1:6" x14ac:dyDescent="0.2">
      <c r="A246" t="s">
        <v>5780</v>
      </c>
      <c r="B246" t="s">
        <v>5781</v>
      </c>
      <c r="D246" t="s">
        <v>4270</v>
      </c>
      <c r="E246" t="s">
        <v>3194</v>
      </c>
      <c r="F246">
        <v>5</v>
      </c>
    </row>
    <row r="247" spans="1:6" x14ac:dyDescent="0.2">
      <c r="A247" t="s">
        <v>5780</v>
      </c>
      <c r="B247" t="s">
        <v>5781</v>
      </c>
      <c r="D247" t="s">
        <v>4270</v>
      </c>
      <c r="E247" t="s">
        <v>3195</v>
      </c>
      <c r="F247">
        <v>6</v>
      </c>
    </row>
    <row r="248" spans="1:6" x14ac:dyDescent="0.2">
      <c r="A248" t="s">
        <v>5780</v>
      </c>
      <c r="B248" t="s">
        <v>5781</v>
      </c>
      <c r="D248" t="s">
        <v>4270</v>
      </c>
      <c r="E248" t="s">
        <v>3196</v>
      </c>
      <c r="F248">
        <v>7</v>
      </c>
    </row>
    <row r="249" spans="1:6" x14ac:dyDescent="0.2">
      <c r="A249" t="s">
        <v>5780</v>
      </c>
      <c r="B249" t="s">
        <v>5781</v>
      </c>
      <c r="D249" t="s">
        <v>4270</v>
      </c>
      <c r="E249" t="s">
        <v>3197</v>
      </c>
      <c r="F249">
        <v>8</v>
      </c>
    </row>
    <row r="250" spans="1:6" x14ac:dyDescent="0.2">
      <c r="A250" t="s">
        <v>5787</v>
      </c>
      <c r="B250" t="s">
        <v>5788</v>
      </c>
      <c r="D250" t="s">
        <v>4270</v>
      </c>
      <c r="E250" t="s">
        <v>3190</v>
      </c>
      <c r="F250">
        <v>1</v>
      </c>
    </row>
    <row r="251" spans="1:6" x14ac:dyDescent="0.2">
      <c r="A251" t="s">
        <v>5787</v>
      </c>
      <c r="B251" t="s">
        <v>5788</v>
      </c>
      <c r="D251" t="s">
        <v>4270</v>
      </c>
      <c r="E251" t="s">
        <v>3191</v>
      </c>
      <c r="F251">
        <v>2</v>
      </c>
    </row>
    <row r="252" spans="1:6" x14ac:dyDescent="0.2">
      <c r="A252" t="s">
        <v>5787</v>
      </c>
      <c r="B252" t="s">
        <v>5788</v>
      </c>
      <c r="D252" t="s">
        <v>4270</v>
      </c>
      <c r="E252" t="s">
        <v>3192</v>
      </c>
      <c r="F252">
        <v>3</v>
      </c>
    </row>
    <row r="253" spans="1:6" x14ac:dyDescent="0.2">
      <c r="A253" t="s">
        <v>5787</v>
      </c>
      <c r="B253" t="s">
        <v>5788</v>
      </c>
      <c r="D253" t="s">
        <v>4270</v>
      </c>
      <c r="E253" t="s">
        <v>3193</v>
      </c>
      <c r="F253">
        <v>4</v>
      </c>
    </row>
    <row r="254" spans="1:6" x14ac:dyDescent="0.2">
      <c r="A254" t="s">
        <v>5787</v>
      </c>
      <c r="B254" t="s">
        <v>5788</v>
      </c>
      <c r="D254" t="s">
        <v>4270</v>
      </c>
      <c r="E254" t="s">
        <v>3194</v>
      </c>
      <c r="F254">
        <v>5</v>
      </c>
    </row>
    <row r="255" spans="1:6" x14ac:dyDescent="0.2">
      <c r="A255" t="s">
        <v>5787</v>
      </c>
      <c r="B255" t="s">
        <v>5788</v>
      </c>
      <c r="D255" t="s">
        <v>4270</v>
      </c>
      <c r="E255" t="s">
        <v>3195</v>
      </c>
      <c r="F255">
        <v>6</v>
      </c>
    </row>
    <row r="256" spans="1:6" x14ac:dyDescent="0.2">
      <c r="A256" t="s">
        <v>5787</v>
      </c>
      <c r="B256" t="s">
        <v>5788</v>
      </c>
      <c r="D256" t="s">
        <v>4270</v>
      </c>
      <c r="E256" t="s">
        <v>3196</v>
      </c>
      <c r="F256">
        <v>7</v>
      </c>
    </row>
    <row r="257" spans="1:6" x14ac:dyDescent="0.2">
      <c r="A257" t="s">
        <v>5787</v>
      </c>
      <c r="B257" t="s">
        <v>5788</v>
      </c>
      <c r="D257" t="s">
        <v>4270</v>
      </c>
      <c r="E257" t="s">
        <v>3197</v>
      </c>
      <c r="F257">
        <v>8</v>
      </c>
    </row>
    <row r="258" spans="1:6" x14ac:dyDescent="0.2">
      <c r="A258" t="s">
        <v>4360</v>
      </c>
      <c r="B258" t="s">
        <v>4361</v>
      </c>
      <c r="C258" t="s">
        <v>4269</v>
      </c>
      <c r="D258" t="s">
        <v>4270</v>
      </c>
      <c r="E258" t="s">
        <v>3190</v>
      </c>
      <c r="F258">
        <v>1</v>
      </c>
    </row>
    <row r="259" spans="1:6" x14ac:dyDescent="0.2">
      <c r="A259" t="s">
        <v>4362</v>
      </c>
      <c r="B259" t="s">
        <v>4363</v>
      </c>
      <c r="C259" t="s">
        <v>4269</v>
      </c>
      <c r="D259" t="s">
        <v>4270</v>
      </c>
      <c r="E259" t="s">
        <v>3190</v>
      </c>
      <c r="F259">
        <v>1</v>
      </c>
    </row>
    <row r="260" spans="1:6" x14ac:dyDescent="0.2">
      <c r="A260" t="s">
        <v>4362</v>
      </c>
      <c r="B260" t="s">
        <v>4363</v>
      </c>
      <c r="C260" t="s">
        <v>4275</v>
      </c>
      <c r="D260" t="s">
        <v>4270</v>
      </c>
      <c r="E260" t="s">
        <v>3192</v>
      </c>
      <c r="F260">
        <v>3</v>
      </c>
    </row>
    <row r="261" spans="1:6" x14ac:dyDescent="0.2">
      <c r="A261" t="s">
        <v>4362</v>
      </c>
      <c r="B261" t="s">
        <v>4363</v>
      </c>
      <c r="C261" t="s">
        <v>4276</v>
      </c>
      <c r="D261" t="s">
        <v>4270</v>
      </c>
      <c r="E261" t="s">
        <v>3191</v>
      </c>
      <c r="F261">
        <v>2</v>
      </c>
    </row>
    <row r="262" spans="1:6" x14ac:dyDescent="0.2">
      <c r="A262" t="s">
        <v>4362</v>
      </c>
      <c r="B262" t="s">
        <v>4363</v>
      </c>
      <c r="C262" t="s">
        <v>4277</v>
      </c>
      <c r="D262" t="s">
        <v>4270</v>
      </c>
      <c r="E262" t="s">
        <v>3193</v>
      </c>
      <c r="F262">
        <v>4</v>
      </c>
    </row>
    <row r="263" spans="1:6" x14ac:dyDescent="0.2">
      <c r="A263" t="s">
        <v>4362</v>
      </c>
      <c r="B263" t="s">
        <v>4363</v>
      </c>
      <c r="C263" t="s">
        <v>4278</v>
      </c>
      <c r="D263" t="s">
        <v>4270</v>
      </c>
      <c r="E263" t="s">
        <v>3194</v>
      </c>
      <c r="F263">
        <v>5</v>
      </c>
    </row>
    <row r="264" spans="1:6" x14ac:dyDescent="0.2">
      <c r="A264" t="s">
        <v>4362</v>
      </c>
      <c r="B264" t="s">
        <v>4363</v>
      </c>
      <c r="C264" t="s">
        <v>4279</v>
      </c>
      <c r="D264" t="s">
        <v>4270</v>
      </c>
      <c r="E264" t="s">
        <v>3195</v>
      </c>
      <c r="F264">
        <v>6</v>
      </c>
    </row>
    <row r="265" spans="1:6" x14ac:dyDescent="0.2">
      <c r="A265" t="s">
        <v>4362</v>
      </c>
      <c r="B265" t="s">
        <v>4363</v>
      </c>
      <c r="C265" t="s">
        <v>4280</v>
      </c>
      <c r="D265" t="s">
        <v>4270</v>
      </c>
      <c r="E265" t="s">
        <v>3196</v>
      </c>
      <c r="F265">
        <v>7</v>
      </c>
    </row>
    <row r="266" spans="1:6" x14ac:dyDescent="0.2">
      <c r="A266" t="s">
        <v>4362</v>
      </c>
      <c r="B266" t="s">
        <v>4363</v>
      </c>
      <c r="C266" t="s">
        <v>4281</v>
      </c>
      <c r="D266" t="s">
        <v>4270</v>
      </c>
      <c r="E266" t="s">
        <v>3197</v>
      </c>
      <c r="F266">
        <v>8</v>
      </c>
    </row>
    <row r="267" spans="1:6" x14ac:dyDescent="0.2">
      <c r="A267" t="s">
        <v>4362</v>
      </c>
      <c r="B267" t="s">
        <v>4363</v>
      </c>
      <c r="C267" t="s">
        <v>4282</v>
      </c>
      <c r="D267" t="s">
        <v>4270</v>
      </c>
      <c r="E267" t="s">
        <v>3198</v>
      </c>
      <c r="F267">
        <v>9</v>
      </c>
    </row>
    <row r="268" spans="1:6" x14ac:dyDescent="0.2">
      <c r="A268" t="s">
        <v>4362</v>
      </c>
      <c r="B268" t="s">
        <v>4363</v>
      </c>
      <c r="C268" t="s">
        <v>4283</v>
      </c>
      <c r="D268" t="s">
        <v>4270</v>
      </c>
      <c r="E268" t="s">
        <v>3199</v>
      </c>
      <c r="F268">
        <v>10</v>
      </c>
    </row>
    <row r="269" spans="1:6" x14ac:dyDescent="0.2">
      <c r="A269" t="s">
        <v>4364</v>
      </c>
      <c r="B269" t="s">
        <v>4365</v>
      </c>
      <c r="C269" t="s">
        <v>4281</v>
      </c>
      <c r="D269" t="s">
        <v>4270</v>
      </c>
      <c r="E269" t="s">
        <v>3197</v>
      </c>
      <c r="F269">
        <v>8</v>
      </c>
    </row>
    <row r="270" spans="1:6" x14ac:dyDescent="0.2">
      <c r="A270" t="s">
        <v>4364</v>
      </c>
      <c r="B270" t="s">
        <v>4365</v>
      </c>
      <c r="C270" t="s">
        <v>4278</v>
      </c>
      <c r="D270" t="s">
        <v>4270</v>
      </c>
      <c r="E270" t="s">
        <v>3194</v>
      </c>
      <c r="F270">
        <v>5</v>
      </c>
    </row>
    <row r="271" spans="1:6" x14ac:dyDescent="0.2">
      <c r="A271" t="s">
        <v>4364</v>
      </c>
      <c r="B271" t="s">
        <v>4365</v>
      </c>
      <c r="C271" t="s">
        <v>4279</v>
      </c>
      <c r="D271" t="s">
        <v>4270</v>
      </c>
      <c r="E271" t="s">
        <v>3195</v>
      </c>
      <c r="F271">
        <v>6</v>
      </c>
    </row>
    <row r="272" spans="1:6" x14ac:dyDescent="0.2">
      <c r="A272" t="s">
        <v>4364</v>
      </c>
      <c r="B272" t="s">
        <v>4365</v>
      </c>
      <c r="C272" t="s">
        <v>4280</v>
      </c>
      <c r="D272" t="s">
        <v>4270</v>
      </c>
      <c r="E272" t="s">
        <v>3196</v>
      </c>
      <c r="F272">
        <v>7</v>
      </c>
    </row>
    <row r="273" spans="1:9" x14ac:dyDescent="0.2">
      <c r="A273" t="s">
        <v>4366</v>
      </c>
      <c r="B273" t="s">
        <v>4367</v>
      </c>
      <c r="C273" t="s">
        <v>4277</v>
      </c>
      <c r="D273" t="s">
        <v>4270</v>
      </c>
      <c r="E273" t="s">
        <v>3193</v>
      </c>
      <c r="F273">
        <v>4</v>
      </c>
      <c r="G273">
        <v>1</v>
      </c>
      <c r="I273" t="s">
        <v>5747</v>
      </c>
    </row>
    <row r="274" spans="1:9" x14ac:dyDescent="0.2">
      <c r="A274" t="s">
        <v>4366</v>
      </c>
      <c r="B274" t="s">
        <v>4367</v>
      </c>
      <c r="C274" t="s">
        <v>4278</v>
      </c>
      <c r="D274" t="s">
        <v>4270</v>
      </c>
      <c r="E274" t="s">
        <v>3194</v>
      </c>
      <c r="F274">
        <v>5</v>
      </c>
      <c r="G274">
        <v>1</v>
      </c>
      <c r="I274" t="s">
        <v>5747</v>
      </c>
    </row>
    <row r="275" spans="1:9" x14ac:dyDescent="0.2">
      <c r="A275" t="s">
        <v>4366</v>
      </c>
      <c r="B275" t="s">
        <v>4367</v>
      </c>
      <c r="C275" t="s">
        <v>4279</v>
      </c>
      <c r="D275" t="s">
        <v>4270</v>
      </c>
      <c r="E275" t="s">
        <v>3195</v>
      </c>
      <c r="F275">
        <v>6</v>
      </c>
      <c r="G275">
        <v>1</v>
      </c>
      <c r="I275" t="s">
        <v>5747</v>
      </c>
    </row>
    <row r="276" spans="1:9" x14ac:dyDescent="0.2">
      <c r="A276" t="s">
        <v>4366</v>
      </c>
      <c r="B276" t="s">
        <v>4367</v>
      </c>
      <c r="C276" t="s">
        <v>4281</v>
      </c>
      <c r="D276" t="s">
        <v>4270</v>
      </c>
      <c r="E276" t="s">
        <v>3197</v>
      </c>
      <c r="F276">
        <v>8</v>
      </c>
      <c r="G276">
        <v>1</v>
      </c>
      <c r="I276" t="s">
        <v>5747</v>
      </c>
    </row>
    <row r="277" spans="1:9" x14ac:dyDescent="0.2">
      <c r="A277" t="s">
        <v>4368</v>
      </c>
      <c r="B277" t="s">
        <v>4367</v>
      </c>
      <c r="C277" t="s">
        <v>4269</v>
      </c>
      <c r="D277" t="s">
        <v>4270</v>
      </c>
      <c r="E277" t="s">
        <v>3190</v>
      </c>
      <c r="F277">
        <v>1</v>
      </c>
      <c r="G277">
        <v>1</v>
      </c>
      <c r="I277" t="s">
        <v>5747</v>
      </c>
    </row>
    <row r="278" spans="1:9" x14ac:dyDescent="0.2">
      <c r="A278" t="s">
        <v>4368</v>
      </c>
      <c r="B278" t="s">
        <v>4367</v>
      </c>
      <c r="C278" t="s">
        <v>4275</v>
      </c>
      <c r="D278" t="s">
        <v>4270</v>
      </c>
      <c r="E278" t="s">
        <v>3192</v>
      </c>
      <c r="F278">
        <v>3</v>
      </c>
      <c r="G278">
        <v>1</v>
      </c>
      <c r="I278" t="s">
        <v>5747</v>
      </c>
    </row>
    <row r="279" spans="1:9" x14ac:dyDescent="0.2">
      <c r="A279" t="s">
        <v>4368</v>
      </c>
      <c r="B279" t="s">
        <v>4367</v>
      </c>
      <c r="C279" t="s">
        <v>4276</v>
      </c>
      <c r="D279" t="s">
        <v>4270</v>
      </c>
      <c r="E279" t="s">
        <v>3191</v>
      </c>
      <c r="F279">
        <v>2</v>
      </c>
      <c r="G279">
        <v>1</v>
      </c>
      <c r="I279" t="s">
        <v>5747</v>
      </c>
    </row>
    <row r="280" spans="1:9" x14ac:dyDescent="0.2">
      <c r="A280" t="s">
        <v>4366</v>
      </c>
      <c r="B280" t="s">
        <v>4367</v>
      </c>
      <c r="C280" t="s">
        <v>4280</v>
      </c>
      <c r="D280" t="s">
        <v>4270</v>
      </c>
      <c r="E280" t="s">
        <v>3196</v>
      </c>
      <c r="F280">
        <v>7</v>
      </c>
      <c r="G280">
        <v>1</v>
      </c>
      <c r="I280" t="s">
        <v>5747</v>
      </c>
    </row>
    <row r="281" spans="1:9" x14ac:dyDescent="0.2">
      <c r="A281" t="s">
        <v>4369</v>
      </c>
      <c r="B281" t="s">
        <v>4370</v>
      </c>
      <c r="C281" t="s">
        <v>4269</v>
      </c>
      <c r="D281" t="s">
        <v>4270</v>
      </c>
      <c r="E281" t="s">
        <v>3190</v>
      </c>
      <c r="F281">
        <v>1</v>
      </c>
      <c r="G281">
        <v>1</v>
      </c>
      <c r="I281" t="s">
        <v>5747</v>
      </c>
    </row>
    <row r="282" spans="1:9" x14ac:dyDescent="0.2">
      <c r="A282" t="s">
        <v>4369</v>
      </c>
      <c r="B282" t="s">
        <v>4370</v>
      </c>
      <c r="C282" t="s">
        <v>4275</v>
      </c>
      <c r="D282" t="s">
        <v>4270</v>
      </c>
      <c r="E282" t="s">
        <v>3192</v>
      </c>
      <c r="F282">
        <v>3</v>
      </c>
      <c r="G282">
        <v>1</v>
      </c>
      <c r="I282" t="s">
        <v>5747</v>
      </c>
    </row>
    <row r="283" spans="1:9" x14ac:dyDescent="0.2">
      <c r="A283" t="s">
        <v>4369</v>
      </c>
      <c r="B283" t="s">
        <v>4370</v>
      </c>
      <c r="C283" t="s">
        <v>4276</v>
      </c>
      <c r="D283" t="s">
        <v>4270</v>
      </c>
      <c r="E283" t="s">
        <v>3191</v>
      </c>
      <c r="F283">
        <v>2</v>
      </c>
      <c r="G283">
        <v>1</v>
      </c>
      <c r="I283" t="s">
        <v>5747</v>
      </c>
    </row>
    <row r="284" spans="1:9" x14ac:dyDescent="0.2">
      <c r="A284" t="s">
        <v>4371</v>
      </c>
      <c r="B284" t="s">
        <v>4370</v>
      </c>
      <c r="C284" t="s">
        <v>4277</v>
      </c>
      <c r="D284" t="s">
        <v>4270</v>
      </c>
      <c r="E284" t="s">
        <v>3193</v>
      </c>
      <c r="F284">
        <v>4</v>
      </c>
      <c r="G284">
        <v>1</v>
      </c>
      <c r="I284" t="s">
        <v>5747</v>
      </c>
    </row>
    <row r="285" spans="1:9" x14ac:dyDescent="0.2">
      <c r="A285" t="s">
        <v>4371</v>
      </c>
      <c r="B285" t="s">
        <v>4370</v>
      </c>
      <c r="C285" t="s">
        <v>4278</v>
      </c>
      <c r="D285" t="s">
        <v>4270</v>
      </c>
      <c r="E285" t="s">
        <v>3194</v>
      </c>
      <c r="F285">
        <v>5</v>
      </c>
      <c r="G285">
        <v>1</v>
      </c>
      <c r="I285" t="s">
        <v>5747</v>
      </c>
    </row>
    <row r="286" spans="1:9" x14ac:dyDescent="0.2">
      <c r="A286" t="s">
        <v>4371</v>
      </c>
      <c r="B286" t="s">
        <v>4370</v>
      </c>
      <c r="C286" t="s">
        <v>4279</v>
      </c>
      <c r="D286" t="s">
        <v>4270</v>
      </c>
      <c r="E286" t="s">
        <v>3195</v>
      </c>
      <c r="F286">
        <v>6</v>
      </c>
      <c r="G286">
        <v>1</v>
      </c>
      <c r="I286" t="s">
        <v>5747</v>
      </c>
    </row>
    <row r="287" spans="1:9" x14ac:dyDescent="0.2">
      <c r="A287" t="s">
        <v>4371</v>
      </c>
      <c r="B287" t="s">
        <v>4370</v>
      </c>
      <c r="C287" t="s">
        <v>4280</v>
      </c>
      <c r="D287" t="s">
        <v>4270</v>
      </c>
      <c r="E287" t="s">
        <v>3196</v>
      </c>
      <c r="F287">
        <v>7</v>
      </c>
      <c r="G287">
        <v>1</v>
      </c>
      <c r="I287" t="s">
        <v>5747</v>
      </c>
    </row>
    <row r="288" spans="1:9" x14ac:dyDescent="0.2">
      <c r="A288" t="s">
        <v>4371</v>
      </c>
      <c r="B288" t="s">
        <v>4370</v>
      </c>
      <c r="C288" t="s">
        <v>4281</v>
      </c>
      <c r="D288" t="s">
        <v>4270</v>
      </c>
      <c r="E288" t="s">
        <v>3197</v>
      </c>
      <c r="F288">
        <v>8</v>
      </c>
      <c r="G288">
        <v>1</v>
      </c>
      <c r="I288" t="s">
        <v>5747</v>
      </c>
    </row>
    <row r="289" spans="1:8" x14ac:dyDescent="0.2">
      <c r="A289" t="s">
        <v>4374</v>
      </c>
      <c r="B289" t="s">
        <v>4373</v>
      </c>
      <c r="C289" t="s">
        <v>4269</v>
      </c>
      <c r="D289" t="s">
        <v>4270</v>
      </c>
      <c r="E289" t="s">
        <v>3190</v>
      </c>
      <c r="F289">
        <v>1</v>
      </c>
      <c r="G289">
        <v>1</v>
      </c>
      <c r="H289" t="s">
        <v>4372</v>
      </c>
    </row>
    <row r="290" spans="1:8" x14ac:dyDescent="0.2">
      <c r="A290" t="s">
        <v>4374</v>
      </c>
      <c r="B290" t="s">
        <v>4373</v>
      </c>
      <c r="C290" t="s">
        <v>4276</v>
      </c>
      <c r="D290" t="s">
        <v>4270</v>
      </c>
      <c r="E290" t="s">
        <v>3191</v>
      </c>
      <c r="F290">
        <v>2</v>
      </c>
      <c r="G290">
        <v>1</v>
      </c>
      <c r="H290" t="s">
        <v>4372</v>
      </c>
    </row>
    <row r="291" spans="1:8" x14ac:dyDescent="0.2">
      <c r="A291" t="s">
        <v>4372</v>
      </c>
      <c r="B291" t="s">
        <v>4373</v>
      </c>
      <c r="C291" t="s">
        <v>4275</v>
      </c>
      <c r="D291" t="s">
        <v>4270</v>
      </c>
      <c r="E291" t="s">
        <v>3192</v>
      </c>
      <c r="F291">
        <v>3</v>
      </c>
    </row>
    <row r="292" spans="1:8" x14ac:dyDescent="0.2">
      <c r="A292" t="s">
        <v>4375</v>
      </c>
      <c r="B292" t="s">
        <v>4376</v>
      </c>
      <c r="C292" t="s">
        <v>4269</v>
      </c>
      <c r="D292" t="s">
        <v>4270</v>
      </c>
      <c r="E292" t="s">
        <v>3190</v>
      </c>
      <c r="F292">
        <v>1</v>
      </c>
    </row>
    <row r="293" spans="1:8" x14ac:dyDescent="0.2">
      <c r="A293" t="s">
        <v>4375</v>
      </c>
      <c r="B293" t="s">
        <v>4376</v>
      </c>
      <c r="C293" t="s">
        <v>4275</v>
      </c>
      <c r="D293" t="s">
        <v>4270</v>
      </c>
      <c r="E293" t="s">
        <v>3192</v>
      </c>
      <c r="F293">
        <v>3</v>
      </c>
    </row>
    <row r="294" spans="1:8" x14ac:dyDescent="0.2">
      <c r="A294" t="s">
        <v>4375</v>
      </c>
      <c r="B294" t="s">
        <v>4376</v>
      </c>
      <c r="C294" t="s">
        <v>4276</v>
      </c>
      <c r="D294" t="s">
        <v>4270</v>
      </c>
      <c r="E294" t="s">
        <v>3191</v>
      </c>
      <c r="F294">
        <v>2</v>
      </c>
    </row>
    <row r="295" spans="1:8" x14ac:dyDescent="0.2">
      <c r="A295" t="s">
        <v>4377</v>
      </c>
      <c r="B295" t="s">
        <v>4376</v>
      </c>
      <c r="C295" t="s">
        <v>4269</v>
      </c>
      <c r="D295" t="s">
        <v>4270</v>
      </c>
      <c r="E295" t="s">
        <v>3190</v>
      </c>
      <c r="F295">
        <v>1</v>
      </c>
    </row>
    <row r="296" spans="1:8" x14ac:dyDescent="0.2">
      <c r="A296" t="s">
        <v>4377</v>
      </c>
      <c r="B296" t="s">
        <v>4376</v>
      </c>
      <c r="C296" t="s">
        <v>4275</v>
      </c>
      <c r="D296" t="s">
        <v>4270</v>
      </c>
      <c r="E296" t="s">
        <v>3192</v>
      </c>
      <c r="F296">
        <v>3</v>
      </c>
    </row>
    <row r="297" spans="1:8" x14ac:dyDescent="0.2">
      <c r="A297" t="s">
        <v>4377</v>
      </c>
      <c r="B297" t="s">
        <v>4376</v>
      </c>
      <c r="C297" t="s">
        <v>4276</v>
      </c>
      <c r="D297" t="s">
        <v>4270</v>
      </c>
      <c r="E297" t="s">
        <v>3191</v>
      </c>
      <c r="F297">
        <v>2</v>
      </c>
    </row>
    <row r="298" spans="1:8" x14ac:dyDescent="0.2">
      <c r="A298" t="s">
        <v>4380</v>
      </c>
      <c r="B298" t="s">
        <v>4379</v>
      </c>
      <c r="C298" t="s">
        <v>4269</v>
      </c>
      <c r="D298" t="s">
        <v>4270</v>
      </c>
      <c r="E298" t="s">
        <v>3190</v>
      </c>
      <c r="F298">
        <v>1</v>
      </c>
      <c r="G298">
        <v>1</v>
      </c>
      <c r="H298" t="s">
        <v>4378</v>
      </c>
    </row>
    <row r="299" spans="1:8" x14ac:dyDescent="0.2">
      <c r="A299" t="s">
        <v>4378</v>
      </c>
      <c r="B299" t="s">
        <v>4379</v>
      </c>
      <c r="C299" t="s">
        <v>4275</v>
      </c>
      <c r="D299" t="s">
        <v>4270</v>
      </c>
      <c r="E299" t="s">
        <v>3192</v>
      </c>
      <c r="F299">
        <v>3</v>
      </c>
    </row>
    <row r="300" spans="1:8" x14ac:dyDescent="0.2">
      <c r="A300" t="s">
        <v>4378</v>
      </c>
      <c r="B300" t="s">
        <v>4379</v>
      </c>
      <c r="C300" t="s">
        <v>4276</v>
      </c>
      <c r="D300" t="s">
        <v>4270</v>
      </c>
      <c r="E300" t="s">
        <v>3191</v>
      </c>
      <c r="F300">
        <v>2</v>
      </c>
    </row>
    <row r="301" spans="1:8" x14ac:dyDescent="0.2">
      <c r="A301" t="s">
        <v>4378</v>
      </c>
      <c r="B301" t="s">
        <v>4379</v>
      </c>
      <c r="C301" t="s">
        <v>4277</v>
      </c>
      <c r="D301" t="s">
        <v>4270</v>
      </c>
      <c r="E301" t="s">
        <v>3193</v>
      </c>
      <c r="F301">
        <v>4</v>
      </c>
    </row>
    <row r="302" spans="1:8" x14ac:dyDescent="0.2">
      <c r="A302" t="s">
        <v>4378</v>
      </c>
      <c r="B302" t="s">
        <v>4379</v>
      </c>
      <c r="C302" t="s">
        <v>4278</v>
      </c>
      <c r="D302" t="s">
        <v>4270</v>
      </c>
      <c r="E302" t="s">
        <v>3194</v>
      </c>
      <c r="F302">
        <v>5</v>
      </c>
    </row>
    <row r="303" spans="1:8" x14ac:dyDescent="0.2">
      <c r="A303" t="s">
        <v>4378</v>
      </c>
      <c r="B303" t="s">
        <v>4379</v>
      </c>
      <c r="C303" t="s">
        <v>4279</v>
      </c>
      <c r="D303" t="s">
        <v>4270</v>
      </c>
      <c r="E303" t="s">
        <v>3195</v>
      </c>
      <c r="F303">
        <v>6</v>
      </c>
    </row>
    <row r="304" spans="1:8" x14ac:dyDescent="0.2">
      <c r="A304" t="s">
        <v>4378</v>
      </c>
      <c r="B304" t="s">
        <v>4379</v>
      </c>
      <c r="C304" t="s">
        <v>4280</v>
      </c>
      <c r="D304" t="s">
        <v>4270</v>
      </c>
      <c r="E304" t="s">
        <v>3196</v>
      </c>
      <c r="F304">
        <v>7</v>
      </c>
    </row>
    <row r="305" spans="1:6" x14ac:dyDescent="0.2">
      <c r="A305" t="s">
        <v>4378</v>
      </c>
      <c r="B305" t="s">
        <v>4379</v>
      </c>
      <c r="C305" t="s">
        <v>4281</v>
      </c>
      <c r="D305" t="s">
        <v>4270</v>
      </c>
      <c r="E305" t="s">
        <v>3197</v>
      </c>
      <c r="F305">
        <v>8</v>
      </c>
    </row>
    <row r="306" spans="1:6" x14ac:dyDescent="0.2">
      <c r="A306" t="s">
        <v>4378</v>
      </c>
      <c r="B306" t="s">
        <v>4379</v>
      </c>
      <c r="C306" t="s">
        <v>4282</v>
      </c>
      <c r="D306" t="s">
        <v>4270</v>
      </c>
      <c r="E306" t="s">
        <v>3198</v>
      </c>
      <c r="F306">
        <v>9</v>
      </c>
    </row>
    <row r="307" spans="1:6" x14ac:dyDescent="0.2">
      <c r="A307" t="s">
        <v>4378</v>
      </c>
      <c r="B307" t="s">
        <v>4379</v>
      </c>
      <c r="C307" t="s">
        <v>4283</v>
      </c>
      <c r="D307" t="s">
        <v>4270</v>
      </c>
      <c r="E307" t="s">
        <v>3199</v>
      </c>
      <c r="F307">
        <v>10</v>
      </c>
    </row>
    <row r="308" spans="1:6" x14ac:dyDescent="0.2">
      <c r="A308" t="s">
        <v>4381</v>
      </c>
      <c r="B308" t="s">
        <v>4382</v>
      </c>
      <c r="C308" t="s">
        <v>4277</v>
      </c>
      <c r="D308" t="s">
        <v>4270</v>
      </c>
      <c r="E308" t="s">
        <v>3193</v>
      </c>
      <c r="F308">
        <v>4</v>
      </c>
    </row>
    <row r="309" spans="1:6" x14ac:dyDescent="0.2">
      <c r="A309" t="s">
        <v>4381</v>
      </c>
      <c r="B309" t="s">
        <v>4382</v>
      </c>
      <c r="C309" t="s">
        <v>4278</v>
      </c>
      <c r="D309" t="s">
        <v>4270</v>
      </c>
      <c r="E309" t="s">
        <v>3194</v>
      </c>
      <c r="F309">
        <v>5</v>
      </c>
    </row>
    <row r="310" spans="1:6" x14ac:dyDescent="0.2">
      <c r="A310" t="s">
        <v>4381</v>
      </c>
      <c r="B310" t="s">
        <v>4382</v>
      </c>
      <c r="C310" t="s">
        <v>4279</v>
      </c>
      <c r="D310" t="s">
        <v>4270</v>
      </c>
      <c r="E310" t="s">
        <v>3195</v>
      </c>
      <c r="F310">
        <v>6</v>
      </c>
    </row>
    <row r="311" spans="1:6" x14ac:dyDescent="0.2">
      <c r="A311" t="s">
        <v>4383</v>
      </c>
      <c r="B311" t="s">
        <v>4384</v>
      </c>
      <c r="C311" t="s">
        <v>4283</v>
      </c>
      <c r="D311" t="s">
        <v>4270</v>
      </c>
      <c r="E311" t="s">
        <v>3199</v>
      </c>
      <c r="F311">
        <v>10</v>
      </c>
    </row>
  </sheetData>
  <autoFilter ref="A1:I311" xr:uid="{EC7308FF-99C0-EE4B-8095-82E300EBE655}">
    <sortState xmlns:xlrd2="http://schemas.microsoft.com/office/spreadsheetml/2017/richdata2" ref="A2:I311">
      <sortCondition ref="B1:B31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1C7A8-9692-3B4A-AB0C-8EF52CF32969}">
  <sheetPr filterMode="1"/>
  <dimension ref="A1:P228"/>
  <sheetViews>
    <sheetView workbookViewId="0">
      <selection activeCell="E122" sqref="E122"/>
    </sheetView>
  </sheetViews>
  <sheetFormatPr baseColWidth="10" defaultRowHeight="16" x14ac:dyDescent="0.2"/>
  <cols>
    <col min="1" max="1" width="20.83203125" bestFit="1" customWidth="1"/>
    <col min="3" max="3" width="56.6640625" bestFit="1" customWidth="1"/>
    <col min="5" max="5" width="47.83203125" bestFit="1" customWidth="1"/>
    <col min="15" max="15" width="41.5" bestFit="1" customWidth="1"/>
  </cols>
  <sheetData>
    <row r="1" spans="1:16" x14ac:dyDescent="0.2">
      <c r="A1" s="5" t="s">
        <v>4223</v>
      </c>
      <c r="B1" s="6" t="s">
        <v>4224</v>
      </c>
      <c r="C1" s="6" t="s">
        <v>4225</v>
      </c>
      <c r="D1" s="6" t="s">
        <v>4226</v>
      </c>
      <c r="E1" s="6" t="s">
        <v>4227</v>
      </c>
      <c r="F1" s="6" t="s">
        <v>4385</v>
      </c>
      <c r="G1" s="7" t="s">
        <v>4228</v>
      </c>
      <c r="H1" s="7" t="s">
        <v>4229</v>
      </c>
      <c r="I1" s="7" t="s">
        <v>4230</v>
      </c>
      <c r="J1" s="7" t="s">
        <v>4231</v>
      </c>
      <c r="K1" s="7" t="s">
        <v>4232</v>
      </c>
      <c r="L1" s="7" t="s">
        <v>4233</v>
      </c>
      <c r="M1" s="7" t="s">
        <v>4234</v>
      </c>
      <c r="N1" s="7" t="s">
        <v>4235</v>
      </c>
      <c r="O1" s="7" t="s">
        <v>4238</v>
      </c>
      <c r="P1" s="7" t="s">
        <v>4386</v>
      </c>
    </row>
    <row r="2" spans="1:16" hidden="1" x14ac:dyDescent="0.2">
      <c r="A2" t="s">
        <v>4368</v>
      </c>
      <c r="B2" s="9">
        <v>1</v>
      </c>
      <c r="C2" t="s">
        <v>4544</v>
      </c>
      <c r="D2" s="9">
        <v>1</v>
      </c>
      <c r="E2" t="s">
        <v>4390</v>
      </c>
      <c r="G2" t="s">
        <v>4240</v>
      </c>
      <c r="H2" t="s">
        <v>4240</v>
      </c>
      <c r="I2" t="s">
        <v>4240</v>
      </c>
      <c r="O2" t="s">
        <v>4387</v>
      </c>
    </row>
    <row r="3" spans="1:16" hidden="1" x14ac:dyDescent="0.2">
      <c r="A3" t="s">
        <v>4368</v>
      </c>
      <c r="B3" s="9">
        <v>2</v>
      </c>
      <c r="C3" t="s">
        <v>4545</v>
      </c>
      <c r="D3" s="9">
        <v>1</v>
      </c>
      <c r="E3" t="s">
        <v>4390</v>
      </c>
      <c r="G3" t="s">
        <v>4240</v>
      </c>
      <c r="H3" t="s">
        <v>4240</v>
      </c>
      <c r="I3" t="s">
        <v>4240</v>
      </c>
      <c r="O3" t="s">
        <v>4387</v>
      </c>
    </row>
    <row r="4" spans="1:16" hidden="1" x14ac:dyDescent="0.2">
      <c r="A4" t="s">
        <v>4366</v>
      </c>
      <c r="B4" s="9">
        <v>1</v>
      </c>
      <c r="C4" t="s">
        <v>4390</v>
      </c>
      <c r="D4" s="9">
        <v>1</v>
      </c>
      <c r="E4" t="s">
        <v>4390</v>
      </c>
      <c r="J4" t="s">
        <v>4240</v>
      </c>
      <c r="K4" t="s">
        <v>4240</v>
      </c>
      <c r="L4" t="s">
        <v>4240</v>
      </c>
      <c r="M4" t="s">
        <v>4240</v>
      </c>
      <c r="N4" t="s">
        <v>4240</v>
      </c>
      <c r="O4" t="s">
        <v>4387</v>
      </c>
    </row>
    <row r="5" spans="1:16" hidden="1" x14ac:dyDescent="0.2">
      <c r="A5" t="s">
        <v>4364</v>
      </c>
      <c r="B5" s="9">
        <v>1</v>
      </c>
      <c r="C5" t="s">
        <v>4390</v>
      </c>
      <c r="D5" s="9">
        <v>1</v>
      </c>
      <c r="E5" t="s">
        <v>4390</v>
      </c>
      <c r="K5" t="s">
        <v>4240</v>
      </c>
      <c r="L5" t="s">
        <v>4240</v>
      </c>
      <c r="M5" t="s">
        <v>4240</v>
      </c>
      <c r="N5" t="s">
        <v>4240</v>
      </c>
      <c r="O5" t="s">
        <v>4412</v>
      </c>
    </row>
    <row r="6" spans="1:16" hidden="1" x14ac:dyDescent="0.2">
      <c r="A6" t="s">
        <v>4368</v>
      </c>
      <c r="B6" s="9">
        <v>3</v>
      </c>
      <c r="C6" t="s">
        <v>4391</v>
      </c>
      <c r="D6" s="9">
        <v>2</v>
      </c>
      <c r="E6" t="s">
        <v>4391</v>
      </c>
      <c r="G6" t="s">
        <v>4240</v>
      </c>
      <c r="H6" t="s">
        <v>4240</v>
      </c>
      <c r="I6" t="s">
        <v>4240</v>
      </c>
      <c r="O6" t="s">
        <v>4387</v>
      </c>
    </row>
    <row r="7" spans="1:16" hidden="1" x14ac:dyDescent="0.2">
      <c r="A7" t="s">
        <v>4366</v>
      </c>
      <c r="B7" s="9">
        <v>2</v>
      </c>
      <c r="C7" t="s">
        <v>4391</v>
      </c>
      <c r="D7" s="9">
        <v>2</v>
      </c>
      <c r="E7" t="s">
        <v>4391</v>
      </c>
      <c r="J7" t="s">
        <v>4240</v>
      </c>
      <c r="K7" t="s">
        <v>4240</v>
      </c>
      <c r="L7" t="s">
        <v>4240</v>
      </c>
      <c r="M7" t="s">
        <v>4240</v>
      </c>
      <c r="N7" t="s">
        <v>4240</v>
      </c>
      <c r="O7" t="s">
        <v>4387</v>
      </c>
    </row>
    <row r="8" spans="1:16" hidden="1" x14ac:dyDescent="0.2">
      <c r="A8" t="s">
        <v>4364</v>
      </c>
      <c r="B8" s="9">
        <v>2</v>
      </c>
      <c r="C8" t="s">
        <v>4391</v>
      </c>
      <c r="D8" s="9">
        <v>2</v>
      </c>
      <c r="E8" t="s">
        <v>4391</v>
      </c>
      <c r="K8" t="s">
        <v>4240</v>
      </c>
      <c r="L8" t="s">
        <v>4240</v>
      </c>
      <c r="M8" t="s">
        <v>4240</v>
      </c>
      <c r="N8" t="s">
        <v>4240</v>
      </c>
      <c r="O8" t="s">
        <v>4412</v>
      </c>
    </row>
    <row r="9" spans="1:16" hidden="1" x14ac:dyDescent="0.2">
      <c r="A9" t="s">
        <v>4368</v>
      </c>
      <c r="B9" s="9">
        <v>20</v>
      </c>
      <c r="C9" t="s">
        <v>4392</v>
      </c>
      <c r="D9" s="9">
        <v>3</v>
      </c>
      <c r="E9" t="s">
        <v>4392</v>
      </c>
      <c r="G9" t="s">
        <v>4240</v>
      </c>
      <c r="H9" t="s">
        <v>4240</v>
      </c>
      <c r="I9" t="s">
        <v>4240</v>
      </c>
      <c r="O9" t="s">
        <v>4387</v>
      </c>
    </row>
    <row r="10" spans="1:16" hidden="1" x14ac:dyDescent="0.2">
      <c r="A10" t="s">
        <v>4366</v>
      </c>
      <c r="B10" s="9">
        <v>3</v>
      </c>
      <c r="C10" t="s">
        <v>4392</v>
      </c>
      <c r="D10" s="9">
        <v>3</v>
      </c>
      <c r="E10" t="s">
        <v>4392</v>
      </c>
      <c r="J10" t="s">
        <v>4240</v>
      </c>
      <c r="K10" t="s">
        <v>4240</v>
      </c>
      <c r="L10" t="s">
        <v>4240</v>
      </c>
      <c r="M10" t="s">
        <v>4240</v>
      </c>
      <c r="N10" t="s">
        <v>4240</v>
      </c>
      <c r="O10" t="s">
        <v>4387</v>
      </c>
    </row>
    <row r="11" spans="1:16" hidden="1" x14ac:dyDescent="0.2">
      <c r="A11" t="s">
        <v>4364</v>
      </c>
      <c r="B11" s="9">
        <v>3</v>
      </c>
      <c r="C11" t="s">
        <v>4392</v>
      </c>
      <c r="D11" s="9">
        <v>3</v>
      </c>
      <c r="E11" t="s">
        <v>4392</v>
      </c>
      <c r="K11" t="s">
        <v>4240</v>
      </c>
      <c r="L11" t="s">
        <v>4240</v>
      </c>
      <c r="M11" t="s">
        <v>4240</v>
      </c>
      <c r="N11" t="s">
        <v>4240</v>
      </c>
      <c r="O11" t="s">
        <v>4412</v>
      </c>
    </row>
    <row r="12" spans="1:16" hidden="1" x14ac:dyDescent="0.2">
      <c r="A12" t="s">
        <v>4368</v>
      </c>
      <c r="B12" s="9">
        <v>4</v>
      </c>
      <c r="C12" t="s">
        <v>4393</v>
      </c>
      <c r="D12" s="9">
        <v>4</v>
      </c>
      <c r="E12" t="s">
        <v>4393</v>
      </c>
      <c r="G12" t="s">
        <v>4240</v>
      </c>
      <c r="H12" t="s">
        <v>4240</v>
      </c>
      <c r="I12" t="s">
        <v>4240</v>
      </c>
      <c r="O12" t="s">
        <v>4387</v>
      </c>
    </row>
    <row r="13" spans="1:16" hidden="1" x14ac:dyDescent="0.2">
      <c r="A13" t="s">
        <v>4366</v>
      </c>
      <c r="B13" s="9">
        <v>4</v>
      </c>
      <c r="C13" t="s">
        <v>4393</v>
      </c>
      <c r="D13" s="9">
        <v>4</v>
      </c>
      <c r="E13" t="s">
        <v>4393</v>
      </c>
      <c r="J13" t="s">
        <v>4240</v>
      </c>
      <c r="K13" t="s">
        <v>4240</v>
      </c>
      <c r="L13" t="s">
        <v>4240</v>
      </c>
      <c r="M13" t="s">
        <v>4240</v>
      </c>
      <c r="N13" t="s">
        <v>4240</v>
      </c>
      <c r="O13" t="s">
        <v>4387</v>
      </c>
    </row>
    <row r="14" spans="1:16" hidden="1" x14ac:dyDescent="0.2">
      <c r="A14" t="s">
        <v>4364</v>
      </c>
      <c r="B14" s="9">
        <v>4</v>
      </c>
      <c r="C14" t="s">
        <v>4393</v>
      </c>
      <c r="D14" s="9">
        <v>4</v>
      </c>
      <c r="E14" t="s">
        <v>4393</v>
      </c>
      <c r="K14" t="s">
        <v>4240</v>
      </c>
      <c r="L14" t="s">
        <v>4240</v>
      </c>
      <c r="M14" t="s">
        <v>4240</v>
      </c>
      <c r="N14" t="s">
        <v>4240</v>
      </c>
      <c r="O14" t="s">
        <v>4412</v>
      </c>
    </row>
    <row r="15" spans="1:16" hidden="1" x14ac:dyDescent="0.2">
      <c r="A15" t="s">
        <v>4368</v>
      </c>
      <c r="B15" s="9">
        <v>11</v>
      </c>
      <c r="C15" t="s">
        <v>4552</v>
      </c>
      <c r="D15" s="9">
        <v>5</v>
      </c>
      <c r="E15" t="s">
        <v>4394</v>
      </c>
      <c r="G15" t="s">
        <v>4240</v>
      </c>
      <c r="H15" t="s">
        <v>4240</v>
      </c>
      <c r="I15" t="s">
        <v>4240</v>
      </c>
      <c r="O15" t="s">
        <v>4387</v>
      </c>
    </row>
    <row r="16" spans="1:16" hidden="1" x14ac:dyDescent="0.2">
      <c r="A16" t="s">
        <v>4368</v>
      </c>
      <c r="B16" s="9">
        <v>12</v>
      </c>
      <c r="C16" t="s">
        <v>4553</v>
      </c>
      <c r="D16" s="9">
        <v>5</v>
      </c>
      <c r="E16" t="s">
        <v>4394</v>
      </c>
      <c r="G16" t="s">
        <v>4240</v>
      </c>
      <c r="H16" t="s">
        <v>4240</v>
      </c>
      <c r="I16" t="s">
        <v>4240</v>
      </c>
      <c r="O16" t="s">
        <v>4387</v>
      </c>
    </row>
    <row r="17" spans="1:15" hidden="1" x14ac:dyDescent="0.2">
      <c r="A17" t="s">
        <v>4368</v>
      </c>
      <c r="B17" s="9">
        <v>13</v>
      </c>
      <c r="C17" t="s">
        <v>4554</v>
      </c>
      <c r="D17" s="9">
        <v>5</v>
      </c>
      <c r="E17" t="s">
        <v>4394</v>
      </c>
      <c r="G17" t="s">
        <v>4240</v>
      </c>
      <c r="H17" t="s">
        <v>4240</v>
      </c>
      <c r="I17" t="s">
        <v>4240</v>
      </c>
      <c r="O17" t="s">
        <v>4387</v>
      </c>
    </row>
    <row r="18" spans="1:15" hidden="1" x14ac:dyDescent="0.2">
      <c r="A18" t="s">
        <v>4368</v>
      </c>
      <c r="B18" s="9">
        <v>14</v>
      </c>
      <c r="C18" t="s">
        <v>4555</v>
      </c>
      <c r="D18" s="9">
        <v>5</v>
      </c>
      <c r="E18" t="s">
        <v>4394</v>
      </c>
      <c r="G18" t="s">
        <v>4240</v>
      </c>
      <c r="H18" t="s">
        <v>4240</v>
      </c>
      <c r="I18" t="s">
        <v>4240</v>
      </c>
      <c r="O18" t="s">
        <v>4387</v>
      </c>
    </row>
    <row r="19" spans="1:15" hidden="1" x14ac:dyDescent="0.2">
      <c r="A19" t="s">
        <v>4368</v>
      </c>
      <c r="B19" s="9">
        <v>15</v>
      </c>
      <c r="C19" t="s">
        <v>4556</v>
      </c>
      <c r="D19" s="9">
        <v>5</v>
      </c>
      <c r="E19" t="s">
        <v>4394</v>
      </c>
      <c r="G19" t="s">
        <v>4240</v>
      </c>
      <c r="H19" t="s">
        <v>4240</v>
      </c>
      <c r="I19" t="s">
        <v>4240</v>
      </c>
      <c r="O19" t="s">
        <v>4387</v>
      </c>
    </row>
    <row r="20" spans="1:15" hidden="1" x14ac:dyDescent="0.2">
      <c r="A20" t="s">
        <v>4368</v>
      </c>
      <c r="B20" s="9">
        <v>16</v>
      </c>
      <c r="C20" t="s">
        <v>4557</v>
      </c>
      <c r="D20" s="9">
        <v>5</v>
      </c>
      <c r="E20" t="s">
        <v>4394</v>
      </c>
      <c r="G20" t="s">
        <v>4240</v>
      </c>
      <c r="H20" t="s">
        <v>4240</v>
      </c>
      <c r="I20" t="s">
        <v>4240</v>
      </c>
      <c r="O20" t="s">
        <v>4387</v>
      </c>
    </row>
    <row r="21" spans="1:15" hidden="1" x14ac:dyDescent="0.2">
      <c r="A21" t="s">
        <v>4366</v>
      </c>
      <c r="B21" s="9">
        <v>5</v>
      </c>
      <c r="C21" t="s">
        <v>4394</v>
      </c>
      <c r="D21" s="9">
        <v>5</v>
      </c>
      <c r="E21" t="s">
        <v>4394</v>
      </c>
      <c r="J21" t="s">
        <v>4240</v>
      </c>
      <c r="K21" t="s">
        <v>4240</v>
      </c>
      <c r="L21" t="s">
        <v>4240</v>
      </c>
      <c r="M21" t="s">
        <v>4240</v>
      </c>
      <c r="N21" t="s">
        <v>4240</v>
      </c>
      <c r="O21" t="s">
        <v>4387</v>
      </c>
    </row>
    <row r="22" spans="1:15" hidden="1" x14ac:dyDescent="0.2">
      <c r="A22" t="s">
        <v>4364</v>
      </c>
      <c r="B22" s="9">
        <v>5</v>
      </c>
      <c r="C22" t="s">
        <v>4394</v>
      </c>
      <c r="D22" s="9">
        <v>5</v>
      </c>
      <c r="E22" t="s">
        <v>4394</v>
      </c>
      <c r="K22" t="s">
        <v>4240</v>
      </c>
      <c r="L22" t="s">
        <v>4240</v>
      </c>
      <c r="M22" t="s">
        <v>4240</v>
      </c>
      <c r="N22" t="s">
        <v>4240</v>
      </c>
      <c r="O22" t="s">
        <v>4412</v>
      </c>
    </row>
    <row r="23" spans="1:15" hidden="1" x14ac:dyDescent="0.2">
      <c r="A23" t="s">
        <v>4368</v>
      </c>
      <c r="B23" s="9">
        <v>5</v>
      </c>
      <c r="C23" t="s">
        <v>4546</v>
      </c>
      <c r="D23" s="9">
        <v>6</v>
      </c>
      <c r="E23" t="s">
        <v>4395</v>
      </c>
      <c r="G23" t="s">
        <v>4240</v>
      </c>
      <c r="H23" t="s">
        <v>4240</v>
      </c>
      <c r="I23" t="s">
        <v>4240</v>
      </c>
      <c r="O23" t="s">
        <v>4387</v>
      </c>
    </row>
    <row r="24" spans="1:15" hidden="1" x14ac:dyDescent="0.2">
      <c r="A24" t="s">
        <v>4368</v>
      </c>
      <c r="B24" s="9">
        <v>6</v>
      </c>
      <c r="C24" t="s">
        <v>4547</v>
      </c>
      <c r="D24" s="9">
        <v>6</v>
      </c>
      <c r="E24" t="s">
        <v>4395</v>
      </c>
      <c r="G24" t="s">
        <v>4240</v>
      </c>
      <c r="H24" t="s">
        <v>4240</v>
      </c>
      <c r="I24" t="s">
        <v>4240</v>
      </c>
      <c r="O24" t="s">
        <v>4387</v>
      </c>
    </row>
    <row r="25" spans="1:15" hidden="1" x14ac:dyDescent="0.2">
      <c r="A25" t="s">
        <v>4368</v>
      </c>
      <c r="B25" s="9">
        <v>7</v>
      </c>
      <c r="C25" t="s">
        <v>4548</v>
      </c>
      <c r="D25" s="9">
        <v>6</v>
      </c>
      <c r="E25" t="s">
        <v>4395</v>
      </c>
      <c r="G25" t="s">
        <v>4240</v>
      </c>
      <c r="H25" t="s">
        <v>4240</v>
      </c>
      <c r="I25" t="s">
        <v>4240</v>
      </c>
      <c r="O25" t="s">
        <v>4387</v>
      </c>
    </row>
    <row r="26" spans="1:15" hidden="1" x14ac:dyDescent="0.2">
      <c r="A26" t="s">
        <v>4368</v>
      </c>
      <c r="B26" s="9">
        <v>8</v>
      </c>
      <c r="C26" t="s">
        <v>4549</v>
      </c>
      <c r="D26" s="9">
        <v>6</v>
      </c>
      <c r="E26" t="s">
        <v>4395</v>
      </c>
      <c r="G26" t="s">
        <v>4240</v>
      </c>
      <c r="H26" t="s">
        <v>4240</v>
      </c>
      <c r="I26" t="s">
        <v>4240</v>
      </c>
      <c r="O26" t="s">
        <v>4387</v>
      </c>
    </row>
    <row r="27" spans="1:15" hidden="1" x14ac:dyDescent="0.2">
      <c r="A27" t="s">
        <v>4368</v>
      </c>
      <c r="B27" s="9">
        <v>9</v>
      </c>
      <c r="C27" t="s">
        <v>4550</v>
      </c>
      <c r="D27" s="9">
        <v>6</v>
      </c>
      <c r="E27" t="s">
        <v>4395</v>
      </c>
      <c r="G27" t="s">
        <v>4240</v>
      </c>
      <c r="H27" t="s">
        <v>4240</v>
      </c>
      <c r="I27" t="s">
        <v>4240</v>
      </c>
      <c r="O27" t="s">
        <v>4387</v>
      </c>
    </row>
    <row r="28" spans="1:15" hidden="1" x14ac:dyDescent="0.2">
      <c r="A28" t="s">
        <v>4368</v>
      </c>
      <c r="B28" s="9">
        <v>10</v>
      </c>
      <c r="C28" t="s">
        <v>4551</v>
      </c>
      <c r="D28" s="9">
        <v>6</v>
      </c>
      <c r="E28" t="s">
        <v>4395</v>
      </c>
      <c r="G28" t="s">
        <v>4240</v>
      </c>
      <c r="H28" t="s">
        <v>4240</v>
      </c>
      <c r="I28" t="s">
        <v>4240</v>
      </c>
      <c r="O28" t="s">
        <v>4387</v>
      </c>
    </row>
    <row r="29" spans="1:15" hidden="1" x14ac:dyDescent="0.2">
      <c r="A29" t="s">
        <v>4366</v>
      </c>
      <c r="B29" s="9">
        <v>6</v>
      </c>
      <c r="C29" t="s">
        <v>4395</v>
      </c>
      <c r="D29" s="9">
        <v>6</v>
      </c>
      <c r="E29" t="s">
        <v>4395</v>
      </c>
      <c r="J29" t="s">
        <v>4240</v>
      </c>
      <c r="K29" t="s">
        <v>4240</v>
      </c>
      <c r="L29" t="s">
        <v>4240</v>
      </c>
      <c r="M29" t="s">
        <v>4240</v>
      </c>
      <c r="N29" t="s">
        <v>4240</v>
      </c>
      <c r="O29" t="s">
        <v>4387</v>
      </c>
    </row>
    <row r="30" spans="1:15" hidden="1" x14ac:dyDescent="0.2">
      <c r="A30" t="s">
        <v>4364</v>
      </c>
      <c r="B30" s="9">
        <v>6</v>
      </c>
      <c r="C30" t="s">
        <v>4395</v>
      </c>
      <c r="D30" s="9">
        <v>6</v>
      </c>
      <c r="E30" t="s">
        <v>4395</v>
      </c>
      <c r="K30" t="s">
        <v>4240</v>
      </c>
      <c r="L30" t="s">
        <v>4240</v>
      </c>
      <c r="M30" t="s">
        <v>4240</v>
      </c>
      <c r="N30" t="s">
        <v>4240</v>
      </c>
      <c r="O30" t="s">
        <v>4412</v>
      </c>
    </row>
    <row r="31" spans="1:15" hidden="1" x14ac:dyDescent="0.2">
      <c r="A31" t="s">
        <v>4368</v>
      </c>
      <c r="B31" s="9">
        <v>21</v>
      </c>
      <c r="C31" t="s">
        <v>4561</v>
      </c>
      <c r="D31" s="9">
        <v>7</v>
      </c>
      <c r="E31" t="s">
        <v>4396</v>
      </c>
      <c r="G31" t="s">
        <v>4240</v>
      </c>
      <c r="H31" t="s">
        <v>4240</v>
      </c>
      <c r="I31" t="s">
        <v>4240</v>
      </c>
      <c r="O31" t="s">
        <v>4387</v>
      </c>
    </row>
    <row r="32" spans="1:15" hidden="1" x14ac:dyDescent="0.2">
      <c r="A32" t="s">
        <v>4368</v>
      </c>
      <c r="B32" s="9">
        <v>22</v>
      </c>
      <c r="C32" t="s">
        <v>4562</v>
      </c>
      <c r="D32" s="9">
        <v>7</v>
      </c>
      <c r="E32" t="s">
        <v>4396</v>
      </c>
      <c r="G32" t="s">
        <v>4240</v>
      </c>
      <c r="H32" t="s">
        <v>4240</v>
      </c>
      <c r="I32" t="s">
        <v>4240</v>
      </c>
      <c r="O32" t="s">
        <v>4387</v>
      </c>
    </row>
    <row r="33" spans="1:15" hidden="1" x14ac:dyDescent="0.2">
      <c r="A33" t="s">
        <v>4366</v>
      </c>
      <c r="B33" s="9">
        <v>7</v>
      </c>
      <c r="C33" t="s">
        <v>4396</v>
      </c>
      <c r="D33" s="9">
        <v>7</v>
      </c>
      <c r="E33" t="s">
        <v>4396</v>
      </c>
      <c r="J33" t="s">
        <v>4240</v>
      </c>
      <c r="K33" t="s">
        <v>4240</v>
      </c>
      <c r="L33" t="s">
        <v>4240</v>
      </c>
      <c r="M33" t="s">
        <v>4240</v>
      </c>
      <c r="N33" t="s">
        <v>4240</v>
      </c>
      <c r="O33" t="s">
        <v>4387</v>
      </c>
    </row>
    <row r="34" spans="1:15" hidden="1" x14ac:dyDescent="0.2">
      <c r="A34" t="s">
        <v>4364</v>
      </c>
      <c r="B34" s="9">
        <v>7</v>
      </c>
      <c r="C34" t="s">
        <v>4396</v>
      </c>
      <c r="D34" s="9">
        <v>7</v>
      </c>
      <c r="E34" t="s">
        <v>4396</v>
      </c>
      <c r="K34" t="s">
        <v>4240</v>
      </c>
      <c r="L34" t="s">
        <v>4240</v>
      </c>
      <c r="M34" t="s">
        <v>4240</v>
      </c>
      <c r="N34" t="s">
        <v>4240</v>
      </c>
      <c r="O34" t="s">
        <v>4412</v>
      </c>
    </row>
    <row r="35" spans="1:15" hidden="1" x14ac:dyDescent="0.2">
      <c r="A35" t="s">
        <v>4368</v>
      </c>
      <c r="B35" s="9">
        <v>23</v>
      </c>
      <c r="C35" t="s">
        <v>4563</v>
      </c>
      <c r="D35" s="9">
        <v>8</v>
      </c>
      <c r="E35" t="s">
        <v>4397</v>
      </c>
      <c r="G35" t="s">
        <v>4240</v>
      </c>
      <c r="H35" t="s">
        <v>4240</v>
      </c>
      <c r="I35" t="s">
        <v>4240</v>
      </c>
      <c r="O35" t="s">
        <v>4387</v>
      </c>
    </row>
    <row r="36" spans="1:15" hidden="1" x14ac:dyDescent="0.2">
      <c r="A36" t="s">
        <v>4368</v>
      </c>
      <c r="B36" s="9">
        <v>24</v>
      </c>
      <c r="C36" t="s">
        <v>4564</v>
      </c>
      <c r="D36" s="9">
        <v>8</v>
      </c>
      <c r="E36" t="s">
        <v>4397</v>
      </c>
      <c r="G36" t="s">
        <v>4240</v>
      </c>
      <c r="H36" t="s">
        <v>4240</v>
      </c>
      <c r="I36" t="s">
        <v>4240</v>
      </c>
      <c r="O36" t="s">
        <v>4387</v>
      </c>
    </row>
    <row r="37" spans="1:15" hidden="1" x14ac:dyDescent="0.2">
      <c r="A37" t="s">
        <v>4368</v>
      </c>
      <c r="B37" s="9">
        <v>25</v>
      </c>
      <c r="C37" t="s">
        <v>4565</v>
      </c>
      <c r="D37" s="9">
        <v>8</v>
      </c>
      <c r="E37" t="s">
        <v>4397</v>
      </c>
      <c r="G37" t="s">
        <v>4240</v>
      </c>
      <c r="H37" t="s">
        <v>4240</v>
      </c>
      <c r="I37" t="s">
        <v>4240</v>
      </c>
      <c r="O37" t="s">
        <v>4387</v>
      </c>
    </row>
    <row r="38" spans="1:15" hidden="1" x14ac:dyDescent="0.2">
      <c r="A38" t="s">
        <v>4368</v>
      </c>
      <c r="B38" s="9">
        <v>26</v>
      </c>
      <c r="C38" t="s">
        <v>4566</v>
      </c>
      <c r="D38" s="9">
        <v>8</v>
      </c>
      <c r="E38" t="s">
        <v>4397</v>
      </c>
      <c r="G38" t="s">
        <v>4240</v>
      </c>
      <c r="H38" t="s">
        <v>4240</v>
      </c>
      <c r="I38" t="s">
        <v>4240</v>
      </c>
      <c r="O38" t="s">
        <v>4387</v>
      </c>
    </row>
    <row r="39" spans="1:15" hidden="1" x14ac:dyDescent="0.2">
      <c r="A39" t="s">
        <v>4368</v>
      </c>
      <c r="B39" s="9">
        <v>27</v>
      </c>
      <c r="C39" t="s">
        <v>4567</v>
      </c>
      <c r="D39" s="9">
        <v>8</v>
      </c>
      <c r="E39" t="s">
        <v>4397</v>
      </c>
      <c r="G39" t="s">
        <v>4240</v>
      </c>
      <c r="H39" t="s">
        <v>4240</v>
      </c>
      <c r="I39" t="s">
        <v>4240</v>
      </c>
      <c r="O39" t="s">
        <v>4387</v>
      </c>
    </row>
    <row r="40" spans="1:15" hidden="1" x14ac:dyDescent="0.2">
      <c r="A40" t="s">
        <v>4368</v>
      </c>
      <c r="B40" s="9">
        <v>28</v>
      </c>
      <c r="C40" t="s">
        <v>4568</v>
      </c>
      <c r="D40" s="9">
        <v>8</v>
      </c>
      <c r="E40" t="s">
        <v>4397</v>
      </c>
      <c r="G40" t="s">
        <v>4240</v>
      </c>
      <c r="H40" t="s">
        <v>4240</v>
      </c>
      <c r="I40" t="s">
        <v>4240</v>
      </c>
      <c r="O40" t="s">
        <v>4387</v>
      </c>
    </row>
    <row r="41" spans="1:15" hidden="1" x14ac:dyDescent="0.2">
      <c r="A41" t="s">
        <v>4366</v>
      </c>
      <c r="B41" s="9">
        <v>8</v>
      </c>
      <c r="C41" t="s">
        <v>4397</v>
      </c>
      <c r="D41" s="9">
        <v>8</v>
      </c>
      <c r="E41" t="s">
        <v>4397</v>
      </c>
      <c r="J41" t="s">
        <v>4240</v>
      </c>
      <c r="K41" t="s">
        <v>4240</v>
      </c>
      <c r="L41" t="s">
        <v>4240</v>
      </c>
      <c r="M41" t="s">
        <v>4240</v>
      </c>
      <c r="N41" t="s">
        <v>4240</v>
      </c>
      <c r="O41" t="s">
        <v>4387</v>
      </c>
    </row>
    <row r="42" spans="1:15" hidden="1" x14ac:dyDescent="0.2">
      <c r="A42" t="s">
        <v>4364</v>
      </c>
      <c r="B42" s="9">
        <v>8</v>
      </c>
      <c r="C42" t="s">
        <v>4397</v>
      </c>
      <c r="D42" s="9">
        <v>8</v>
      </c>
      <c r="E42" t="s">
        <v>4397</v>
      </c>
      <c r="K42" t="s">
        <v>4240</v>
      </c>
      <c r="L42" t="s">
        <v>4240</v>
      </c>
      <c r="M42" t="s">
        <v>4240</v>
      </c>
      <c r="N42" t="s">
        <v>4240</v>
      </c>
      <c r="O42" t="s">
        <v>4412</v>
      </c>
    </row>
    <row r="43" spans="1:15" hidden="1" x14ac:dyDescent="0.2">
      <c r="A43" t="s">
        <v>4368</v>
      </c>
      <c r="B43" s="9">
        <v>17</v>
      </c>
      <c r="C43" t="s">
        <v>4558</v>
      </c>
      <c r="D43" s="9">
        <v>9</v>
      </c>
      <c r="E43" t="s">
        <v>4398</v>
      </c>
      <c r="G43" t="s">
        <v>4240</v>
      </c>
      <c r="H43" t="s">
        <v>4240</v>
      </c>
      <c r="I43" t="s">
        <v>4240</v>
      </c>
      <c r="O43" t="s">
        <v>4387</v>
      </c>
    </row>
    <row r="44" spans="1:15" hidden="1" x14ac:dyDescent="0.2">
      <c r="A44" t="s">
        <v>4368</v>
      </c>
      <c r="B44" s="9">
        <v>18</v>
      </c>
      <c r="C44" t="s">
        <v>4559</v>
      </c>
      <c r="D44" s="9">
        <v>9</v>
      </c>
      <c r="E44" t="s">
        <v>4398</v>
      </c>
      <c r="G44" t="s">
        <v>4240</v>
      </c>
      <c r="H44" t="s">
        <v>4240</v>
      </c>
      <c r="I44" t="s">
        <v>4240</v>
      </c>
      <c r="O44" t="s">
        <v>4387</v>
      </c>
    </row>
    <row r="45" spans="1:15" hidden="1" x14ac:dyDescent="0.2">
      <c r="A45" t="s">
        <v>4366</v>
      </c>
      <c r="B45" s="9">
        <v>9</v>
      </c>
      <c r="C45" t="s">
        <v>4398</v>
      </c>
      <c r="D45" s="9">
        <v>9</v>
      </c>
      <c r="E45" t="s">
        <v>4398</v>
      </c>
      <c r="J45" t="s">
        <v>4240</v>
      </c>
      <c r="K45" t="s">
        <v>4240</v>
      </c>
      <c r="L45" t="s">
        <v>4240</v>
      </c>
      <c r="M45" t="s">
        <v>4240</v>
      </c>
      <c r="N45" t="s">
        <v>4240</v>
      </c>
      <c r="O45" t="s">
        <v>4387</v>
      </c>
    </row>
    <row r="46" spans="1:15" hidden="1" x14ac:dyDescent="0.2">
      <c r="A46" t="s">
        <v>4364</v>
      </c>
      <c r="B46" s="9">
        <v>9</v>
      </c>
      <c r="C46" t="s">
        <v>4398</v>
      </c>
      <c r="D46" s="9">
        <v>9</v>
      </c>
      <c r="E46" t="s">
        <v>4398</v>
      </c>
      <c r="K46" t="s">
        <v>4240</v>
      </c>
      <c r="L46" t="s">
        <v>4240</v>
      </c>
      <c r="M46" t="s">
        <v>4240</v>
      </c>
      <c r="N46" t="s">
        <v>4240</v>
      </c>
      <c r="O46" t="s">
        <v>4412</v>
      </c>
    </row>
    <row r="47" spans="1:15" hidden="1" x14ac:dyDescent="0.2">
      <c r="A47" t="s">
        <v>4368</v>
      </c>
      <c r="B47" s="9">
        <v>19</v>
      </c>
      <c r="C47" t="s">
        <v>4560</v>
      </c>
      <c r="D47" s="9">
        <v>10</v>
      </c>
      <c r="E47" t="s">
        <v>4413</v>
      </c>
      <c r="G47" t="s">
        <v>4240</v>
      </c>
      <c r="H47" t="s">
        <v>4240</v>
      </c>
      <c r="I47" t="s">
        <v>4240</v>
      </c>
      <c r="O47" t="s">
        <v>4387</v>
      </c>
    </row>
    <row r="48" spans="1:15" hidden="1" x14ac:dyDescent="0.2">
      <c r="A48" t="s">
        <v>4366</v>
      </c>
      <c r="B48" s="9">
        <v>10</v>
      </c>
      <c r="C48" t="s">
        <v>4399</v>
      </c>
      <c r="D48" s="9">
        <v>10</v>
      </c>
      <c r="E48" t="s">
        <v>4413</v>
      </c>
      <c r="J48" t="s">
        <v>4240</v>
      </c>
      <c r="K48" t="s">
        <v>4240</v>
      </c>
      <c r="L48" t="s">
        <v>4240</v>
      </c>
      <c r="M48" t="s">
        <v>4240</v>
      </c>
      <c r="N48" t="s">
        <v>4240</v>
      </c>
      <c r="O48" t="s">
        <v>4387</v>
      </c>
    </row>
    <row r="49" spans="1:15" hidden="1" x14ac:dyDescent="0.2">
      <c r="A49" t="s">
        <v>4364</v>
      </c>
      <c r="B49" s="9">
        <v>10</v>
      </c>
      <c r="C49" t="s">
        <v>4413</v>
      </c>
      <c r="D49" s="9">
        <v>10</v>
      </c>
      <c r="E49" t="s">
        <v>4413</v>
      </c>
      <c r="K49" t="s">
        <v>4240</v>
      </c>
      <c r="L49" t="s">
        <v>4240</v>
      </c>
      <c r="M49" t="s">
        <v>4240</v>
      </c>
      <c r="N49" t="s">
        <v>4240</v>
      </c>
      <c r="O49" t="s">
        <v>4412</v>
      </c>
    </row>
    <row r="50" spans="1:15" hidden="1" x14ac:dyDescent="0.2">
      <c r="A50" t="s">
        <v>4368</v>
      </c>
      <c r="B50" s="9">
        <v>29</v>
      </c>
      <c r="C50" t="s">
        <v>4569</v>
      </c>
      <c r="D50" s="9">
        <v>11</v>
      </c>
      <c r="E50" t="s">
        <v>4400</v>
      </c>
      <c r="G50" t="s">
        <v>4240</v>
      </c>
      <c r="H50" t="s">
        <v>4240</v>
      </c>
      <c r="I50" t="s">
        <v>4240</v>
      </c>
      <c r="O50" t="s">
        <v>4387</v>
      </c>
    </row>
    <row r="51" spans="1:15" hidden="1" x14ac:dyDescent="0.2">
      <c r="A51" t="s">
        <v>4366</v>
      </c>
      <c r="B51" s="9">
        <v>11</v>
      </c>
      <c r="C51" t="s">
        <v>4400</v>
      </c>
      <c r="D51" s="9">
        <v>11</v>
      </c>
      <c r="E51" t="s">
        <v>4400</v>
      </c>
      <c r="J51" t="s">
        <v>4240</v>
      </c>
      <c r="K51" t="s">
        <v>4240</v>
      </c>
      <c r="L51" t="s">
        <v>4240</v>
      </c>
      <c r="M51" t="s">
        <v>4240</v>
      </c>
      <c r="N51" t="s">
        <v>4240</v>
      </c>
      <c r="O51" t="s">
        <v>4387</v>
      </c>
    </row>
    <row r="52" spans="1:15" hidden="1" x14ac:dyDescent="0.2">
      <c r="A52" t="s">
        <v>4364</v>
      </c>
      <c r="B52" s="9">
        <v>11</v>
      </c>
      <c r="C52" t="s">
        <v>4400</v>
      </c>
      <c r="D52" s="9">
        <v>11</v>
      </c>
      <c r="E52" t="s">
        <v>4400</v>
      </c>
      <c r="K52" t="s">
        <v>4240</v>
      </c>
      <c r="L52" t="s">
        <v>4240</v>
      </c>
      <c r="M52" t="s">
        <v>4240</v>
      </c>
      <c r="N52" t="s">
        <v>4240</v>
      </c>
      <c r="O52" t="s">
        <v>4412</v>
      </c>
    </row>
    <row r="53" spans="1:15" hidden="1" x14ac:dyDescent="0.2">
      <c r="A53" t="s">
        <v>4368</v>
      </c>
      <c r="B53" s="9">
        <v>30</v>
      </c>
      <c r="C53" t="s">
        <v>4570</v>
      </c>
      <c r="D53" s="9">
        <v>12</v>
      </c>
      <c r="E53" t="s">
        <v>4388</v>
      </c>
      <c r="G53" t="s">
        <v>4240</v>
      </c>
      <c r="H53" t="s">
        <v>4240</v>
      </c>
      <c r="I53" t="s">
        <v>4240</v>
      </c>
      <c r="O53" t="s">
        <v>4387</v>
      </c>
    </row>
    <row r="54" spans="1:15" hidden="1" x14ac:dyDescent="0.2">
      <c r="A54" t="s">
        <v>4366</v>
      </c>
      <c r="B54" s="9">
        <v>12</v>
      </c>
      <c r="C54" t="s">
        <v>4388</v>
      </c>
      <c r="D54" s="9">
        <v>12</v>
      </c>
      <c r="E54" t="s">
        <v>4388</v>
      </c>
      <c r="J54" t="s">
        <v>4240</v>
      </c>
      <c r="K54" t="s">
        <v>4240</v>
      </c>
      <c r="L54" t="s">
        <v>4240</v>
      </c>
      <c r="M54" t="s">
        <v>4240</v>
      </c>
      <c r="N54" t="s">
        <v>4240</v>
      </c>
      <c r="O54" t="s">
        <v>4387</v>
      </c>
    </row>
    <row r="55" spans="1:15" hidden="1" x14ac:dyDescent="0.2">
      <c r="A55" t="s">
        <v>4364</v>
      </c>
      <c r="B55" s="9">
        <v>12</v>
      </c>
      <c r="C55" t="s">
        <v>4388</v>
      </c>
      <c r="D55" s="9">
        <v>12</v>
      </c>
      <c r="E55" t="s">
        <v>4388</v>
      </c>
      <c r="K55" t="s">
        <v>4240</v>
      </c>
      <c r="L55" t="s">
        <v>4240</v>
      </c>
      <c r="M55" t="s">
        <v>4240</v>
      </c>
      <c r="N55" t="s">
        <v>4240</v>
      </c>
      <c r="O55" t="s">
        <v>4412</v>
      </c>
    </row>
    <row r="56" spans="1:15" hidden="1" x14ac:dyDescent="0.2">
      <c r="A56" t="s">
        <v>4368</v>
      </c>
      <c r="B56" s="9">
        <v>32</v>
      </c>
      <c r="C56" t="s">
        <v>4572</v>
      </c>
      <c r="D56" s="9">
        <v>13</v>
      </c>
      <c r="E56" t="s">
        <v>4414</v>
      </c>
      <c r="G56" t="s">
        <v>4240</v>
      </c>
      <c r="H56" t="s">
        <v>4240</v>
      </c>
      <c r="I56" t="s">
        <v>4240</v>
      </c>
      <c r="O56" t="s">
        <v>4387</v>
      </c>
    </row>
    <row r="57" spans="1:15" hidden="1" x14ac:dyDescent="0.2">
      <c r="A57" t="s">
        <v>4368</v>
      </c>
      <c r="B57" s="9">
        <v>35</v>
      </c>
      <c r="C57" t="s">
        <v>4575</v>
      </c>
      <c r="D57" s="9">
        <v>13</v>
      </c>
      <c r="E57" t="s">
        <v>4414</v>
      </c>
      <c r="G57" t="s">
        <v>4240</v>
      </c>
      <c r="H57" t="s">
        <v>4240</v>
      </c>
      <c r="I57" t="s">
        <v>4240</v>
      </c>
      <c r="O57" t="s">
        <v>4387</v>
      </c>
    </row>
    <row r="58" spans="1:15" hidden="1" x14ac:dyDescent="0.2">
      <c r="A58" t="s">
        <v>4366</v>
      </c>
      <c r="B58" s="9">
        <v>13</v>
      </c>
      <c r="C58" t="s">
        <v>4401</v>
      </c>
      <c r="D58" s="9">
        <v>13</v>
      </c>
      <c r="E58" t="s">
        <v>4414</v>
      </c>
      <c r="J58" t="s">
        <v>4240</v>
      </c>
      <c r="K58" t="s">
        <v>4240</v>
      </c>
      <c r="L58" t="s">
        <v>4240</v>
      </c>
      <c r="M58" t="s">
        <v>4240</v>
      </c>
      <c r="N58" t="s">
        <v>4240</v>
      </c>
      <c r="O58" t="s">
        <v>4387</v>
      </c>
    </row>
    <row r="59" spans="1:15" hidden="1" x14ac:dyDescent="0.2">
      <c r="A59" t="s">
        <v>4364</v>
      </c>
      <c r="B59" s="9">
        <v>13</v>
      </c>
      <c r="C59" t="s">
        <v>4414</v>
      </c>
      <c r="D59" s="9">
        <v>13</v>
      </c>
      <c r="E59" t="s">
        <v>4414</v>
      </c>
      <c r="K59" t="s">
        <v>4240</v>
      </c>
      <c r="L59" t="s">
        <v>4240</v>
      </c>
      <c r="M59" t="s">
        <v>4240</v>
      </c>
      <c r="N59" t="s">
        <v>4240</v>
      </c>
      <c r="O59" t="s">
        <v>4412</v>
      </c>
    </row>
    <row r="60" spans="1:15" hidden="1" x14ac:dyDescent="0.2">
      <c r="A60" t="s">
        <v>4368</v>
      </c>
      <c r="B60" s="9">
        <v>31</v>
      </c>
      <c r="C60" t="s">
        <v>4571</v>
      </c>
      <c r="D60" s="9">
        <v>14</v>
      </c>
      <c r="E60" t="s">
        <v>4402</v>
      </c>
      <c r="G60" t="s">
        <v>4240</v>
      </c>
      <c r="H60" t="s">
        <v>4240</v>
      </c>
      <c r="I60" t="s">
        <v>4240</v>
      </c>
      <c r="O60" t="s">
        <v>4387</v>
      </c>
    </row>
    <row r="61" spans="1:15" hidden="1" x14ac:dyDescent="0.2">
      <c r="A61" t="s">
        <v>4366</v>
      </c>
      <c r="B61" s="9">
        <v>14</v>
      </c>
      <c r="C61" t="s">
        <v>4402</v>
      </c>
      <c r="D61" s="9">
        <v>14</v>
      </c>
      <c r="E61" t="s">
        <v>4402</v>
      </c>
      <c r="J61" t="s">
        <v>4240</v>
      </c>
      <c r="K61" t="s">
        <v>4240</v>
      </c>
      <c r="L61" t="s">
        <v>4240</v>
      </c>
      <c r="M61" t="s">
        <v>4240</v>
      </c>
      <c r="N61" t="s">
        <v>4240</v>
      </c>
      <c r="O61" t="s">
        <v>4387</v>
      </c>
    </row>
    <row r="62" spans="1:15" hidden="1" x14ac:dyDescent="0.2">
      <c r="A62" t="s">
        <v>4364</v>
      </c>
      <c r="B62" s="9">
        <v>14</v>
      </c>
      <c r="C62" t="s">
        <v>4402</v>
      </c>
      <c r="D62" s="9">
        <v>14</v>
      </c>
      <c r="E62" t="s">
        <v>4402</v>
      </c>
      <c r="K62" t="s">
        <v>4240</v>
      </c>
      <c r="L62" t="s">
        <v>4240</v>
      </c>
      <c r="M62" t="s">
        <v>4240</v>
      </c>
      <c r="N62" t="s">
        <v>4240</v>
      </c>
      <c r="O62" t="s">
        <v>4412</v>
      </c>
    </row>
    <row r="63" spans="1:15" hidden="1" x14ac:dyDescent="0.2">
      <c r="A63" t="s">
        <v>4368</v>
      </c>
      <c r="B63" s="9">
        <v>40</v>
      </c>
      <c r="C63" t="s">
        <v>4580</v>
      </c>
      <c r="D63" s="9">
        <v>15</v>
      </c>
      <c r="E63" t="s">
        <v>4403</v>
      </c>
      <c r="G63" t="s">
        <v>4240</v>
      </c>
      <c r="H63" t="s">
        <v>4240</v>
      </c>
      <c r="I63" t="s">
        <v>4240</v>
      </c>
      <c r="O63" t="s">
        <v>4387</v>
      </c>
    </row>
    <row r="64" spans="1:15" hidden="1" x14ac:dyDescent="0.2">
      <c r="A64" t="s">
        <v>4366</v>
      </c>
      <c r="B64" s="9">
        <v>15</v>
      </c>
      <c r="C64" t="s">
        <v>4403</v>
      </c>
      <c r="D64" s="9">
        <v>15</v>
      </c>
      <c r="E64" t="s">
        <v>4403</v>
      </c>
      <c r="J64" t="s">
        <v>4240</v>
      </c>
      <c r="K64" t="s">
        <v>4240</v>
      </c>
      <c r="L64" t="s">
        <v>4240</v>
      </c>
      <c r="M64" t="s">
        <v>4240</v>
      </c>
      <c r="N64" t="s">
        <v>4240</v>
      </c>
      <c r="O64" t="s">
        <v>4387</v>
      </c>
    </row>
    <row r="65" spans="1:15" hidden="1" x14ac:dyDescent="0.2">
      <c r="A65" t="s">
        <v>4364</v>
      </c>
      <c r="B65" s="9">
        <v>15</v>
      </c>
      <c r="C65" t="s">
        <v>4415</v>
      </c>
      <c r="D65" s="9">
        <v>15</v>
      </c>
      <c r="E65" t="s">
        <v>4403</v>
      </c>
      <c r="K65" t="s">
        <v>4240</v>
      </c>
      <c r="L65" t="s">
        <v>4240</v>
      </c>
      <c r="M65" t="s">
        <v>4240</v>
      </c>
      <c r="N65" t="s">
        <v>4240</v>
      </c>
      <c r="O65" t="s">
        <v>4412</v>
      </c>
    </row>
    <row r="66" spans="1:15" hidden="1" x14ac:dyDescent="0.2">
      <c r="A66" t="s">
        <v>4368</v>
      </c>
      <c r="B66" s="9">
        <v>37</v>
      </c>
      <c r="C66" t="s">
        <v>4577</v>
      </c>
      <c r="D66" s="9">
        <v>16</v>
      </c>
      <c r="E66" t="s">
        <v>4404</v>
      </c>
      <c r="G66" t="s">
        <v>4240</v>
      </c>
      <c r="H66" t="s">
        <v>4240</v>
      </c>
      <c r="I66" t="s">
        <v>4240</v>
      </c>
      <c r="O66" t="s">
        <v>4387</v>
      </c>
    </row>
    <row r="67" spans="1:15" hidden="1" x14ac:dyDescent="0.2">
      <c r="A67" t="s">
        <v>4368</v>
      </c>
      <c r="B67" s="9">
        <v>38</v>
      </c>
      <c r="C67" t="s">
        <v>4578</v>
      </c>
      <c r="D67" s="9">
        <v>16</v>
      </c>
      <c r="E67" t="s">
        <v>4404</v>
      </c>
      <c r="G67" t="s">
        <v>4240</v>
      </c>
      <c r="H67" t="s">
        <v>4240</v>
      </c>
      <c r="I67" t="s">
        <v>4240</v>
      </c>
      <c r="O67" t="s">
        <v>4387</v>
      </c>
    </row>
    <row r="68" spans="1:15" hidden="1" x14ac:dyDescent="0.2">
      <c r="A68" t="s">
        <v>4368</v>
      </c>
      <c r="B68" s="9">
        <v>39</v>
      </c>
      <c r="C68" t="s">
        <v>4579</v>
      </c>
      <c r="D68" s="9">
        <v>16</v>
      </c>
      <c r="E68" t="s">
        <v>4404</v>
      </c>
      <c r="G68" t="s">
        <v>4240</v>
      </c>
      <c r="H68" t="s">
        <v>4240</v>
      </c>
      <c r="I68" t="s">
        <v>4240</v>
      </c>
      <c r="O68" t="s">
        <v>4387</v>
      </c>
    </row>
    <row r="69" spans="1:15" hidden="1" x14ac:dyDescent="0.2">
      <c r="A69" t="s">
        <v>4368</v>
      </c>
      <c r="B69" s="9">
        <v>41</v>
      </c>
      <c r="C69" t="s">
        <v>4581</v>
      </c>
      <c r="D69" s="9">
        <v>16</v>
      </c>
      <c r="E69" t="s">
        <v>4404</v>
      </c>
      <c r="G69" t="s">
        <v>4240</v>
      </c>
      <c r="H69" t="s">
        <v>4240</v>
      </c>
      <c r="I69" t="s">
        <v>4240</v>
      </c>
      <c r="O69" t="s">
        <v>4387</v>
      </c>
    </row>
    <row r="70" spans="1:15" hidden="1" x14ac:dyDescent="0.2">
      <c r="A70" t="s">
        <v>4366</v>
      </c>
      <c r="B70" s="9">
        <v>16</v>
      </c>
      <c r="C70" t="s">
        <v>4404</v>
      </c>
      <c r="D70" s="9">
        <v>16</v>
      </c>
      <c r="E70" t="s">
        <v>4404</v>
      </c>
      <c r="J70" t="s">
        <v>4240</v>
      </c>
      <c r="K70" t="s">
        <v>4240</v>
      </c>
      <c r="L70" t="s">
        <v>4240</v>
      </c>
      <c r="M70" t="s">
        <v>4240</v>
      </c>
      <c r="N70" t="s">
        <v>4240</v>
      </c>
      <c r="O70" t="s">
        <v>4387</v>
      </c>
    </row>
    <row r="71" spans="1:15" hidden="1" x14ac:dyDescent="0.2">
      <c r="A71" t="s">
        <v>4364</v>
      </c>
      <c r="B71" s="9">
        <v>16</v>
      </c>
      <c r="C71" t="s">
        <v>4404</v>
      </c>
      <c r="D71" s="9">
        <v>16</v>
      </c>
      <c r="E71" t="s">
        <v>4404</v>
      </c>
      <c r="K71" t="s">
        <v>4240</v>
      </c>
      <c r="L71" t="s">
        <v>4240</v>
      </c>
      <c r="M71" t="s">
        <v>4240</v>
      </c>
      <c r="N71" t="s">
        <v>4240</v>
      </c>
      <c r="O71" t="s">
        <v>4412</v>
      </c>
    </row>
    <row r="72" spans="1:15" hidden="1" x14ac:dyDescent="0.2">
      <c r="A72" t="s">
        <v>4368</v>
      </c>
      <c r="B72" s="9">
        <v>36</v>
      </c>
      <c r="C72" t="s">
        <v>4576</v>
      </c>
      <c r="D72" s="9">
        <v>17</v>
      </c>
      <c r="E72" t="s">
        <v>4405</v>
      </c>
      <c r="G72" t="s">
        <v>4240</v>
      </c>
      <c r="H72" t="s">
        <v>4240</v>
      </c>
      <c r="I72" t="s">
        <v>4240</v>
      </c>
      <c r="O72" t="s">
        <v>4387</v>
      </c>
    </row>
    <row r="73" spans="1:15" hidden="1" x14ac:dyDescent="0.2">
      <c r="A73" t="s">
        <v>4366</v>
      </c>
      <c r="B73" s="9">
        <v>17</v>
      </c>
      <c r="C73" t="s">
        <v>4405</v>
      </c>
      <c r="D73" s="9">
        <v>17</v>
      </c>
      <c r="E73" t="s">
        <v>4405</v>
      </c>
      <c r="J73" t="s">
        <v>4240</v>
      </c>
      <c r="K73" t="s">
        <v>4240</v>
      </c>
      <c r="L73" t="s">
        <v>4240</v>
      </c>
      <c r="M73" t="s">
        <v>4240</v>
      </c>
      <c r="N73" t="s">
        <v>4240</v>
      </c>
      <c r="O73" t="s">
        <v>4387</v>
      </c>
    </row>
    <row r="74" spans="1:15" hidden="1" x14ac:dyDescent="0.2">
      <c r="A74" t="s">
        <v>4364</v>
      </c>
      <c r="B74" s="9">
        <v>17</v>
      </c>
      <c r="C74" t="s">
        <v>4405</v>
      </c>
      <c r="D74" s="9">
        <v>17</v>
      </c>
      <c r="E74" t="s">
        <v>4405</v>
      </c>
      <c r="K74" t="s">
        <v>4240</v>
      </c>
      <c r="L74" t="s">
        <v>4240</v>
      </c>
      <c r="M74" t="s">
        <v>4240</v>
      </c>
      <c r="N74" t="s">
        <v>4240</v>
      </c>
      <c r="O74" t="s">
        <v>4412</v>
      </c>
    </row>
    <row r="75" spans="1:15" hidden="1" x14ac:dyDescent="0.2">
      <c r="A75" t="s">
        <v>4368</v>
      </c>
      <c r="B75" s="9">
        <v>34</v>
      </c>
      <c r="C75" t="s">
        <v>4574</v>
      </c>
      <c r="D75" s="9">
        <v>18</v>
      </c>
      <c r="E75" t="s">
        <v>4406</v>
      </c>
      <c r="G75" t="s">
        <v>4240</v>
      </c>
      <c r="H75" t="s">
        <v>4240</v>
      </c>
      <c r="I75" t="s">
        <v>4240</v>
      </c>
      <c r="O75" t="s">
        <v>4387</v>
      </c>
    </row>
    <row r="76" spans="1:15" hidden="1" x14ac:dyDescent="0.2">
      <c r="A76" t="s">
        <v>4366</v>
      </c>
      <c r="B76" s="9">
        <v>18</v>
      </c>
      <c r="C76" t="s">
        <v>4406</v>
      </c>
      <c r="D76" s="9">
        <v>18</v>
      </c>
      <c r="E76" t="s">
        <v>4406</v>
      </c>
      <c r="J76" t="s">
        <v>4240</v>
      </c>
      <c r="K76" t="s">
        <v>4240</v>
      </c>
      <c r="L76" t="s">
        <v>4240</v>
      </c>
      <c r="M76" t="s">
        <v>4240</v>
      </c>
      <c r="N76" t="s">
        <v>4240</v>
      </c>
      <c r="O76" t="s">
        <v>4387</v>
      </c>
    </row>
    <row r="77" spans="1:15" hidden="1" x14ac:dyDescent="0.2">
      <c r="A77" t="s">
        <v>4364</v>
      </c>
      <c r="B77" s="9">
        <v>18</v>
      </c>
      <c r="C77" t="s">
        <v>4406</v>
      </c>
      <c r="D77" s="9">
        <v>18</v>
      </c>
      <c r="E77" t="s">
        <v>4406</v>
      </c>
      <c r="K77" t="s">
        <v>4240</v>
      </c>
      <c r="L77" t="s">
        <v>4240</v>
      </c>
      <c r="M77" t="s">
        <v>4240</v>
      </c>
      <c r="N77" t="s">
        <v>4240</v>
      </c>
      <c r="O77" t="s">
        <v>4412</v>
      </c>
    </row>
    <row r="78" spans="1:15" hidden="1" x14ac:dyDescent="0.2">
      <c r="A78" t="s">
        <v>4368</v>
      </c>
      <c r="B78" s="9">
        <v>42</v>
      </c>
      <c r="C78" t="s">
        <v>4582</v>
      </c>
      <c r="D78" s="9">
        <v>19</v>
      </c>
      <c r="E78" t="s">
        <v>4407</v>
      </c>
      <c r="G78" t="s">
        <v>4240</v>
      </c>
      <c r="H78" t="s">
        <v>4240</v>
      </c>
      <c r="I78" t="s">
        <v>4240</v>
      </c>
      <c r="O78" t="s">
        <v>4387</v>
      </c>
    </row>
    <row r="79" spans="1:15" hidden="1" x14ac:dyDescent="0.2">
      <c r="A79" t="s">
        <v>4366</v>
      </c>
      <c r="B79" s="9">
        <v>19</v>
      </c>
      <c r="C79" t="s">
        <v>4407</v>
      </c>
      <c r="D79" s="9">
        <v>19</v>
      </c>
      <c r="E79" t="s">
        <v>4407</v>
      </c>
      <c r="J79" t="s">
        <v>4240</v>
      </c>
      <c r="K79" t="s">
        <v>4240</v>
      </c>
      <c r="L79" t="s">
        <v>4240</v>
      </c>
      <c r="M79" t="s">
        <v>4240</v>
      </c>
      <c r="N79" t="s">
        <v>4240</v>
      </c>
      <c r="O79" t="s">
        <v>4387</v>
      </c>
    </row>
    <row r="80" spans="1:15" hidden="1" x14ac:dyDescent="0.2">
      <c r="A80" t="s">
        <v>4364</v>
      </c>
      <c r="B80" s="9">
        <v>19</v>
      </c>
      <c r="C80" t="s">
        <v>4407</v>
      </c>
      <c r="D80" s="9">
        <v>19</v>
      </c>
      <c r="E80" t="s">
        <v>4407</v>
      </c>
      <c r="K80" t="s">
        <v>4240</v>
      </c>
      <c r="L80" t="s">
        <v>4240</v>
      </c>
      <c r="M80" t="s">
        <v>4240</v>
      </c>
      <c r="N80" t="s">
        <v>4240</v>
      </c>
      <c r="O80" t="s">
        <v>4412</v>
      </c>
    </row>
    <row r="81" spans="1:16" hidden="1" x14ac:dyDescent="0.2">
      <c r="A81" t="s">
        <v>4368</v>
      </c>
      <c r="B81" s="9">
        <v>33</v>
      </c>
      <c r="C81" t="s">
        <v>4573</v>
      </c>
      <c r="D81" s="9">
        <v>20</v>
      </c>
      <c r="E81" t="s">
        <v>4408</v>
      </c>
      <c r="G81" t="s">
        <v>4240</v>
      </c>
      <c r="H81" t="s">
        <v>4240</v>
      </c>
      <c r="I81" t="s">
        <v>4240</v>
      </c>
      <c r="O81" t="s">
        <v>4387</v>
      </c>
    </row>
    <row r="82" spans="1:16" hidden="1" x14ac:dyDescent="0.2">
      <c r="A82" t="s">
        <v>4366</v>
      </c>
      <c r="B82" s="9">
        <v>20</v>
      </c>
      <c r="C82" t="s">
        <v>4408</v>
      </c>
      <c r="D82" s="9">
        <v>20</v>
      </c>
      <c r="E82" t="s">
        <v>4408</v>
      </c>
      <c r="J82" t="s">
        <v>4240</v>
      </c>
      <c r="K82" t="s">
        <v>4240</v>
      </c>
      <c r="L82" t="s">
        <v>4240</v>
      </c>
      <c r="M82" t="s">
        <v>4240</v>
      </c>
      <c r="N82" t="s">
        <v>4240</v>
      </c>
      <c r="O82" t="s">
        <v>4387</v>
      </c>
    </row>
    <row r="83" spans="1:16" hidden="1" x14ac:dyDescent="0.2">
      <c r="A83" t="s">
        <v>4364</v>
      </c>
      <c r="B83" s="9">
        <v>20</v>
      </c>
      <c r="C83" t="s">
        <v>4416</v>
      </c>
      <c r="D83" s="9">
        <v>20</v>
      </c>
      <c r="E83" t="s">
        <v>4408</v>
      </c>
      <c r="K83" t="s">
        <v>4240</v>
      </c>
      <c r="L83" t="s">
        <v>4240</v>
      </c>
      <c r="M83" t="s">
        <v>4240</v>
      </c>
      <c r="N83" t="s">
        <v>4240</v>
      </c>
      <c r="O83" t="s">
        <v>4412</v>
      </c>
    </row>
    <row r="84" spans="1:16" hidden="1" x14ac:dyDescent="0.2">
      <c r="A84" t="s">
        <v>4368</v>
      </c>
      <c r="B84" s="9">
        <v>43</v>
      </c>
      <c r="C84" t="s">
        <v>4583</v>
      </c>
      <c r="D84" s="9">
        <v>21</v>
      </c>
      <c r="E84" t="s">
        <v>4409</v>
      </c>
      <c r="G84" t="s">
        <v>4240</v>
      </c>
      <c r="H84" t="s">
        <v>4240</v>
      </c>
      <c r="I84" t="s">
        <v>4240</v>
      </c>
      <c r="O84" t="s">
        <v>4387</v>
      </c>
    </row>
    <row r="85" spans="1:16" hidden="1" x14ac:dyDescent="0.2">
      <c r="A85" t="s">
        <v>4368</v>
      </c>
      <c r="B85" s="9">
        <v>44</v>
      </c>
      <c r="C85" t="s">
        <v>4584</v>
      </c>
      <c r="D85" s="9">
        <v>21</v>
      </c>
      <c r="E85" t="s">
        <v>4409</v>
      </c>
      <c r="G85" t="s">
        <v>4240</v>
      </c>
      <c r="H85" t="s">
        <v>4240</v>
      </c>
      <c r="I85" t="s">
        <v>4240</v>
      </c>
      <c r="O85" t="s">
        <v>4387</v>
      </c>
    </row>
    <row r="86" spans="1:16" hidden="1" x14ac:dyDescent="0.2">
      <c r="A86" t="s">
        <v>4366</v>
      </c>
      <c r="B86" s="9">
        <v>21</v>
      </c>
      <c r="C86" t="s">
        <v>4409</v>
      </c>
      <c r="D86" s="9">
        <v>21</v>
      </c>
      <c r="E86" t="s">
        <v>4409</v>
      </c>
      <c r="J86" t="s">
        <v>4240</v>
      </c>
      <c r="K86" t="s">
        <v>4240</v>
      </c>
      <c r="L86" t="s">
        <v>4240</v>
      </c>
      <c r="M86" t="s">
        <v>4240</v>
      </c>
      <c r="N86" t="s">
        <v>4240</v>
      </c>
      <c r="O86" t="s">
        <v>4387</v>
      </c>
    </row>
    <row r="87" spans="1:16" hidden="1" x14ac:dyDescent="0.2">
      <c r="A87" t="s">
        <v>4364</v>
      </c>
      <c r="B87" s="9">
        <v>21</v>
      </c>
      <c r="C87" t="s">
        <v>4409</v>
      </c>
      <c r="D87" s="9">
        <v>21</v>
      </c>
      <c r="E87" t="s">
        <v>4409</v>
      </c>
      <c r="K87" t="s">
        <v>4240</v>
      </c>
      <c r="L87" t="s">
        <v>4240</v>
      </c>
      <c r="M87" t="s">
        <v>4240</v>
      </c>
      <c r="N87" t="s">
        <v>4240</v>
      </c>
      <c r="O87" t="s">
        <v>4412</v>
      </c>
    </row>
    <row r="88" spans="1:16" hidden="1" x14ac:dyDescent="0.2">
      <c r="A88" t="s">
        <v>4368</v>
      </c>
      <c r="B88" s="9">
        <v>45</v>
      </c>
      <c r="C88" t="s">
        <v>4585</v>
      </c>
      <c r="D88" s="9">
        <v>22</v>
      </c>
      <c r="E88" t="s">
        <v>4410</v>
      </c>
      <c r="G88" t="s">
        <v>4240</v>
      </c>
      <c r="H88" t="s">
        <v>4240</v>
      </c>
      <c r="I88" t="s">
        <v>4240</v>
      </c>
      <c r="O88" t="s">
        <v>4387</v>
      </c>
    </row>
    <row r="89" spans="1:16" hidden="1" x14ac:dyDescent="0.2">
      <c r="A89" t="s">
        <v>4366</v>
      </c>
      <c r="B89" s="9">
        <v>22</v>
      </c>
      <c r="C89" t="s">
        <v>4410</v>
      </c>
      <c r="D89" s="9">
        <v>22</v>
      </c>
      <c r="E89" t="s">
        <v>4410</v>
      </c>
      <c r="J89" t="s">
        <v>4240</v>
      </c>
      <c r="K89" t="s">
        <v>4240</v>
      </c>
      <c r="L89" t="s">
        <v>4240</v>
      </c>
      <c r="M89" t="s">
        <v>4240</v>
      </c>
      <c r="N89" t="s">
        <v>4240</v>
      </c>
      <c r="O89" t="s">
        <v>4387</v>
      </c>
    </row>
    <row r="90" spans="1:16" hidden="1" x14ac:dyDescent="0.2">
      <c r="A90" t="s">
        <v>4364</v>
      </c>
      <c r="B90" s="9">
        <v>22</v>
      </c>
      <c r="C90" t="s">
        <v>4410</v>
      </c>
      <c r="D90" s="9">
        <v>22</v>
      </c>
      <c r="E90" t="s">
        <v>4410</v>
      </c>
      <c r="L90" t="s">
        <v>4240</v>
      </c>
      <c r="N90" t="s">
        <v>4240</v>
      </c>
      <c r="O90" t="s">
        <v>4412</v>
      </c>
    </row>
    <row r="91" spans="1:16" hidden="1" x14ac:dyDescent="0.2">
      <c r="A91" t="s">
        <v>4366</v>
      </c>
      <c r="B91" s="9">
        <v>98</v>
      </c>
      <c r="C91" t="s">
        <v>4411</v>
      </c>
      <c r="D91" s="9">
        <v>98</v>
      </c>
      <c r="E91" t="s">
        <v>4411</v>
      </c>
      <c r="J91" t="s">
        <v>4240</v>
      </c>
      <c r="O91" t="s">
        <v>4387</v>
      </c>
    </row>
    <row r="92" spans="1:16" hidden="1" x14ac:dyDescent="0.2">
      <c r="A92" t="s">
        <v>4364</v>
      </c>
      <c r="B92" s="9">
        <v>98</v>
      </c>
      <c r="C92" t="s">
        <v>4411</v>
      </c>
      <c r="D92" s="9">
        <v>98</v>
      </c>
      <c r="E92" t="s">
        <v>4411</v>
      </c>
      <c r="L92" t="s">
        <v>4240</v>
      </c>
      <c r="O92" t="s">
        <v>4412</v>
      </c>
    </row>
    <row r="93" spans="1:16" hidden="1" x14ac:dyDescent="0.2">
      <c r="A93" t="s">
        <v>4368</v>
      </c>
      <c r="B93" s="9">
        <v>98</v>
      </c>
      <c r="C93" t="s">
        <v>4389</v>
      </c>
      <c r="D93" s="11">
        <v>99</v>
      </c>
      <c r="E93" t="s">
        <v>4389</v>
      </c>
      <c r="F93" s="10"/>
      <c r="G93" t="s">
        <v>4240</v>
      </c>
      <c r="H93" t="s">
        <v>4240</v>
      </c>
      <c r="I93" t="s">
        <v>4240</v>
      </c>
      <c r="O93" t="s">
        <v>4387</v>
      </c>
    </row>
    <row r="94" spans="1:16" hidden="1" x14ac:dyDescent="0.2">
      <c r="A94" t="s">
        <v>4366</v>
      </c>
      <c r="B94" s="9">
        <v>99</v>
      </c>
      <c r="C94" t="s">
        <v>4389</v>
      </c>
      <c r="D94" s="9">
        <v>99</v>
      </c>
      <c r="E94" t="s">
        <v>4389</v>
      </c>
      <c r="J94" t="s">
        <v>4240</v>
      </c>
      <c r="K94" t="s">
        <v>4240</v>
      </c>
      <c r="L94" t="s">
        <v>4240</v>
      </c>
      <c r="M94" t="s">
        <v>4240</v>
      </c>
      <c r="N94" t="s">
        <v>4240</v>
      </c>
      <c r="O94" t="s">
        <v>4387</v>
      </c>
    </row>
    <row r="95" spans="1:16" hidden="1" x14ac:dyDescent="0.2">
      <c r="A95" t="s">
        <v>4364</v>
      </c>
      <c r="B95" s="9">
        <v>99</v>
      </c>
      <c r="C95" t="s">
        <v>4389</v>
      </c>
      <c r="D95" s="9">
        <v>99</v>
      </c>
      <c r="E95" t="s">
        <v>4389</v>
      </c>
      <c r="K95" t="s">
        <v>4240</v>
      </c>
      <c r="O95" t="s">
        <v>4412</v>
      </c>
    </row>
    <row r="96" spans="1:16" x14ac:dyDescent="0.2">
      <c r="A96" t="s">
        <v>4369</v>
      </c>
      <c r="B96" s="12">
        <v>1</v>
      </c>
      <c r="C96" t="s">
        <v>4417</v>
      </c>
      <c r="D96" s="9">
        <v>1</v>
      </c>
      <c r="E96" t="s">
        <v>4418</v>
      </c>
      <c r="F96" t="s">
        <v>4419</v>
      </c>
      <c r="G96" t="s">
        <v>4240</v>
      </c>
      <c r="H96" t="s">
        <v>4240</v>
      </c>
      <c r="I96" t="s">
        <v>4240</v>
      </c>
      <c r="O96" t="s">
        <v>4420</v>
      </c>
      <c r="P96" t="s">
        <v>4421</v>
      </c>
    </row>
    <row r="97" spans="1:16" hidden="1" x14ac:dyDescent="0.2">
      <c r="A97" t="s">
        <v>4354</v>
      </c>
      <c r="B97" s="12">
        <v>1</v>
      </c>
      <c r="C97" t="s">
        <v>4417</v>
      </c>
      <c r="D97" s="9">
        <v>1</v>
      </c>
      <c r="E97" t="s">
        <v>4418</v>
      </c>
      <c r="F97" t="s">
        <v>4419</v>
      </c>
      <c r="G97" t="s">
        <v>4240</v>
      </c>
      <c r="H97" t="s">
        <v>4240</v>
      </c>
      <c r="I97" t="s">
        <v>4240</v>
      </c>
      <c r="O97" t="s">
        <v>4486</v>
      </c>
      <c r="P97" t="s">
        <v>4487</v>
      </c>
    </row>
    <row r="98" spans="1:16" x14ac:dyDescent="0.2">
      <c r="A98" t="s">
        <v>4371</v>
      </c>
      <c r="B98" s="9">
        <v>1</v>
      </c>
      <c r="C98" s="10" t="s">
        <v>4418</v>
      </c>
      <c r="D98" s="9">
        <v>1</v>
      </c>
      <c r="E98" s="10" t="s">
        <v>4418</v>
      </c>
      <c r="F98" t="s">
        <v>4419</v>
      </c>
      <c r="J98" t="s">
        <v>4240</v>
      </c>
      <c r="K98" t="s">
        <v>4240</v>
      </c>
      <c r="L98" t="s">
        <v>4240</v>
      </c>
      <c r="M98" t="s">
        <v>4240</v>
      </c>
      <c r="N98" t="s">
        <v>4240</v>
      </c>
      <c r="O98" t="s">
        <v>4420</v>
      </c>
      <c r="P98" t="s">
        <v>4421</v>
      </c>
    </row>
    <row r="99" spans="1:16" hidden="1" x14ac:dyDescent="0.2">
      <c r="A99" t="s">
        <v>4352</v>
      </c>
      <c r="B99" s="9">
        <v>1</v>
      </c>
      <c r="C99" t="s">
        <v>4418</v>
      </c>
      <c r="D99" s="9">
        <v>1</v>
      </c>
      <c r="E99" t="s">
        <v>4418</v>
      </c>
      <c r="F99" t="s">
        <v>4419</v>
      </c>
      <c r="J99" t="s">
        <v>4240</v>
      </c>
      <c r="K99" t="s">
        <v>4240</v>
      </c>
      <c r="L99" t="s">
        <v>4240</v>
      </c>
      <c r="M99" t="s">
        <v>4240</v>
      </c>
      <c r="N99" t="s">
        <v>4240</v>
      </c>
      <c r="O99" t="s">
        <v>4486</v>
      </c>
      <c r="P99" t="s">
        <v>4487</v>
      </c>
    </row>
    <row r="100" spans="1:16" x14ac:dyDescent="0.2">
      <c r="A100" t="s">
        <v>4369</v>
      </c>
      <c r="B100" s="12">
        <v>2</v>
      </c>
      <c r="C100" t="s">
        <v>4422</v>
      </c>
      <c r="D100" s="9">
        <v>1</v>
      </c>
      <c r="E100" t="s">
        <v>4418</v>
      </c>
      <c r="F100" t="s">
        <v>4419</v>
      </c>
      <c r="G100" t="s">
        <v>4240</v>
      </c>
      <c r="H100" t="s">
        <v>4240</v>
      </c>
      <c r="I100" t="s">
        <v>4240</v>
      </c>
      <c r="O100" t="s">
        <v>4420</v>
      </c>
      <c r="P100" t="s">
        <v>4421</v>
      </c>
    </row>
    <row r="101" spans="1:16" hidden="1" x14ac:dyDescent="0.2">
      <c r="A101" t="s">
        <v>4354</v>
      </c>
      <c r="B101" s="12">
        <v>2</v>
      </c>
      <c r="C101" t="s">
        <v>4488</v>
      </c>
      <c r="D101" s="9">
        <v>1</v>
      </c>
      <c r="E101" t="s">
        <v>4418</v>
      </c>
      <c r="F101" t="s">
        <v>4419</v>
      </c>
      <c r="G101" t="s">
        <v>4240</v>
      </c>
      <c r="H101" t="s">
        <v>4240</v>
      </c>
      <c r="I101" t="s">
        <v>4240</v>
      </c>
      <c r="O101" t="s">
        <v>4486</v>
      </c>
      <c r="P101" t="s">
        <v>4487</v>
      </c>
    </row>
    <row r="102" spans="1:16" x14ac:dyDescent="0.2">
      <c r="A102" t="s">
        <v>4371</v>
      </c>
      <c r="B102" s="9">
        <v>2</v>
      </c>
      <c r="C102" s="10" t="s">
        <v>4480</v>
      </c>
      <c r="D102" s="9">
        <v>2</v>
      </c>
      <c r="E102" s="10" t="s">
        <v>4480</v>
      </c>
      <c r="F102" t="s">
        <v>4419</v>
      </c>
      <c r="J102" t="s">
        <v>4240</v>
      </c>
      <c r="K102" t="s">
        <v>4240</v>
      </c>
      <c r="L102" t="s">
        <v>4240</v>
      </c>
      <c r="M102" t="s">
        <v>4240</v>
      </c>
      <c r="N102" t="s">
        <v>4240</v>
      </c>
      <c r="O102" t="s">
        <v>4420</v>
      </c>
      <c r="P102" t="s">
        <v>4421</v>
      </c>
    </row>
    <row r="103" spans="1:16" hidden="1" x14ac:dyDescent="0.2">
      <c r="A103" t="s">
        <v>4352</v>
      </c>
      <c r="B103" s="9">
        <v>2</v>
      </c>
      <c r="C103" t="s">
        <v>4480</v>
      </c>
      <c r="D103" s="9">
        <v>2</v>
      </c>
      <c r="E103" t="s">
        <v>4480</v>
      </c>
      <c r="F103" t="s">
        <v>4419</v>
      </c>
      <c r="J103" t="s">
        <v>4240</v>
      </c>
      <c r="K103" t="s">
        <v>4240</v>
      </c>
      <c r="L103" t="s">
        <v>4240</v>
      </c>
      <c r="M103" t="s">
        <v>4240</v>
      </c>
      <c r="N103" t="s">
        <v>4240</v>
      </c>
      <c r="O103" t="s">
        <v>4486</v>
      </c>
      <c r="P103" t="s">
        <v>4487</v>
      </c>
    </row>
    <row r="104" spans="1:16" x14ac:dyDescent="0.2">
      <c r="A104" t="s">
        <v>4371</v>
      </c>
      <c r="B104" s="9">
        <v>8</v>
      </c>
      <c r="C104" s="10" t="s">
        <v>4429</v>
      </c>
      <c r="D104" s="9">
        <v>8</v>
      </c>
      <c r="E104" s="10" t="s">
        <v>4429</v>
      </c>
      <c r="F104" t="s">
        <v>4419</v>
      </c>
      <c r="J104" t="s">
        <v>4240</v>
      </c>
      <c r="K104" t="s">
        <v>4240</v>
      </c>
      <c r="L104" t="s">
        <v>4240</v>
      </c>
      <c r="M104" t="s">
        <v>4240</v>
      </c>
      <c r="N104" t="s">
        <v>4240</v>
      </c>
      <c r="O104" t="s">
        <v>4420</v>
      </c>
      <c r="P104" t="s">
        <v>4421</v>
      </c>
    </row>
    <row r="105" spans="1:16" hidden="1" x14ac:dyDescent="0.2">
      <c r="A105" t="s">
        <v>4352</v>
      </c>
      <c r="B105" s="9">
        <v>8</v>
      </c>
      <c r="C105" t="s">
        <v>4429</v>
      </c>
      <c r="D105" s="9">
        <v>8</v>
      </c>
      <c r="E105" t="s">
        <v>4429</v>
      </c>
      <c r="F105" t="s">
        <v>4419</v>
      </c>
      <c r="J105" t="s">
        <v>4240</v>
      </c>
      <c r="K105" t="s">
        <v>4240</v>
      </c>
      <c r="L105" t="s">
        <v>4240</v>
      </c>
      <c r="M105" t="s">
        <v>4240</v>
      </c>
      <c r="N105" t="s">
        <v>4240</v>
      </c>
      <c r="O105" t="s">
        <v>4486</v>
      </c>
      <c r="P105" t="s">
        <v>4487</v>
      </c>
    </row>
    <row r="106" spans="1:16" x14ac:dyDescent="0.2">
      <c r="A106" t="s">
        <v>4369</v>
      </c>
      <c r="B106" s="12">
        <v>5</v>
      </c>
      <c r="C106" t="s">
        <v>4428</v>
      </c>
      <c r="D106" s="9">
        <v>8</v>
      </c>
      <c r="E106" t="s">
        <v>4429</v>
      </c>
      <c r="F106" t="s">
        <v>4419</v>
      </c>
      <c r="G106" t="s">
        <v>4240</v>
      </c>
      <c r="H106" t="s">
        <v>4240</v>
      </c>
      <c r="I106" t="s">
        <v>4240</v>
      </c>
      <c r="O106" t="s">
        <v>4420</v>
      </c>
      <c r="P106" t="s">
        <v>4421</v>
      </c>
    </row>
    <row r="107" spans="1:16" hidden="1" x14ac:dyDescent="0.2">
      <c r="A107" t="s">
        <v>4354</v>
      </c>
      <c r="B107" s="12">
        <v>5</v>
      </c>
      <c r="C107" s="10" t="s">
        <v>4428</v>
      </c>
      <c r="D107" s="9">
        <v>8</v>
      </c>
      <c r="E107" t="s">
        <v>4429</v>
      </c>
      <c r="F107" t="s">
        <v>4419</v>
      </c>
      <c r="G107" t="s">
        <v>4240</v>
      </c>
      <c r="H107" t="s">
        <v>4240</v>
      </c>
      <c r="I107" t="s">
        <v>4240</v>
      </c>
      <c r="O107" t="s">
        <v>4486</v>
      </c>
      <c r="P107" t="s">
        <v>4487</v>
      </c>
    </row>
    <row r="108" spans="1:16" x14ac:dyDescent="0.2">
      <c r="A108" t="s">
        <v>4371</v>
      </c>
      <c r="B108" s="9">
        <v>9</v>
      </c>
      <c r="C108" s="10" t="s">
        <v>4431</v>
      </c>
      <c r="D108" s="9">
        <v>9</v>
      </c>
      <c r="E108" s="10" t="s">
        <v>4431</v>
      </c>
      <c r="F108" t="s">
        <v>4419</v>
      </c>
      <c r="J108" t="s">
        <v>4240</v>
      </c>
      <c r="K108" t="s">
        <v>4240</v>
      </c>
      <c r="L108" t="s">
        <v>4240</v>
      </c>
      <c r="M108" t="s">
        <v>4240</v>
      </c>
      <c r="N108" t="s">
        <v>4240</v>
      </c>
      <c r="O108" t="s">
        <v>4420</v>
      </c>
      <c r="P108" t="s">
        <v>4421</v>
      </c>
    </row>
    <row r="109" spans="1:16" hidden="1" x14ac:dyDescent="0.2">
      <c r="A109" t="s">
        <v>4352</v>
      </c>
      <c r="B109" s="9">
        <v>9</v>
      </c>
      <c r="C109" t="s">
        <v>4431</v>
      </c>
      <c r="D109" s="9">
        <v>9</v>
      </c>
      <c r="E109" t="s">
        <v>4431</v>
      </c>
      <c r="F109" t="s">
        <v>4419</v>
      </c>
      <c r="J109" t="s">
        <v>4240</v>
      </c>
      <c r="K109" t="s">
        <v>4240</v>
      </c>
      <c r="L109" t="s">
        <v>4240</v>
      </c>
      <c r="M109" t="s">
        <v>4240</v>
      </c>
      <c r="N109" t="s">
        <v>4240</v>
      </c>
      <c r="O109" t="s">
        <v>4486</v>
      </c>
      <c r="P109" t="s">
        <v>4487</v>
      </c>
    </row>
    <row r="110" spans="1:16" x14ac:dyDescent="0.2">
      <c r="A110" t="s">
        <v>4369</v>
      </c>
      <c r="B110" s="12">
        <v>6</v>
      </c>
      <c r="C110" t="s">
        <v>4430</v>
      </c>
      <c r="D110" s="9">
        <v>9</v>
      </c>
      <c r="E110" t="s">
        <v>4431</v>
      </c>
      <c r="F110" t="s">
        <v>4419</v>
      </c>
      <c r="G110" t="s">
        <v>4240</v>
      </c>
      <c r="H110" t="s">
        <v>4240</v>
      </c>
      <c r="I110" t="s">
        <v>4240</v>
      </c>
      <c r="O110" t="s">
        <v>4420</v>
      </c>
      <c r="P110" t="s">
        <v>4421</v>
      </c>
    </row>
    <row r="111" spans="1:16" hidden="1" x14ac:dyDescent="0.2">
      <c r="A111" t="s">
        <v>4354</v>
      </c>
      <c r="B111" s="12">
        <v>6</v>
      </c>
      <c r="C111" t="s">
        <v>4430</v>
      </c>
      <c r="D111" s="9">
        <v>9</v>
      </c>
      <c r="E111" t="s">
        <v>4431</v>
      </c>
      <c r="F111" t="s">
        <v>4419</v>
      </c>
      <c r="G111" t="s">
        <v>4240</v>
      </c>
      <c r="H111" t="s">
        <v>4240</v>
      </c>
      <c r="I111" t="s">
        <v>4240</v>
      </c>
      <c r="O111" t="s">
        <v>4486</v>
      </c>
      <c r="P111" t="s">
        <v>4487</v>
      </c>
    </row>
    <row r="112" spans="1:16" x14ac:dyDescent="0.2">
      <c r="A112" t="s">
        <v>4369</v>
      </c>
      <c r="B112" s="12">
        <v>4</v>
      </c>
      <c r="C112" t="s">
        <v>4426</v>
      </c>
      <c r="D112" s="9">
        <v>10</v>
      </c>
      <c r="E112" t="s">
        <v>4427</v>
      </c>
      <c r="F112" t="s">
        <v>4419</v>
      </c>
      <c r="G112" t="s">
        <v>4240</v>
      </c>
      <c r="H112" t="s">
        <v>4240</v>
      </c>
      <c r="I112" t="s">
        <v>4240</v>
      </c>
      <c r="O112" t="s">
        <v>4420</v>
      </c>
      <c r="P112" t="s">
        <v>4421</v>
      </c>
    </row>
    <row r="113" spans="1:16" hidden="1" x14ac:dyDescent="0.2">
      <c r="A113" t="s">
        <v>4354</v>
      </c>
      <c r="B113" s="12">
        <v>4</v>
      </c>
      <c r="C113" t="s">
        <v>4426</v>
      </c>
      <c r="D113" s="9">
        <v>10</v>
      </c>
      <c r="E113" t="s">
        <v>4427</v>
      </c>
      <c r="F113" t="s">
        <v>4419</v>
      </c>
      <c r="G113" t="s">
        <v>4240</v>
      </c>
      <c r="H113" t="s">
        <v>4240</v>
      </c>
      <c r="I113" t="s">
        <v>4240</v>
      </c>
      <c r="O113" t="s">
        <v>4486</v>
      </c>
      <c r="P113" t="s">
        <v>4487</v>
      </c>
    </row>
    <row r="114" spans="1:16" x14ac:dyDescent="0.2">
      <c r="A114" t="s">
        <v>4369</v>
      </c>
      <c r="B114" s="12">
        <v>22</v>
      </c>
      <c r="C114" t="s">
        <v>4454</v>
      </c>
      <c r="D114" s="9">
        <v>10</v>
      </c>
      <c r="E114" t="s">
        <v>4427</v>
      </c>
      <c r="F114" t="s">
        <v>4419</v>
      </c>
      <c r="G114" t="s">
        <v>4240</v>
      </c>
      <c r="H114" t="s">
        <v>4240</v>
      </c>
      <c r="I114" t="s">
        <v>4240</v>
      </c>
      <c r="O114" t="s">
        <v>4420</v>
      </c>
      <c r="P114" t="s">
        <v>4421</v>
      </c>
    </row>
    <row r="115" spans="1:16" hidden="1" x14ac:dyDescent="0.2">
      <c r="A115" t="s">
        <v>4354</v>
      </c>
      <c r="B115" s="12">
        <v>22</v>
      </c>
      <c r="C115" t="s">
        <v>4454</v>
      </c>
      <c r="D115" s="9">
        <v>10</v>
      </c>
      <c r="E115" t="s">
        <v>4427</v>
      </c>
      <c r="F115" t="s">
        <v>4419</v>
      </c>
      <c r="G115" t="s">
        <v>4240</v>
      </c>
      <c r="H115" t="s">
        <v>4240</v>
      </c>
      <c r="I115" t="s">
        <v>4240</v>
      </c>
      <c r="O115" t="s">
        <v>4486</v>
      </c>
      <c r="P115" t="s">
        <v>4487</v>
      </c>
    </row>
    <row r="116" spans="1:16" x14ac:dyDescent="0.2">
      <c r="A116" t="s">
        <v>4371</v>
      </c>
      <c r="B116" s="9">
        <v>10</v>
      </c>
      <c r="C116" s="10" t="s">
        <v>4427</v>
      </c>
      <c r="D116" s="9">
        <v>10</v>
      </c>
      <c r="E116" s="10" t="s">
        <v>4427</v>
      </c>
      <c r="F116" t="s">
        <v>4419</v>
      </c>
      <c r="J116" t="s">
        <v>4240</v>
      </c>
      <c r="K116" t="s">
        <v>4240</v>
      </c>
      <c r="L116" t="s">
        <v>4240</v>
      </c>
      <c r="M116" t="s">
        <v>4240</v>
      </c>
      <c r="N116" t="s">
        <v>4240</v>
      </c>
      <c r="O116" t="s">
        <v>4420</v>
      </c>
      <c r="P116" t="s">
        <v>4421</v>
      </c>
    </row>
    <row r="117" spans="1:16" hidden="1" x14ac:dyDescent="0.2">
      <c r="A117" t="s">
        <v>4352</v>
      </c>
      <c r="B117" s="9">
        <v>10</v>
      </c>
      <c r="C117" t="s">
        <v>4427</v>
      </c>
      <c r="D117" s="9">
        <v>10</v>
      </c>
      <c r="E117" t="s">
        <v>4427</v>
      </c>
      <c r="F117" t="s">
        <v>4419</v>
      </c>
      <c r="J117" t="s">
        <v>4240</v>
      </c>
      <c r="K117" t="s">
        <v>4240</v>
      </c>
      <c r="L117" t="s">
        <v>4240</v>
      </c>
      <c r="M117" t="s">
        <v>4240</v>
      </c>
      <c r="N117" t="s">
        <v>4240</v>
      </c>
      <c r="O117" t="s">
        <v>4486</v>
      </c>
      <c r="P117" t="s">
        <v>4487</v>
      </c>
    </row>
    <row r="118" spans="1:16" x14ac:dyDescent="0.2">
      <c r="A118" t="s">
        <v>4371</v>
      </c>
      <c r="B118" s="9">
        <v>11</v>
      </c>
      <c r="C118" s="10" t="s">
        <v>4434</v>
      </c>
      <c r="D118" s="9">
        <v>11</v>
      </c>
      <c r="E118" s="10" t="s">
        <v>4434</v>
      </c>
      <c r="F118" t="s">
        <v>4419</v>
      </c>
      <c r="J118" t="s">
        <v>4240</v>
      </c>
      <c r="K118" t="s">
        <v>4240</v>
      </c>
      <c r="L118" t="s">
        <v>4240</v>
      </c>
      <c r="M118" t="s">
        <v>4240</v>
      </c>
      <c r="N118" t="s">
        <v>4240</v>
      </c>
      <c r="O118" t="s">
        <v>4420</v>
      </c>
      <c r="P118" t="s">
        <v>4421</v>
      </c>
    </row>
    <row r="119" spans="1:16" hidden="1" x14ac:dyDescent="0.2">
      <c r="A119" t="s">
        <v>4352</v>
      </c>
      <c r="B119" s="9">
        <v>11</v>
      </c>
      <c r="C119" t="s">
        <v>4434</v>
      </c>
      <c r="D119" s="9">
        <v>11</v>
      </c>
      <c r="E119" t="s">
        <v>4434</v>
      </c>
      <c r="F119" t="s">
        <v>4419</v>
      </c>
      <c r="J119" t="s">
        <v>4240</v>
      </c>
      <c r="K119" t="s">
        <v>4240</v>
      </c>
      <c r="L119" t="s">
        <v>4240</v>
      </c>
      <c r="M119" t="s">
        <v>4240</v>
      </c>
      <c r="N119" t="s">
        <v>4240</v>
      </c>
      <c r="O119" t="s">
        <v>4486</v>
      </c>
      <c r="P119" t="s">
        <v>4487</v>
      </c>
    </row>
    <row r="120" spans="1:16" x14ac:dyDescent="0.2">
      <c r="A120" t="s">
        <v>4369</v>
      </c>
      <c r="B120" s="12">
        <v>18</v>
      </c>
      <c r="C120" t="s">
        <v>4448</v>
      </c>
      <c r="D120" s="9">
        <v>12</v>
      </c>
      <c r="E120" t="s">
        <v>4449</v>
      </c>
      <c r="F120" t="s">
        <v>4419</v>
      </c>
      <c r="G120" t="s">
        <v>4240</v>
      </c>
      <c r="H120" t="s">
        <v>4240</v>
      </c>
      <c r="I120" t="s">
        <v>4240</v>
      </c>
      <c r="O120" t="s">
        <v>4420</v>
      </c>
      <c r="P120" t="s">
        <v>4421</v>
      </c>
    </row>
    <row r="121" spans="1:16" hidden="1" x14ac:dyDescent="0.2">
      <c r="A121" t="s">
        <v>4354</v>
      </c>
      <c r="B121" s="12">
        <v>8</v>
      </c>
      <c r="C121" t="s">
        <v>4433</v>
      </c>
      <c r="D121" s="9" t="s">
        <v>4424</v>
      </c>
      <c r="E121" t="s">
        <v>4425</v>
      </c>
      <c r="F121" t="s">
        <v>4419</v>
      </c>
      <c r="G121" t="s">
        <v>4240</v>
      </c>
      <c r="H121" t="s">
        <v>4240</v>
      </c>
      <c r="I121" t="s">
        <v>4240</v>
      </c>
      <c r="O121" t="s">
        <v>4486</v>
      </c>
      <c r="P121" t="s">
        <v>4487</v>
      </c>
    </row>
    <row r="122" spans="1:16" x14ac:dyDescent="0.2">
      <c r="A122" t="s">
        <v>4371</v>
      </c>
      <c r="B122" s="9">
        <v>12</v>
      </c>
      <c r="C122" s="10" t="s">
        <v>4449</v>
      </c>
      <c r="D122" s="9">
        <v>12</v>
      </c>
      <c r="E122" s="10" t="s">
        <v>4449</v>
      </c>
      <c r="F122" t="s">
        <v>4419</v>
      </c>
      <c r="J122" t="s">
        <v>4240</v>
      </c>
      <c r="K122" t="s">
        <v>4240</v>
      </c>
      <c r="L122" t="s">
        <v>4240</v>
      </c>
      <c r="M122" t="s">
        <v>4240</v>
      </c>
      <c r="N122" t="s">
        <v>4240</v>
      </c>
      <c r="O122" t="s">
        <v>4420</v>
      </c>
      <c r="P122" t="s">
        <v>4421</v>
      </c>
    </row>
    <row r="123" spans="1:16" x14ac:dyDescent="0.2">
      <c r="A123" t="s">
        <v>4369</v>
      </c>
      <c r="B123" s="12">
        <v>20</v>
      </c>
      <c r="C123" t="s">
        <v>4452</v>
      </c>
      <c r="D123" s="9">
        <v>13</v>
      </c>
      <c r="E123" t="s">
        <v>4451</v>
      </c>
      <c r="F123" t="s">
        <v>4447</v>
      </c>
      <c r="G123" t="s">
        <v>4240</v>
      </c>
      <c r="H123" t="s">
        <v>4240</v>
      </c>
      <c r="I123" t="s">
        <v>4240</v>
      </c>
      <c r="O123" t="s">
        <v>4420</v>
      </c>
      <c r="P123" t="s">
        <v>4421</v>
      </c>
    </row>
    <row r="124" spans="1:16" hidden="1" x14ac:dyDescent="0.2">
      <c r="A124" t="s">
        <v>4354</v>
      </c>
      <c r="B124" s="12">
        <v>18</v>
      </c>
      <c r="C124" t="s">
        <v>4448</v>
      </c>
      <c r="D124" s="9">
        <v>12</v>
      </c>
      <c r="E124" t="s">
        <v>4449</v>
      </c>
      <c r="F124" t="s">
        <v>4419</v>
      </c>
      <c r="G124" t="s">
        <v>4240</v>
      </c>
      <c r="H124" t="s">
        <v>4240</v>
      </c>
      <c r="I124" t="s">
        <v>4240</v>
      </c>
      <c r="O124" t="s">
        <v>4486</v>
      </c>
      <c r="P124" t="s">
        <v>4487</v>
      </c>
    </row>
    <row r="125" spans="1:16" hidden="1" x14ac:dyDescent="0.2">
      <c r="A125" t="s">
        <v>4352</v>
      </c>
      <c r="B125" s="9">
        <v>12</v>
      </c>
      <c r="C125" t="s">
        <v>4449</v>
      </c>
      <c r="D125" s="9">
        <v>12</v>
      </c>
      <c r="E125" t="s">
        <v>4449</v>
      </c>
      <c r="F125" t="s">
        <v>4419</v>
      </c>
      <c r="J125" t="s">
        <v>4240</v>
      </c>
      <c r="K125" t="s">
        <v>4240</v>
      </c>
      <c r="L125" t="s">
        <v>4240</v>
      </c>
      <c r="M125" t="s">
        <v>4240</v>
      </c>
      <c r="N125" t="s">
        <v>4240</v>
      </c>
      <c r="O125" t="s">
        <v>4486</v>
      </c>
      <c r="P125" t="s">
        <v>4487</v>
      </c>
    </row>
    <row r="126" spans="1:16" x14ac:dyDescent="0.2">
      <c r="A126" t="s">
        <v>4371</v>
      </c>
      <c r="B126" s="9">
        <v>13</v>
      </c>
      <c r="C126" s="10" t="s">
        <v>4451</v>
      </c>
      <c r="D126" s="9">
        <v>13</v>
      </c>
      <c r="E126" s="10" t="s">
        <v>4451</v>
      </c>
      <c r="F126" t="s">
        <v>4447</v>
      </c>
      <c r="J126" t="s">
        <v>4240</v>
      </c>
      <c r="K126" t="s">
        <v>4240</v>
      </c>
      <c r="L126" t="s">
        <v>4240</v>
      </c>
      <c r="M126" t="s">
        <v>4240</v>
      </c>
      <c r="N126" t="s">
        <v>4240</v>
      </c>
      <c r="O126" t="s">
        <v>4420</v>
      </c>
      <c r="P126" t="s">
        <v>4421</v>
      </c>
    </row>
    <row r="127" spans="1:16" hidden="1" x14ac:dyDescent="0.2">
      <c r="A127" t="s">
        <v>4354</v>
      </c>
      <c r="B127" s="12">
        <v>20</v>
      </c>
      <c r="C127" t="s">
        <v>4452</v>
      </c>
      <c r="D127" s="9">
        <v>13</v>
      </c>
      <c r="E127" t="s">
        <v>4451</v>
      </c>
      <c r="F127" t="s">
        <v>4447</v>
      </c>
      <c r="G127" t="s">
        <v>4240</v>
      </c>
      <c r="H127" t="s">
        <v>4240</v>
      </c>
      <c r="I127" t="s">
        <v>4240</v>
      </c>
      <c r="O127" t="s">
        <v>4486</v>
      </c>
      <c r="P127" t="s">
        <v>4487</v>
      </c>
    </row>
    <row r="128" spans="1:16" x14ac:dyDescent="0.2">
      <c r="A128" t="s">
        <v>4369</v>
      </c>
      <c r="B128" s="12">
        <v>21</v>
      </c>
      <c r="C128" s="10" t="s">
        <v>4453</v>
      </c>
      <c r="D128" s="9">
        <v>13</v>
      </c>
      <c r="E128" t="s">
        <v>4451</v>
      </c>
      <c r="F128" t="s">
        <v>4447</v>
      </c>
      <c r="G128" t="s">
        <v>4240</v>
      </c>
      <c r="H128" t="s">
        <v>4240</v>
      </c>
      <c r="I128" t="s">
        <v>4240</v>
      </c>
      <c r="O128" t="s">
        <v>4420</v>
      </c>
      <c r="P128" t="s">
        <v>4421</v>
      </c>
    </row>
    <row r="129" spans="1:16" hidden="1" x14ac:dyDescent="0.2">
      <c r="A129" t="s">
        <v>4352</v>
      </c>
      <c r="B129" s="9">
        <v>13</v>
      </c>
      <c r="C129" t="s">
        <v>4451</v>
      </c>
      <c r="D129" s="9">
        <v>13</v>
      </c>
      <c r="E129" t="s">
        <v>4451</v>
      </c>
      <c r="F129" t="s">
        <v>4447</v>
      </c>
      <c r="J129" t="s">
        <v>4240</v>
      </c>
      <c r="K129" t="s">
        <v>4240</v>
      </c>
      <c r="L129" t="s">
        <v>4240</v>
      </c>
      <c r="M129" t="s">
        <v>4240</v>
      </c>
      <c r="N129" t="s">
        <v>4240</v>
      </c>
      <c r="O129" t="s">
        <v>4486</v>
      </c>
      <c r="P129" t="s">
        <v>4487</v>
      </c>
    </row>
    <row r="130" spans="1:16" hidden="1" x14ac:dyDescent="0.2">
      <c r="A130" t="s">
        <v>4354</v>
      </c>
      <c r="B130" s="12">
        <v>21</v>
      </c>
      <c r="C130" t="s">
        <v>4490</v>
      </c>
      <c r="D130" s="9">
        <v>13</v>
      </c>
      <c r="E130" t="s">
        <v>4451</v>
      </c>
      <c r="F130" t="s">
        <v>4447</v>
      </c>
      <c r="G130" t="s">
        <v>4240</v>
      </c>
      <c r="H130" t="s">
        <v>4240</v>
      </c>
      <c r="I130" t="s">
        <v>4240</v>
      </c>
      <c r="O130" t="s">
        <v>4486</v>
      </c>
      <c r="P130" t="s">
        <v>4487</v>
      </c>
    </row>
    <row r="131" spans="1:16" x14ac:dyDescent="0.2">
      <c r="A131" t="s">
        <v>4369</v>
      </c>
      <c r="B131" s="12">
        <v>19</v>
      </c>
      <c r="C131" t="s">
        <v>4450</v>
      </c>
      <c r="D131" s="9">
        <v>13</v>
      </c>
      <c r="E131" t="s">
        <v>4451</v>
      </c>
      <c r="F131" t="s">
        <v>4447</v>
      </c>
      <c r="G131" t="s">
        <v>4240</v>
      </c>
      <c r="H131" t="s">
        <v>4240</v>
      </c>
      <c r="I131" t="s">
        <v>4240</v>
      </c>
      <c r="O131" t="s">
        <v>4420</v>
      </c>
      <c r="P131" t="s">
        <v>4421</v>
      </c>
    </row>
    <row r="132" spans="1:16" x14ac:dyDescent="0.2">
      <c r="A132" t="s">
        <v>4371</v>
      </c>
      <c r="B132" s="9">
        <v>14</v>
      </c>
      <c r="C132" s="10" t="s">
        <v>4446</v>
      </c>
      <c r="D132" s="9">
        <v>14</v>
      </c>
      <c r="E132" s="10" t="s">
        <v>4446</v>
      </c>
      <c r="F132" t="s">
        <v>4447</v>
      </c>
      <c r="J132" t="s">
        <v>4240</v>
      </c>
      <c r="K132" t="s">
        <v>4240</v>
      </c>
      <c r="L132" t="s">
        <v>4240</v>
      </c>
      <c r="M132" t="s">
        <v>4240</v>
      </c>
      <c r="N132" t="s">
        <v>4240</v>
      </c>
      <c r="O132" t="s">
        <v>4420</v>
      </c>
      <c r="P132" t="s">
        <v>4421</v>
      </c>
    </row>
    <row r="133" spans="1:16" hidden="1" x14ac:dyDescent="0.2">
      <c r="A133" t="s">
        <v>4354</v>
      </c>
      <c r="B133" s="12">
        <v>19</v>
      </c>
      <c r="C133" t="s">
        <v>4450</v>
      </c>
      <c r="D133" s="9">
        <v>13</v>
      </c>
      <c r="E133" t="s">
        <v>4451</v>
      </c>
      <c r="F133" t="s">
        <v>4447</v>
      </c>
      <c r="G133" t="s">
        <v>4240</v>
      </c>
      <c r="H133" t="s">
        <v>4240</v>
      </c>
      <c r="I133" t="s">
        <v>4240</v>
      </c>
      <c r="O133" t="s">
        <v>4486</v>
      </c>
      <c r="P133" t="s">
        <v>4487</v>
      </c>
    </row>
    <row r="134" spans="1:16" x14ac:dyDescent="0.2">
      <c r="A134" t="s">
        <v>4369</v>
      </c>
      <c r="B134" s="12">
        <v>23</v>
      </c>
      <c r="C134" t="s">
        <v>4455</v>
      </c>
      <c r="D134" s="9">
        <v>14</v>
      </c>
      <c r="E134" t="s">
        <v>4446</v>
      </c>
      <c r="F134" t="s">
        <v>4447</v>
      </c>
      <c r="G134" t="s">
        <v>4240</v>
      </c>
      <c r="H134" t="s">
        <v>4240</v>
      </c>
      <c r="I134" t="s">
        <v>4240</v>
      </c>
      <c r="O134" t="s">
        <v>4420</v>
      </c>
      <c r="P134" t="s">
        <v>4421</v>
      </c>
    </row>
    <row r="135" spans="1:16" hidden="1" x14ac:dyDescent="0.2">
      <c r="A135" t="s">
        <v>4352</v>
      </c>
      <c r="B135" s="9">
        <v>14</v>
      </c>
      <c r="C135" t="s">
        <v>4446</v>
      </c>
      <c r="D135" s="9">
        <v>14</v>
      </c>
      <c r="E135" t="s">
        <v>4446</v>
      </c>
      <c r="F135" t="s">
        <v>4447</v>
      </c>
      <c r="J135" t="s">
        <v>4240</v>
      </c>
      <c r="K135" t="s">
        <v>4240</v>
      </c>
      <c r="L135" t="s">
        <v>4240</v>
      </c>
      <c r="M135" t="s">
        <v>4240</v>
      </c>
      <c r="N135" t="s">
        <v>4240</v>
      </c>
      <c r="O135" t="s">
        <v>4486</v>
      </c>
      <c r="P135" t="s">
        <v>4487</v>
      </c>
    </row>
    <row r="136" spans="1:16" x14ac:dyDescent="0.2">
      <c r="A136" t="s">
        <v>4369</v>
      </c>
      <c r="B136" s="12">
        <v>17</v>
      </c>
      <c r="C136" t="s">
        <v>4445</v>
      </c>
      <c r="D136" s="9">
        <v>14</v>
      </c>
      <c r="E136" t="s">
        <v>4446</v>
      </c>
      <c r="F136" t="s">
        <v>4447</v>
      </c>
      <c r="G136" t="s">
        <v>4240</v>
      </c>
      <c r="H136" t="s">
        <v>4240</v>
      </c>
      <c r="I136" t="s">
        <v>4240</v>
      </c>
      <c r="O136" t="s">
        <v>4420</v>
      </c>
      <c r="P136" t="s">
        <v>4421</v>
      </c>
    </row>
    <row r="137" spans="1:16" hidden="1" x14ac:dyDescent="0.2">
      <c r="A137" t="s">
        <v>4354</v>
      </c>
      <c r="B137" s="12">
        <v>23</v>
      </c>
      <c r="C137" t="s">
        <v>4455</v>
      </c>
      <c r="D137" s="9">
        <v>14</v>
      </c>
      <c r="E137" t="s">
        <v>4446</v>
      </c>
      <c r="F137" t="s">
        <v>4447</v>
      </c>
      <c r="G137" t="s">
        <v>4240</v>
      </c>
      <c r="H137" t="s">
        <v>4240</v>
      </c>
      <c r="I137" t="s">
        <v>4240</v>
      </c>
      <c r="O137" t="s">
        <v>4486</v>
      </c>
      <c r="P137" t="s">
        <v>4487</v>
      </c>
    </row>
    <row r="138" spans="1:16" x14ac:dyDescent="0.2">
      <c r="A138" t="s">
        <v>4371</v>
      </c>
      <c r="B138" s="9">
        <v>15</v>
      </c>
      <c r="C138" s="10" t="s">
        <v>4457</v>
      </c>
      <c r="D138" s="9">
        <v>15</v>
      </c>
      <c r="E138" s="10" t="s">
        <v>4457</v>
      </c>
      <c r="F138" t="s">
        <v>4447</v>
      </c>
      <c r="J138" t="s">
        <v>4240</v>
      </c>
      <c r="K138" t="s">
        <v>4240</v>
      </c>
      <c r="L138" t="s">
        <v>4240</v>
      </c>
      <c r="M138" t="s">
        <v>4240</v>
      </c>
      <c r="N138" t="s">
        <v>4240</v>
      </c>
      <c r="O138" t="s">
        <v>4420</v>
      </c>
      <c r="P138" t="s">
        <v>4421</v>
      </c>
    </row>
    <row r="139" spans="1:16" hidden="1" x14ac:dyDescent="0.2">
      <c r="A139" t="s">
        <v>4354</v>
      </c>
      <c r="B139" s="12">
        <v>17</v>
      </c>
      <c r="C139" t="s">
        <v>4445</v>
      </c>
      <c r="D139" s="9">
        <v>14</v>
      </c>
      <c r="E139" t="s">
        <v>4446</v>
      </c>
      <c r="F139" t="s">
        <v>4447</v>
      </c>
      <c r="G139" t="s">
        <v>4240</v>
      </c>
      <c r="H139" t="s">
        <v>4240</v>
      </c>
      <c r="I139" t="s">
        <v>4240</v>
      </c>
      <c r="O139" t="s">
        <v>4486</v>
      </c>
      <c r="P139" t="s">
        <v>4487</v>
      </c>
    </row>
    <row r="140" spans="1:16" x14ac:dyDescent="0.2">
      <c r="A140" t="s">
        <v>4369</v>
      </c>
      <c r="B140" s="12">
        <v>24</v>
      </c>
      <c r="C140" t="s">
        <v>4456</v>
      </c>
      <c r="D140" s="9">
        <v>15</v>
      </c>
      <c r="E140" t="s">
        <v>4457</v>
      </c>
      <c r="F140" t="s">
        <v>4447</v>
      </c>
      <c r="G140" t="s">
        <v>4240</v>
      </c>
      <c r="H140" t="s">
        <v>4240</v>
      </c>
      <c r="I140" t="s">
        <v>4240</v>
      </c>
      <c r="O140" t="s">
        <v>4420</v>
      </c>
      <c r="P140" t="s">
        <v>4421</v>
      </c>
    </row>
    <row r="141" spans="1:16" hidden="1" x14ac:dyDescent="0.2">
      <c r="A141" t="s">
        <v>4352</v>
      </c>
      <c r="B141" s="9">
        <v>15</v>
      </c>
      <c r="C141" t="s">
        <v>4457</v>
      </c>
      <c r="D141" s="9">
        <v>15</v>
      </c>
      <c r="E141" t="s">
        <v>4457</v>
      </c>
      <c r="F141" t="s">
        <v>4447</v>
      </c>
      <c r="J141" t="s">
        <v>4240</v>
      </c>
      <c r="K141" t="s">
        <v>4240</v>
      </c>
      <c r="L141" t="s">
        <v>4240</v>
      </c>
      <c r="M141" t="s">
        <v>4240</v>
      </c>
      <c r="N141" t="s">
        <v>4240</v>
      </c>
      <c r="O141" t="s">
        <v>4486</v>
      </c>
      <c r="P141" t="s">
        <v>4487</v>
      </c>
    </row>
    <row r="142" spans="1:16" x14ac:dyDescent="0.2">
      <c r="A142" t="s">
        <v>4371</v>
      </c>
      <c r="B142" s="9">
        <v>16</v>
      </c>
      <c r="C142" s="10" t="s">
        <v>4436</v>
      </c>
      <c r="D142" s="9">
        <v>16</v>
      </c>
      <c r="E142" s="10" t="s">
        <v>4436</v>
      </c>
      <c r="F142" t="s">
        <v>4419</v>
      </c>
      <c r="J142" t="s">
        <v>4240</v>
      </c>
      <c r="K142" t="s">
        <v>4240</v>
      </c>
      <c r="L142" t="s">
        <v>4240</v>
      </c>
      <c r="M142" t="s">
        <v>4240</v>
      </c>
      <c r="N142" t="s">
        <v>4240</v>
      </c>
      <c r="O142" t="s">
        <v>4420</v>
      </c>
      <c r="P142" t="s">
        <v>4421</v>
      </c>
    </row>
    <row r="143" spans="1:16" hidden="1" x14ac:dyDescent="0.2">
      <c r="A143" t="s">
        <v>4354</v>
      </c>
      <c r="B143" s="12">
        <v>24</v>
      </c>
      <c r="C143" t="s">
        <v>4456</v>
      </c>
      <c r="D143" s="9">
        <v>15</v>
      </c>
      <c r="E143" t="s">
        <v>4457</v>
      </c>
      <c r="F143" t="s">
        <v>4447</v>
      </c>
      <c r="G143" t="s">
        <v>4240</v>
      </c>
      <c r="H143" t="s">
        <v>4240</v>
      </c>
      <c r="I143" t="s">
        <v>4240</v>
      </c>
      <c r="O143" t="s">
        <v>4486</v>
      </c>
      <c r="P143" t="s">
        <v>4487</v>
      </c>
    </row>
    <row r="144" spans="1:16" x14ac:dyDescent="0.2">
      <c r="A144" t="s">
        <v>4369</v>
      </c>
      <c r="B144" s="12">
        <v>10</v>
      </c>
      <c r="C144" t="s">
        <v>4437</v>
      </c>
      <c r="D144" s="9">
        <v>16</v>
      </c>
      <c r="E144" t="s">
        <v>4436</v>
      </c>
      <c r="F144" t="s">
        <v>4419</v>
      </c>
      <c r="G144" t="s">
        <v>4240</v>
      </c>
      <c r="H144" t="s">
        <v>4240</v>
      </c>
      <c r="I144" t="s">
        <v>4240</v>
      </c>
      <c r="O144" t="s">
        <v>4420</v>
      </c>
      <c r="P144" t="s">
        <v>4421</v>
      </c>
    </row>
    <row r="145" spans="1:16" hidden="1" x14ac:dyDescent="0.2">
      <c r="A145" t="s">
        <v>4352</v>
      </c>
      <c r="B145" s="9">
        <v>16</v>
      </c>
      <c r="C145" t="s">
        <v>4436</v>
      </c>
      <c r="D145" s="9">
        <v>16</v>
      </c>
      <c r="E145" t="s">
        <v>4436</v>
      </c>
      <c r="F145" t="s">
        <v>4419</v>
      </c>
      <c r="J145" t="s">
        <v>4240</v>
      </c>
      <c r="K145" t="s">
        <v>4240</v>
      </c>
      <c r="L145" t="s">
        <v>4240</v>
      </c>
      <c r="M145" t="s">
        <v>4240</v>
      </c>
      <c r="N145" t="s">
        <v>4240</v>
      </c>
      <c r="O145" t="s">
        <v>4486</v>
      </c>
      <c r="P145" t="s">
        <v>4487</v>
      </c>
    </row>
    <row r="146" spans="1:16" x14ac:dyDescent="0.2">
      <c r="A146" t="s">
        <v>4369</v>
      </c>
      <c r="B146" s="12">
        <v>11</v>
      </c>
      <c r="C146" t="s">
        <v>4438</v>
      </c>
      <c r="D146" s="9">
        <v>16</v>
      </c>
      <c r="E146" t="s">
        <v>4436</v>
      </c>
      <c r="F146" t="s">
        <v>4419</v>
      </c>
      <c r="G146" t="s">
        <v>4240</v>
      </c>
      <c r="H146" t="s">
        <v>4240</v>
      </c>
      <c r="I146" t="s">
        <v>4240</v>
      </c>
      <c r="O146" t="s">
        <v>4420</v>
      </c>
      <c r="P146" t="s">
        <v>4421</v>
      </c>
    </row>
    <row r="147" spans="1:16" hidden="1" x14ac:dyDescent="0.2">
      <c r="A147" t="s">
        <v>4354</v>
      </c>
      <c r="B147" s="12">
        <v>10</v>
      </c>
      <c r="C147" t="s">
        <v>4489</v>
      </c>
      <c r="D147" s="9">
        <v>16</v>
      </c>
      <c r="E147" t="s">
        <v>4436</v>
      </c>
      <c r="F147" t="s">
        <v>4419</v>
      </c>
      <c r="G147" t="s">
        <v>4240</v>
      </c>
      <c r="H147" t="s">
        <v>4240</v>
      </c>
      <c r="I147" t="s">
        <v>4240</v>
      </c>
      <c r="O147" t="s">
        <v>4486</v>
      </c>
      <c r="P147" t="s">
        <v>4487</v>
      </c>
    </row>
    <row r="148" spans="1:16" x14ac:dyDescent="0.2">
      <c r="A148" t="s">
        <v>4369</v>
      </c>
      <c r="B148" s="12">
        <v>9</v>
      </c>
      <c r="C148" t="s">
        <v>4435</v>
      </c>
      <c r="D148" s="9">
        <v>16</v>
      </c>
      <c r="E148" t="s">
        <v>4436</v>
      </c>
      <c r="F148" t="s">
        <v>4419</v>
      </c>
      <c r="G148" t="s">
        <v>4240</v>
      </c>
      <c r="H148" t="s">
        <v>4240</v>
      </c>
      <c r="I148" t="s">
        <v>4240</v>
      </c>
      <c r="O148" t="s">
        <v>4420</v>
      </c>
      <c r="P148" t="s">
        <v>4421</v>
      </c>
    </row>
    <row r="149" spans="1:16" hidden="1" x14ac:dyDescent="0.2">
      <c r="A149" t="s">
        <v>4354</v>
      </c>
      <c r="B149" s="12">
        <v>11</v>
      </c>
      <c r="C149" t="s">
        <v>4438</v>
      </c>
      <c r="D149" s="9">
        <v>16</v>
      </c>
      <c r="E149" t="s">
        <v>4436</v>
      </c>
      <c r="F149" t="s">
        <v>4419</v>
      </c>
      <c r="G149" t="s">
        <v>4240</v>
      </c>
      <c r="H149" t="s">
        <v>4240</v>
      </c>
      <c r="I149" t="s">
        <v>4240</v>
      </c>
      <c r="O149" t="s">
        <v>4486</v>
      </c>
      <c r="P149" t="s">
        <v>4487</v>
      </c>
    </row>
    <row r="150" spans="1:16" x14ac:dyDescent="0.2">
      <c r="A150" t="s">
        <v>4369</v>
      </c>
      <c r="B150" s="12">
        <v>13</v>
      </c>
      <c r="C150" t="s">
        <v>4441</v>
      </c>
      <c r="D150" s="9">
        <v>17</v>
      </c>
      <c r="E150" t="s">
        <v>4440</v>
      </c>
      <c r="F150" t="s">
        <v>4419</v>
      </c>
      <c r="G150" t="s">
        <v>4240</v>
      </c>
      <c r="H150" t="s">
        <v>4240</v>
      </c>
      <c r="I150" t="s">
        <v>4240</v>
      </c>
      <c r="O150" t="s">
        <v>4420</v>
      </c>
      <c r="P150" t="s">
        <v>4421</v>
      </c>
    </row>
    <row r="151" spans="1:16" hidden="1" x14ac:dyDescent="0.2">
      <c r="A151" t="s">
        <v>4354</v>
      </c>
      <c r="B151" s="12">
        <v>9</v>
      </c>
      <c r="C151" t="s">
        <v>4435</v>
      </c>
      <c r="D151" s="9">
        <v>16</v>
      </c>
      <c r="E151" t="s">
        <v>4436</v>
      </c>
      <c r="F151" t="s">
        <v>4419</v>
      </c>
      <c r="G151" t="s">
        <v>4240</v>
      </c>
      <c r="H151" t="s">
        <v>4240</v>
      </c>
      <c r="I151" t="s">
        <v>4240</v>
      </c>
      <c r="O151" t="s">
        <v>4486</v>
      </c>
      <c r="P151" t="s">
        <v>4487</v>
      </c>
    </row>
    <row r="152" spans="1:16" x14ac:dyDescent="0.2">
      <c r="A152" t="s">
        <v>4369</v>
      </c>
      <c r="B152" s="12">
        <v>15</v>
      </c>
      <c r="C152" t="s">
        <v>4443</v>
      </c>
      <c r="D152" s="9">
        <v>17</v>
      </c>
      <c r="E152" t="s">
        <v>4440</v>
      </c>
      <c r="F152" t="s">
        <v>4419</v>
      </c>
      <c r="G152" t="s">
        <v>4240</v>
      </c>
      <c r="H152" t="s">
        <v>4240</v>
      </c>
      <c r="I152" t="s">
        <v>4240</v>
      </c>
      <c r="O152" t="s">
        <v>4420</v>
      </c>
      <c r="P152" t="s">
        <v>4421</v>
      </c>
    </row>
    <row r="153" spans="1:16" hidden="1" x14ac:dyDescent="0.2">
      <c r="A153" t="s">
        <v>4354</v>
      </c>
      <c r="B153" s="12">
        <v>13</v>
      </c>
      <c r="C153" t="s">
        <v>4441</v>
      </c>
      <c r="D153" s="9">
        <v>17</v>
      </c>
      <c r="E153" t="s">
        <v>4440</v>
      </c>
      <c r="F153" t="s">
        <v>4419</v>
      </c>
      <c r="G153" t="s">
        <v>4240</v>
      </c>
      <c r="H153" t="s">
        <v>4240</v>
      </c>
      <c r="I153" t="s">
        <v>4240</v>
      </c>
      <c r="O153" t="s">
        <v>4486</v>
      </c>
      <c r="P153" t="s">
        <v>4487</v>
      </c>
    </row>
    <row r="154" spans="1:16" x14ac:dyDescent="0.2">
      <c r="A154" t="s">
        <v>4369</v>
      </c>
      <c r="B154" s="12">
        <v>16</v>
      </c>
      <c r="C154" t="s">
        <v>4444</v>
      </c>
      <c r="D154" s="9">
        <v>17</v>
      </c>
      <c r="E154" t="s">
        <v>4440</v>
      </c>
      <c r="F154" t="s">
        <v>4419</v>
      </c>
      <c r="G154" t="s">
        <v>4240</v>
      </c>
      <c r="H154" t="s">
        <v>4240</v>
      </c>
      <c r="I154" t="s">
        <v>4240</v>
      </c>
      <c r="O154" t="s">
        <v>4420</v>
      </c>
      <c r="P154" t="s">
        <v>4421</v>
      </c>
    </row>
    <row r="155" spans="1:16" hidden="1" x14ac:dyDescent="0.2">
      <c r="A155" t="s">
        <v>4354</v>
      </c>
      <c r="B155" s="12">
        <v>15</v>
      </c>
      <c r="C155" t="s">
        <v>4443</v>
      </c>
      <c r="D155" s="9">
        <v>17</v>
      </c>
      <c r="E155" t="s">
        <v>4440</v>
      </c>
      <c r="F155" t="s">
        <v>4419</v>
      </c>
      <c r="G155" t="s">
        <v>4240</v>
      </c>
      <c r="H155" t="s">
        <v>4240</v>
      </c>
      <c r="I155" t="s">
        <v>4240</v>
      </c>
      <c r="O155" t="s">
        <v>4486</v>
      </c>
      <c r="P155" t="s">
        <v>4487</v>
      </c>
    </row>
    <row r="156" spans="1:16" x14ac:dyDescent="0.2">
      <c r="A156" t="s">
        <v>4371</v>
      </c>
      <c r="B156" s="9">
        <v>17</v>
      </c>
      <c r="C156" s="10" t="s">
        <v>4440</v>
      </c>
      <c r="D156" s="9">
        <v>17</v>
      </c>
      <c r="E156" s="10" t="s">
        <v>4440</v>
      </c>
      <c r="F156" t="s">
        <v>4419</v>
      </c>
      <c r="J156" t="s">
        <v>4240</v>
      </c>
      <c r="K156" t="s">
        <v>4240</v>
      </c>
      <c r="L156" t="s">
        <v>4240</v>
      </c>
      <c r="M156" t="s">
        <v>4240</v>
      </c>
      <c r="N156" t="s">
        <v>4240</v>
      </c>
      <c r="O156" t="s">
        <v>4420</v>
      </c>
      <c r="P156" t="s">
        <v>4421</v>
      </c>
    </row>
    <row r="157" spans="1:16" hidden="1" x14ac:dyDescent="0.2">
      <c r="A157" t="s">
        <v>4354</v>
      </c>
      <c r="B157" s="12">
        <v>16</v>
      </c>
      <c r="C157" s="10" t="s">
        <v>4444</v>
      </c>
      <c r="D157" s="9">
        <v>17</v>
      </c>
      <c r="E157" t="s">
        <v>4440</v>
      </c>
      <c r="F157" t="s">
        <v>4419</v>
      </c>
      <c r="G157" t="s">
        <v>4240</v>
      </c>
      <c r="H157" t="s">
        <v>4240</v>
      </c>
      <c r="I157" t="s">
        <v>4240</v>
      </c>
      <c r="O157" t="s">
        <v>4486</v>
      </c>
      <c r="P157" t="s">
        <v>4487</v>
      </c>
    </row>
    <row r="158" spans="1:16" x14ac:dyDescent="0.2">
      <c r="A158" t="s">
        <v>4369</v>
      </c>
      <c r="B158" s="12">
        <v>14</v>
      </c>
      <c r="C158" t="s">
        <v>4442</v>
      </c>
      <c r="D158" s="9">
        <v>17</v>
      </c>
      <c r="E158" t="s">
        <v>4440</v>
      </c>
      <c r="F158" t="s">
        <v>4419</v>
      </c>
      <c r="G158" t="s">
        <v>4240</v>
      </c>
      <c r="H158" t="s">
        <v>4240</v>
      </c>
      <c r="I158" t="s">
        <v>4240</v>
      </c>
      <c r="O158" t="s">
        <v>4420</v>
      </c>
      <c r="P158" t="s">
        <v>4421</v>
      </c>
    </row>
    <row r="159" spans="1:16" hidden="1" x14ac:dyDescent="0.2">
      <c r="A159" t="s">
        <v>4352</v>
      </c>
      <c r="B159" s="9">
        <v>17</v>
      </c>
      <c r="C159" t="s">
        <v>4440</v>
      </c>
      <c r="D159" s="9">
        <v>17</v>
      </c>
      <c r="E159" t="s">
        <v>4440</v>
      </c>
      <c r="F159" t="s">
        <v>4419</v>
      </c>
      <c r="J159" t="s">
        <v>4240</v>
      </c>
      <c r="K159" t="s">
        <v>4240</v>
      </c>
      <c r="L159" t="s">
        <v>4240</v>
      </c>
      <c r="M159" t="s">
        <v>4240</v>
      </c>
      <c r="N159" t="s">
        <v>4240</v>
      </c>
      <c r="O159" t="s">
        <v>4486</v>
      </c>
      <c r="P159" t="s">
        <v>4487</v>
      </c>
    </row>
    <row r="160" spans="1:16" x14ac:dyDescent="0.2">
      <c r="A160" t="s">
        <v>4369</v>
      </c>
      <c r="B160" s="12">
        <v>12</v>
      </c>
      <c r="C160" t="s">
        <v>4439</v>
      </c>
      <c r="D160" s="9">
        <v>17</v>
      </c>
      <c r="E160" t="s">
        <v>4440</v>
      </c>
      <c r="F160" t="s">
        <v>4419</v>
      </c>
      <c r="G160" t="s">
        <v>4240</v>
      </c>
      <c r="H160" t="s">
        <v>4240</v>
      </c>
      <c r="I160" t="s">
        <v>4240</v>
      </c>
      <c r="O160" t="s">
        <v>4420</v>
      </c>
      <c r="P160" t="s">
        <v>4421</v>
      </c>
    </row>
    <row r="161" spans="1:16" hidden="1" x14ac:dyDescent="0.2">
      <c r="A161" t="s">
        <v>4354</v>
      </c>
      <c r="B161" s="12">
        <v>14</v>
      </c>
      <c r="C161" t="s">
        <v>4442</v>
      </c>
      <c r="D161" s="9">
        <v>17</v>
      </c>
      <c r="E161" t="s">
        <v>4440</v>
      </c>
      <c r="F161" t="s">
        <v>4419</v>
      </c>
      <c r="G161" t="s">
        <v>4240</v>
      </c>
      <c r="H161" t="s">
        <v>4240</v>
      </c>
      <c r="I161" t="s">
        <v>4240</v>
      </c>
      <c r="O161" t="s">
        <v>4486</v>
      </c>
      <c r="P161" t="s">
        <v>4487</v>
      </c>
    </row>
    <row r="162" spans="1:16" x14ac:dyDescent="0.2">
      <c r="A162" t="s">
        <v>4369</v>
      </c>
      <c r="B162" s="12">
        <v>26</v>
      </c>
      <c r="C162" t="s">
        <v>4460</v>
      </c>
      <c r="D162" s="9">
        <v>18</v>
      </c>
      <c r="E162" t="s">
        <v>4459</v>
      </c>
      <c r="F162" t="s">
        <v>4447</v>
      </c>
      <c r="G162" t="s">
        <v>4240</v>
      </c>
      <c r="H162" t="s">
        <v>4240</v>
      </c>
      <c r="I162" t="s">
        <v>4240</v>
      </c>
      <c r="O162" t="s">
        <v>4420</v>
      </c>
      <c r="P162" t="s">
        <v>4421</v>
      </c>
    </row>
    <row r="163" spans="1:16" hidden="1" x14ac:dyDescent="0.2">
      <c r="A163" t="s">
        <v>4354</v>
      </c>
      <c r="B163" s="12">
        <v>12</v>
      </c>
      <c r="C163" t="s">
        <v>4439</v>
      </c>
      <c r="D163" s="9">
        <v>17</v>
      </c>
      <c r="E163" t="s">
        <v>4440</v>
      </c>
      <c r="F163" t="s">
        <v>4419</v>
      </c>
      <c r="G163" t="s">
        <v>4240</v>
      </c>
      <c r="H163" t="s">
        <v>4240</v>
      </c>
      <c r="I163" t="s">
        <v>4240</v>
      </c>
      <c r="O163" t="s">
        <v>4486</v>
      </c>
      <c r="P163" t="s">
        <v>4487</v>
      </c>
    </row>
    <row r="164" spans="1:16" x14ac:dyDescent="0.2">
      <c r="A164" t="s">
        <v>4369</v>
      </c>
      <c r="B164" s="12">
        <v>25</v>
      </c>
      <c r="C164" t="s">
        <v>4458</v>
      </c>
      <c r="D164" s="9">
        <v>18</v>
      </c>
      <c r="E164" t="s">
        <v>4459</v>
      </c>
      <c r="F164" t="s">
        <v>4447</v>
      </c>
      <c r="G164" t="s">
        <v>4240</v>
      </c>
      <c r="H164" t="s">
        <v>4240</v>
      </c>
      <c r="I164" t="s">
        <v>4240</v>
      </c>
      <c r="O164" t="s">
        <v>4420</v>
      </c>
      <c r="P164" t="s">
        <v>4421</v>
      </c>
    </row>
    <row r="165" spans="1:16" hidden="1" x14ac:dyDescent="0.2">
      <c r="A165" t="s">
        <v>4354</v>
      </c>
      <c r="B165" s="12">
        <v>26</v>
      </c>
      <c r="C165" t="s">
        <v>4460</v>
      </c>
      <c r="D165" s="9">
        <v>18</v>
      </c>
      <c r="E165" t="s">
        <v>4459</v>
      </c>
      <c r="F165" t="s">
        <v>4447</v>
      </c>
      <c r="G165" t="s">
        <v>4240</v>
      </c>
      <c r="H165" t="s">
        <v>4240</v>
      </c>
      <c r="I165" t="s">
        <v>4240</v>
      </c>
      <c r="O165" t="s">
        <v>4486</v>
      </c>
      <c r="P165" t="s">
        <v>4487</v>
      </c>
    </row>
    <row r="166" spans="1:16" x14ac:dyDescent="0.2">
      <c r="A166" t="s">
        <v>4371</v>
      </c>
      <c r="B166" s="9">
        <v>18</v>
      </c>
      <c r="C166" s="10" t="s">
        <v>4459</v>
      </c>
      <c r="D166" s="9">
        <v>18</v>
      </c>
      <c r="E166" s="10" t="s">
        <v>4459</v>
      </c>
      <c r="F166" t="s">
        <v>4447</v>
      </c>
      <c r="J166" t="s">
        <v>4240</v>
      </c>
      <c r="K166" t="s">
        <v>4240</v>
      </c>
      <c r="L166" t="s">
        <v>4240</v>
      </c>
      <c r="M166" t="s">
        <v>4240</v>
      </c>
      <c r="N166" t="s">
        <v>4240</v>
      </c>
      <c r="O166" t="s">
        <v>4420</v>
      </c>
      <c r="P166" t="s">
        <v>4421</v>
      </c>
    </row>
    <row r="167" spans="1:16" hidden="1" x14ac:dyDescent="0.2">
      <c r="A167" t="s">
        <v>4354</v>
      </c>
      <c r="B167" s="12">
        <v>25</v>
      </c>
      <c r="C167" t="s">
        <v>4458</v>
      </c>
      <c r="D167" s="9">
        <v>18</v>
      </c>
      <c r="E167" t="s">
        <v>4459</v>
      </c>
      <c r="F167" t="s">
        <v>4447</v>
      </c>
      <c r="G167" t="s">
        <v>4240</v>
      </c>
      <c r="H167" t="s">
        <v>4240</v>
      </c>
      <c r="I167" t="s">
        <v>4240</v>
      </c>
      <c r="O167" t="s">
        <v>4486</v>
      </c>
      <c r="P167" t="s">
        <v>4487</v>
      </c>
    </row>
    <row r="168" spans="1:16" x14ac:dyDescent="0.2">
      <c r="A168" t="s">
        <v>4369</v>
      </c>
      <c r="B168" s="12">
        <v>27</v>
      </c>
      <c r="C168" t="s">
        <v>4461</v>
      </c>
      <c r="D168" s="9">
        <v>18</v>
      </c>
      <c r="E168" t="s">
        <v>4459</v>
      </c>
      <c r="F168" t="s">
        <v>4447</v>
      </c>
      <c r="G168" t="s">
        <v>4240</v>
      </c>
      <c r="H168" t="s">
        <v>4240</v>
      </c>
      <c r="I168" t="s">
        <v>4240</v>
      </c>
      <c r="O168" t="s">
        <v>4420</v>
      </c>
      <c r="P168" t="s">
        <v>4421</v>
      </c>
    </row>
    <row r="169" spans="1:16" hidden="1" x14ac:dyDescent="0.2">
      <c r="A169" t="s">
        <v>4352</v>
      </c>
      <c r="B169" s="9">
        <v>18</v>
      </c>
      <c r="C169" t="s">
        <v>4459</v>
      </c>
      <c r="D169" s="9">
        <v>18</v>
      </c>
      <c r="E169" t="s">
        <v>4459</v>
      </c>
      <c r="F169" t="s">
        <v>4447</v>
      </c>
      <c r="J169" t="s">
        <v>4240</v>
      </c>
      <c r="K169" t="s">
        <v>4240</v>
      </c>
      <c r="L169" t="s">
        <v>4240</v>
      </c>
      <c r="M169" t="s">
        <v>4240</v>
      </c>
      <c r="N169" t="s">
        <v>4240</v>
      </c>
      <c r="O169" t="s">
        <v>4486</v>
      </c>
      <c r="P169" t="s">
        <v>4487</v>
      </c>
    </row>
    <row r="170" spans="1:16" x14ac:dyDescent="0.2">
      <c r="A170" t="s">
        <v>4369</v>
      </c>
      <c r="B170" s="12">
        <v>37</v>
      </c>
      <c r="C170" t="s">
        <v>4475</v>
      </c>
      <c r="D170" s="9">
        <v>19</v>
      </c>
      <c r="E170" t="s">
        <v>4466</v>
      </c>
      <c r="F170" t="s">
        <v>4447</v>
      </c>
      <c r="G170" t="s">
        <v>4240</v>
      </c>
      <c r="H170" t="s">
        <v>4240</v>
      </c>
      <c r="I170" t="s">
        <v>4240</v>
      </c>
      <c r="O170" t="s">
        <v>4420</v>
      </c>
      <c r="P170" t="s">
        <v>4421</v>
      </c>
    </row>
    <row r="171" spans="1:16" hidden="1" x14ac:dyDescent="0.2">
      <c r="A171" t="s">
        <v>4354</v>
      </c>
      <c r="B171" s="12">
        <v>27</v>
      </c>
      <c r="C171" t="s">
        <v>4461</v>
      </c>
      <c r="D171" s="9">
        <v>18</v>
      </c>
      <c r="E171" t="s">
        <v>4459</v>
      </c>
      <c r="F171" t="s">
        <v>4447</v>
      </c>
      <c r="G171" t="s">
        <v>4240</v>
      </c>
      <c r="H171" t="s">
        <v>4240</v>
      </c>
      <c r="I171" t="s">
        <v>4240</v>
      </c>
      <c r="O171" t="s">
        <v>4486</v>
      </c>
      <c r="P171" t="s">
        <v>4487</v>
      </c>
    </row>
    <row r="172" spans="1:16" x14ac:dyDescent="0.2">
      <c r="A172" t="s">
        <v>4369</v>
      </c>
      <c r="B172" s="12">
        <v>30</v>
      </c>
      <c r="C172" t="s">
        <v>4465</v>
      </c>
      <c r="D172" s="9">
        <v>19</v>
      </c>
      <c r="E172" t="s">
        <v>4466</v>
      </c>
      <c r="F172" t="s">
        <v>4447</v>
      </c>
      <c r="G172" t="s">
        <v>4240</v>
      </c>
      <c r="H172" t="s">
        <v>4240</v>
      </c>
      <c r="I172" t="s">
        <v>4240</v>
      </c>
      <c r="O172" t="s">
        <v>4420</v>
      </c>
      <c r="P172" t="s">
        <v>4421</v>
      </c>
    </row>
    <row r="173" spans="1:16" hidden="1" x14ac:dyDescent="0.2">
      <c r="A173" t="s">
        <v>4354</v>
      </c>
      <c r="B173" s="12">
        <v>37</v>
      </c>
      <c r="C173" t="s">
        <v>4475</v>
      </c>
      <c r="D173" s="9">
        <v>19</v>
      </c>
      <c r="E173" t="s">
        <v>4466</v>
      </c>
      <c r="F173" t="s">
        <v>4447</v>
      </c>
      <c r="G173" t="s">
        <v>4240</v>
      </c>
      <c r="H173" t="s">
        <v>4240</v>
      </c>
      <c r="I173" t="s">
        <v>4240</v>
      </c>
      <c r="O173" t="s">
        <v>4486</v>
      </c>
      <c r="P173" t="s">
        <v>4487</v>
      </c>
    </row>
    <row r="174" spans="1:16" x14ac:dyDescent="0.2">
      <c r="A174" t="s">
        <v>4371</v>
      </c>
      <c r="B174" s="9">
        <v>19</v>
      </c>
      <c r="C174" s="10" t="s">
        <v>4466</v>
      </c>
      <c r="D174" s="9">
        <v>19</v>
      </c>
      <c r="E174" s="10" t="s">
        <v>4466</v>
      </c>
      <c r="F174" t="s">
        <v>4447</v>
      </c>
      <c r="J174" t="s">
        <v>4240</v>
      </c>
      <c r="K174" t="s">
        <v>4240</v>
      </c>
      <c r="L174" t="s">
        <v>4240</v>
      </c>
      <c r="M174" t="s">
        <v>4240</v>
      </c>
      <c r="N174" t="s">
        <v>4240</v>
      </c>
      <c r="O174" t="s">
        <v>4420</v>
      </c>
      <c r="P174" t="s">
        <v>4421</v>
      </c>
    </row>
    <row r="175" spans="1:16" hidden="1" x14ac:dyDescent="0.2">
      <c r="A175" t="s">
        <v>4354</v>
      </c>
      <c r="B175" s="12">
        <v>30</v>
      </c>
      <c r="C175" t="s">
        <v>4465</v>
      </c>
      <c r="D175" s="9">
        <v>19</v>
      </c>
      <c r="E175" t="s">
        <v>4466</v>
      </c>
      <c r="F175" t="s">
        <v>4447</v>
      </c>
      <c r="G175" t="s">
        <v>4240</v>
      </c>
      <c r="H175" t="s">
        <v>4240</v>
      </c>
      <c r="I175" t="s">
        <v>4240</v>
      </c>
      <c r="O175" t="s">
        <v>4486</v>
      </c>
      <c r="P175" t="s">
        <v>4487</v>
      </c>
    </row>
    <row r="176" spans="1:16" x14ac:dyDescent="0.2">
      <c r="A176" t="s">
        <v>4369</v>
      </c>
      <c r="B176" s="12">
        <v>31</v>
      </c>
      <c r="C176" t="s">
        <v>4467</v>
      </c>
      <c r="D176" s="9">
        <v>19</v>
      </c>
      <c r="E176" t="s">
        <v>4466</v>
      </c>
      <c r="F176" t="s">
        <v>4447</v>
      </c>
      <c r="G176" t="s">
        <v>4240</v>
      </c>
      <c r="H176" t="s">
        <v>4240</v>
      </c>
      <c r="I176" t="s">
        <v>4240</v>
      </c>
      <c r="O176" t="s">
        <v>4420</v>
      </c>
      <c r="P176" t="s">
        <v>4421</v>
      </c>
    </row>
    <row r="177" spans="1:16" hidden="1" x14ac:dyDescent="0.2">
      <c r="A177" t="s">
        <v>4352</v>
      </c>
      <c r="B177" s="9">
        <v>19</v>
      </c>
      <c r="C177" t="s">
        <v>4466</v>
      </c>
      <c r="D177" s="9">
        <v>19</v>
      </c>
      <c r="E177" t="s">
        <v>4466</v>
      </c>
      <c r="F177" t="s">
        <v>4447</v>
      </c>
      <c r="J177" t="s">
        <v>4240</v>
      </c>
      <c r="K177" t="s">
        <v>4240</v>
      </c>
      <c r="L177" t="s">
        <v>4240</v>
      </c>
      <c r="M177" t="s">
        <v>4240</v>
      </c>
      <c r="N177" t="s">
        <v>4240</v>
      </c>
      <c r="O177" t="s">
        <v>4486</v>
      </c>
      <c r="P177" t="s">
        <v>4487</v>
      </c>
    </row>
    <row r="178" spans="1:16" x14ac:dyDescent="0.2">
      <c r="A178" t="s">
        <v>4369</v>
      </c>
      <c r="B178" s="12">
        <v>38</v>
      </c>
      <c r="C178" t="s">
        <v>4476</v>
      </c>
      <c r="D178" s="9">
        <v>19</v>
      </c>
      <c r="E178" t="s">
        <v>4466</v>
      </c>
      <c r="F178" t="s">
        <v>4447</v>
      </c>
      <c r="G178" t="s">
        <v>4240</v>
      </c>
      <c r="H178" t="s">
        <v>4240</v>
      </c>
      <c r="I178" t="s">
        <v>4240</v>
      </c>
      <c r="O178" t="s">
        <v>4420</v>
      </c>
      <c r="P178" t="s">
        <v>4421</v>
      </c>
    </row>
    <row r="179" spans="1:16" hidden="1" x14ac:dyDescent="0.2">
      <c r="A179" t="s">
        <v>4354</v>
      </c>
      <c r="B179" s="12">
        <v>31</v>
      </c>
      <c r="C179" t="s">
        <v>4467</v>
      </c>
      <c r="D179" s="9">
        <v>19</v>
      </c>
      <c r="E179" t="s">
        <v>4466</v>
      </c>
      <c r="F179" t="s">
        <v>4447</v>
      </c>
      <c r="G179" t="s">
        <v>4240</v>
      </c>
      <c r="H179" t="s">
        <v>4240</v>
      </c>
      <c r="I179" t="s">
        <v>4240</v>
      </c>
      <c r="O179" t="s">
        <v>4486</v>
      </c>
      <c r="P179" t="s">
        <v>4487</v>
      </c>
    </row>
    <row r="180" spans="1:16" x14ac:dyDescent="0.2">
      <c r="A180" t="s">
        <v>4371</v>
      </c>
      <c r="B180" s="9">
        <v>20</v>
      </c>
      <c r="C180" s="10" t="s">
        <v>4463</v>
      </c>
      <c r="D180" s="9">
        <v>20</v>
      </c>
      <c r="E180" s="10" t="s">
        <v>4463</v>
      </c>
      <c r="F180" t="s">
        <v>4447</v>
      </c>
      <c r="J180" t="s">
        <v>4240</v>
      </c>
      <c r="K180" t="s">
        <v>4240</v>
      </c>
      <c r="L180" t="s">
        <v>4240</v>
      </c>
      <c r="M180" t="s">
        <v>4240</v>
      </c>
      <c r="N180" t="s">
        <v>4240</v>
      </c>
      <c r="O180" t="s">
        <v>4420</v>
      </c>
      <c r="P180" t="s">
        <v>4421</v>
      </c>
    </row>
    <row r="181" spans="1:16" hidden="1" x14ac:dyDescent="0.2">
      <c r="A181" t="s">
        <v>4354</v>
      </c>
      <c r="B181" s="12">
        <v>38</v>
      </c>
      <c r="C181" t="s">
        <v>4476</v>
      </c>
      <c r="D181" s="9">
        <v>19</v>
      </c>
      <c r="E181" t="s">
        <v>4466</v>
      </c>
      <c r="F181" t="s">
        <v>4447</v>
      </c>
      <c r="G181" t="s">
        <v>4240</v>
      </c>
      <c r="H181" t="s">
        <v>4240</v>
      </c>
      <c r="I181" t="s">
        <v>4240</v>
      </c>
      <c r="O181" t="s">
        <v>4486</v>
      </c>
      <c r="P181" t="s">
        <v>4487</v>
      </c>
    </row>
    <row r="182" spans="1:16" x14ac:dyDescent="0.2">
      <c r="A182" t="s">
        <v>4369</v>
      </c>
      <c r="B182" s="12">
        <v>29</v>
      </c>
      <c r="C182" t="s">
        <v>4464</v>
      </c>
      <c r="D182" s="9">
        <v>20</v>
      </c>
      <c r="E182" t="s">
        <v>4463</v>
      </c>
      <c r="F182" t="s">
        <v>4447</v>
      </c>
      <c r="G182" t="s">
        <v>4240</v>
      </c>
      <c r="H182" t="s">
        <v>4240</v>
      </c>
      <c r="I182" t="s">
        <v>4240</v>
      </c>
      <c r="O182" t="s">
        <v>4420</v>
      </c>
      <c r="P182" t="s">
        <v>4421</v>
      </c>
    </row>
    <row r="183" spans="1:16" hidden="1" x14ac:dyDescent="0.2">
      <c r="A183" t="s">
        <v>4352</v>
      </c>
      <c r="B183" s="9">
        <v>20</v>
      </c>
      <c r="C183" t="s">
        <v>4463</v>
      </c>
      <c r="D183" s="9">
        <v>20</v>
      </c>
      <c r="E183" t="s">
        <v>4463</v>
      </c>
      <c r="F183" t="s">
        <v>4447</v>
      </c>
      <c r="J183" t="s">
        <v>4240</v>
      </c>
      <c r="K183" t="s">
        <v>4240</v>
      </c>
      <c r="L183" t="s">
        <v>4240</v>
      </c>
      <c r="M183" t="s">
        <v>4240</v>
      </c>
      <c r="N183" t="s">
        <v>4240</v>
      </c>
      <c r="O183" t="s">
        <v>4486</v>
      </c>
      <c r="P183" t="s">
        <v>4487</v>
      </c>
    </row>
    <row r="184" spans="1:16" x14ac:dyDescent="0.2">
      <c r="A184" t="s">
        <v>4369</v>
      </c>
      <c r="B184" s="12">
        <v>28</v>
      </c>
      <c r="C184" t="s">
        <v>4462</v>
      </c>
      <c r="D184" s="9">
        <v>20</v>
      </c>
      <c r="E184" t="s">
        <v>4463</v>
      </c>
      <c r="F184" t="s">
        <v>4447</v>
      </c>
      <c r="G184" t="s">
        <v>4240</v>
      </c>
      <c r="H184" t="s">
        <v>4240</v>
      </c>
      <c r="I184" t="s">
        <v>4240</v>
      </c>
      <c r="O184" t="s">
        <v>4420</v>
      </c>
      <c r="P184" t="s">
        <v>4421</v>
      </c>
    </row>
    <row r="185" spans="1:16" hidden="1" x14ac:dyDescent="0.2">
      <c r="A185" t="s">
        <v>4354</v>
      </c>
      <c r="B185" s="12">
        <v>29</v>
      </c>
      <c r="C185" t="s">
        <v>4464</v>
      </c>
      <c r="D185" s="9">
        <v>20</v>
      </c>
      <c r="E185" t="s">
        <v>4463</v>
      </c>
      <c r="F185" t="s">
        <v>4447</v>
      </c>
      <c r="G185" t="s">
        <v>4240</v>
      </c>
      <c r="H185" t="s">
        <v>4240</v>
      </c>
      <c r="I185" t="s">
        <v>4240</v>
      </c>
      <c r="O185" t="s">
        <v>4486</v>
      </c>
      <c r="P185" t="s">
        <v>4487</v>
      </c>
    </row>
    <row r="186" spans="1:16" x14ac:dyDescent="0.2">
      <c r="A186" t="s">
        <v>4369</v>
      </c>
      <c r="B186" s="12">
        <v>34</v>
      </c>
      <c r="C186" t="s">
        <v>4471</v>
      </c>
      <c r="D186" s="9">
        <v>21</v>
      </c>
      <c r="E186" t="s">
        <v>4469</v>
      </c>
      <c r="F186" t="s">
        <v>4447</v>
      </c>
      <c r="G186" t="s">
        <v>4240</v>
      </c>
      <c r="H186" t="s">
        <v>4240</v>
      </c>
      <c r="I186" t="s">
        <v>4240</v>
      </c>
      <c r="O186" t="s">
        <v>4420</v>
      </c>
      <c r="P186" t="s">
        <v>4421</v>
      </c>
    </row>
    <row r="187" spans="1:16" hidden="1" x14ac:dyDescent="0.2">
      <c r="A187" t="s">
        <v>4354</v>
      </c>
      <c r="B187" s="12">
        <v>28</v>
      </c>
      <c r="C187" t="s">
        <v>4462</v>
      </c>
      <c r="D187" s="9">
        <v>20</v>
      </c>
      <c r="E187" t="s">
        <v>4463</v>
      </c>
      <c r="F187" t="s">
        <v>4447</v>
      </c>
      <c r="G187" t="s">
        <v>4240</v>
      </c>
      <c r="H187" t="s">
        <v>4240</v>
      </c>
      <c r="I187" t="s">
        <v>4240</v>
      </c>
      <c r="O187" t="s">
        <v>4486</v>
      </c>
      <c r="P187" t="s">
        <v>4487</v>
      </c>
    </row>
    <row r="188" spans="1:16" x14ac:dyDescent="0.2">
      <c r="A188" t="s">
        <v>4369</v>
      </c>
      <c r="B188" s="12">
        <v>33</v>
      </c>
      <c r="C188" t="s">
        <v>4470</v>
      </c>
      <c r="D188" s="9">
        <v>21</v>
      </c>
      <c r="E188" t="s">
        <v>4469</v>
      </c>
      <c r="F188" t="s">
        <v>4447</v>
      </c>
      <c r="G188" t="s">
        <v>4240</v>
      </c>
      <c r="H188" t="s">
        <v>4240</v>
      </c>
      <c r="I188" t="s">
        <v>4240</v>
      </c>
      <c r="O188" t="s">
        <v>4420</v>
      </c>
      <c r="P188" t="s">
        <v>4421</v>
      </c>
    </row>
    <row r="189" spans="1:16" hidden="1" x14ac:dyDescent="0.2">
      <c r="A189" t="s">
        <v>4354</v>
      </c>
      <c r="B189" s="12">
        <v>34</v>
      </c>
      <c r="C189" t="s">
        <v>4471</v>
      </c>
      <c r="D189" s="9">
        <v>21</v>
      </c>
      <c r="E189" t="s">
        <v>4469</v>
      </c>
      <c r="F189" t="s">
        <v>4447</v>
      </c>
      <c r="G189" t="s">
        <v>4240</v>
      </c>
      <c r="H189" t="s">
        <v>4240</v>
      </c>
      <c r="I189" t="s">
        <v>4240</v>
      </c>
      <c r="O189" t="s">
        <v>4486</v>
      </c>
      <c r="P189" t="s">
        <v>4487</v>
      </c>
    </row>
    <row r="190" spans="1:16" x14ac:dyDescent="0.2">
      <c r="A190" t="s">
        <v>4371</v>
      </c>
      <c r="B190" s="9">
        <v>21</v>
      </c>
      <c r="C190" s="10" t="s">
        <v>4469</v>
      </c>
      <c r="D190" s="9">
        <v>21</v>
      </c>
      <c r="E190" s="10" t="s">
        <v>4469</v>
      </c>
      <c r="F190" t="s">
        <v>4447</v>
      </c>
      <c r="J190" t="s">
        <v>4240</v>
      </c>
      <c r="K190" t="s">
        <v>4240</v>
      </c>
      <c r="L190" t="s">
        <v>4240</v>
      </c>
      <c r="M190" t="s">
        <v>4240</v>
      </c>
      <c r="N190" t="s">
        <v>4240</v>
      </c>
      <c r="O190" t="s">
        <v>4420</v>
      </c>
      <c r="P190" t="s">
        <v>4421</v>
      </c>
    </row>
    <row r="191" spans="1:16" hidden="1" x14ac:dyDescent="0.2">
      <c r="A191" t="s">
        <v>4354</v>
      </c>
      <c r="B191" s="12">
        <v>33</v>
      </c>
      <c r="C191" t="s">
        <v>4470</v>
      </c>
      <c r="D191" s="9">
        <v>21</v>
      </c>
      <c r="E191" t="s">
        <v>4469</v>
      </c>
      <c r="F191" t="s">
        <v>4447</v>
      </c>
      <c r="G191" t="s">
        <v>4240</v>
      </c>
      <c r="H191" t="s">
        <v>4240</v>
      </c>
      <c r="I191" t="s">
        <v>4240</v>
      </c>
      <c r="O191" t="s">
        <v>4486</v>
      </c>
      <c r="P191" t="s">
        <v>4487</v>
      </c>
    </row>
    <row r="192" spans="1:16" x14ac:dyDescent="0.2">
      <c r="A192" t="s">
        <v>4369</v>
      </c>
      <c r="B192" s="12">
        <v>32</v>
      </c>
      <c r="C192" t="s">
        <v>4468</v>
      </c>
      <c r="D192" s="9">
        <v>21</v>
      </c>
      <c r="E192" t="s">
        <v>4469</v>
      </c>
      <c r="F192" t="s">
        <v>4447</v>
      </c>
      <c r="G192" t="s">
        <v>4240</v>
      </c>
      <c r="H192" t="s">
        <v>4240</v>
      </c>
      <c r="I192" t="s">
        <v>4240</v>
      </c>
      <c r="O192" t="s">
        <v>4420</v>
      </c>
      <c r="P192" t="s">
        <v>4421</v>
      </c>
    </row>
    <row r="193" spans="1:16" hidden="1" x14ac:dyDescent="0.2">
      <c r="A193" t="s">
        <v>4352</v>
      </c>
      <c r="B193" s="9">
        <v>21</v>
      </c>
      <c r="C193" t="s">
        <v>4469</v>
      </c>
      <c r="D193" s="9">
        <v>21</v>
      </c>
      <c r="E193" t="s">
        <v>4469</v>
      </c>
      <c r="F193" t="s">
        <v>4447</v>
      </c>
      <c r="J193" t="s">
        <v>4240</v>
      </c>
      <c r="K193" t="s">
        <v>4240</v>
      </c>
      <c r="L193" t="s">
        <v>4240</v>
      </c>
      <c r="M193" t="s">
        <v>4240</v>
      </c>
      <c r="N193" t="s">
        <v>4240</v>
      </c>
      <c r="O193" t="s">
        <v>4486</v>
      </c>
      <c r="P193" t="s">
        <v>4487</v>
      </c>
    </row>
    <row r="194" spans="1:16" hidden="1" x14ac:dyDescent="0.2">
      <c r="A194" t="s">
        <v>4354</v>
      </c>
      <c r="B194" s="12">
        <v>32</v>
      </c>
      <c r="C194" t="s">
        <v>4491</v>
      </c>
      <c r="D194" s="9">
        <v>21</v>
      </c>
      <c r="E194" t="s">
        <v>4469</v>
      </c>
      <c r="F194" t="s">
        <v>4447</v>
      </c>
      <c r="G194" t="s">
        <v>4240</v>
      </c>
      <c r="H194" t="s">
        <v>4240</v>
      </c>
      <c r="I194" t="s">
        <v>4240</v>
      </c>
      <c r="O194" t="s">
        <v>4486</v>
      </c>
      <c r="P194" t="s">
        <v>4487</v>
      </c>
    </row>
    <row r="195" spans="1:16" x14ac:dyDescent="0.2">
      <c r="A195" t="s">
        <v>4369</v>
      </c>
      <c r="B195" s="12">
        <v>39</v>
      </c>
      <c r="C195" t="s">
        <v>4477</v>
      </c>
      <c r="D195" s="9">
        <v>22</v>
      </c>
      <c r="E195" t="s">
        <v>4473</v>
      </c>
      <c r="F195" t="s">
        <v>4447</v>
      </c>
      <c r="G195" t="s">
        <v>4240</v>
      </c>
      <c r="H195" t="s">
        <v>4240</v>
      </c>
      <c r="I195" t="s">
        <v>4240</v>
      </c>
      <c r="O195" t="s">
        <v>4420</v>
      </c>
      <c r="P195" t="s">
        <v>4421</v>
      </c>
    </row>
    <row r="196" spans="1:16" hidden="1" x14ac:dyDescent="0.2">
      <c r="A196" t="s">
        <v>4354</v>
      </c>
      <c r="B196" s="12">
        <v>39</v>
      </c>
      <c r="C196" t="s">
        <v>4492</v>
      </c>
      <c r="D196" s="9">
        <v>22</v>
      </c>
      <c r="E196" t="s">
        <v>4473</v>
      </c>
      <c r="F196" t="s">
        <v>4447</v>
      </c>
      <c r="G196" t="s">
        <v>4240</v>
      </c>
      <c r="H196" t="s">
        <v>4240</v>
      </c>
      <c r="I196" t="s">
        <v>4240</v>
      </c>
      <c r="O196" t="s">
        <v>4486</v>
      </c>
      <c r="P196" t="s">
        <v>4487</v>
      </c>
    </row>
    <row r="197" spans="1:16" x14ac:dyDescent="0.2">
      <c r="A197" t="s">
        <v>4369</v>
      </c>
      <c r="B197" s="12">
        <v>35</v>
      </c>
      <c r="C197" t="s">
        <v>4472</v>
      </c>
      <c r="D197" s="9">
        <v>22</v>
      </c>
      <c r="E197" t="s">
        <v>4473</v>
      </c>
      <c r="F197" t="s">
        <v>4447</v>
      </c>
      <c r="G197" t="s">
        <v>4240</v>
      </c>
      <c r="H197" t="s">
        <v>4240</v>
      </c>
      <c r="I197" t="s">
        <v>4240</v>
      </c>
      <c r="O197" t="s">
        <v>4420</v>
      </c>
      <c r="P197" t="s">
        <v>4421</v>
      </c>
    </row>
    <row r="198" spans="1:16" x14ac:dyDescent="0.2">
      <c r="A198" t="s">
        <v>4369</v>
      </c>
      <c r="B198" s="12">
        <v>40</v>
      </c>
      <c r="C198" t="s">
        <v>4478</v>
      </c>
      <c r="D198" s="9">
        <v>22</v>
      </c>
      <c r="E198" t="s">
        <v>4473</v>
      </c>
      <c r="F198" t="s">
        <v>4447</v>
      </c>
      <c r="G198" t="s">
        <v>4240</v>
      </c>
      <c r="H198" t="s">
        <v>4240</v>
      </c>
      <c r="I198" t="s">
        <v>4240</v>
      </c>
      <c r="O198" t="s">
        <v>4420</v>
      </c>
      <c r="P198" t="s">
        <v>4421</v>
      </c>
    </row>
    <row r="199" spans="1:16" hidden="1" x14ac:dyDescent="0.2">
      <c r="A199" t="s">
        <v>4354</v>
      </c>
      <c r="B199" s="12">
        <v>35</v>
      </c>
      <c r="C199" t="s">
        <v>4472</v>
      </c>
      <c r="D199" s="9">
        <v>22</v>
      </c>
      <c r="E199" t="s">
        <v>4473</v>
      </c>
      <c r="F199" t="s">
        <v>4447</v>
      </c>
      <c r="G199" t="s">
        <v>4240</v>
      </c>
      <c r="H199" t="s">
        <v>4240</v>
      </c>
      <c r="I199" t="s">
        <v>4240</v>
      </c>
      <c r="O199" t="s">
        <v>4486</v>
      </c>
      <c r="P199" t="s">
        <v>4487</v>
      </c>
    </row>
    <row r="200" spans="1:16" x14ac:dyDescent="0.2">
      <c r="A200" t="s">
        <v>4369</v>
      </c>
      <c r="B200" s="12">
        <v>36</v>
      </c>
      <c r="C200" t="s">
        <v>4474</v>
      </c>
      <c r="D200" s="9">
        <v>22</v>
      </c>
      <c r="E200" t="s">
        <v>4473</v>
      </c>
      <c r="F200" t="s">
        <v>4447</v>
      </c>
      <c r="G200" t="s">
        <v>4240</v>
      </c>
      <c r="H200" t="s">
        <v>4240</v>
      </c>
      <c r="I200" t="s">
        <v>4240</v>
      </c>
      <c r="O200" t="s">
        <v>4420</v>
      </c>
      <c r="P200" t="s">
        <v>4421</v>
      </c>
    </row>
    <row r="201" spans="1:16" hidden="1" x14ac:dyDescent="0.2">
      <c r="A201" t="s">
        <v>4354</v>
      </c>
      <c r="B201" s="12">
        <v>40</v>
      </c>
      <c r="C201" t="s">
        <v>4478</v>
      </c>
      <c r="D201" s="9">
        <v>22</v>
      </c>
      <c r="E201" t="s">
        <v>4473</v>
      </c>
      <c r="F201" t="s">
        <v>4447</v>
      </c>
      <c r="G201" t="s">
        <v>4240</v>
      </c>
      <c r="H201" t="s">
        <v>4240</v>
      </c>
      <c r="I201" t="s">
        <v>4240</v>
      </c>
      <c r="O201" t="s">
        <v>4486</v>
      </c>
      <c r="P201" t="s">
        <v>4487</v>
      </c>
    </row>
    <row r="202" spans="1:16" x14ac:dyDescent="0.2">
      <c r="A202" t="s">
        <v>4371</v>
      </c>
      <c r="B202" s="9">
        <v>22</v>
      </c>
      <c r="C202" s="10" t="s">
        <v>4473</v>
      </c>
      <c r="D202" s="9">
        <v>22</v>
      </c>
      <c r="E202" s="10" t="s">
        <v>4473</v>
      </c>
      <c r="F202" t="s">
        <v>4447</v>
      </c>
      <c r="J202" t="s">
        <v>4240</v>
      </c>
      <c r="K202" t="s">
        <v>4240</v>
      </c>
      <c r="L202" t="s">
        <v>4240</v>
      </c>
      <c r="M202" t="s">
        <v>4240</v>
      </c>
      <c r="N202" t="s">
        <v>4240</v>
      </c>
      <c r="O202" t="s">
        <v>4420</v>
      </c>
      <c r="P202" t="s">
        <v>4421</v>
      </c>
    </row>
    <row r="203" spans="1:16" hidden="1" x14ac:dyDescent="0.2">
      <c r="A203" t="s">
        <v>4354</v>
      </c>
      <c r="B203" s="12">
        <v>36</v>
      </c>
      <c r="C203" t="s">
        <v>4474</v>
      </c>
      <c r="D203" s="9">
        <v>22</v>
      </c>
      <c r="E203" t="s">
        <v>4473</v>
      </c>
      <c r="F203" t="s">
        <v>4447</v>
      </c>
      <c r="G203" t="s">
        <v>4240</v>
      </c>
      <c r="H203" t="s">
        <v>4240</v>
      </c>
      <c r="I203" t="s">
        <v>4240</v>
      </c>
      <c r="O203" t="s">
        <v>4486</v>
      </c>
      <c r="P203" t="s">
        <v>4487</v>
      </c>
    </row>
    <row r="204" spans="1:16" x14ac:dyDescent="0.2">
      <c r="A204" t="s">
        <v>4371</v>
      </c>
      <c r="B204" s="9">
        <v>23</v>
      </c>
      <c r="C204" s="10" t="s">
        <v>4410</v>
      </c>
      <c r="D204" s="9">
        <v>23</v>
      </c>
      <c r="E204" s="10" t="s">
        <v>4410</v>
      </c>
      <c r="F204" t="s">
        <v>4447</v>
      </c>
      <c r="J204" t="s">
        <v>4240</v>
      </c>
      <c r="K204" t="s">
        <v>4240</v>
      </c>
      <c r="L204" t="s">
        <v>4240</v>
      </c>
      <c r="M204" t="s">
        <v>4240</v>
      </c>
      <c r="N204" t="s">
        <v>4240</v>
      </c>
      <c r="O204" t="s">
        <v>4420</v>
      </c>
      <c r="P204" t="s">
        <v>4421</v>
      </c>
    </row>
    <row r="205" spans="1:16" hidden="1" x14ac:dyDescent="0.2">
      <c r="A205" t="s">
        <v>4352</v>
      </c>
      <c r="B205" s="9">
        <v>22</v>
      </c>
      <c r="C205" t="s">
        <v>4473</v>
      </c>
      <c r="D205" s="9">
        <v>22</v>
      </c>
      <c r="E205" t="s">
        <v>4473</v>
      </c>
      <c r="F205" t="s">
        <v>4447</v>
      </c>
      <c r="J205" t="s">
        <v>4240</v>
      </c>
      <c r="K205" t="s">
        <v>4240</v>
      </c>
      <c r="L205" t="s">
        <v>4240</v>
      </c>
      <c r="M205" t="s">
        <v>4240</v>
      </c>
      <c r="N205" t="s">
        <v>4240</v>
      </c>
      <c r="O205" t="s">
        <v>4486</v>
      </c>
      <c r="P205" t="s">
        <v>4487</v>
      </c>
    </row>
    <row r="206" spans="1:16" x14ac:dyDescent="0.2">
      <c r="A206" t="s">
        <v>4369</v>
      </c>
      <c r="B206" s="12">
        <v>41</v>
      </c>
      <c r="C206" t="s">
        <v>4479</v>
      </c>
      <c r="D206" s="9">
        <v>23</v>
      </c>
      <c r="E206" t="s">
        <v>4410</v>
      </c>
      <c r="F206" t="s">
        <v>4447</v>
      </c>
      <c r="G206" t="s">
        <v>4240</v>
      </c>
      <c r="H206" t="s">
        <v>4240</v>
      </c>
      <c r="I206" t="s">
        <v>4240</v>
      </c>
      <c r="O206" t="s">
        <v>4420</v>
      </c>
      <c r="P206" t="s">
        <v>4421</v>
      </c>
    </row>
    <row r="207" spans="1:16" hidden="1" x14ac:dyDescent="0.2">
      <c r="A207" t="s">
        <v>4352</v>
      </c>
      <c r="B207" s="9">
        <v>23</v>
      </c>
      <c r="C207" t="s">
        <v>4410</v>
      </c>
      <c r="D207" s="9">
        <v>23</v>
      </c>
      <c r="E207" t="s">
        <v>4410</v>
      </c>
      <c r="F207" t="s">
        <v>4447</v>
      </c>
      <c r="J207" t="s">
        <v>4240</v>
      </c>
      <c r="K207" t="s">
        <v>4240</v>
      </c>
      <c r="L207" t="s">
        <v>4240</v>
      </c>
      <c r="M207" t="s">
        <v>4240</v>
      </c>
      <c r="N207" t="s">
        <v>4240</v>
      </c>
      <c r="O207" t="s">
        <v>4486</v>
      </c>
      <c r="P207" t="s">
        <v>4487</v>
      </c>
    </row>
    <row r="208" spans="1:16" x14ac:dyDescent="0.2">
      <c r="A208" t="s">
        <v>4371</v>
      </c>
      <c r="B208" s="9">
        <v>98</v>
      </c>
      <c r="C208" s="10" t="s">
        <v>4411</v>
      </c>
      <c r="D208" s="9">
        <v>98</v>
      </c>
      <c r="E208" s="10" t="s">
        <v>4411</v>
      </c>
      <c r="J208" t="s">
        <v>4240</v>
      </c>
      <c r="K208" t="s">
        <v>4240</v>
      </c>
      <c r="L208" t="s">
        <v>4240</v>
      </c>
      <c r="O208" t="s">
        <v>4420</v>
      </c>
      <c r="P208" t="s">
        <v>4421</v>
      </c>
    </row>
    <row r="209" spans="1:16" hidden="1" x14ac:dyDescent="0.2">
      <c r="A209" t="s">
        <v>4354</v>
      </c>
      <c r="B209" s="12">
        <v>41</v>
      </c>
      <c r="C209" t="s">
        <v>4479</v>
      </c>
      <c r="D209" s="9">
        <v>23</v>
      </c>
      <c r="E209" t="s">
        <v>4410</v>
      </c>
      <c r="F209" t="s">
        <v>4447</v>
      </c>
      <c r="G209" t="s">
        <v>4240</v>
      </c>
      <c r="H209" t="s">
        <v>4240</v>
      </c>
      <c r="I209" t="s">
        <v>4240</v>
      </c>
      <c r="O209" t="s">
        <v>4486</v>
      </c>
      <c r="P209" t="s">
        <v>4487</v>
      </c>
    </row>
    <row r="210" spans="1:16" x14ac:dyDescent="0.2">
      <c r="A210" t="s">
        <v>4369</v>
      </c>
      <c r="B210" s="12">
        <v>98</v>
      </c>
      <c r="C210" t="s">
        <v>4389</v>
      </c>
      <c r="D210" s="9">
        <v>99</v>
      </c>
      <c r="E210" t="s">
        <v>4389</v>
      </c>
      <c r="G210" t="s">
        <v>4240</v>
      </c>
      <c r="H210" t="s">
        <v>4240</v>
      </c>
      <c r="I210" t="s">
        <v>4240</v>
      </c>
      <c r="O210" t="s">
        <v>4420</v>
      </c>
      <c r="P210" t="s">
        <v>4421</v>
      </c>
    </row>
    <row r="211" spans="1:16" hidden="1" x14ac:dyDescent="0.2">
      <c r="A211" t="s">
        <v>4352</v>
      </c>
      <c r="B211" s="9">
        <v>98</v>
      </c>
      <c r="C211" t="s">
        <v>4411</v>
      </c>
      <c r="D211" s="9">
        <v>98</v>
      </c>
      <c r="E211" t="s">
        <v>4411</v>
      </c>
      <c r="J211" t="s">
        <v>4240</v>
      </c>
      <c r="L211" t="s">
        <v>4240</v>
      </c>
      <c r="O211" t="s">
        <v>4486</v>
      </c>
      <c r="P211" t="s">
        <v>4487</v>
      </c>
    </row>
    <row r="212" spans="1:16" x14ac:dyDescent="0.2">
      <c r="A212" t="s">
        <v>4371</v>
      </c>
      <c r="B212" s="9">
        <v>99</v>
      </c>
      <c r="C212" s="10" t="s">
        <v>4389</v>
      </c>
      <c r="D212" s="9">
        <v>99</v>
      </c>
      <c r="E212" s="10" t="s">
        <v>4389</v>
      </c>
      <c r="J212" t="s">
        <v>4240</v>
      </c>
      <c r="K212" t="s">
        <v>4240</v>
      </c>
      <c r="L212" t="s">
        <v>4240</v>
      </c>
      <c r="O212" t="s">
        <v>4420</v>
      </c>
      <c r="P212" t="s">
        <v>4421</v>
      </c>
    </row>
    <row r="213" spans="1:16" x14ac:dyDescent="0.2">
      <c r="A213" t="s">
        <v>4369</v>
      </c>
      <c r="B213" s="12">
        <v>8</v>
      </c>
      <c r="C213" t="s">
        <v>4433</v>
      </c>
      <c r="D213" s="9" t="s">
        <v>4424</v>
      </c>
      <c r="E213" t="s">
        <v>4425</v>
      </c>
      <c r="F213" t="s">
        <v>4419</v>
      </c>
      <c r="G213" t="s">
        <v>4240</v>
      </c>
      <c r="H213" t="s">
        <v>4240</v>
      </c>
      <c r="I213" t="s">
        <v>4240</v>
      </c>
      <c r="O213" t="s">
        <v>4420</v>
      </c>
      <c r="P213" t="s">
        <v>4421</v>
      </c>
    </row>
    <row r="214" spans="1:16" hidden="1" x14ac:dyDescent="0.2">
      <c r="A214" t="s">
        <v>4354</v>
      </c>
      <c r="B214" s="12">
        <v>98</v>
      </c>
      <c r="C214" t="s">
        <v>4389</v>
      </c>
      <c r="D214" s="9">
        <v>99</v>
      </c>
      <c r="E214" t="s">
        <v>4389</v>
      </c>
      <c r="G214" t="s">
        <v>4240</v>
      </c>
      <c r="H214" t="s">
        <v>4240</v>
      </c>
      <c r="I214" t="s">
        <v>4240</v>
      </c>
      <c r="O214" t="s">
        <v>4486</v>
      </c>
      <c r="P214" t="s">
        <v>4487</v>
      </c>
    </row>
    <row r="215" spans="1:16" x14ac:dyDescent="0.2">
      <c r="A215" t="s">
        <v>4371</v>
      </c>
      <c r="B215" s="9">
        <v>4</v>
      </c>
      <c r="C215" s="10" t="s">
        <v>4482</v>
      </c>
      <c r="D215" s="9" t="s">
        <v>4424</v>
      </c>
      <c r="E215" t="s">
        <v>4425</v>
      </c>
      <c r="F215" t="s">
        <v>4419</v>
      </c>
      <c r="J215" t="s">
        <v>4240</v>
      </c>
      <c r="K215" t="s">
        <v>4240</v>
      </c>
      <c r="L215" t="s">
        <v>4240</v>
      </c>
      <c r="M215" t="s">
        <v>4240</v>
      </c>
      <c r="N215" t="s">
        <v>4240</v>
      </c>
      <c r="O215" t="s">
        <v>4420</v>
      </c>
      <c r="P215" t="s">
        <v>4421</v>
      </c>
    </row>
    <row r="216" spans="1:16" hidden="1" x14ac:dyDescent="0.2">
      <c r="A216" t="s">
        <v>4352</v>
      </c>
      <c r="B216" s="9">
        <v>4</v>
      </c>
      <c r="C216" t="s">
        <v>4482</v>
      </c>
      <c r="D216" s="9" t="s">
        <v>4424</v>
      </c>
      <c r="E216" t="s">
        <v>4425</v>
      </c>
      <c r="F216" t="s">
        <v>4419</v>
      </c>
      <c r="J216" t="s">
        <v>4240</v>
      </c>
      <c r="K216" t="s">
        <v>4240</v>
      </c>
      <c r="L216" t="s">
        <v>4240</v>
      </c>
      <c r="M216" t="s">
        <v>4240</v>
      </c>
      <c r="N216" t="s">
        <v>4240</v>
      </c>
      <c r="O216" t="s">
        <v>4486</v>
      </c>
      <c r="P216" t="s">
        <v>4487</v>
      </c>
    </row>
    <row r="217" spans="1:16" x14ac:dyDescent="0.2">
      <c r="A217" t="s">
        <v>4371</v>
      </c>
      <c r="B217" s="9">
        <v>6</v>
      </c>
      <c r="C217" s="10" t="s">
        <v>4484</v>
      </c>
      <c r="D217" s="9" t="s">
        <v>4424</v>
      </c>
      <c r="E217" t="s">
        <v>4425</v>
      </c>
      <c r="F217" t="s">
        <v>4419</v>
      </c>
      <c r="J217" t="s">
        <v>4240</v>
      </c>
      <c r="K217" t="s">
        <v>4240</v>
      </c>
      <c r="L217" t="s">
        <v>4240</v>
      </c>
      <c r="M217" t="s">
        <v>4240</v>
      </c>
      <c r="N217" t="s">
        <v>4240</v>
      </c>
      <c r="O217" t="s">
        <v>4420</v>
      </c>
      <c r="P217" t="s">
        <v>4421</v>
      </c>
    </row>
    <row r="218" spans="1:16" hidden="1" x14ac:dyDescent="0.2">
      <c r="A218" t="s">
        <v>4352</v>
      </c>
      <c r="B218" s="9">
        <v>6</v>
      </c>
      <c r="C218" t="s">
        <v>4484</v>
      </c>
      <c r="D218" s="9" t="s">
        <v>4424</v>
      </c>
      <c r="E218" t="s">
        <v>4425</v>
      </c>
      <c r="F218" t="s">
        <v>4419</v>
      </c>
      <c r="J218" t="s">
        <v>4240</v>
      </c>
      <c r="K218" t="s">
        <v>4240</v>
      </c>
      <c r="L218" t="s">
        <v>4240</v>
      </c>
      <c r="M218" t="s">
        <v>4240</v>
      </c>
      <c r="N218" t="s">
        <v>4240</v>
      </c>
      <c r="O218" t="s">
        <v>4486</v>
      </c>
      <c r="P218" t="s">
        <v>4487</v>
      </c>
    </row>
    <row r="219" spans="1:16" x14ac:dyDescent="0.2">
      <c r="A219" t="s">
        <v>4371</v>
      </c>
      <c r="B219" s="9">
        <v>3</v>
      </c>
      <c r="C219" t="s">
        <v>4481</v>
      </c>
      <c r="D219" s="9" t="s">
        <v>4424</v>
      </c>
      <c r="E219" t="s">
        <v>4425</v>
      </c>
      <c r="F219" t="s">
        <v>4419</v>
      </c>
      <c r="J219" t="s">
        <v>4240</v>
      </c>
      <c r="K219" t="s">
        <v>4240</v>
      </c>
      <c r="L219" t="s">
        <v>4240</v>
      </c>
      <c r="M219" t="s">
        <v>4240</v>
      </c>
      <c r="N219" t="s">
        <v>4240</v>
      </c>
      <c r="O219" t="s">
        <v>4420</v>
      </c>
      <c r="P219" t="s">
        <v>4421</v>
      </c>
    </row>
    <row r="220" spans="1:16" hidden="1" x14ac:dyDescent="0.2">
      <c r="A220" t="s">
        <v>4352</v>
      </c>
      <c r="B220" s="9">
        <v>3</v>
      </c>
      <c r="C220" s="10" t="s">
        <v>4481</v>
      </c>
      <c r="D220" s="9" t="s">
        <v>4424</v>
      </c>
      <c r="E220" t="s">
        <v>4425</v>
      </c>
      <c r="F220" t="s">
        <v>4419</v>
      </c>
      <c r="J220" t="s">
        <v>4240</v>
      </c>
      <c r="K220" t="s">
        <v>4240</v>
      </c>
      <c r="L220" t="s">
        <v>4240</v>
      </c>
      <c r="M220" t="s">
        <v>4240</v>
      </c>
      <c r="N220" t="s">
        <v>4240</v>
      </c>
      <c r="O220" t="s">
        <v>4486</v>
      </c>
      <c r="P220" t="s">
        <v>4487</v>
      </c>
    </row>
    <row r="221" spans="1:16" x14ac:dyDescent="0.2">
      <c r="A221" t="s">
        <v>4369</v>
      </c>
      <c r="B221" s="12">
        <v>3</v>
      </c>
      <c r="C221" t="s">
        <v>4423</v>
      </c>
      <c r="D221" s="9" t="s">
        <v>4424</v>
      </c>
      <c r="E221" t="s">
        <v>4425</v>
      </c>
      <c r="F221" t="s">
        <v>4419</v>
      </c>
      <c r="G221" t="s">
        <v>4240</v>
      </c>
      <c r="H221" t="s">
        <v>4240</v>
      </c>
      <c r="I221" t="s">
        <v>4240</v>
      </c>
      <c r="O221" t="s">
        <v>4420</v>
      </c>
      <c r="P221" t="s">
        <v>4421</v>
      </c>
    </row>
    <row r="222" spans="1:16" hidden="1" x14ac:dyDescent="0.2">
      <c r="A222" t="s">
        <v>4354</v>
      </c>
      <c r="B222" s="12">
        <v>3</v>
      </c>
      <c r="C222" t="s">
        <v>4423</v>
      </c>
      <c r="D222" s="9" t="s">
        <v>4424</v>
      </c>
      <c r="E222" t="s">
        <v>4425</v>
      </c>
      <c r="F222" t="s">
        <v>4419</v>
      </c>
      <c r="G222" t="s">
        <v>4240</v>
      </c>
      <c r="H222" t="s">
        <v>4240</v>
      </c>
      <c r="I222" t="s">
        <v>4240</v>
      </c>
      <c r="O222" t="s">
        <v>4486</v>
      </c>
      <c r="P222" t="s">
        <v>4487</v>
      </c>
    </row>
    <row r="223" spans="1:16" x14ac:dyDescent="0.2">
      <c r="A223" t="s">
        <v>4371</v>
      </c>
      <c r="B223" s="9">
        <v>7</v>
      </c>
      <c r="C223" s="10" t="s">
        <v>4485</v>
      </c>
      <c r="D223" s="9" t="s">
        <v>4424</v>
      </c>
      <c r="E223" t="s">
        <v>4425</v>
      </c>
      <c r="F223" t="s">
        <v>4419</v>
      </c>
      <c r="J223" t="s">
        <v>4240</v>
      </c>
      <c r="K223" t="s">
        <v>4240</v>
      </c>
      <c r="L223" t="s">
        <v>4240</v>
      </c>
      <c r="M223" t="s">
        <v>4240</v>
      </c>
      <c r="N223" t="s">
        <v>4240</v>
      </c>
      <c r="O223" t="s">
        <v>4420</v>
      </c>
      <c r="P223" t="s">
        <v>4421</v>
      </c>
    </row>
    <row r="224" spans="1:16" hidden="1" x14ac:dyDescent="0.2">
      <c r="A224" t="s">
        <v>4352</v>
      </c>
      <c r="B224" s="9">
        <v>7</v>
      </c>
      <c r="C224" t="s">
        <v>4485</v>
      </c>
      <c r="D224" s="9" t="s">
        <v>4424</v>
      </c>
      <c r="E224" t="s">
        <v>4425</v>
      </c>
      <c r="F224" t="s">
        <v>4419</v>
      </c>
      <c r="J224" t="s">
        <v>4240</v>
      </c>
      <c r="K224" t="s">
        <v>4240</v>
      </c>
      <c r="L224" t="s">
        <v>4240</v>
      </c>
      <c r="M224" t="s">
        <v>4240</v>
      </c>
      <c r="N224" t="s">
        <v>4240</v>
      </c>
      <c r="O224" t="s">
        <v>4486</v>
      </c>
      <c r="P224" t="s">
        <v>4487</v>
      </c>
    </row>
    <row r="225" spans="1:16" x14ac:dyDescent="0.2">
      <c r="A225" t="s">
        <v>4371</v>
      </c>
      <c r="B225" s="9">
        <v>5</v>
      </c>
      <c r="C225" s="10" t="s">
        <v>4483</v>
      </c>
      <c r="D225" s="9" t="s">
        <v>4424</v>
      </c>
      <c r="E225" t="s">
        <v>4425</v>
      </c>
      <c r="F225" t="s">
        <v>4419</v>
      </c>
      <c r="J225" t="s">
        <v>4240</v>
      </c>
      <c r="K225" t="s">
        <v>4240</v>
      </c>
      <c r="L225" t="s">
        <v>4240</v>
      </c>
      <c r="M225" t="s">
        <v>4240</v>
      </c>
      <c r="N225" t="s">
        <v>4240</v>
      </c>
      <c r="O225" t="s">
        <v>4420</v>
      </c>
      <c r="P225" t="s">
        <v>4421</v>
      </c>
    </row>
    <row r="226" spans="1:16" hidden="1" x14ac:dyDescent="0.2">
      <c r="A226" t="s">
        <v>4352</v>
      </c>
      <c r="B226" s="9">
        <v>5</v>
      </c>
      <c r="C226" t="s">
        <v>4483</v>
      </c>
      <c r="D226" s="9" t="s">
        <v>4424</v>
      </c>
      <c r="E226" t="s">
        <v>4425</v>
      </c>
      <c r="F226" t="s">
        <v>4419</v>
      </c>
      <c r="J226" t="s">
        <v>4240</v>
      </c>
      <c r="K226" t="s">
        <v>4240</v>
      </c>
      <c r="L226" t="s">
        <v>4240</v>
      </c>
      <c r="M226" t="s">
        <v>4240</v>
      </c>
      <c r="N226" t="s">
        <v>4240</v>
      </c>
      <c r="O226" t="s">
        <v>4486</v>
      </c>
      <c r="P226" t="s">
        <v>4487</v>
      </c>
    </row>
    <row r="227" spans="1:16" x14ac:dyDescent="0.2">
      <c r="A227" t="s">
        <v>4369</v>
      </c>
      <c r="B227" s="12">
        <v>7</v>
      </c>
      <c r="C227" t="s">
        <v>4432</v>
      </c>
      <c r="D227" s="9" t="s">
        <v>4424</v>
      </c>
      <c r="E227" t="s">
        <v>4425</v>
      </c>
      <c r="F227" t="s">
        <v>4419</v>
      </c>
      <c r="G227" t="s">
        <v>4240</v>
      </c>
      <c r="H227" t="s">
        <v>4240</v>
      </c>
      <c r="I227" t="s">
        <v>4240</v>
      </c>
      <c r="O227" t="s">
        <v>4420</v>
      </c>
      <c r="P227" t="s">
        <v>4421</v>
      </c>
    </row>
    <row r="228" spans="1:16" hidden="1" x14ac:dyDescent="0.2">
      <c r="A228" t="s">
        <v>4354</v>
      </c>
      <c r="B228" s="12">
        <v>7</v>
      </c>
      <c r="C228" t="s">
        <v>4432</v>
      </c>
      <c r="D228" s="9" t="s">
        <v>4424</v>
      </c>
      <c r="E228" t="s">
        <v>4425</v>
      </c>
      <c r="F228" t="s">
        <v>4419</v>
      </c>
      <c r="G228" t="s">
        <v>4240</v>
      </c>
      <c r="H228" t="s">
        <v>4240</v>
      </c>
      <c r="I228" t="s">
        <v>4240</v>
      </c>
      <c r="O228" t="s">
        <v>4486</v>
      </c>
      <c r="P228" t="s">
        <v>4487</v>
      </c>
    </row>
  </sheetData>
  <autoFilter ref="A1:P228" xr:uid="{D557B483-C510-A047-B7D0-B656A6024E0D}">
    <filterColumn colId="14">
      <filters>
        <filter val="VNCURRJOB, VNCURRJOBABBREV"/>
      </filters>
    </filterColumn>
    <sortState xmlns:xlrd2="http://schemas.microsoft.com/office/spreadsheetml/2017/richdata2" ref="A96:P227">
      <sortCondition ref="D1:D228"/>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E613-331E-D14C-98E1-74755D49DFE8}">
  <dimension ref="A1:H550"/>
  <sheetViews>
    <sheetView workbookViewId="0">
      <selection activeCell="B10" sqref="B10"/>
    </sheetView>
  </sheetViews>
  <sheetFormatPr baseColWidth="10" defaultRowHeight="16" x14ac:dyDescent="0.2"/>
  <cols>
    <col min="1" max="1" width="16.1640625" bestFit="1" customWidth="1"/>
    <col min="2" max="2" width="154.33203125" customWidth="1"/>
    <col min="4" max="4" width="18.33203125" customWidth="1"/>
    <col min="5" max="5" width="12.5" bestFit="1" customWidth="1"/>
    <col min="6" max="6" width="23.1640625" bestFit="1" customWidth="1"/>
    <col min="7" max="7" width="19.1640625" bestFit="1" customWidth="1"/>
    <col min="8" max="8" width="19.1640625" customWidth="1"/>
  </cols>
  <sheetData>
    <row r="1" spans="1:8" x14ac:dyDescent="0.2">
      <c r="A1" t="s">
        <v>2993</v>
      </c>
      <c r="B1" t="s">
        <v>2994</v>
      </c>
      <c r="C1" t="s">
        <v>6</v>
      </c>
      <c r="D1" t="s">
        <v>4</v>
      </c>
      <c r="E1" t="s">
        <v>5</v>
      </c>
      <c r="F1" t="s">
        <v>3</v>
      </c>
      <c r="G1" t="s">
        <v>7</v>
      </c>
      <c r="H1" t="s">
        <v>5764</v>
      </c>
    </row>
    <row r="2" spans="1:8" x14ac:dyDescent="0.2">
      <c r="A2" t="s">
        <v>3181</v>
      </c>
      <c r="B2" t="s">
        <v>3182</v>
      </c>
      <c r="C2" t="s">
        <v>3180</v>
      </c>
      <c r="D2" t="s">
        <v>2999</v>
      </c>
      <c r="E2">
        <v>8</v>
      </c>
      <c r="F2" t="s">
        <v>3197</v>
      </c>
    </row>
    <row r="3" spans="1:8" x14ac:dyDescent="0.2">
      <c r="A3" t="s">
        <v>3181</v>
      </c>
      <c r="B3" t="s">
        <v>3182</v>
      </c>
      <c r="C3" t="s">
        <v>3186</v>
      </c>
      <c r="D3" t="s">
        <v>2999</v>
      </c>
      <c r="E3">
        <v>9</v>
      </c>
      <c r="F3" t="s">
        <v>3198</v>
      </c>
    </row>
    <row r="4" spans="1:8" x14ac:dyDescent="0.2">
      <c r="A4" t="s">
        <v>3135</v>
      </c>
      <c r="B4" t="s">
        <v>3136</v>
      </c>
      <c r="C4" t="s">
        <v>3131</v>
      </c>
      <c r="D4" t="s">
        <v>2999</v>
      </c>
      <c r="E4">
        <v>7</v>
      </c>
      <c r="F4" t="s">
        <v>3196</v>
      </c>
    </row>
    <row r="5" spans="1:8" x14ac:dyDescent="0.2">
      <c r="A5" t="s">
        <v>3000</v>
      </c>
      <c r="B5" t="s">
        <v>3187</v>
      </c>
      <c r="C5" t="s">
        <v>3076</v>
      </c>
      <c r="D5" t="s">
        <v>2999</v>
      </c>
      <c r="E5">
        <v>1</v>
      </c>
      <c r="F5" t="s">
        <v>3190</v>
      </c>
    </row>
    <row r="6" spans="1:8" x14ac:dyDescent="0.2">
      <c r="A6" t="s">
        <v>3000</v>
      </c>
      <c r="B6" t="s">
        <v>3187</v>
      </c>
      <c r="C6" t="s">
        <v>3116</v>
      </c>
      <c r="D6" t="s">
        <v>2999</v>
      </c>
      <c r="E6">
        <v>2</v>
      </c>
      <c r="F6" t="s">
        <v>3191</v>
      </c>
    </row>
    <row r="7" spans="1:8" x14ac:dyDescent="0.2">
      <c r="A7" t="s">
        <v>3000</v>
      </c>
      <c r="B7" t="s">
        <v>3187</v>
      </c>
      <c r="C7" t="s">
        <v>3112</v>
      </c>
      <c r="D7" t="s">
        <v>2999</v>
      </c>
      <c r="E7">
        <v>3</v>
      </c>
      <c r="F7" t="s">
        <v>3192</v>
      </c>
    </row>
    <row r="8" spans="1:8" x14ac:dyDescent="0.2">
      <c r="A8" t="s">
        <v>3000</v>
      </c>
      <c r="B8" t="s">
        <v>3187</v>
      </c>
      <c r="C8" t="s">
        <v>2998</v>
      </c>
      <c r="D8" t="s">
        <v>2999</v>
      </c>
      <c r="E8">
        <v>4</v>
      </c>
      <c r="F8" t="s">
        <v>3193</v>
      </c>
    </row>
    <row r="9" spans="1:8" x14ac:dyDescent="0.2">
      <c r="A9" t="s">
        <v>3000</v>
      </c>
      <c r="B9" t="s">
        <v>3187</v>
      </c>
      <c r="C9" t="s">
        <v>3012</v>
      </c>
      <c r="D9" t="s">
        <v>2999</v>
      </c>
      <c r="E9">
        <v>5</v>
      </c>
      <c r="F9" t="s">
        <v>3194</v>
      </c>
    </row>
    <row r="10" spans="1:8" x14ac:dyDescent="0.2">
      <c r="A10" t="s">
        <v>3000</v>
      </c>
      <c r="B10" t="s">
        <v>3187</v>
      </c>
      <c r="C10" t="s">
        <v>3124</v>
      </c>
      <c r="D10" t="s">
        <v>2999</v>
      </c>
      <c r="E10">
        <v>6</v>
      </c>
      <c r="F10" t="s">
        <v>3195</v>
      </c>
    </row>
    <row r="11" spans="1:8" x14ac:dyDescent="0.2">
      <c r="A11" t="s">
        <v>3023</v>
      </c>
      <c r="B11" t="s">
        <v>3024</v>
      </c>
      <c r="C11" t="s">
        <v>3077</v>
      </c>
      <c r="D11" t="s">
        <v>3016</v>
      </c>
      <c r="E11">
        <v>1</v>
      </c>
      <c r="F11" t="s">
        <v>3190</v>
      </c>
    </row>
    <row r="12" spans="1:8" x14ac:dyDescent="0.2">
      <c r="A12" t="s">
        <v>3023</v>
      </c>
      <c r="B12" t="s">
        <v>3024</v>
      </c>
      <c r="C12" t="s">
        <v>3117</v>
      </c>
      <c r="D12" t="s">
        <v>3016</v>
      </c>
      <c r="E12">
        <v>2</v>
      </c>
      <c r="F12" t="s">
        <v>3191</v>
      </c>
    </row>
    <row r="13" spans="1:8" x14ac:dyDescent="0.2">
      <c r="A13" t="s">
        <v>3023</v>
      </c>
      <c r="B13" t="s">
        <v>3024</v>
      </c>
      <c r="C13" t="s">
        <v>3113</v>
      </c>
      <c r="D13" t="s">
        <v>3016</v>
      </c>
      <c r="E13">
        <v>3</v>
      </c>
      <c r="F13" t="s">
        <v>3192</v>
      </c>
    </row>
    <row r="14" spans="1:8" x14ac:dyDescent="0.2">
      <c r="A14" t="s">
        <v>3023</v>
      </c>
      <c r="B14" t="s">
        <v>3024</v>
      </c>
      <c r="C14" t="s">
        <v>3015</v>
      </c>
      <c r="D14" t="s">
        <v>3016</v>
      </c>
      <c r="E14">
        <v>4</v>
      </c>
      <c r="F14" t="s">
        <v>3193</v>
      </c>
    </row>
    <row r="15" spans="1:8" x14ac:dyDescent="0.2">
      <c r="A15" t="s">
        <v>3023</v>
      </c>
      <c r="B15" t="s">
        <v>3024</v>
      </c>
      <c r="C15" t="s">
        <v>3035</v>
      </c>
      <c r="D15" t="s">
        <v>3016</v>
      </c>
      <c r="E15">
        <v>5</v>
      </c>
      <c r="F15" t="s">
        <v>3194</v>
      </c>
    </row>
    <row r="16" spans="1:8" x14ac:dyDescent="0.2">
      <c r="A16" t="s">
        <v>3023</v>
      </c>
      <c r="B16" t="s">
        <v>3024</v>
      </c>
      <c r="C16" t="s">
        <v>3125</v>
      </c>
      <c r="D16" t="s">
        <v>3016</v>
      </c>
      <c r="E16">
        <v>6</v>
      </c>
      <c r="F16" t="s">
        <v>3195</v>
      </c>
    </row>
    <row r="17" spans="1:6" x14ac:dyDescent="0.2">
      <c r="A17" t="s">
        <v>3023</v>
      </c>
      <c r="B17" t="s">
        <v>3024</v>
      </c>
      <c r="C17" t="s">
        <v>3129</v>
      </c>
      <c r="D17" t="s">
        <v>3016</v>
      </c>
      <c r="E17">
        <v>7</v>
      </c>
      <c r="F17" t="s">
        <v>3196</v>
      </c>
    </row>
    <row r="18" spans="1:6" x14ac:dyDescent="0.2">
      <c r="A18" t="s">
        <v>3023</v>
      </c>
      <c r="B18" t="s">
        <v>3024</v>
      </c>
      <c r="C18" t="s">
        <v>3179</v>
      </c>
      <c r="D18" t="s">
        <v>3016</v>
      </c>
      <c r="E18">
        <v>8</v>
      </c>
      <c r="F18" t="s">
        <v>3197</v>
      </c>
    </row>
    <row r="19" spans="1:6" x14ac:dyDescent="0.2">
      <c r="A19" t="s">
        <v>3105</v>
      </c>
      <c r="B19" t="s">
        <v>3212</v>
      </c>
      <c r="C19" t="s">
        <v>3079</v>
      </c>
      <c r="D19" t="s">
        <v>3043</v>
      </c>
      <c r="E19">
        <v>1</v>
      </c>
      <c r="F19" t="s">
        <v>3190</v>
      </c>
    </row>
    <row r="20" spans="1:6" x14ac:dyDescent="0.2">
      <c r="A20" t="s">
        <v>3105</v>
      </c>
      <c r="B20" t="s">
        <v>3212</v>
      </c>
      <c r="C20" t="s">
        <v>3120</v>
      </c>
      <c r="D20" t="s">
        <v>3043</v>
      </c>
      <c r="E20">
        <v>2</v>
      </c>
      <c r="F20" t="s">
        <v>3191</v>
      </c>
    </row>
    <row r="21" spans="1:6" x14ac:dyDescent="0.2">
      <c r="A21" t="s">
        <v>3105</v>
      </c>
      <c r="B21" t="s">
        <v>3212</v>
      </c>
      <c r="C21" t="s">
        <v>3114</v>
      </c>
      <c r="D21" t="s">
        <v>3043</v>
      </c>
      <c r="E21">
        <v>3</v>
      </c>
      <c r="F21" t="s">
        <v>3192</v>
      </c>
    </row>
    <row r="22" spans="1:6" x14ac:dyDescent="0.2">
      <c r="A22" t="s">
        <v>3105</v>
      </c>
      <c r="B22" t="s">
        <v>3212</v>
      </c>
      <c r="C22" t="s">
        <v>3110</v>
      </c>
      <c r="D22" t="s">
        <v>3043</v>
      </c>
      <c r="E22">
        <v>4</v>
      </c>
      <c r="F22" t="s">
        <v>3193</v>
      </c>
    </row>
    <row r="23" spans="1:6" x14ac:dyDescent="0.2">
      <c r="A23" t="s">
        <v>3088</v>
      </c>
      <c r="B23" t="s">
        <v>3089</v>
      </c>
      <c r="C23" t="s">
        <v>3079</v>
      </c>
      <c r="D23" t="s">
        <v>3043</v>
      </c>
      <c r="E23">
        <v>1</v>
      </c>
      <c r="F23" t="s">
        <v>3190</v>
      </c>
    </row>
    <row r="24" spans="1:6" x14ac:dyDescent="0.2">
      <c r="A24" t="s">
        <v>3088</v>
      </c>
      <c r="B24" t="s">
        <v>3089</v>
      </c>
      <c r="C24" t="s">
        <v>3120</v>
      </c>
      <c r="D24" t="s">
        <v>3043</v>
      </c>
      <c r="E24">
        <v>2</v>
      </c>
      <c r="F24" t="s">
        <v>3191</v>
      </c>
    </row>
    <row r="25" spans="1:6" x14ac:dyDescent="0.2">
      <c r="A25" t="s">
        <v>3088</v>
      </c>
      <c r="B25" t="s">
        <v>3089</v>
      </c>
      <c r="C25" t="s">
        <v>3114</v>
      </c>
      <c r="D25" t="s">
        <v>3043</v>
      </c>
      <c r="E25">
        <v>3</v>
      </c>
      <c r="F25" t="s">
        <v>3192</v>
      </c>
    </row>
    <row r="26" spans="1:6" x14ac:dyDescent="0.2">
      <c r="A26" t="s">
        <v>3088</v>
      </c>
      <c r="B26" t="s">
        <v>3089</v>
      </c>
      <c r="C26" t="s">
        <v>3110</v>
      </c>
      <c r="D26" t="s">
        <v>3043</v>
      </c>
      <c r="E26">
        <v>4</v>
      </c>
      <c r="F26" t="s">
        <v>3193</v>
      </c>
    </row>
    <row r="27" spans="1:6" x14ac:dyDescent="0.2">
      <c r="A27" t="s">
        <v>3092</v>
      </c>
      <c r="B27" t="s">
        <v>3093</v>
      </c>
      <c r="C27" t="s">
        <v>3079</v>
      </c>
      <c r="D27" t="s">
        <v>3043</v>
      </c>
      <c r="E27">
        <v>1</v>
      </c>
      <c r="F27" t="s">
        <v>3190</v>
      </c>
    </row>
    <row r="28" spans="1:6" x14ac:dyDescent="0.2">
      <c r="A28" t="s">
        <v>3092</v>
      </c>
      <c r="B28" t="s">
        <v>3093</v>
      </c>
      <c r="C28" t="s">
        <v>3120</v>
      </c>
      <c r="D28" t="s">
        <v>3043</v>
      </c>
      <c r="E28">
        <v>2</v>
      </c>
      <c r="F28" t="s">
        <v>3191</v>
      </c>
    </row>
    <row r="29" spans="1:6" x14ac:dyDescent="0.2">
      <c r="A29" t="s">
        <v>3092</v>
      </c>
      <c r="B29" t="s">
        <v>3093</v>
      </c>
      <c r="C29" t="s">
        <v>3114</v>
      </c>
      <c r="D29" t="s">
        <v>3043</v>
      </c>
      <c r="E29">
        <v>3</v>
      </c>
      <c r="F29" t="s">
        <v>3192</v>
      </c>
    </row>
    <row r="30" spans="1:6" x14ac:dyDescent="0.2">
      <c r="A30" t="s">
        <v>3092</v>
      </c>
      <c r="B30" t="s">
        <v>3093</v>
      </c>
      <c r="C30" t="s">
        <v>3110</v>
      </c>
      <c r="D30" t="s">
        <v>3043</v>
      </c>
      <c r="E30">
        <v>4</v>
      </c>
      <c r="F30" t="s">
        <v>3193</v>
      </c>
    </row>
    <row r="31" spans="1:6" x14ac:dyDescent="0.2">
      <c r="A31" t="s">
        <v>3083</v>
      </c>
      <c r="B31" t="s">
        <v>3084</v>
      </c>
      <c r="C31" t="s">
        <v>3079</v>
      </c>
      <c r="D31" t="s">
        <v>3043</v>
      </c>
      <c r="E31">
        <v>1</v>
      </c>
      <c r="F31" t="s">
        <v>3190</v>
      </c>
    </row>
    <row r="32" spans="1:6" x14ac:dyDescent="0.2">
      <c r="A32" t="s">
        <v>3083</v>
      </c>
      <c r="B32" t="s">
        <v>3084</v>
      </c>
      <c r="C32" t="s">
        <v>3120</v>
      </c>
      <c r="D32" t="s">
        <v>3043</v>
      </c>
      <c r="E32">
        <v>2</v>
      </c>
      <c r="F32" t="s">
        <v>3191</v>
      </c>
    </row>
    <row r="33" spans="1:6" x14ac:dyDescent="0.2">
      <c r="A33" t="s">
        <v>3083</v>
      </c>
      <c r="B33" t="s">
        <v>3084</v>
      </c>
      <c r="C33" t="s">
        <v>3114</v>
      </c>
      <c r="D33" t="s">
        <v>3043</v>
      </c>
      <c r="E33">
        <v>3</v>
      </c>
      <c r="F33" t="s">
        <v>3192</v>
      </c>
    </row>
    <row r="34" spans="1:6" x14ac:dyDescent="0.2">
      <c r="A34" t="s">
        <v>3083</v>
      </c>
      <c r="B34" t="s">
        <v>3084</v>
      </c>
      <c r="C34" t="s">
        <v>3110</v>
      </c>
      <c r="D34" t="s">
        <v>3043</v>
      </c>
      <c r="E34">
        <v>4</v>
      </c>
      <c r="F34" t="s">
        <v>3193</v>
      </c>
    </row>
    <row r="35" spans="1:6" x14ac:dyDescent="0.2">
      <c r="A35" t="s">
        <v>3095</v>
      </c>
      <c r="B35" t="s">
        <v>3096</v>
      </c>
      <c r="C35" t="s">
        <v>3079</v>
      </c>
      <c r="D35" t="s">
        <v>3043</v>
      </c>
      <c r="E35">
        <v>1</v>
      </c>
      <c r="F35" t="s">
        <v>3190</v>
      </c>
    </row>
    <row r="36" spans="1:6" x14ac:dyDescent="0.2">
      <c r="A36" t="s">
        <v>3095</v>
      </c>
      <c r="B36" t="s">
        <v>3096</v>
      </c>
      <c r="C36" t="s">
        <v>3120</v>
      </c>
      <c r="D36" t="s">
        <v>3043</v>
      </c>
      <c r="E36">
        <v>2</v>
      </c>
      <c r="F36" t="s">
        <v>3191</v>
      </c>
    </row>
    <row r="37" spans="1:6" x14ac:dyDescent="0.2">
      <c r="A37" t="s">
        <v>3095</v>
      </c>
      <c r="B37" t="s">
        <v>3096</v>
      </c>
      <c r="C37" t="s">
        <v>3114</v>
      </c>
      <c r="D37" t="s">
        <v>3043</v>
      </c>
      <c r="E37">
        <v>3</v>
      </c>
      <c r="F37" t="s">
        <v>3192</v>
      </c>
    </row>
    <row r="38" spans="1:6" x14ac:dyDescent="0.2">
      <c r="A38" t="s">
        <v>3095</v>
      </c>
      <c r="B38" t="s">
        <v>3096</v>
      </c>
      <c r="C38" t="s">
        <v>3110</v>
      </c>
      <c r="D38" t="s">
        <v>3043</v>
      </c>
      <c r="E38">
        <v>4</v>
      </c>
      <c r="F38" t="s">
        <v>3193</v>
      </c>
    </row>
    <row r="39" spans="1:6" x14ac:dyDescent="0.2">
      <c r="A39" t="s">
        <v>3157</v>
      </c>
      <c r="B39" t="s">
        <v>3158</v>
      </c>
      <c r="C39" t="s">
        <v>3137</v>
      </c>
      <c r="D39" t="s">
        <v>3043</v>
      </c>
      <c r="E39">
        <v>8</v>
      </c>
      <c r="F39" t="s">
        <v>3197</v>
      </c>
    </row>
    <row r="40" spans="1:6" x14ac:dyDescent="0.2">
      <c r="A40" t="s">
        <v>3000</v>
      </c>
      <c r="B40" t="s">
        <v>3187</v>
      </c>
      <c r="C40" t="s">
        <v>3131</v>
      </c>
      <c r="D40" t="s">
        <v>2999</v>
      </c>
      <c r="E40">
        <v>7</v>
      </c>
      <c r="F40" t="s">
        <v>3196</v>
      </c>
    </row>
    <row r="41" spans="1:6" x14ac:dyDescent="0.2">
      <c r="A41" t="s">
        <v>3000</v>
      </c>
      <c r="B41" t="s">
        <v>3187</v>
      </c>
      <c r="C41" t="s">
        <v>3180</v>
      </c>
      <c r="D41" t="s">
        <v>2999</v>
      </c>
      <c r="E41">
        <v>8</v>
      </c>
      <c r="F41" t="s">
        <v>3197</v>
      </c>
    </row>
    <row r="42" spans="1:6" x14ac:dyDescent="0.2">
      <c r="A42" t="s">
        <v>3000</v>
      </c>
      <c r="B42" t="s">
        <v>3187</v>
      </c>
      <c r="C42" t="s">
        <v>3186</v>
      </c>
      <c r="D42" t="s">
        <v>2999</v>
      </c>
      <c r="E42">
        <v>9</v>
      </c>
      <c r="F42" t="s">
        <v>3198</v>
      </c>
    </row>
    <row r="43" spans="1:6" x14ac:dyDescent="0.2">
      <c r="A43" t="s">
        <v>2996</v>
      </c>
      <c r="B43" t="s">
        <v>3185</v>
      </c>
      <c r="C43" t="s">
        <v>3186</v>
      </c>
      <c r="D43" t="s">
        <v>2999</v>
      </c>
      <c r="E43">
        <v>9</v>
      </c>
      <c r="F43" t="s">
        <v>3198</v>
      </c>
    </row>
    <row r="44" spans="1:6" x14ac:dyDescent="0.2">
      <c r="A44" t="s">
        <v>3001</v>
      </c>
      <c r="B44" t="s">
        <v>3002</v>
      </c>
      <c r="C44" t="s">
        <v>3076</v>
      </c>
      <c r="D44" t="s">
        <v>2999</v>
      </c>
      <c r="E44">
        <v>1</v>
      </c>
      <c r="F44" t="s">
        <v>3190</v>
      </c>
    </row>
    <row r="45" spans="1:6" x14ac:dyDescent="0.2">
      <c r="A45" t="s">
        <v>3001</v>
      </c>
      <c r="B45" t="s">
        <v>3002</v>
      </c>
      <c r="C45" t="s">
        <v>3116</v>
      </c>
      <c r="D45" t="s">
        <v>2999</v>
      </c>
      <c r="E45">
        <v>2</v>
      </c>
      <c r="F45" t="s">
        <v>3191</v>
      </c>
    </row>
    <row r="46" spans="1:6" x14ac:dyDescent="0.2">
      <c r="A46" t="s">
        <v>3001</v>
      </c>
      <c r="B46" t="s">
        <v>3002</v>
      </c>
      <c r="C46" t="s">
        <v>3112</v>
      </c>
      <c r="D46" t="s">
        <v>2999</v>
      </c>
      <c r="E46">
        <v>3</v>
      </c>
      <c r="F46" t="s">
        <v>3192</v>
      </c>
    </row>
    <row r="47" spans="1:6" x14ac:dyDescent="0.2">
      <c r="A47" t="s">
        <v>3001</v>
      </c>
      <c r="B47" t="s">
        <v>3002</v>
      </c>
      <c r="C47" t="s">
        <v>2998</v>
      </c>
      <c r="D47" t="s">
        <v>2999</v>
      </c>
      <c r="E47">
        <v>4</v>
      </c>
      <c r="F47" t="s">
        <v>3193</v>
      </c>
    </row>
    <row r="48" spans="1:6" x14ac:dyDescent="0.2">
      <c r="A48" t="s">
        <v>3001</v>
      </c>
      <c r="B48" t="s">
        <v>3002</v>
      </c>
      <c r="C48" t="s">
        <v>3012</v>
      </c>
      <c r="D48" t="s">
        <v>2999</v>
      </c>
      <c r="E48">
        <v>5</v>
      </c>
      <c r="F48" t="s">
        <v>3194</v>
      </c>
    </row>
    <row r="49" spans="1:6" x14ac:dyDescent="0.2">
      <c r="A49" t="s">
        <v>3023</v>
      </c>
      <c r="B49" t="s">
        <v>3024</v>
      </c>
      <c r="C49" t="s">
        <v>3184</v>
      </c>
      <c r="D49" t="s">
        <v>3016</v>
      </c>
      <c r="E49">
        <v>9</v>
      </c>
      <c r="F49" t="s">
        <v>3198</v>
      </c>
    </row>
    <row r="50" spans="1:6" x14ac:dyDescent="0.2">
      <c r="A50" t="s">
        <v>3023</v>
      </c>
      <c r="B50" t="s">
        <v>3024</v>
      </c>
      <c r="C50" t="s">
        <v>3189</v>
      </c>
      <c r="D50" t="s">
        <v>3016</v>
      </c>
      <c r="E50">
        <v>10</v>
      </c>
      <c r="F50" t="s">
        <v>3199</v>
      </c>
    </row>
    <row r="51" spans="1:6" x14ac:dyDescent="0.2">
      <c r="A51" t="s">
        <v>3025</v>
      </c>
      <c r="B51" t="s">
        <v>3026</v>
      </c>
      <c r="C51" t="s">
        <v>3077</v>
      </c>
      <c r="D51" t="s">
        <v>3016</v>
      </c>
      <c r="E51">
        <v>1</v>
      </c>
      <c r="F51" t="s">
        <v>3190</v>
      </c>
    </row>
    <row r="52" spans="1:6" x14ac:dyDescent="0.2">
      <c r="A52" t="s">
        <v>3025</v>
      </c>
      <c r="B52" t="s">
        <v>3026</v>
      </c>
      <c r="C52" t="s">
        <v>3117</v>
      </c>
      <c r="D52" t="s">
        <v>3016</v>
      </c>
      <c r="E52">
        <v>2</v>
      </c>
      <c r="F52" t="s">
        <v>3191</v>
      </c>
    </row>
    <row r="53" spans="1:6" x14ac:dyDescent="0.2">
      <c r="A53" t="s">
        <v>3025</v>
      </c>
      <c r="B53" t="s">
        <v>3026</v>
      </c>
      <c r="C53" t="s">
        <v>3113</v>
      </c>
      <c r="D53" t="s">
        <v>3016</v>
      </c>
      <c r="E53">
        <v>3</v>
      </c>
      <c r="F53" t="s">
        <v>3192</v>
      </c>
    </row>
    <row r="54" spans="1:6" x14ac:dyDescent="0.2">
      <c r="A54" t="s">
        <v>3025</v>
      </c>
      <c r="B54" t="s">
        <v>3026</v>
      </c>
      <c r="C54" t="s">
        <v>3015</v>
      </c>
      <c r="D54" t="s">
        <v>3016</v>
      </c>
      <c r="E54">
        <v>4</v>
      </c>
      <c r="F54" t="s">
        <v>3193</v>
      </c>
    </row>
    <row r="55" spans="1:6" x14ac:dyDescent="0.2">
      <c r="A55" t="s">
        <v>3025</v>
      </c>
      <c r="B55" t="s">
        <v>3026</v>
      </c>
      <c r="C55" t="s">
        <v>3035</v>
      </c>
      <c r="D55" t="s">
        <v>3016</v>
      </c>
      <c r="E55">
        <v>5</v>
      </c>
      <c r="F55" t="s">
        <v>3194</v>
      </c>
    </row>
    <row r="56" spans="1:6" x14ac:dyDescent="0.2">
      <c r="A56" t="s">
        <v>3025</v>
      </c>
      <c r="B56" t="s">
        <v>3026</v>
      </c>
      <c r="C56" t="s">
        <v>3125</v>
      </c>
      <c r="D56" t="s">
        <v>3016</v>
      </c>
      <c r="E56">
        <v>6</v>
      </c>
      <c r="F56" t="s">
        <v>3195</v>
      </c>
    </row>
    <row r="57" spans="1:6" x14ac:dyDescent="0.2">
      <c r="A57" t="s">
        <v>3025</v>
      </c>
      <c r="B57" t="s">
        <v>3026</v>
      </c>
      <c r="C57" t="s">
        <v>3129</v>
      </c>
      <c r="D57" t="s">
        <v>3016</v>
      </c>
      <c r="E57">
        <v>7</v>
      </c>
      <c r="F57" t="s">
        <v>3196</v>
      </c>
    </row>
    <row r="58" spans="1:6" x14ac:dyDescent="0.2">
      <c r="A58" t="s">
        <v>3025</v>
      </c>
      <c r="B58" t="s">
        <v>3026</v>
      </c>
      <c r="C58" t="s">
        <v>3179</v>
      </c>
      <c r="D58" t="s">
        <v>3016</v>
      </c>
      <c r="E58">
        <v>8</v>
      </c>
      <c r="F58" t="s">
        <v>3197</v>
      </c>
    </row>
    <row r="59" spans="1:6" x14ac:dyDescent="0.2">
      <c r="A59" t="s">
        <v>3025</v>
      </c>
      <c r="B59" t="s">
        <v>3026</v>
      </c>
      <c r="C59" t="s">
        <v>3184</v>
      </c>
      <c r="D59" t="s">
        <v>3016</v>
      </c>
      <c r="E59">
        <v>9</v>
      </c>
      <c r="F59" t="s">
        <v>3198</v>
      </c>
    </row>
    <row r="60" spans="1:6" x14ac:dyDescent="0.2">
      <c r="A60" t="s">
        <v>3025</v>
      </c>
      <c r="B60" t="s">
        <v>3026</v>
      </c>
      <c r="C60" t="s">
        <v>3189</v>
      </c>
      <c r="D60" t="s">
        <v>3016</v>
      </c>
      <c r="E60">
        <v>10</v>
      </c>
      <c r="F60" t="s">
        <v>3199</v>
      </c>
    </row>
    <row r="61" spans="1:6" x14ac:dyDescent="0.2">
      <c r="A61" t="s">
        <v>3157</v>
      </c>
      <c r="B61" t="s">
        <v>3158</v>
      </c>
      <c r="C61" t="s">
        <v>3183</v>
      </c>
      <c r="D61" t="s">
        <v>3043</v>
      </c>
      <c r="E61">
        <v>9</v>
      </c>
      <c r="F61" t="s">
        <v>3198</v>
      </c>
    </row>
    <row r="62" spans="1:6" x14ac:dyDescent="0.2">
      <c r="A62" t="s">
        <v>3170</v>
      </c>
      <c r="B62" t="s">
        <v>3171</v>
      </c>
      <c r="C62" t="s">
        <v>3137</v>
      </c>
      <c r="D62" t="s">
        <v>3043</v>
      </c>
      <c r="E62">
        <v>8</v>
      </c>
      <c r="F62" t="s">
        <v>3197</v>
      </c>
    </row>
    <row r="63" spans="1:6" x14ac:dyDescent="0.2">
      <c r="A63" t="s">
        <v>3170</v>
      </c>
      <c r="B63" t="s">
        <v>3171</v>
      </c>
      <c r="C63" t="s">
        <v>3183</v>
      </c>
      <c r="D63" t="s">
        <v>3043</v>
      </c>
      <c r="E63">
        <v>9</v>
      </c>
      <c r="F63" t="s">
        <v>3198</v>
      </c>
    </row>
    <row r="64" spans="1:6" x14ac:dyDescent="0.2">
      <c r="A64" t="s">
        <v>3155</v>
      </c>
      <c r="B64" t="s">
        <v>3156</v>
      </c>
      <c r="C64" t="s">
        <v>3137</v>
      </c>
      <c r="D64" t="s">
        <v>3043</v>
      </c>
      <c r="E64">
        <v>8</v>
      </c>
      <c r="F64" t="s">
        <v>3197</v>
      </c>
    </row>
    <row r="65" spans="1:6" x14ac:dyDescent="0.2">
      <c r="A65" t="s">
        <v>3155</v>
      </c>
      <c r="B65" t="s">
        <v>3156</v>
      </c>
      <c r="C65" t="s">
        <v>3183</v>
      </c>
      <c r="D65" t="s">
        <v>3043</v>
      </c>
      <c r="E65">
        <v>9</v>
      </c>
      <c r="F65" t="s">
        <v>3198</v>
      </c>
    </row>
    <row r="66" spans="1:6" x14ac:dyDescent="0.2">
      <c r="A66" t="s">
        <v>3085</v>
      </c>
      <c r="B66" t="s">
        <v>3086</v>
      </c>
      <c r="C66" t="s">
        <v>3079</v>
      </c>
      <c r="D66" t="s">
        <v>3043</v>
      </c>
      <c r="E66">
        <v>1</v>
      </c>
      <c r="F66" t="s">
        <v>3190</v>
      </c>
    </row>
    <row r="67" spans="1:6" x14ac:dyDescent="0.2">
      <c r="A67" t="s">
        <v>3085</v>
      </c>
      <c r="B67" t="s">
        <v>3086</v>
      </c>
      <c r="C67" t="s">
        <v>3120</v>
      </c>
      <c r="D67" t="s">
        <v>3043</v>
      </c>
      <c r="E67">
        <v>2</v>
      </c>
      <c r="F67" t="s">
        <v>3191</v>
      </c>
    </row>
    <row r="68" spans="1:6" x14ac:dyDescent="0.2">
      <c r="A68" t="s">
        <v>3085</v>
      </c>
      <c r="B68" t="s">
        <v>3086</v>
      </c>
      <c r="C68" t="s">
        <v>3114</v>
      </c>
      <c r="D68" t="s">
        <v>3043</v>
      </c>
      <c r="E68">
        <v>3</v>
      </c>
      <c r="F68" t="s">
        <v>3192</v>
      </c>
    </row>
    <row r="69" spans="1:6" x14ac:dyDescent="0.2">
      <c r="A69" t="s">
        <v>3085</v>
      </c>
      <c r="B69" t="s">
        <v>3086</v>
      </c>
      <c r="C69" t="s">
        <v>3110</v>
      </c>
      <c r="D69" t="s">
        <v>3043</v>
      </c>
      <c r="E69">
        <v>4</v>
      </c>
      <c r="F69" t="s">
        <v>3193</v>
      </c>
    </row>
    <row r="70" spans="1:6" x14ac:dyDescent="0.2">
      <c r="A70" t="s">
        <v>3094</v>
      </c>
      <c r="B70" t="s">
        <v>3210</v>
      </c>
      <c r="C70" t="s">
        <v>3079</v>
      </c>
      <c r="D70" t="s">
        <v>3043</v>
      </c>
      <c r="E70">
        <v>1</v>
      </c>
      <c r="F70" t="s">
        <v>3190</v>
      </c>
    </row>
    <row r="71" spans="1:6" x14ac:dyDescent="0.2">
      <c r="A71" t="s">
        <v>3108</v>
      </c>
      <c r="B71" t="s">
        <v>3109</v>
      </c>
      <c r="C71" t="s">
        <v>3079</v>
      </c>
      <c r="D71" t="s">
        <v>3043</v>
      </c>
      <c r="E71">
        <v>1</v>
      </c>
      <c r="F71" t="s">
        <v>3190</v>
      </c>
    </row>
    <row r="72" spans="1:6" x14ac:dyDescent="0.2">
      <c r="A72" t="s">
        <v>3145</v>
      </c>
      <c r="B72" t="s">
        <v>3146</v>
      </c>
      <c r="C72" t="s">
        <v>3137</v>
      </c>
      <c r="D72" t="s">
        <v>3043</v>
      </c>
      <c r="E72">
        <v>8</v>
      </c>
      <c r="F72" t="s">
        <v>3197</v>
      </c>
    </row>
    <row r="73" spans="1:6" x14ac:dyDescent="0.2">
      <c r="A73" t="s">
        <v>3145</v>
      </c>
      <c r="B73" t="s">
        <v>3146</v>
      </c>
      <c r="C73" t="s">
        <v>3183</v>
      </c>
      <c r="D73" t="s">
        <v>3043</v>
      </c>
      <c r="E73">
        <v>9</v>
      </c>
      <c r="F73" t="s">
        <v>3198</v>
      </c>
    </row>
    <row r="74" spans="1:6" x14ac:dyDescent="0.2">
      <c r="A74" t="s">
        <v>3106</v>
      </c>
      <c r="B74" t="s">
        <v>3107</v>
      </c>
      <c r="C74" t="s">
        <v>3079</v>
      </c>
      <c r="D74" t="s">
        <v>3043</v>
      </c>
      <c r="E74">
        <v>1</v>
      </c>
      <c r="F74" t="s">
        <v>3190</v>
      </c>
    </row>
    <row r="75" spans="1:6" x14ac:dyDescent="0.2">
      <c r="A75" t="s">
        <v>3106</v>
      </c>
      <c r="B75" t="s">
        <v>3107</v>
      </c>
      <c r="C75" t="s">
        <v>3120</v>
      </c>
      <c r="D75" t="s">
        <v>3043</v>
      </c>
      <c r="E75">
        <v>2</v>
      </c>
      <c r="F75" t="s">
        <v>3191</v>
      </c>
    </row>
    <row r="76" spans="1:6" x14ac:dyDescent="0.2">
      <c r="A76" t="s">
        <v>3106</v>
      </c>
      <c r="B76" t="s">
        <v>3107</v>
      </c>
      <c r="C76" t="s">
        <v>3114</v>
      </c>
      <c r="D76" t="s">
        <v>3043</v>
      </c>
      <c r="E76">
        <v>3</v>
      </c>
      <c r="F76" t="s">
        <v>3192</v>
      </c>
    </row>
    <row r="77" spans="1:6" x14ac:dyDescent="0.2">
      <c r="A77" t="s">
        <v>3106</v>
      </c>
      <c r="B77" t="s">
        <v>3107</v>
      </c>
      <c r="C77" t="s">
        <v>3110</v>
      </c>
      <c r="D77" t="s">
        <v>3043</v>
      </c>
      <c r="E77">
        <v>4</v>
      </c>
      <c r="F77" t="s">
        <v>3193</v>
      </c>
    </row>
    <row r="78" spans="1:6" x14ac:dyDescent="0.2">
      <c r="A78" t="s">
        <v>3061</v>
      </c>
      <c r="B78" t="s">
        <v>3062</v>
      </c>
      <c r="C78" t="s">
        <v>3042</v>
      </c>
      <c r="D78" t="s">
        <v>3043</v>
      </c>
      <c r="E78">
        <v>5</v>
      </c>
      <c r="F78" t="s">
        <v>3194</v>
      </c>
    </row>
    <row r="79" spans="1:6" x14ac:dyDescent="0.2">
      <c r="A79" t="s">
        <v>3061</v>
      </c>
      <c r="B79" t="s">
        <v>3062</v>
      </c>
      <c r="C79" t="s">
        <v>3122</v>
      </c>
      <c r="D79" t="s">
        <v>3043</v>
      </c>
      <c r="E79">
        <v>6</v>
      </c>
      <c r="F79" t="s">
        <v>3195</v>
      </c>
    </row>
    <row r="80" spans="1:6" x14ac:dyDescent="0.2">
      <c r="A80" t="s">
        <v>3061</v>
      </c>
      <c r="B80" t="s">
        <v>3062</v>
      </c>
      <c r="C80" t="s">
        <v>3126</v>
      </c>
      <c r="D80" t="s">
        <v>3043</v>
      </c>
      <c r="E80">
        <v>7</v>
      </c>
      <c r="F80" t="s">
        <v>3196</v>
      </c>
    </row>
    <row r="81" spans="1:8" x14ac:dyDescent="0.2">
      <c r="A81" t="s">
        <v>3061</v>
      </c>
      <c r="B81" t="s">
        <v>3062</v>
      </c>
      <c r="C81" t="s">
        <v>3137</v>
      </c>
      <c r="D81" t="s">
        <v>3043</v>
      </c>
      <c r="E81">
        <v>8</v>
      </c>
      <c r="F81" t="s">
        <v>3197</v>
      </c>
    </row>
    <row r="82" spans="1:8" x14ac:dyDescent="0.2">
      <c r="A82" t="s">
        <v>3001</v>
      </c>
      <c r="B82" t="s">
        <v>3002</v>
      </c>
      <c r="C82" t="s">
        <v>3124</v>
      </c>
      <c r="D82" t="s">
        <v>2999</v>
      </c>
      <c r="E82">
        <v>6</v>
      </c>
      <c r="F82" t="s">
        <v>3195</v>
      </c>
    </row>
    <row r="83" spans="1:8" x14ac:dyDescent="0.2">
      <c r="A83" t="s">
        <v>3001</v>
      </c>
      <c r="B83" t="s">
        <v>3002</v>
      </c>
      <c r="C83" t="s">
        <v>3131</v>
      </c>
      <c r="D83" t="s">
        <v>2999</v>
      </c>
      <c r="E83">
        <v>7</v>
      </c>
      <c r="F83" t="s">
        <v>3196</v>
      </c>
    </row>
    <row r="84" spans="1:8" x14ac:dyDescent="0.2">
      <c r="A84" t="s">
        <v>3001</v>
      </c>
      <c r="B84" t="s">
        <v>3002</v>
      </c>
      <c r="C84" t="s">
        <v>3180</v>
      </c>
      <c r="D84" t="s">
        <v>2999</v>
      </c>
      <c r="E84">
        <v>8</v>
      </c>
      <c r="F84" t="s">
        <v>3197</v>
      </c>
    </row>
    <row r="85" spans="1:8" x14ac:dyDescent="0.2">
      <c r="A85" t="s">
        <v>3001</v>
      </c>
      <c r="B85" t="s">
        <v>3002</v>
      </c>
      <c r="C85" t="s">
        <v>3186</v>
      </c>
      <c r="D85" t="s">
        <v>2999</v>
      </c>
      <c r="E85">
        <v>9</v>
      </c>
      <c r="F85" t="s">
        <v>3198</v>
      </c>
    </row>
    <row r="86" spans="1:8" x14ac:dyDescent="0.2">
      <c r="A86" t="s">
        <v>3132</v>
      </c>
      <c r="B86" t="s">
        <v>3008</v>
      </c>
      <c r="C86" t="s">
        <v>3131</v>
      </c>
      <c r="D86" t="s">
        <v>2999</v>
      </c>
      <c r="E86">
        <v>7</v>
      </c>
      <c r="F86" t="s">
        <v>3196</v>
      </c>
    </row>
    <row r="87" spans="1:8" x14ac:dyDescent="0.2">
      <c r="A87" t="s">
        <v>3132</v>
      </c>
      <c r="B87" t="s">
        <v>3008</v>
      </c>
      <c r="C87" t="s">
        <v>3180</v>
      </c>
      <c r="D87" t="s">
        <v>2999</v>
      </c>
      <c r="E87">
        <v>8</v>
      </c>
      <c r="F87" t="s">
        <v>3197</v>
      </c>
    </row>
    <row r="88" spans="1:8" x14ac:dyDescent="0.2">
      <c r="A88" t="s">
        <v>3132</v>
      </c>
      <c r="B88" t="s">
        <v>3008</v>
      </c>
      <c r="C88" t="s">
        <v>3186</v>
      </c>
      <c r="D88" t="s">
        <v>2999</v>
      </c>
      <c r="E88">
        <v>9</v>
      </c>
      <c r="F88" t="s">
        <v>3198</v>
      </c>
    </row>
    <row r="89" spans="1:8" x14ac:dyDescent="0.2">
      <c r="A89" t="s">
        <v>3007</v>
      </c>
      <c r="B89" t="s">
        <v>3008</v>
      </c>
      <c r="C89" t="s">
        <v>3076</v>
      </c>
      <c r="D89" t="s">
        <v>2999</v>
      </c>
      <c r="E89">
        <v>1</v>
      </c>
      <c r="F89" t="s">
        <v>3190</v>
      </c>
      <c r="G89">
        <v>1</v>
      </c>
      <c r="H89" t="s">
        <v>3132</v>
      </c>
    </row>
    <row r="90" spans="1:8" x14ac:dyDescent="0.2">
      <c r="A90" t="s">
        <v>3007</v>
      </c>
      <c r="B90" t="s">
        <v>3008</v>
      </c>
      <c r="C90" t="s">
        <v>3116</v>
      </c>
      <c r="D90" t="s">
        <v>2999</v>
      </c>
      <c r="E90">
        <v>2</v>
      </c>
      <c r="F90" t="s">
        <v>3191</v>
      </c>
      <c r="G90">
        <v>1</v>
      </c>
      <c r="H90" t="s">
        <v>3132</v>
      </c>
    </row>
    <row r="91" spans="1:8" x14ac:dyDescent="0.2">
      <c r="A91" t="s">
        <v>3027</v>
      </c>
      <c r="B91" t="s">
        <v>3028</v>
      </c>
      <c r="C91" t="s">
        <v>3077</v>
      </c>
      <c r="D91" t="s">
        <v>3016</v>
      </c>
      <c r="E91">
        <v>1</v>
      </c>
      <c r="F91" t="s">
        <v>3190</v>
      </c>
    </row>
    <row r="92" spans="1:8" x14ac:dyDescent="0.2">
      <c r="A92" t="s">
        <v>3027</v>
      </c>
      <c r="B92" t="s">
        <v>3028</v>
      </c>
      <c r="C92" t="s">
        <v>3117</v>
      </c>
      <c r="D92" t="s">
        <v>3016</v>
      </c>
      <c r="E92">
        <v>2</v>
      </c>
      <c r="F92" t="s">
        <v>3191</v>
      </c>
    </row>
    <row r="93" spans="1:8" x14ac:dyDescent="0.2">
      <c r="A93" t="s">
        <v>3027</v>
      </c>
      <c r="B93" t="s">
        <v>3028</v>
      </c>
      <c r="C93" t="s">
        <v>3113</v>
      </c>
      <c r="D93" t="s">
        <v>3016</v>
      </c>
      <c r="E93">
        <v>3</v>
      </c>
      <c r="F93" t="s">
        <v>3192</v>
      </c>
    </row>
    <row r="94" spans="1:8" x14ac:dyDescent="0.2">
      <c r="A94" t="s">
        <v>3027</v>
      </c>
      <c r="B94" t="s">
        <v>3028</v>
      </c>
      <c r="C94" t="s">
        <v>3015</v>
      </c>
      <c r="D94" t="s">
        <v>3016</v>
      </c>
      <c r="E94">
        <v>4</v>
      </c>
      <c r="F94" t="s">
        <v>3193</v>
      </c>
    </row>
    <row r="95" spans="1:8" x14ac:dyDescent="0.2">
      <c r="A95" t="s">
        <v>3027</v>
      </c>
      <c r="B95" t="s">
        <v>3028</v>
      </c>
      <c r="C95" t="s">
        <v>3035</v>
      </c>
      <c r="D95" t="s">
        <v>3016</v>
      </c>
      <c r="E95">
        <v>5</v>
      </c>
      <c r="F95" t="s">
        <v>3194</v>
      </c>
    </row>
    <row r="96" spans="1:8" x14ac:dyDescent="0.2">
      <c r="A96" t="s">
        <v>3027</v>
      </c>
      <c r="B96" t="s">
        <v>3028</v>
      </c>
      <c r="C96" t="s">
        <v>3125</v>
      </c>
      <c r="D96" t="s">
        <v>3016</v>
      </c>
      <c r="E96">
        <v>6</v>
      </c>
      <c r="F96" t="s">
        <v>3195</v>
      </c>
    </row>
    <row r="97" spans="1:8" x14ac:dyDescent="0.2">
      <c r="A97" t="s">
        <v>3027</v>
      </c>
      <c r="B97" t="s">
        <v>3028</v>
      </c>
      <c r="C97" t="s">
        <v>3129</v>
      </c>
      <c r="D97" t="s">
        <v>3016</v>
      </c>
      <c r="E97">
        <v>7</v>
      </c>
      <c r="F97" t="s">
        <v>3196</v>
      </c>
    </row>
    <row r="98" spans="1:8" x14ac:dyDescent="0.2">
      <c r="A98" t="s">
        <v>3027</v>
      </c>
      <c r="B98" t="s">
        <v>3028</v>
      </c>
      <c r="C98" t="s">
        <v>3179</v>
      </c>
      <c r="D98" t="s">
        <v>3016</v>
      </c>
      <c r="E98">
        <v>8</v>
      </c>
      <c r="F98" t="s">
        <v>3197</v>
      </c>
    </row>
    <row r="99" spans="1:8" x14ac:dyDescent="0.2">
      <c r="A99" t="s">
        <v>3027</v>
      </c>
      <c r="B99" t="s">
        <v>3028</v>
      </c>
      <c r="C99" t="s">
        <v>3184</v>
      </c>
      <c r="D99" t="s">
        <v>3016</v>
      </c>
      <c r="E99">
        <v>9</v>
      </c>
      <c r="F99" t="s">
        <v>3198</v>
      </c>
    </row>
    <row r="100" spans="1:8" x14ac:dyDescent="0.2">
      <c r="A100" t="s">
        <v>3027</v>
      </c>
      <c r="B100" t="s">
        <v>3028</v>
      </c>
      <c r="C100" t="s">
        <v>3189</v>
      </c>
      <c r="D100" t="s">
        <v>3016</v>
      </c>
      <c r="E100">
        <v>10</v>
      </c>
      <c r="F100" t="s">
        <v>3199</v>
      </c>
    </row>
    <row r="101" spans="1:8" x14ac:dyDescent="0.2">
      <c r="A101" t="s">
        <v>3118</v>
      </c>
      <c r="B101" t="s">
        <v>3030</v>
      </c>
      <c r="C101" t="s">
        <v>3117</v>
      </c>
      <c r="D101" t="s">
        <v>3016</v>
      </c>
      <c r="E101">
        <v>2</v>
      </c>
      <c r="F101" t="s">
        <v>3191</v>
      </c>
      <c r="G101">
        <v>1</v>
      </c>
      <c r="H101" t="s">
        <v>3029</v>
      </c>
    </row>
    <row r="102" spans="1:8" x14ac:dyDescent="0.2">
      <c r="A102" t="s">
        <v>3078</v>
      </c>
      <c r="B102" t="s">
        <v>3030</v>
      </c>
      <c r="C102" t="s">
        <v>3077</v>
      </c>
      <c r="D102" t="s">
        <v>3016</v>
      </c>
      <c r="E102">
        <v>1</v>
      </c>
      <c r="F102" t="s">
        <v>3190</v>
      </c>
      <c r="G102">
        <v>1</v>
      </c>
      <c r="H102" t="s">
        <v>3029</v>
      </c>
    </row>
    <row r="103" spans="1:8" x14ac:dyDescent="0.2">
      <c r="A103" t="s">
        <v>3061</v>
      </c>
      <c r="B103" t="s">
        <v>3062</v>
      </c>
      <c r="C103" t="s">
        <v>3183</v>
      </c>
      <c r="D103" t="s">
        <v>3043</v>
      </c>
      <c r="E103">
        <v>9</v>
      </c>
      <c r="F103" t="s">
        <v>3198</v>
      </c>
    </row>
    <row r="104" spans="1:8" x14ac:dyDescent="0.2">
      <c r="A104" t="s">
        <v>3061</v>
      </c>
      <c r="B104" t="s">
        <v>3062</v>
      </c>
      <c r="C104" t="s">
        <v>3188</v>
      </c>
      <c r="D104" t="s">
        <v>3043</v>
      </c>
      <c r="E104">
        <v>10</v>
      </c>
      <c r="F104" t="s">
        <v>3199</v>
      </c>
    </row>
    <row r="105" spans="1:8" x14ac:dyDescent="0.2">
      <c r="A105" t="s">
        <v>3058</v>
      </c>
      <c r="B105" t="s">
        <v>3204</v>
      </c>
      <c r="C105" t="s">
        <v>3042</v>
      </c>
      <c r="D105" t="s">
        <v>3043</v>
      </c>
      <c r="E105">
        <v>5</v>
      </c>
      <c r="F105" t="s">
        <v>3194</v>
      </c>
    </row>
    <row r="106" spans="1:8" x14ac:dyDescent="0.2">
      <c r="A106" t="s">
        <v>3058</v>
      </c>
      <c r="B106" t="s">
        <v>3204</v>
      </c>
      <c r="C106" t="s">
        <v>3122</v>
      </c>
      <c r="D106" t="s">
        <v>3043</v>
      </c>
      <c r="E106">
        <v>6</v>
      </c>
      <c r="F106" t="s">
        <v>3195</v>
      </c>
    </row>
    <row r="107" spans="1:8" x14ac:dyDescent="0.2">
      <c r="A107" t="s">
        <v>3058</v>
      </c>
      <c r="B107" t="s">
        <v>3204</v>
      </c>
      <c r="C107" t="s">
        <v>3126</v>
      </c>
      <c r="D107" t="s">
        <v>3043</v>
      </c>
      <c r="E107">
        <v>7</v>
      </c>
      <c r="F107" t="s">
        <v>3196</v>
      </c>
    </row>
    <row r="108" spans="1:8" x14ac:dyDescent="0.2">
      <c r="A108" t="s">
        <v>3058</v>
      </c>
      <c r="B108" t="s">
        <v>3204</v>
      </c>
      <c r="C108" t="s">
        <v>3137</v>
      </c>
      <c r="D108" t="s">
        <v>3043</v>
      </c>
      <c r="E108">
        <v>8</v>
      </c>
      <c r="F108" t="s">
        <v>3197</v>
      </c>
    </row>
    <row r="109" spans="1:8" x14ac:dyDescent="0.2">
      <c r="A109" t="s">
        <v>3058</v>
      </c>
      <c r="B109" t="s">
        <v>3204</v>
      </c>
      <c r="C109" t="s">
        <v>3183</v>
      </c>
      <c r="D109" t="s">
        <v>3043</v>
      </c>
      <c r="E109">
        <v>9</v>
      </c>
      <c r="F109" t="s">
        <v>3198</v>
      </c>
    </row>
    <row r="110" spans="1:8" x14ac:dyDescent="0.2">
      <c r="A110" t="s">
        <v>3058</v>
      </c>
      <c r="B110" t="s">
        <v>3204</v>
      </c>
      <c r="C110" t="s">
        <v>3188</v>
      </c>
      <c r="D110" t="s">
        <v>3043</v>
      </c>
      <c r="E110">
        <v>10</v>
      </c>
      <c r="F110" t="s">
        <v>3199</v>
      </c>
    </row>
    <row r="111" spans="1:8" x14ac:dyDescent="0.2">
      <c r="A111" t="s">
        <v>3123</v>
      </c>
      <c r="B111" t="s">
        <v>3207</v>
      </c>
      <c r="C111" t="s">
        <v>3137</v>
      </c>
      <c r="D111" t="s">
        <v>3043</v>
      </c>
      <c r="E111">
        <v>8</v>
      </c>
      <c r="F111" t="s">
        <v>3197</v>
      </c>
    </row>
    <row r="112" spans="1:8" x14ac:dyDescent="0.2">
      <c r="A112" t="s">
        <v>3123</v>
      </c>
      <c r="B112" t="s">
        <v>3207</v>
      </c>
      <c r="C112" t="s">
        <v>3183</v>
      </c>
      <c r="D112" t="s">
        <v>3043</v>
      </c>
      <c r="E112">
        <v>9</v>
      </c>
      <c r="F112" t="s">
        <v>3198</v>
      </c>
    </row>
    <row r="113" spans="1:8" x14ac:dyDescent="0.2">
      <c r="A113" t="s">
        <v>3123</v>
      </c>
      <c r="B113" t="s">
        <v>3207</v>
      </c>
      <c r="C113" t="s">
        <v>3122</v>
      </c>
      <c r="D113" t="s">
        <v>3043</v>
      </c>
      <c r="E113">
        <v>6</v>
      </c>
      <c r="F113" t="s">
        <v>3195</v>
      </c>
    </row>
    <row r="114" spans="1:8" x14ac:dyDescent="0.2">
      <c r="A114" t="s">
        <v>3123</v>
      </c>
      <c r="B114" t="s">
        <v>3207</v>
      </c>
      <c r="C114" t="s">
        <v>3126</v>
      </c>
      <c r="D114" t="s">
        <v>3043</v>
      </c>
      <c r="E114">
        <v>7</v>
      </c>
      <c r="F114" t="s">
        <v>3196</v>
      </c>
    </row>
    <row r="115" spans="1:8" x14ac:dyDescent="0.2">
      <c r="A115" t="s">
        <v>3151</v>
      </c>
      <c r="B115" t="s">
        <v>3152</v>
      </c>
      <c r="C115" t="s">
        <v>3137</v>
      </c>
      <c r="D115" t="s">
        <v>3043</v>
      </c>
      <c r="E115">
        <v>8</v>
      </c>
      <c r="F115" t="s">
        <v>3197</v>
      </c>
    </row>
    <row r="116" spans="1:8" x14ac:dyDescent="0.2">
      <c r="A116" t="s">
        <v>3151</v>
      </c>
      <c r="B116" t="s">
        <v>3152</v>
      </c>
      <c r="C116" t="s">
        <v>3183</v>
      </c>
      <c r="D116" t="s">
        <v>3043</v>
      </c>
      <c r="E116">
        <v>9</v>
      </c>
      <c r="F116" t="s">
        <v>3198</v>
      </c>
    </row>
    <row r="117" spans="1:8" x14ac:dyDescent="0.2">
      <c r="A117" t="s">
        <v>3147</v>
      </c>
      <c r="B117" t="s">
        <v>3148</v>
      </c>
      <c r="C117" t="s">
        <v>3137</v>
      </c>
      <c r="D117" t="s">
        <v>3043</v>
      </c>
      <c r="E117">
        <v>8</v>
      </c>
      <c r="F117" t="s">
        <v>3197</v>
      </c>
    </row>
    <row r="118" spans="1:8" x14ac:dyDescent="0.2">
      <c r="A118" t="s">
        <v>3147</v>
      </c>
      <c r="B118" t="s">
        <v>3148</v>
      </c>
      <c r="C118" t="s">
        <v>3183</v>
      </c>
      <c r="D118" t="s">
        <v>3043</v>
      </c>
      <c r="E118">
        <v>9</v>
      </c>
      <c r="F118" t="s">
        <v>3198</v>
      </c>
    </row>
    <row r="119" spans="1:8" x14ac:dyDescent="0.2">
      <c r="A119" t="s">
        <v>3103</v>
      </c>
      <c r="B119" t="s">
        <v>3104</v>
      </c>
      <c r="C119" t="s">
        <v>3079</v>
      </c>
      <c r="D119" t="s">
        <v>3043</v>
      </c>
      <c r="E119">
        <v>1</v>
      </c>
      <c r="F119" t="s">
        <v>3190</v>
      </c>
    </row>
    <row r="120" spans="1:8" x14ac:dyDescent="0.2">
      <c r="A120" t="s">
        <v>3103</v>
      </c>
      <c r="B120" t="s">
        <v>3104</v>
      </c>
      <c r="C120" t="s">
        <v>3120</v>
      </c>
      <c r="D120" t="s">
        <v>3043</v>
      </c>
      <c r="E120">
        <v>2</v>
      </c>
      <c r="F120" t="s">
        <v>3191</v>
      </c>
    </row>
    <row r="121" spans="1:8" x14ac:dyDescent="0.2">
      <c r="A121" t="s">
        <v>3103</v>
      </c>
      <c r="B121" t="s">
        <v>3104</v>
      </c>
      <c r="C121" t="s">
        <v>3114</v>
      </c>
      <c r="D121" t="s">
        <v>3043</v>
      </c>
      <c r="E121">
        <v>3</v>
      </c>
      <c r="F121" t="s">
        <v>3192</v>
      </c>
    </row>
    <row r="122" spans="1:8" x14ac:dyDescent="0.2">
      <c r="A122" t="s">
        <v>3103</v>
      </c>
      <c r="B122" t="s">
        <v>3104</v>
      </c>
      <c r="C122" t="s">
        <v>3110</v>
      </c>
      <c r="D122" t="s">
        <v>3043</v>
      </c>
      <c r="E122">
        <v>4</v>
      </c>
      <c r="F122" t="s">
        <v>3193</v>
      </c>
    </row>
    <row r="123" spans="1:8" x14ac:dyDescent="0.2">
      <c r="A123" t="s">
        <v>3007</v>
      </c>
      <c r="B123" t="s">
        <v>3008</v>
      </c>
      <c r="C123" t="s">
        <v>3112</v>
      </c>
      <c r="D123" t="s">
        <v>2999</v>
      </c>
      <c r="E123">
        <v>3</v>
      </c>
      <c r="F123" t="s">
        <v>3192</v>
      </c>
      <c r="G123">
        <v>1</v>
      </c>
      <c r="H123" t="s">
        <v>3132</v>
      </c>
    </row>
    <row r="124" spans="1:8" x14ac:dyDescent="0.2">
      <c r="A124" t="s">
        <v>3007</v>
      </c>
      <c r="B124" t="s">
        <v>3008</v>
      </c>
      <c r="C124" t="s">
        <v>2998</v>
      </c>
      <c r="D124" t="s">
        <v>2999</v>
      </c>
      <c r="E124">
        <v>4</v>
      </c>
      <c r="F124" t="s">
        <v>3193</v>
      </c>
      <c r="G124">
        <v>1</v>
      </c>
      <c r="H124" t="s">
        <v>3132</v>
      </c>
    </row>
    <row r="125" spans="1:8" x14ac:dyDescent="0.2">
      <c r="A125" t="s">
        <v>3007</v>
      </c>
      <c r="B125" t="s">
        <v>3008</v>
      </c>
      <c r="C125" t="s">
        <v>3012</v>
      </c>
      <c r="D125" t="s">
        <v>2999</v>
      </c>
      <c r="E125">
        <v>5</v>
      </c>
      <c r="F125" t="s">
        <v>3194</v>
      </c>
      <c r="G125">
        <v>1</v>
      </c>
      <c r="H125" t="s">
        <v>3132</v>
      </c>
    </row>
    <row r="126" spans="1:8" x14ac:dyDescent="0.2">
      <c r="A126" t="s">
        <v>3007</v>
      </c>
      <c r="B126" t="s">
        <v>3008</v>
      </c>
      <c r="C126" t="s">
        <v>3124</v>
      </c>
      <c r="D126" t="s">
        <v>2999</v>
      </c>
      <c r="E126">
        <v>6</v>
      </c>
      <c r="F126" t="s">
        <v>3195</v>
      </c>
      <c r="G126">
        <v>1</v>
      </c>
      <c r="H126" t="s">
        <v>3132</v>
      </c>
    </row>
    <row r="127" spans="1:8" x14ac:dyDescent="0.2">
      <c r="A127" t="s">
        <v>3005</v>
      </c>
      <c r="B127" t="s">
        <v>3006</v>
      </c>
      <c r="C127" t="s">
        <v>3076</v>
      </c>
      <c r="D127" t="s">
        <v>2999</v>
      </c>
      <c r="E127">
        <v>1</v>
      </c>
      <c r="F127" t="s">
        <v>3190</v>
      </c>
    </row>
    <row r="128" spans="1:8" x14ac:dyDescent="0.2">
      <c r="A128" t="s">
        <v>3005</v>
      </c>
      <c r="B128" t="s">
        <v>3006</v>
      </c>
      <c r="C128" t="s">
        <v>3116</v>
      </c>
      <c r="D128" t="s">
        <v>2999</v>
      </c>
      <c r="E128">
        <v>2</v>
      </c>
      <c r="F128" t="s">
        <v>3191</v>
      </c>
    </row>
    <row r="129" spans="1:6" x14ac:dyDescent="0.2">
      <c r="A129" t="s">
        <v>3005</v>
      </c>
      <c r="B129" t="s">
        <v>3006</v>
      </c>
      <c r="C129" t="s">
        <v>3112</v>
      </c>
      <c r="D129" t="s">
        <v>2999</v>
      </c>
      <c r="E129">
        <v>3</v>
      </c>
      <c r="F129" t="s">
        <v>3192</v>
      </c>
    </row>
    <row r="130" spans="1:6" x14ac:dyDescent="0.2">
      <c r="A130" t="s">
        <v>3005</v>
      </c>
      <c r="B130" t="s">
        <v>3006</v>
      </c>
      <c r="C130" t="s">
        <v>2998</v>
      </c>
      <c r="D130" t="s">
        <v>2999</v>
      </c>
      <c r="E130">
        <v>4</v>
      </c>
      <c r="F130" t="s">
        <v>3193</v>
      </c>
    </row>
    <row r="131" spans="1:6" x14ac:dyDescent="0.2">
      <c r="A131" t="s">
        <v>3005</v>
      </c>
      <c r="B131" t="s">
        <v>3006</v>
      </c>
      <c r="C131" t="s">
        <v>3012</v>
      </c>
      <c r="D131" t="s">
        <v>2999</v>
      </c>
      <c r="E131">
        <v>5</v>
      </c>
      <c r="F131" t="s">
        <v>3194</v>
      </c>
    </row>
    <row r="132" spans="1:6" x14ac:dyDescent="0.2">
      <c r="A132" t="s">
        <v>3029</v>
      </c>
      <c r="B132" t="s">
        <v>3030</v>
      </c>
      <c r="C132" t="s">
        <v>3129</v>
      </c>
      <c r="D132" t="s">
        <v>3016</v>
      </c>
      <c r="E132">
        <v>7</v>
      </c>
      <c r="F132" t="s">
        <v>3196</v>
      </c>
    </row>
    <row r="133" spans="1:6" x14ac:dyDescent="0.2">
      <c r="A133" t="s">
        <v>3029</v>
      </c>
      <c r="B133" t="s">
        <v>3030</v>
      </c>
      <c r="C133" t="s">
        <v>3179</v>
      </c>
      <c r="D133" t="s">
        <v>3016</v>
      </c>
      <c r="E133">
        <v>8</v>
      </c>
      <c r="F133" t="s">
        <v>3197</v>
      </c>
    </row>
    <row r="134" spans="1:6" x14ac:dyDescent="0.2">
      <c r="A134" t="s">
        <v>3029</v>
      </c>
      <c r="B134" t="s">
        <v>3030</v>
      </c>
      <c r="C134" t="s">
        <v>3184</v>
      </c>
      <c r="D134" t="s">
        <v>3016</v>
      </c>
      <c r="E134">
        <v>9</v>
      </c>
      <c r="F134" t="s">
        <v>3198</v>
      </c>
    </row>
    <row r="135" spans="1:6" x14ac:dyDescent="0.2">
      <c r="A135" t="s">
        <v>3029</v>
      </c>
      <c r="B135" t="s">
        <v>3030</v>
      </c>
      <c r="C135" t="s">
        <v>3189</v>
      </c>
      <c r="D135" t="s">
        <v>3016</v>
      </c>
      <c r="E135">
        <v>10</v>
      </c>
      <c r="F135" t="s">
        <v>3199</v>
      </c>
    </row>
    <row r="136" spans="1:6" x14ac:dyDescent="0.2">
      <c r="A136" t="s">
        <v>3029</v>
      </c>
      <c r="B136" t="s">
        <v>3030</v>
      </c>
      <c r="C136" t="s">
        <v>3113</v>
      </c>
      <c r="D136" t="s">
        <v>3016</v>
      </c>
      <c r="E136">
        <v>3</v>
      </c>
      <c r="F136" t="s">
        <v>3192</v>
      </c>
    </row>
    <row r="137" spans="1:6" x14ac:dyDescent="0.2">
      <c r="A137" t="s">
        <v>3029</v>
      </c>
      <c r="B137" t="s">
        <v>3030</v>
      </c>
      <c r="C137" t="s">
        <v>3015</v>
      </c>
      <c r="D137" t="s">
        <v>3016</v>
      </c>
      <c r="E137">
        <v>4</v>
      </c>
      <c r="F137" t="s">
        <v>3193</v>
      </c>
    </row>
    <row r="138" spans="1:6" x14ac:dyDescent="0.2">
      <c r="A138" t="s">
        <v>3029</v>
      </c>
      <c r="B138" t="s">
        <v>3030</v>
      </c>
      <c r="C138" t="s">
        <v>3035</v>
      </c>
      <c r="D138" t="s">
        <v>3016</v>
      </c>
      <c r="E138">
        <v>5</v>
      </c>
      <c r="F138" t="s">
        <v>3194</v>
      </c>
    </row>
    <row r="139" spans="1:6" x14ac:dyDescent="0.2">
      <c r="A139" t="s">
        <v>3029</v>
      </c>
      <c r="B139" t="s">
        <v>3030</v>
      </c>
      <c r="C139" t="s">
        <v>3125</v>
      </c>
      <c r="D139" t="s">
        <v>3016</v>
      </c>
      <c r="E139">
        <v>6</v>
      </c>
      <c r="F139" t="s">
        <v>3195</v>
      </c>
    </row>
    <row r="140" spans="1:6" x14ac:dyDescent="0.2">
      <c r="A140" t="s">
        <v>3038</v>
      </c>
      <c r="B140" t="s">
        <v>3039</v>
      </c>
      <c r="C140" t="s">
        <v>3035</v>
      </c>
      <c r="D140" t="s">
        <v>3016</v>
      </c>
      <c r="E140">
        <v>5</v>
      </c>
      <c r="F140" t="s">
        <v>3194</v>
      </c>
    </row>
    <row r="141" spans="1:6" x14ac:dyDescent="0.2">
      <c r="A141" t="s">
        <v>3038</v>
      </c>
      <c r="B141" t="s">
        <v>3039</v>
      </c>
      <c r="C141" t="s">
        <v>3125</v>
      </c>
      <c r="D141" t="s">
        <v>3016</v>
      </c>
      <c r="E141">
        <v>6</v>
      </c>
      <c r="F141" t="s">
        <v>3195</v>
      </c>
    </row>
    <row r="142" spans="1:6" x14ac:dyDescent="0.2">
      <c r="A142" t="s">
        <v>3038</v>
      </c>
      <c r="B142" t="s">
        <v>3039</v>
      </c>
      <c r="C142" t="s">
        <v>3129</v>
      </c>
      <c r="D142" t="s">
        <v>3016</v>
      </c>
      <c r="E142">
        <v>7</v>
      </c>
      <c r="F142" t="s">
        <v>3196</v>
      </c>
    </row>
    <row r="143" spans="1:6" x14ac:dyDescent="0.2">
      <c r="A143" t="s">
        <v>3036</v>
      </c>
      <c r="B143" t="s">
        <v>3037</v>
      </c>
      <c r="C143" t="s">
        <v>3035</v>
      </c>
      <c r="D143" t="s">
        <v>3016</v>
      </c>
      <c r="E143">
        <v>5</v>
      </c>
      <c r="F143" t="s">
        <v>3194</v>
      </c>
    </row>
    <row r="144" spans="1:6" x14ac:dyDescent="0.2">
      <c r="A144" t="s">
        <v>3048</v>
      </c>
      <c r="B144" t="s">
        <v>3049</v>
      </c>
      <c r="C144" t="s">
        <v>3042</v>
      </c>
      <c r="D144" t="s">
        <v>3043</v>
      </c>
      <c r="E144">
        <v>5</v>
      </c>
      <c r="F144" t="s">
        <v>3194</v>
      </c>
    </row>
    <row r="145" spans="1:6" x14ac:dyDescent="0.2">
      <c r="A145" t="s">
        <v>3048</v>
      </c>
      <c r="B145" t="s">
        <v>3049</v>
      </c>
      <c r="C145" t="s">
        <v>3122</v>
      </c>
      <c r="D145" t="s">
        <v>3043</v>
      </c>
      <c r="E145">
        <v>6</v>
      </c>
      <c r="F145" t="s">
        <v>3195</v>
      </c>
    </row>
    <row r="146" spans="1:6" x14ac:dyDescent="0.2">
      <c r="A146" t="s">
        <v>3048</v>
      </c>
      <c r="B146" t="s">
        <v>3049</v>
      </c>
      <c r="C146" t="s">
        <v>3126</v>
      </c>
      <c r="D146" t="s">
        <v>3043</v>
      </c>
      <c r="E146">
        <v>7</v>
      </c>
      <c r="F146" t="s">
        <v>3196</v>
      </c>
    </row>
    <row r="147" spans="1:6" x14ac:dyDescent="0.2">
      <c r="A147" t="s">
        <v>3048</v>
      </c>
      <c r="B147" t="s">
        <v>3049</v>
      </c>
      <c r="C147" t="s">
        <v>3137</v>
      </c>
      <c r="D147" t="s">
        <v>3043</v>
      </c>
      <c r="E147">
        <v>8</v>
      </c>
      <c r="F147" t="s">
        <v>3197</v>
      </c>
    </row>
    <row r="148" spans="1:6" x14ac:dyDescent="0.2">
      <c r="A148" t="s">
        <v>3048</v>
      </c>
      <c r="B148" t="s">
        <v>3049</v>
      </c>
      <c r="C148" t="s">
        <v>3183</v>
      </c>
      <c r="D148" t="s">
        <v>3043</v>
      </c>
      <c r="E148">
        <v>9</v>
      </c>
      <c r="F148" t="s">
        <v>3198</v>
      </c>
    </row>
    <row r="149" spans="1:6" x14ac:dyDescent="0.2">
      <c r="A149" t="s">
        <v>3048</v>
      </c>
      <c r="B149" t="s">
        <v>3049</v>
      </c>
      <c r="C149" t="s">
        <v>3188</v>
      </c>
      <c r="D149" t="s">
        <v>3043</v>
      </c>
      <c r="E149">
        <v>10</v>
      </c>
      <c r="F149" t="s">
        <v>3199</v>
      </c>
    </row>
    <row r="150" spans="1:6" x14ac:dyDescent="0.2">
      <c r="A150" t="s">
        <v>3054</v>
      </c>
      <c r="B150" t="s">
        <v>3055</v>
      </c>
      <c r="C150" t="s">
        <v>3042</v>
      </c>
      <c r="D150" t="s">
        <v>3043</v>
      </c>
      <c r="E150">
        <v>5</v>
      </c>
      <c r="F150" t="s">
        <v>3194</v>
      </c>
    </row>
    <row r="151" spans="1:6" x14ac:dyDescent="0.2">
      <c r="A151" t="s">
        <v>3054</v>
      </c>
      <c r="B151" t="s">
        <v>3055</v>
      </c>
      <c r="C151" t="s">
        <v>3122</v>
      </c>
      <c r="D151" t="s">
        <v>3043</v>
      </c>
      <c r="E151">
        <v>6</v>
      </c>
      <c r="F151" t="s">
        <v>3195</v>
      </c>
    </row>
    <row r="152" spans="1:6" x14ac:dyDescent="0.2">
      <c r="A152" t="s">
        <v>3054</v>
      </c>
      <c r="B152" t="s">
        <v>3055</v>
      </c>
      <c r="C152" t="s">
        <v>3126</v>
      </c>
      <c r="D152" t="s">
        <v>3043</v>
      </c>
      <c r="E152">
        <v>7</v>
      </c>
      <c r="F152" t="s">
        <v>3196</v>
      </c>
    </row>
    <row r="153" spans="1:6" x14ac:dyDescent="0.2">
      <c r="A153" t="s">
        <v>3054</v>
      </c>
      <c r="B153" t="s">
        <v>3055</v>
      </c>
      <c r="C153" t="s">
        <v>3137</v>
      </c>
      <c r="D153" t="s">
        <v>3043</v>
      </c>
      <c r="E153">
        <v>8</v>
      </c>
      <c r="F153" t="s">
        <v>3197</v>
      </c>
    </row>
    <row r="154" spans="1:6" x14ac:dyDescent="0.2">
      <c r="A154" t="s">
        <v>3054</v>
      </c>
      <c r="B154" t="s">
        <v>3055</v>
      </c>
      <c r="C154" t="s">
        <v>3183</v>
      </c>
      <c r="D154" t="s">
        <v>3043</v>
      </c>
      <c r="E154">
        <v>9</v>
      </c>
      <c r="F154" t="s">
        <v>3198</v>
      </c>
    </row>
    <row r="155" spans="1:6" x14ac:dyDescent="0.2">
      <c r="A155" t="s">
        <v>3054</v>
      </c>
      <c r="B155" t="s">
        <v>3055</v>
      </c>
      <c r="C155" t="s">
        <v>3188</v>
      </c>
      <c r="D155" t="s">
        <v>3043</v>
      </c>
      <c r="E155">
        <v>10</v>
      </c>
      <c r="F155" t="s">
        <v>3199</v>
      </c>
    </row>
    <row r="156" spans="1:6" x14ac:dyDescent="0.2">
      <c r="A156" t="s">
        <v>3046</v>
      </c>
      <c r="B156" t="s">
        <v>3047</v>
      </c>
      <c r="C156" t="s">
        <v>3042</v>
      </c>
      <c r="D156" t="s">
        <v>3043</v>
      </c>
      <c r="E156">
        <v>5</v>
      </c>
      <c r="F156" t="s">
        <v>3194</v>
      </c>
    </row>
    <row r="157" spans="1:6" x14ac:dyDescent="0.2">
      <c r="A157" t="s">
        <v>3046</v>
      </c>
      <c r="B157" t="s">
        <v>3047</v>
      </c>
      <c r="C157" t="s">
        <v>3122</v>
      </c>
      <c r="D157" t="s">
        <v>3043</v>
      </c>
      <c r="E157">
        <v>6</v>
      </c>
      <c r="F157" t="s">
        <v>3195</v>
      </c>
    </row>
    <row r="158" spans="1:6" x14ac:dyDescent="0.2">
      <c r="A158" t="s">
        <v>3046</v>
      </c>
      <c r="B158" t="s">
        <v>3047</v>
      </c>
      <c r="C158" t="s">
        <v>3126</v>
      </c>
      <c r="D158" t="s">
        <v>3043</v>
      </c>
      <c r="E158">
        <v>7</v>
      </c>
      <c r="F158" t="s">
        <v>3196</v>
      </c>
    </row>
    <row r="159" spans="1:6" x14ac:dyDescent="0.2">
      <c r="A159" t="s">
        <v>3046</v>
      </c>
      <c r="B159" t="s">
        <v>3047</v>
      </c>
      <c r="C159" t="s">
        <v>3137</v>
      </c>
      <c r="D159" t="s">
        <v>3043</v>
      </c>
      <c r="E159">
        <v>8</v>
      </c>
      <c r="F159" t="s">
        <v>3197</v>
      </c>
    </row>
    <row r="160" spans="1:6" x14ac:dyDescent="0.2">
      <c r="A160" t="s">
        <v>3046</v>
      </c>
      <c r="B160" t="s">
        <v>3047</v>
      </c>
      <c r="C160" t="s">
        <v>3183</v>
      </c>
      <c r="D160" t="s">
        <v>3043</v>
      </c>
      <c r="E160">
        <v>9</v>
      </c>
      <c r="F160" t="s">
        <v>3198</v>
      </c>
    </row>
    <row r="161" spans="1:6" x14ac:dyDescent="0.2">
      <c r="A161" t="s">
        <v>3046</v>
      </c>
      <c r="B161" t="s">
        <v>3047</v>
      </c>
      <c r="C161" t="s">
        <v>3188</v>
      </c>
      <c r="D161" t="s">
        <v>3043</v>
      </c>
      <c r="E161">
        <v>10</v>
      </c>
      <c r="F161" t="s">
        <v>3199</v>
      </c>
    </row>
    <row r="162" spans="1:6" x14ac:dyDescent="0.2">
      <c r="A162" t="s">
        <v>3052</v>
      </c>
      <c r="B162" t="s">
        <v>3053</v>
      </c>
      <c r="C162" t="s">
        <v>3042</v>
      </c>
      <c r="D162" t="s">
        <v>3043</v>
      </c>
      <c r="E162">
        <v>5</v>
      </c>
      <c r="F162" t="s">
        <v>3194</v>
      </c>
    </row>
    <row r="163" spans="1:6" x14ac:dyDescent="0.2">
      <c r="A163" t="s">
        <v>3052</v>
      </c>
      <c r="B163" t="s">
        <v>3053</v>
      </c>
      <c r="C163" t="s">
        <v>3122</v>
      </c>
      <c r="D163" t="s">
        <v>3043</v>
      </c>
      <c r="E163">
        <v>6</v>
      </c>
      <c r="F163" t="s">
        <v>3195</v>
      </c>
    </row>
    <row r="164" spans="1:6" x14ac:dyDescent="0.2">
      <c r="A164" t="s">
        <v>3005</v>
      </c>
      <c r="B164" t="s">
        <v>3006</v>
      </c>
      <c r="C164" t="s">
        <v>3124</v>
      </c>
      <c r="D164" t="s">
        <v>2999</v>
      </c>
      <c r="E164">
        <v>6</v>
      </c>
      <c r="F164" t="s">
        <v>3195</v>
      </c>
    </row>
    <row r="165" spans="1:6" x14ac:dyDescent="0.2">
      <c r="A165" t="s">
        <v>3005</v>
      </c>
      <c r="B165" t="s">
        <v>3006</v>
      </c>
      <c r="C165" t="s">
        <v>3131</v>
      </c>
      <c r="D165" t="s">
        <v>2999</v>
      </c>
      <c r="E165">
        <v>7</v>
      </c>
      <c r="F165" t="s">
        <v>3196</v>
      </c>
    </row>
    <row r="166" spans="1:6" x14ac:dyDescent="0.2">
      <c r="A166" t="s">
        <v>3005</v>
      </c>
      <c r="B166" t="s">
        <v>3006</v>
      </c>
      <c r="C166" t="s">
        <v>3180</v>
      </c>
      <c r="D166" t="s">
        <v>2999</v>
      </c>
      <c r="E166">
        <v>8</v>
      </c>
      <c r="F166" t="s">
        <v>3197</v>
      </c>
    </row>
    <row r="167" spans="1:6" x14ac:dyDescent="0.2">
      <c r="A167" t="s">
        <v>3005</v>
      </c>
      <c r="B167" t="s">
        <v>3006</v>
      </c>
      <c r="C167" t="s">
        <v>3186</v>
      </c>
      <c r="D167" t="s">
        <v>2999</v>
      </c>
      <c r="E167">
        <v>9</v>
      </c>
      <c r="F167" t="s">
        <v>3198</v>
      </c>
    </row>
    <row r="168" spans="1:6" x14ac:dyDescent="0.2">
      <c r="A168" t="s">
        <v>2698</v>
      </c>
      <c r="B168" t="s">
        <v>2699</v>
      </c>
      <c r="C168" t="s">
        <v>3076</v>
      </c>
      <c r="D168" t="s">
        <v>2999</v>
      </c>
      <c r="E168">
        <v>1</v>
      </c>
      <c r="F168" t="s">
        <v>3190</v>
      </c>
    </row>
    <row r="169" spans="1:6" x14ac:dyDescent="0.2">
      <c r="A169" t="s">
        <v>2698</v>
      </c>
      <c r="B169" t="s">
        <v>2699</v>
      </c>
      <c r="C169" t="s">
        <v>3116</v>
      </c>
      <c r="D169" t="s">
        <v>2999</v>
      </c>
      <c r="E169">
        <v>2</v>
      </c>
      <c r="F169" t="s">
        <v>3191</v>
      </c>
    </row>
    <row r="170" spans="1:6" x14ac:dyDescent="0.2">
      <c r="A170" t="s">
        <v>2698</v>
      </c>
      <c r="B170" t="s">
        <v>2699</v>
      </c>
      <c r="C170" t="s">
        <v>3112</v>
      </c>
      <c r="D170" t="s">
        <v>2999</v>
      </c>
      <c r="E170">
        <v>3</v>
      </c>
      <c r="F170" t="s">
        <v>3192</v>
      </c>
    </row>
    <row r="171" spans="1:6" x14ac:dyDescent="0.2">
      <c r="A171" t="s">
        <v>2698</v>
      </c>
      <c r="B171" t="s">
        <v>2699</v>
      </c>
      <c r="C171" t="s">
        <v>2998</v>
      </c>
      <c r="D171" t="s">
        <v>2999</v>
      </c>
      <c r="E171">
        <v>4</v>
      </c>
      <c r="F171" t="s">
        <v>3193</v>
      </c>
    </row>
    <row r="172" spans="1:6" x14ac:dyDescent="0.2">
      <c r="A172" t="s">
        <v>2698</v>
      </c>
      <c r="B172" t="s">
        <v>2699</v>
      </c>
      <c r="C172" t="s">
        <v>3012</v>
      </c>
      <c r="D172" t="s">
        <v>2999</v>
      </c>
      <c r="E172">
        <v>5</v>
      </c>
      <c r="F172" t="s">
        <v>3194</v>
      </c>
    </row>
    <row r="173" spans="1:6" x14ac:dyDescent="0.2">
      <c r="A173" t="s">
        <v>3036</v>
      </c>
      <c r="B173" t="s">
        <v>3037</v>
      </c>
      <c r="C173" t="s">
        <v>3125</v>
      </c>
      <c r="D173" t="s">
        <v>3016</v>
      </c>
      <c r="E173">
        <v>6</v>
      </c>
      <c r="F173" t="s">
        <v>3195</v>
      </c>
    </row>
    <row r="174" spans="1:6" x14ac:dyDescent="0.2">
      <c r="A174" t="s">
        <v>3036</v>
      </c>
      <c r="B174" t="s">
        <v>3037</v>
      </c>
      <c r="C174" t="s">
        <v>3129</v>
      </c>
      <c r="D174" t="s">
        <v>3016</v>
      </c>
      <c r="E174">
        <v>7</v>
      </c>
      <c r="F174" t="s">
        <v>3196</v>
      </c>
    </row>
    <row r="175" spans="1:6" x14ac:dyDescent="0.2">
      <c r="A175" t="s">
        <v>3021</v>
      </c>
      <c r="B175" t="s">
        <v>3022</v>
      </c>
      <c r="C175" t="s">
        <v>3117</v>
      </c>
      <c r="D175" t="s">
        <v>3016</v>
      </c>
      <c r="E175">
        <v>2</v>
      </c>
      <c r="F175" t="s">
        <v>3191</v>
      </c>
    </row>
    <row r="176" spans="1:6" x14ac:dyDescent="0.2">
      <c r="A176" t="s">
        <v>3021</v>
      </c>
      <c r="B176" t="s">
        <v>3022</v>
      </c>
      <c r="C176" t="s">
        <v>3113</v>
      </c>
      <c r="D176" t="s">
        <v>3016</v>
      </c>
      <c r="E176">
        <v>3</v>
      </c>
      <c r="F176" t="s">
        <v>3192</v>
      </c>
    </row>
    <row r="177" spans="1:6" x14ac:dyDescent="0.2">
      <c r="A177" t="s">
        <v>3021</v>
      </c>
      <c r="B177" t="s">
        <v>3022</v>
      </c>
      <c r="C177" t="s">
        <v>3015</v>
      </c>
      <c r="D177" t="s">
        <v>3016</v>
      </c>
      <c r="E177">
        <v>4</v>
      </c>
      <c r="F177" t="s">
        <v>3193</v>
      </c>
    </row>
    <row r="178" spans="1:6" x14ac:dyDescent="0.2">
      <c r="A178" t="s">
        <v>3021</v>
      </c>
      <c r="B178" t="s">
        <v>3022</v>
      </c>
      <c r="C178" t="s">
        <v>3035</v>
      </c>
      <c r="D178" t="s">
        <v>3016</v>
      </c>
      <c r="E178">
        <v>5</v>
      </c>
      <c r="F178" t="s">
        <v>3194</v>
      </c>
    </row>
    <row r="179" spans="1:6" x14ac:dyDescent="0.2">
      <c r="A179" t="s">
        <v>3021</v>
      </c>
      <c r="B179" t="s">
        <v>3022</v>
      </c>
      <c r="C179" t="s">
        <v>3125</v>
      </c>
      <c r="D179" t="s">
        <v>3016</v>
      </c>
      <c r="E179">
        <v>6</v>
      </c>
      <c r="F179" t="s">
        <v>3195</v>
      </c>
    </row>
    <row r="180" spans="1:6" x14ac:dyDescent="0.2">
      <c r="A180" t="s">
        <v>3021</v>
      </c>
      <c r="B180" t="s">
        <v>3022</v>
      </c>
      <c r="C180" t="s">
        <v>3129</v>
      </c>
      <c r="D180" t="s">
        <v>3016</v>
      </c>
      <c r="E180">
        <v>7</v>
      </c>
      <c r="F180" t="s">
        <v>3196</v>
      </c>
    </row>
    <row r="181" spans="1:6" x14ac:dyDescent="0.2">
      <c r="A181" t="s">
        <v>3033</v>
      </c>
      <c r="B181" t="s">
        <v>3034</v>
      </c>
      <c r="C181" t="s">
        <v>3077</v>
      </c>
      <c r="D181" t="s">
        <v>3016</v>
      </c>
      <c r="E181">
        <v>1</v>
      </c>
      <c r="F181" t="s">
        <v>3190</v>
      </c>
    </row>
    <row r="182" spans="1:6" x14ac:dyDescent="0.2">
      <c r="A182" t="s">
        <v>3033</v>
      </c>
      <c r="B182" t="s">
        <v>3034</v>
      </c>
      <c r="C182" t="s">
        <v>3117</v>
      </c>
      <c r="D182" t="s">
        <v>3016</v>
      </c>
      <c r="E182">
        <v>2</v>
      </c>
      <c r="F182" t="s">
        <v>3191</v>
      </c>
    </row>
    <row r="183" spans="1:6" x14ac:dyDescent="0.2">
      <c r="A183" t="s">
        <v>3033</v>
      </c>
      <c r="B183" t="s">
        <v>3034</v>
      </c>
      <c r="C183" t="s">
        <v>3113</v>
      </c>
      <c r="D183" t="s">
        <v>3016</v>
      </c>
      <c r="E183">
        <v>3</v>
      </c>
      <c r="F183" t="s">
        <v>3192</v>
      </c>
    </row>
    <row r="184" spans="1:6" x14ac:dyDescent="0.2">
      <c r="A184" t="s">
        <v>3033</v>
      </c>
      <c r="B184" t="s">
        <v>3034</v>
      </c>
      <c r="C184" t="s">
        <v>3015</v>
      </c>
      <c r="D184" t="s">
        <v>3016</v>
      </c>
      <c r="E184">
        <v>4</v>
      </c>
      <c r="F184" t="s">
        <v>3193</v>
      </c>
    </row>
    <row r="185" spans="1:6" x14ac:dyDescent="0.2">
      <c r="A185" t="s">
        <v>3033</v>
      </c>
      <c r="B185" t="s">
        <v>3034</v>
      </c>
      <c r="C185" t="s">
        <v>3035</v>
      </c>
      <c r="D185" t="s">
        <v>3016</v>
      </c>
      <c r="E185">
        <v>5</v>
      </c>
      <c r="F185" t="s">
        <v>3194</v>
      </c>
    </row>
    <row r="186" spans="1:6" x14ac:dyDescent="0.2">
      <c r="A186" t="s">
        <v>3033</v>
      </c>
      <c r="B186" t="s">
        <v>3034</v>
      </c>
      <c r="C186" t="s">
        <v>3125</v>
      </c>
      <c r="D186" t="s">
        <v>3016</v>
      </c>
      <c r="E186">
        <v>6</v>
      </c>
      <c r="F186" t="s">
        <v>3195</v>
      </c>
    </row>
    <row r="187" spans="1:6" x14ac:dyDescent="0.2">
      <c r="A187" t="s">
        <v>3052</v>
      </c>
      <c r="B187" t="s">
        <v>3053</v>
      </c>
      <c r="C187" t="s">
        <v>3126</v>
      </c>
      <c r="D187" t="s">
        <v>3043</v>
      </c>
      <c r="E187">
        <v>7</v>
      </c>
      <c r="F187" t="s">
        <v>3196</v>
      </c>
    </row>
    <row r="188" spans="1:6" x14ac:dyDescent="0.2">
      <c r="A188" t="s">
        <v>3052</v>
      </c>
      <c r="B188" t="s">
        <v>3053</v>
      </c>
      <c r="C188" t="s">
        <v>3137</v>
      </c>
      <c r="D188" t="s">
        <v>3043</v>
      </c>
      <c r="E188">
        <v>8</v>
      </c>
      <c r="F188" t="s">
        <v>3197</v>
      </c>
    </row>
    <row r="189" spans="1:6" x14ac:dyDescent="0.2">
      <c r="A189" t="s">
        <v>3052</v>
      </c>
      <c r="B189" t="s">
        <v>3053</v>
      </c>
      <c r="C189" t="s">
        <v>3183</v>
      </c>
      <c r="D189" t="s">
        <v>3043</v>
      </c>
      <c r="E189">
        <v>9</v>
      </c>
      <c r="F189" t="s">
        <v>3198</v>
      </c>
    </row>
    <row r="190" spans="1:6" x14ac:dyDescent="0.2">
      <c r="A190" t="s">
        <v>3052</v>
      </c>
      <c r="B190" t="s">
        <v>3053</v>
      </c>
      <c r="C190" t="s">
        <v>3188</v>
      </c>
      <c r="D190" t="s">
        <v>3043</v>
      </c>
      <c r="E190">
        <v>10</v>
      </c>
      <c r="F190" t="s">
        <v>3199</v>
      </c>
    </row>
    <row r="191" spans="1:6" x14ac:dyDescent="0.2">
      <c r="A191" t="s">
        <v>3050</v>
      </c>
      <c r="B191" t="s">
        <v>3051</v>
      </c>
      <c r="C191" t="s">
        <v>3042</v>
      </c>
      <c r="D191" t="s">
        <v>3043</v>
      </c>
      <c r="E191">
        <v>5</v>
      </c>
      <c r="F191" t="s">
        <v>3194</v>
      </c>
    </row>
    <row r="192" spans="1:6" x14ac:dyDescent="0.2">
      <c r="A192" t="s">
        <v>3050</v>
      </c>
      <c r="B192" t="s">
        <v>3051</v>
      </c>
      <c r="C192" t="s">
        <v>3122</v>
      </c>
      <c r="D192" t="s">
        <v>3043</v>
      </c>
      <c r="E192">
        <v>6</v>
      </c>
      <c r="F192" t="s">
        <v>3195</v>
      </c>
    </row>
    <row r="193" spans="1:6" x14ac:dyDescent="0.2">
      <c r="A193" t="s">
        <v>3050</v>
      </c>
      <c r="B193" t="s">
        <v>3051</v>
      </c>
      <c r="C193" t="s">
        <v>3126</v>
      </c>
      <c r="D193" t="s">
        <v>3043</v>
      </c>
      <c r="E193">
        <v>7</v>
      </c>
      <c r="F193" t="s">
        <v>3196</v>
      </c>
    </row>
    <row r="194" spans="1:6" x14ac:dyDescent="0.2">
      <c r="A194" t="s">
        <v>3050</v>
      </c>
      <c r="B194" t="s">
        <v>3051</v>
      </c>
      <c r="C194" t="s">
        <v>3137</v>
      </c>
      <c r="D194" t="s">
        <v>3043</v>
      </c>
      <c r="E194">
        <v>8</v>
      </c>
      <c r="F194" t="s">
        <v>3197</v>
      </c>
    </row>
    <row r="195" spans="1:6" x14ac:dyDescent="0.2">
      <c r="A195" t="s">
        <v>3050</v>
      </c>
      <c r="B195" t="s">
        <v>3051</v>
      </c>
      <c r="C195" t="s">
        <v>3183</v>
      </c>
      <c r="D195" t="s">
        <v>3043</v>
      </c>
      <c r="E195">
        <v>9</v>
      </c>
      <c r="F195" t="s">
        <v>3198</v>
      </c>
    </row>
    <row r="196" spans="1:6" x14ac:dyDescent="0.2">
      <c r="A196" t="s">
        <v>3050</v>
      </c>
      <c r="B196" t="s">
        <v>3051</v>
      </c>
      <c r="C196" t="s">
        <v>3188</v>
      </c>
      <c r="D196" t="s">
        <v>3043</v>
      </c>
      <c r="E196">
        <v>10</v>
      </c>
      <c r="F196" t="s">
        <v>3199</v>
      </c>
    </row>
    <row r="197" spans="1:6" x14ac:dyDescent="0.2">
      <c r="A197" t="s">
        <v>3056</v>
      </c>
      <c r="B197" t="s">
        <v>3203</v>
      </c>
      <c r="C197" t="s">
        <v>3137</v>
      </c>
      <c r="D197" t="s">
        <v>3043</v>
      </c>
      <c r="E197">
        <v>8</v>
      </c>
      <c r="F197" t="s">
        <v>3197</v>
      </c>
    </row>
    <row r="198" spans="1:6" x14ac:dyDescent="0.2">
      <c r="A198" t="s">
        <v>3056</v>
      </c>
      <c r="B198" t="s">
        <v>3203</v>
      </c>
      <c r="C198" t="s">
        <v>3183</v>
      </c>
      <c r="D198" t="s">
        <v>3043</v>
      </c>
      <c r="E198">
        <v>9</v>
      </c>
      <c r="F198" t="s">
        <v>3198</v>
      </c>
    </row>
    <row r="199" spans="1:6" x14ac:dyDescent="0.2">
      <c r="A199" t="s">
        <v>3056</v>
      </c>
      <c r="B199" t="s">
        <v>3203</v>
      </c>
      <c r="C199" t="s">
        <v>3188</v>
      </c>
      <c r="D199" t="s">
        <v>3043</v>
      </c>
      <c r="E199">
        <v>10</v>
      </c>
      <c r="F199" t="s">
        <v>3199</v>
      </c>
    </row>
    <row r="200" spans="1:6" x14ac:dyDescent="0.2">
      <c r="A200" t="s">
        <v>3056</v>
      </c>
      <c r="B200" t="s">
        <v>3203</v>
      </c>
      <c r="C200" t="s">
        <v>3122</v>
      </c>
      <c r="D200" t="s">
        <v>3043</v>
      </c>
      <c r="E200">
        <v>6</v>
      </c>
      <c r="F200" t="s">
        <v>3195</v>
      </c>
    </row>
    <row r="201" spans="1:6" x14ac:dyDescent="0.2">
      <c r="A201" t="s">
        <v>3056</v>
      </c>
      <c r="B201" t="s">
        <v>3203</v>
      </c>
      <c r="C201" t="s">
        <v>3126</v>
      </c>
      <c r="D201" t="s">
        <v>3043</v>
      </c>
      <c r="E201">
        <v>7</v>
      </c>
      <c r="F201" t="s">
        <v>3196</v>
      </c>
    </row>
    <row r="202" spans="1:6" x14ac:dyDescent="0.2">
      <c r="A202" t="s">
        <v>3056</v>
      </c>
      <c r="B202" t="s">
        <v>3203</v>
      </c>
      <c r="C202" t="s">
        <v>3042</v>
      </c>
      <c r="D202" t="s">
        <v>3043</v>
      </c>
      <c r="E202">
        <v>5</v>
      </c>
      <c r="F202" t="s">
        <v>3194</v>
      </c>
    </row>
    <row r="203" spans="1:6" x14ac:dyDescent="0.2">
      <c r="A203" t="s">
        <v>3159</v>
      </c>
      <c r="B203" t="s">
        <v>3160</v>
      </c>
      <c r="C203" t="s">
        <v>3137</v>
      </c>
      <c r="D203" t="s">
        <v>3043</v>
      </c>
      <c r="E203">
        <v>8</v>
      </c>
      <c r="F203" t="s">
        <v>3197</v>
      </c>
    </row>
    <row r="204" spans="1:6" x14ac:dyDescent="0.2">
      <c r="A204" t="s">
        <v>3159</v>
      </c>
      <c r="B204" t="s">
        <v>3160</v>
      </c>
      <c r="C204" t="s">
        <v>3183</v>
      </c>
      <c r="D204" t="s">
        <v>3043</v>
      </c>
      <c r="E204">
        <v>9</v>
      </c>
      <c r="F204" t="s">
        <v>3198</v>
      </c>
    </row>
    <row r="205" spans="1:6" x14ac:dyDescent="0.2">
      <c r="A205" t="s">
        <v>3172</v>
      </c>
      <c r="B205" t="s">
        <v>3173</v>
      </c>
      <c r="C205" t="s">
        <v>3137</v>
      </c>
      <c r="D205" t="s">
        <v>3043</v>
      </c>
      <c r="E205">
        <v>8</v>
      </c>
      <c r="F205" t="s">
        <v>3197</v>
      </c>
    </row>
    <row r="206" spans="1:6" x14ac:dyDescent="0.2">
      <c r="A206" t="s">
        <v>3172</v>
      </c>
      <c r="B206" t="s">
        <v>3173</v>
      </c>
      <c r="C206" t="s">
        <v>3183</v>
      </c>
      <c r="D206" t="s">
        <v>3043</v>
      </c>
      <c r="E206">
        <v>9</v>
      </c>
      <c r="F206" t="s">
        <v>3198</v>
      </c>
    </row>
    <row r="207" spans="1:6" x14ac:dyDescent="0.2">
      <c r="A207" t="s">
        <v>3163</v>
      </c>
      <c r="B207" t="s">
        <v>3164</v>
      </c>
      <c r="C207" t="s">
        <v>3137</v>
      </c>
      <c r="D207" t="s">
        <v>3043</v>
      </c>
      <c r="E207">
        <v>8</v>
      </c>
      <c r="F207" t="s">
        <v>3197</v>
      </c>
    </row>
    <row r="208" spans="1:6" x14ac:dyDescent="0.2">
      <c r="A208" t="s">
        <v>2698</v>
      </c>
      <c r="B208" t="s">
        <v>2699</v>
      </c>
      <c r="C208" t="s">
        <v>3124</v>
      </c>
      <c r="D208" t="s">
        <v>2999</v>
      </c>
      <c r="E208">
        <v>6</v>
      </c>
      <c r="F208" t="s">
        <v>3195</v>
      </c>
    </row>
    <row r="209" spans="1:8" x14ac:dyDescent="0.2">
      <c r="A209" t="s">
        <v>2698</v>
      </c>
      <c r="B209" t="s">
        <v>2699</v>
      </c>
      <c r="C209" t="s">
        <v>3131</v>
      </c>
      <c r="D209" t="s">
        <v>2999</v>
      </c>
      <c r="E209">
        <v>7</v>
      </c>
      <c r="F209" t="s">
        <v>3196</v>
      </c>
    </row>
    <row r="210" spans="1:8" x14ac:dyDescent="0.2">
      <c r="A210" t="s">
        <v>2698</v>
      </c>
      <c r="B210" t="s">
        <v>2699</v>
      </c>
      <c r="C210" t="s">
        <v>3180</v>
      </c>
      <c r="D210" t="s">
        <v>2999</v>
      </c>
      <c r="E210">
        <v>8</v>
      </c>
      <c r="F210" t="s">
        <v>3197</v>
      </c>
    </row>
    <row r="211" spans="1:8" x14ac:dyDescent="0.2">
      <c r="A211" t="s">
        <v>2698</v>
      </c>
      <c r="B211" t="s">
        <v>2699</v>
      </c>
      <c r="C211" t="s">
        <v>3186</v>
      </c>
      <c r="D211" t="s">
        <v>2999</v>
      </c>
      <c r="E211">
        <v>9</v>
      </c>
      <c r="F211" t="s">
        <v>3198</v>
      </c>
    </row>
    <row r="212" spans="1:8" x14ac:dyDescent="0.2">
      <c r="A212" t="s">
        <v>3074</v>
      </c>
      <c r="B212" t="s">
        <v>3075</v>
      </c>
      <c r="C212" t="s">
        <v>3076</v>
      </c>
      <c r="D212" t="s">
        <v>2999</v>
      </c>
      <c r="E212">
        <v>1</v>
      </c>
      <c r="F212" t="s">
        <v>3190</v>
      </c>
      <c r="G212">
        <v>1</v>
      </c>
      <c r="H212" t="s">
        <v>2996</v>
      </c>
    </row>
    <row r="213" spans="1:8" x14ac:dyDescent="0.2">
      <c r="A213" t="s">
        <v>3115</v>
      </c>
      <c r="B213" t="s">
        <v>3075</v>
      </c>
      <c r="C213" t="s">
        <v>3116</v>
      </c>
      <c r="D213" t="s">
        <v>2999</v>
      </c>
      <c r="E213">
        <v>2</v>
      </c>
      <c r="F213" t="s">
        <v>3191</v>
      </c>
      <c r="G213">
        <v>1</v>
      </c>
      <c r="H213" t="s">
        <v>2996</v>
      </c>
    </row>
    <row r="214" spans="1:8" x14ac:dyDescent="0.2">
      <c r="A214" t="s">
        <v>2996</v>
      </c>
      <c r="B214" t="s">
        <v>3075</v>
      </c>
      <c r="C214" t="s">
        <v>3112</v>
      </c>
      <c r="D214" t="s">
        <v>2999</v>
      </c>
      <c r="E214">
        <v>3</v>
      </c>
      <c r="F214" t="s">
        <v>3192</v>
      </c>
    </row>
    <row r="215" spans="1:8" x14ac:dyDescent="0.2">
      <c r="A215" t="s">
        <v>2996</v>
      </c>
      <c r="B215" t="s">
        <v>2997</v>
      </c>
      <c r="C215" t="s">
        <v>2998</v>
      </c>
      <c r="D215" t="s">
        <v>2999</v>
      </c>
      <c r="E215">
        <v>4</v>
      </c>
      <c r="F215" t="s">
        <v>3193</v>
      </c>
    </row>
    <row r="216" spans="1:8" x14ac:dyDescent="0.2">
      <c r="A216" t="s">
        <v>2996</v>
      </c>
      <c r="B216" t="s">
        <v>2997</v>
      </c>
      <c r="C216" t="s">
        <v>3012</v>
      </c>
      <c r="D216" t="s">
        <v>2999</v>
      </c>
      <c r="E216">
        <v>5</v>
      </c>
      <c r="F216" t="s">
        <v>3194</v>
      </c>
    </row>
    <row r="217" spans="1:8" x14ac:dyDescent="0.2">
      <c r="A217" t="s">
        <v>3033</v>
      </c>
      <c r="B217" t="s">
        <v>3034</v>
      </c>
      <c r="C217" t="s">
        <v>3129</v>
      </c>
      <c r="D217" t="s">
        <v>3016</v>
      </c>
      <c r="E217">
        <v>7</v>
      </c>
      <c r="F217" t="s">
        <v>3196</v>
      </c>
    </row>
    <row r="218" spans="1:8" x14ac:dyDescent="0.2">
      <c r="A218" t="s">
        <v>3033</v>
      </c>
      <c r="B218" t="s">
        <v>3034</v>
      </c>
      <c r="C218" t="s">
        <v>3179</v>
      </c>
      <c r="D218" t="s">
        <v>3016</v>
      </c>
      <c r="E218">
        <v>8</v>
      </c>
      <c r="F218" t="s">
        <v>3197</v>
      </c>
    </row>
    <row r="219" spans="1:8" x14ac:dyDescent="0.2">
      <c r="A219" t="s">
        <v>3033</v>
      </c>
      <c r="B219" t="s">
        <v>3034</v>
      </c>
      <c r="C219" t="s">
        <v>3184</v>
      </c>
      <c r="D219" t="s">
        <v>3016</v>
      </c>
      <c r="E219">
        <v>9</v>
      </c>
      <c r="F219" t="s">
        <v>3198</v>
      </c>
    </row>
    <row r="220" spans="1:8" x14ac:dyDescent="0.2">
      <c r="A220" t="s">
        <v>3033</v>
      </c>
      <c r="B220" t="s">
        <v>3034</v>
      </c>
      <c r="C220" t="s">
        <v>3189</v>
      </c>
      <c r="D220" t="s">
        <v>3016</v>
      </c>
      <c r="E220">
        <v>10</v>
      </c>
      <c r="F220" t="s">
        <v>3199</v>
      </c>
    </row>
    <row r="221" spans="1:8" x14ac:dyDescent="0.2">
      <c r="A221" t="s">
        <v>3031</v>
      </c>
      <c r="B221" t="s">
        <v>3032</v>
      </c>
      <c r="C221" t="s">
        <v>3077</v>
      </c>
      <c r="D221" t="s">
        <v>3016</v>
      </c>
      <c r="E221">
        <v>1</v>
      </c>
      <c r="F221" t="s">
        <v>3190</v>
      </c>
    </row>
    <row r="222" spans="1:8" x14ac:dyDescent="0.2">
      <c r="A222" t="s">
        <v>3031</v>
      </c>
      <c r="B222" t="s">
        <v>3032</v>
      </c>
      <c r="C222" t="s">
        <v>3117</v>
      </c>
      <c r="D222" t="s">
        <v>3016</v>
      </c>
      <c r="E222">
        <v>2</v>
      </c>
      <c r="F222" t="s">
        <v>3191</v>
      </c>
    </row>
    <row r="223" spans="1:8" x14ac:dyDescent="0.2">
      <c r="A223" t="s">
        <v>3031</v>
      </c>
      <c r="B223" t="s">
        <v>3032</v>
      </c>
      <c r="C223" t="s">
        <v>3113</v>
      </c>
      <c r="D223" t="s">
        <v>3016</v>
      </c>
      <c r="E223">
        <v>3</v>
      </c>
      <c r="F223" t="s">
        <v>3192</v>
      </c>
    </row>
    <row r="224" spans="1:8" x14ac:dyDescent="0.2">
      <c r="A224" t="s">
        <v>3031</v>
      </c>
      <c r="B224" t="s">
        <v>3032</v>
      </c>
      <c r="C224" t="s">
        <v>3015</v>
      </c>
      <c r="D224" t="s">
        <v>3016</v>
      </c>
      <c r="E224">
        <v>4</v>
      </c>
      <c r="F224" t="s">
        <v>3193</v>
      </c>
    </row>
    <row r="225" spans="1:6" x14ac:dyDescent="0.2">
      <c r="A225" t="s">
        <v>3031</v>
      </c>
      <c r="B225" t="s">
        <v>3032</v>
      </c>
      <c r="C225" t="s">
        <v>3035</v>
      </c>
      <c r="D225" t="s">
        <v>3016</v>
      </c>
      <c r="E225">
        <v>5</v>
      </c>
      <c r="F225" t="s">
        <v>3194</v>
      </c>
    </row>
    <row r="226" spans="1:6" x14ac:dyDescent="0.2">
      <c r="A226" t="s">
        <v>3031</v>
      </c>
      <c r="B226" t="s">
        <v>3032</v>
      </c>
      <c r="C226" t="s">
        <v>3125</v>
      </c>
      <c r="D226" t="s">
        <v>3016</v>
      </c>
      <c r="E226">
        <v>6</v>
      </c>
      <c r="F226" t="s">
        <v>3195</v>
      </c>
    </row>
    <row r="227" spans="1:6" x14ac:dyDescent="0.2">
      <c r="A227" t="s">
        <v>3031</v>
      </c>
      <c r="B227" t="s">
        <v>3032</v>
      </c>
      <c r="C227" t="s">
        <v>3129</v>
      </c>
      <c r="D227" t="s">
        <v>3016</v>
      </c>
      <c r="E227">
        <v>7</v>
      </c>
      <c r="F227" t="s">
        <v>3196</v>
      </c>
    </row>
    <row r="228" spans="1:6" x14ac:dyDescent="0.2">
      <c r="A228" t="s">
        <v>3031</v>
      </c>
      <c r="B228" t="s">
        <v>3032</v>
      </c>
      <c r="C228" t="s">
        <v>3179</v>
      </c>
      <c r="D228" t="s">
        <v>3016</v>
      </c>
      <c r="E228">
        <v>8</v>
      </c>
      <c r="F228" t="s">
        <v>3197</v>
      </c>
    </row>
    <row r="229" spans="1:6" x14ac:dyDescent="0.2">
      <c r="A229" t="s">
        <v>3031</v>
      </c>
      <c r="B229" t="s">
        <v>3032</v>
      </c>
      <c r="C229" t="s">
        <v>3184</v>
      </c>
      <c r="D229" t="s">
        <v>3016</v>
      </c>
      <c r="E229">
        <v>9</v>
      </c>
      <c r="F229" t="s">
        <v>3198</v>
      </c>
    </row>
    <row r="230" spans="1:6" x14ac:dyDescent="0.2">
      <c r="A230" t="s">
        <v>3031</v>
      </c>
      <c r="B230" t="s">
        <v>3032</v>
      </c>
      <c r="C230" t="s">
        <v>3189</v>
      </c>
      <c r="D230" t="s">
        <v>3016</v>
      </c>
      <c r="E230">
        <v>10</v>
      </c>
      <c r="F230" t="s">
        <v>3199</v>
      </c>
    </row>
    <row r="231" spans="1:6" x14ac:dyDescent="0.2">
      <c r="A231" t="s">
        <v>3163</v>
      </c>
      <c r="B231" t="s">
        <v>3164</v>
      </c>
      <c r="C231" t="s">
        <v>3183</v>
      </c>
      <c r="D231" t="s">
        <v>3043</v>
      </c>
      <c r="E231">
        <v>9</v>
      </c>
      <c r="F231" t="s">
        <v>3198</v>
      </c>
    </row>
    <row r="232" spans="1:6" x14ac:dyDescent="0.2">
      <c r="A232" t="s">
        <v>3071</v>
      </c>
      <c r="B232" t="s">
        <v>3140</v>
      </c>
      <c r="C232" t="s">
        <v>3042</v>
      </c>
      <c r="D232" t="s">
        <v>3043</v>
      </c>
      <c r="E232">
        <v>5</v>
      </c>
      <c r="F232" t="s">
        <v>3194</v>
      </c>
    </row>
    <row r="233" spans="1:6" x14ac:dyDescent="0.2">
      <c r="A233" t="s">
        <v>3071</v>
      </c>
      <c r="B233" t="s">
        <v>3140</v>
      </c>
      <c r="C233" t="s">
        <v>3122</v>
      </c>
      <c r="D233" t="s">
        <v>3043</v>
      </c>
      <c r="E233">
        <v>6</v>
      </c>
      <c r="F233" t="s">
        <v>3195</v>
      </c>
    </row>
    <row r="234" spans="1:6" x14ac:dyDescent="0.2">
      <c r="A234" t="s">
        <v>3071</v>
      </c>
      <c r="B234" t="s">
        <v>3140</v>
      </c>
      <c r="C234" t="s">
        <v>3126</v>
      </c>
      <c r="D234" t="s">
        <v>3043</v>
      </c>
      <c r="E234">
        <v>7</v>
      </c>
      <c r="F234" t="s">
        <v>3196</v>
      </c>
    </row>
    <row r="235" spans="1:6" x14ac:dyDescent="0.2">
      <c r="A235" t="s">
        <v>3071</v>
      </c>
      <c r="B235" t="s">
        <v>3140</v>
      </c>
      <c r="C235" t="s">
        <v>3137</v>
      </c>
      <c r="D235" t="s">
        <v>3043</v>
      </c>
      <c r="E235">
        <v>8</v>
      </c>
      <c r="F235" t="s">
        <v>3197</v>
      </c>
    </row>
    <row r="236" spans="1:6" x14ac:dyDescent="0.2">
      <c r="A236" t="s">
        <v>3071</v>
      </c>
      <c r="B236" t="s">
        <v>3140</v>
      </c>
      <c r="C236" t="s">
        <v>3183</v>
      </c>
      <c r="D236" t="s">
        <v>3043</v>
      </c>
      <c r="E236">
        <v>9</v>
      </c>
      <c r="F236" t="s">
        <v>3198</v>
      </c>
    </row>
    <row r="237" spans="1:6" x14ac:dyDescent="0.2">
      <c r="A237" t="s">
        <v>3071</v>
      </c>
      <c r="B237" t="s">
        <v>3140</v>
      </c>
      <c r="C237" t="s">
        <v>3188</v>
      </c>
      <c r="D237" t="s">
        <v>3043</v>
      </c>
      <c r="E237">
        <v>10</v>
      </c>
      <c r="F237" t="s">
        <v>3199</v>
      </c>
    </row>
    <row r="238" spans="1:6" x14ac:dyDescent="0.2">
      <c r="A238" t="s">
        <v>3068</v>
      </c>
      <c r="B238" t="s">
        <v>3206</v>
      </c>
      <c r="C238" t="s">
        <v>3137</v>
      </c>
      <c r="D238" t="s">
        <v>3043</v>
      </c>
      <c r="E238">
        <v>8</v>
      </c>
      <c r="F238" t="s">
        <v>3197</v>
      </c>
    </row>
    <row r="239" spans="1:6" x14ac:dyDescent="0.2">
      <c r="A239" t="s">
        <v>3068</v>
      </c>
      <c r="B239" t="s">
        <v>3206</v>
      </c>
      <c r="C239" t="s">
        <v>3183</v>
      </c>
      <c r="D239" t="s">
        <v>3043</v>
      </c>
      <c r="E239">
        <v>9</v>
      </c>
      <c r="F239" t="s">
        <v>3198</v>
      </c>
    </row>
    <row r="240" spans="1:6" x14ac:dyDescent="0.2">
      <c r="A240" t="s">
        <v>3068</v>
      </c>
      <c r="B240" t="s">
        <v>3206</v>
      </c>
      <c r="C240" t="s">
        <v>3188</v>
      </c>
      <c r="D240" t="s">
        <v>3043</v>
      </c>
      <c r="E240">
        <v>10</v>
      </c>
      <c r="F240" t="s">
        <v>3199</v>
      </c>
    </row>
    <row r="241" spans="1:6" x14ac:dyDescent="0.2">
      <c r="A241" t="s">
        <v>3068</v>
      </c>
      <c r="B241" t="s">
        <v>3206</v>
      </c>
      <c r="C241" t="s">
        <v>3042</v>
      </c>
      <c r="D241" t="s">
        <v>3043</v>
      </c>
      <c r="E241">
        <v>5</v>
      </c>
      <c r="F241" t="s">
        <v>3194</v>
      </c>
    </row>
    <row r="242" spans="1:6" x14ac:dyDescent="0.2">
      <c r="A242" t="s">
        <v>3068</v>
      </c>
      <c r="B242" t="s">
        <v>3206</v>
      </c>
      <c r="C242" t="s">
        <v>3122</v>
      </c>
      <c r="D242" t="s">
        <v>3043</v>
      </c>
      <c r="E242">
        <v>6</v>
      </c>
      <c r="F242" t="s">
        <v>3195</v>
      </c>
    </row>
    <row r="243" spans="1:6" x14ac:dyDescent="0.2">
      <c r="A243" t="s">
        <v>3068</v>
      </c>
      <c r="B243" t="s">
        <v>3206</v>
      </c>
      <c r="C243" t="s">
        <v>3126</v>
      </c>
      <c r="D243" t="s">
        <v>3043</v>
      </c>
      <c r="E243">
        <v>7</v>
      </c>
      <c r="F243" t="s">
        <v>3196</v>
      </c>
    </row>
    <row r="244" spans="1:6" x14ac:dyDescent="0.2">
      <c r="A244" t="s">
        <v>3065</v>
      </c>
      <c r="B244" t="s">
        <v>3205</v>
      </c>
      <c r="C244" t="s">
        <v>3137</v>
      </c>
      <c r="D244" t="s">
        <v>3043</v>
      </c>
      <c r="E244">
        <v>8</v>
      </c>
      <c r="F244" t="s">
        <v>3197</v>
      </c>
    </row>
    <row r="245" spans="1:6" x14ac:dyDescent="0.2">
      <c r="A245" t="s">
        <v>3065</v>
      </c>
      <c r="B245" t="s">
        <v>3205</v>
      </c>
      <c r="C245" t="s">
        <v>3183</v>
      </c>
      <c r="D245" t="s">
        <v>3043</v>
      </c>
      <c r="E245">
        <v>9</v>
      </c>
      <c r="F245" t="s">
        <v>3198</v>
      </c>
    </row>
    <row r="246" spans="1:6" x14ac:dyDescent="0.2">
      <c r="A246" t="s">
        <v>3065</v>
      </c>
      <c r="B246" t="s">
        <v>3205</v>
      </c>
      <c r="C246" t="s">
        <v>3188</v>
      </c>
      <c r="D246" t="s">
        <v>3043</v>
      </c>
      <c r="E246">
        <v>10</v>
      </c>
      <c r="F246" t="s">
        <v>3199</v>
      </c>
    </row>
    <row r="247" spans="1:6" x14ac:dyDescent="0.2">
      <c r="A247" t="s">
        <v>3065</v>
      </c>
      <c r="B247" t="s">
        <v>3205</v>
      </c>
      <c r="C247" t="s">
        <v>3042</v>
      </c>
      <c r="D247" t="s">
        <v>3043</v>
      </c>
      <c r="E247">
        <v>5</v>
      </c>
      <c r="F247" t="s">
        <v>3194</v>
      </c>
    </row>
    <row r="248" spans="1:6" x14ac:dyDescent="0.2">
      <c r="A248" t="s">
        <v>3065</v>
      </c>
      <c r="B248" t="s">
        <v>3205</v>
      </c>
      <c r="C248" t="s">
        <v>3122</v>
      </c>
      <c r="D248" t="s">
        <v>3043</v>
      </c>
      <c r="E248">
        <v>6</v>
      </c>
      <c r="F248" t="s">
        <v>3195</v>
      </c>
    </row>
    <row r="249" spans="1:6" x14ac:dyDescent="0.2">
      <c r="A249" t="s">
        <v>3065</v>
      </c>
      <c r="B249" t="s">
        <v>3205</v>
      </c>
      <c r="C249" t="s">
        <v>3126</v>
      </c>
      <c r="D249" t="s">
        <v>3043</v>
      </c>
      <c r="E249">
        <v>7</v>
      </c>
      <c r="F249" t="s">
        <v>3196</v>
      </c>
    </row>
    <row r="250" spans="1:6" x14ac:dyDescent="0.2">
      <c r="A250" t="s">
        <v>3063</v>
      </c>
      <c r="B250" t="s">
        <v>3064</v>
      </c>
      <c r="C250" t="s">
        <v>3042</v>
      </c>
      <c r="D250" t="s">
        <v>3043</v>
      </c>
      <c r="E250">
        <v>5</v>
      </c>
      <c r="F250" t="s">
        <v>3194</v>
      </c>
    </row>
    <row r="251" spans="1:6" x14ac:dyDescent="0.2">
      <c r="A251" t="s">
        <v>3063</v>
      </c>
      <c r="B251" t="s">
        <v>3064</v>
      </c>
      <c r="C251" t="s">
        <v>3122</v>
      </c>
      <c r="D251" t="s">
        <v>3043</v>
      </c>
      <c r="E251">
        <v>6</v>
      </c>
      <c r="F251" t="s">
        <v>3195</v>
      </c>
    </row>
    <row r="252" spans="1:6" x14ac:dyDescent="0.2">
      <c r="A252" t="s">
        <v>2996</v>
      </c>
      <c r="B252" t="s">
        <v>2997</v>
      </c>
      <c r="C252" t="s">
        <v>3124</v>
      </c>
      <c r="D252" t="s">
        <v>2999</v>
      </c>
      <c r="E252">
        <v>6</v>
      </c>
      <c r="F252" t="s">
        <v>3195</v>
      </c>
    </row>
    <row r="253" spans="1:6" x14ac:dyDescent="0.2">
      <c r="A253" t="s">
        <v>2996</v>
      </c>
      <c r="B253" t="s">
        <v>2997</v>
      </c>
      <c r="C253" t="s">
        <v>3131</v>
      </c>
      <c r="D253" t="s">
        <v>2999</v>
      </c>
      <c r="E253">
        <v>7</v>
      </c>
      <c r="F253" t="s">
        <v>3196</v>
      </c>
    </row>
    <row r="254" spans="1:6" x14ac:dyDescent="0.2">
      <c r="A254" t="s">
        <v>2996</v>
      </c>
      <c r="B254" t="s">
        <v>2997</v>
      </c>
      <c r="C254" t="s">
        <v>3180</v>
      </c>
      <c r="D254" t="s">
        <v>2999</v>
      </c>
      <c r="E254">
        <v>8</v>
      </c>
      <c r="F254" t="s">
        <v>3197</v>
      </c>
    </row>
    <row r="255" spans="1:6" x14ac:dyDescent="0.2">
      <c r="A255" t="s">
        <v>3003</v>
      </c>
      <c r="B255" t="s">
        <v>3004</v>
      </c>
      <c r="C255" t="s">
        <v>3076</v>
      </c>
      <c r="D255" t="s">
        <v>2999</v>
      </c>
      <c r="E255">
        <v>1</v>
      </c>
      <c r="F255" t="s">
        <v>3190</v>
      </c>
    </row>
    <row r="256" spans="1:6" x14ac:dyDescent="0.2">
      <c r="A256" t="s">
        <v>3003</v>
      </c>
      <c r="B256" t="s">
        <v>3004</v>
      </c>
      <c r="C256" t="s">
        <v>3116</v>
      </c>
      <c r="D256" t="s">
        <v>2999</v>
      </c>
      <c r="E256">
        <v>2</v>
      </c>
      <c r="F256" t="s">
        <v>3191</v>
      </c>
    </row>
    <row r="257" spans="1:6" x14ac:dyDescent="0.2">
      <c r="A257" t="s">
        <v>3003</v>
      </c>
      <c r="B257" t="s">
        <v>3004</v>
      </c>
      <c r="C257" t="s">
        <v>3112</v>
      </c>
      <c r="D257" t="s">
        <v>2999</v>
      </c>
      <c r="E257">
        <v>3</v>
      </c>
      <c r="F257" t="s">
        <v>3192</v>
      </c>
    </row>
    <row r="258" spans="1:6" x14ac:dyDescent="0.2">
      <c r="A258" t="s">
        <v>3003</v>
      </c>
      <c r="B258" t="s">
        <v>3004</v>
      </c>
      <c r="C258" t="s">
        <v>2998</v>
      </c>
      <c r="D258" t="s">
        <v>2999</v>
      </c>
      <c r="E258">
        <v>4</v>
      </c>
      <c r="F258" t="s">
        <v>3193</v>
      </c>
    </row>
    <row r="259" spans="1:6" x14ac:dyDescent="0.2">
      <c r="A259" t="s">
        <v>3003</v>
      </c>
      <c r="B259" t="s">
        <v>3004</v>
      </c>
      <c r="C259" t="s">
        <v>3012</v>
      </c>
      <c r="D259" t="s">
        <v>2999</v>
      </c>
      <c r="E259">
        <v>5</v>
      </c>
      <c r="F259" t="s">
        <v>3194</v>
      </c>
    </row>
    <row r="260" spans="1:6" x14ac:dyDescent="0.2">
      <c r="A260" t="s">
        <v>3003</v>
      </c>
      <c r="B260" t="s">
        <v>3004</v>
      </c>
      <c r="C260" t="s">
        <v>3124</v>
      </c>
      <c r="D260" t="s">
        <v>2999</v>
      </c>
      <c r="E260">
        <v>6</v>
      </c>
      <c r="F260" t="s">
        <v>3195</v>
      </c>
    </row>
    <row r="261" spans="1:6" x14ac:dyDescent="0.2">
      <c r="A261" t="s">
        <v>3003</v>
      </c>
      <c r="B261" t="s">
        <v>3004</v>
      </c>
      <c r="C261" t="s">
        <v>3131</v>
      </c>
      <c r="D261" t="s">
        <v>2999</v>
      </c>
      <c r="E261">
        <v>7</v>
      </c>
      <c r="F261" t="s">
        <v>3196</v>
      </c>
    </row>
    <row r="262" spans="1:6" x14ac:dyDescent="0.2">
      <c r="A262" t="s">
        <v>3017</v>
      </c>
      <c r="B262" t="s">
        <v>3130</v>
      </c>
      <c r="C262" t="s">
        <v>3117</v>
      </c>
      <c r="D262" t="s">
        <v>3016</v>
      </c>
      <c r="E262">
        <v>2</v>
      </c>
      <c r="F262" t="s">
        <v>3191</v>
      </c>
    </row>
    <row r="263" spans="1:6" x14ac:dyDescent="0.2">
      <c r="A263" t="s">
        <v>3017</v>
      </c>
      <c r="B263" t="s">
        <v>3130</v>
      </c>
      <c r="C263" t="s">
        <v>3113</v>
      </c>
      <c r="D263" t="s">
        <v>3016</v>
      </c>
      <c r="E263">
        <v>3</v>
      </c>
      <c r="F263" t="s">
        <v>3192</v>
      </c>
    </row>
    <row r="264" spans="1:6" x14ac:dyDescent="0.2">
      <c r="A264" t="s">
        <v>3017</v>
      </c>
      <c r="B264" t="s">
        <v>3130</v>
      </c>
      <c r="C264" t="s">
        <v>3015</v>
      </c>
      <c r="D264" t="s">
        <v>3016</v>
      </c>
      <c r="E264">
        <v>4</v>
      </c>
      <c r="F264" t="s">
        <v>3193</v>
      </c>
    </row>
    <row r="265" spans="1:6" x14ac:dyDescent="0.2">
      <c r="A265" t="s">
        <v>3017</v>
      </c>
      <c r="B265" t="s">
        <v>3130</v>
      </c>
      <c r="C265" t="s">
        <v>3035</v>
      </c>
      <c r="D265" t="s">
        <v>3016</v>
      </c>
      <c r="E265">
        <v>5</v>
      </c>
      <c r="F265" t="s">
        <v>3194</v>
      </c>
    </row>
    <row r="266" spans="1:6" x14ac:dyDescent="0.2">
      <c r="A266" t="s">
        <v>3017</v>
      </c>
      <c r="B266" t="s">
        <v>3130</v>
      </c>
      <c r="C266" t="s">
        <v>3125</v>
      </c>
      <c r="D266" t="s">
        <v>3016</v>
      </c>
      <c r="E266">
        <v>6</v>
      </c>
      <c r="F266" t="s">
        <v>3195</v>
      </c>
    </row>
    <row r="267" spans="1:6" x14ac:dyDescent="0.2">
      <c r="A267" t="s">
        <v>3017</v>
      </c>
      <c r="B267" t="s">
        <v>3130</v>
      </c>
      <c r="C267" t="s">
        <v>3129</v>
      </c>
      <c r="D267" t="s">
        <v>3016</v>
      </c>
      <c r="E267">
        <v>7</v>
      </c>
      <c r="F267" t="s">
        <v>3196</v>
      </c>
    </row>
    <row r="268" spans="1:6" x14ac:dyDescent="0.2">
      <c r="A268" t="s">
        <v>3017</v>
      </c>
      <c r="B268" t="s">
        <v>3130</v>
      </c>
      <c r="C268" t="s">
        <v>3179</v>
      </c>
      <c r="D268" t="s">
        <v>3016</v>
      </c>
      <c r="E268">
        <v>8</v>
      </c>
      <c r="F268" t="s">
        <v>3197</v>
      </c>
    </row>
    <row r="269" spans="1:6" x14ac:dyDescent="0.2">
      <c r="A269" t="s">
        <v>3017</v>
      </c>
      <c r="B269" t="s">
        <v>3130</v>
      </c>
      <c r="C269" t="s">
        <v>3184</v>
      </c>
      <c r="D269" t="s">
        <v>3016</v>
      </c>
      <c r="E269">
        <v>9</v>
      </c>
      <c r="F269" t="s">
        <v>3198</v>
      </c>
    </row>
    <row r="270" spans="1:6" x14ac:dyDescent="0.2">
      <c r="A270" t="s">
        <v>3017</v>
      </c>
      <c r="B270" t="s">
        <v>3130</v>
      </c>
      <c r="C270" t="s">
        <v>3189</v>
      </c>
      <c r="D270" t="s">
        <v>3016</v>
      </c>
      <c r="E270">
        <v>10</v>
      </c>
      <c r="F270" t="s">
        <v>3199</v>
      </c>
    </row>
    <row r="271" spans="1:6" x14ac:dyDescent="0.2">
      <c r="A271" t="s">
        <v>3019</v>
      </c>
      <c r="B271" t="s">
        <v>3119</v>
      </c>
      <c r="C271" t="s">
        <v>3117</v>
      </c>
      <c r="D271" t="s">
        <v>3016</v>
      </c>
      <c r="E271">
        <v>2</v>
      </c>
      <c r="F271" t="s">
        <v>3191</v>
      </c>
    </row>
    <row r="272" spans="1:6" x14ac:dyDescent="0.2">
      <c r="A272" t="s">
        <v>3019</v>
      </c>
      <c r="B272" t="s">
        <v>3119</v>
      </c>
      <c r="C272" t="s">
        <v>3129</v>
      </c>
      <c r="D272" t="s">
        <v>3016</v>
      </c>
      <c r="E272">
        <v>7</v>
      </c>
      <c r="F272" t="s">
        <v>3196</v>
      </c>
    </row>
    <row r="273" spans="1:6" x14ac:dyDescent="0.2">
      <c r="A273" t="s">
        <v>3019</v>
      </c>
      <c r="B273" t="s">
        <v>3020</v>
      </c>
      <c r="C273" t="s">
        <v>3113</v>
      </c>
      <c r="D273" t="s">
        <v>3016</v>
      </c>
      <c r="E273">
        <v>3</v>
      </c>
      <c r="F273" t="s">
        <v>3192</v>
      </c>
    </row>
    <row r="274" spans="1:6" x14ac:dyDescent="0.2">
      <c r="A274" t="s">
        <v>3019</v>
      </c>
      <c r="B274" t="s">
        <v>3020</v>
      </c>
      <c r="C274" t="s">
        <v>3015</v>
      </c>
      <c r="D274" t="s">
        <v>3016</v>
      </c>
      <c r="E274">
        <v>4</v>
      </c>
      <c r="F274" t="s">
        <v>3193</v>
      </c>
    </row>
    <row r="275" spans="1:6" x14ac:dyDescent="0.2">
      <c r="A275" t="s">
        <v>3019</v>
      </c>
      <c r="B275" t="s">
        <v>3020</v>
      </c>
      <c r="C275" t="s">
        <v>3035</v>
      </c>
      <c r="D275" t="s">
        <v>3016</v>
      </c>
      <c r="E275">
        <v>5</v>
      </c>
      <c r="F275" t="s">
        <v>3194</v>
      </c>
    </row>
    <row r="276" spans="1:6" x14ac:dyDescent="0.2">
      <c r="A276" t="s">
        <v>3063</v>
      </c>
      <c r="B276" t="s">
        <v>3064</v>
      </c>
      <c r="C276" t="s">
        <v>3126</v>
      </c>
      <c r="D276" t="s">
        <v>3043</v>
      </c>
      <c r="E276">
        <v>7</v>
      </c>
      <c r="F276" t="s">
        <v>3196</v>
      </c>
    </row>
    <row r="277" spans="1:6" x14ac:dyDescent="0.2">
      <c r="A277" t="s">
        <v>3063</v>
      </c>
      <c r="B277" t="s">
        <v>3064</v>
      </c>
      <c r="C277" t="s">
        <v>3137</v>
      </c>
      <c r="D277" t="s">
        <v>3043</v>
      </c>
      <c r="E277">
        <v>8</v>
      </c>
      <c r="F277" t="s">
        <v>3197</v>
      </c>
    </row>
    <row r="278" spans="1:6" x14ac:dyDescent="0.2">
      <c r="A278" t="s">
        <v>3063</v>
      </c>
      <c r="B278" t="s">
        <v>3064</v>
      </c>
      <c r="C278" t="s">
        <v>3183</v>
      </c>
      <c r="D278" t="s">
        <v>3043</v>
      </c>
      <c r="E278">
        <v>9</v>
      </c>
      <c r="F278" t="s">
        <v>3198</v>
      </c>
    </row>
    <row r="279" spans="1:6" x14ac:dyDescent="0.2">
      <c r="A279" t="s">
        <v>3063</v>
      </c>
      <c r="B279" t="s">
        <v>3064</v>
      </c>
      <c r="C279" t="s">
        <v>3188</v>
      </c>
      <c r="D279" t="s">
        <v>3043</v>
      </c>
      <c r="E279">
        <v>10</v>
      </c>
      <c r="F279" t="s">
        <v>3199</v>
      </c>
    </row>
    <row r="280" spans="1:6" x14ac:dyDescent="0.2">
      <c r="A280" t="s">
        <v>3072</v>
      </c>
      <c r="B280" t="s">
        <v>3073</v>
      </c>
      <c r="C280" t="s">
        <v>3042</v>
      </c>
      <c r="D280" t="s">
        <v>3043</v>
      </c>
      <c r="E280">
        <v>5</v>
      </c>
      <c r="F280" t="s">
        <v>3194</v>
      </c>
    </row>
    <row r="281" spans="1:6" x14ac:dyDescent="0.2">
      <c r="A281" t="s">
        <v>3072</v>
      </c>
      <c r="B281" t="s">
        <v>3073</v>
      </c>
      <c r="C281" t="s">
        <v>3122</v>
      </c>
      <c r="D281" t="s">
        <v>3043</v>
      </c>
      <c r="E281">
        <v>6</v>
      </c>
      <c r="F281" t="s">
        <v>3195</v>
      </c>
    </row>
    <row r="282" spans="1:6" x14ac:dyDescent="0.2">
      <c r="A282" t="s">
        <v>3072</v>
      </c>
      <c r="B282" t="s">
        <v>3073</v>
      </c>
      <c r="C282" t="s">
        <v>3126</v>
      </c>
      <c r="D282" t="s">
        <v>3043</v>
      </c>
      <c r="E282">
        <v>7</v>
      </c>
      <c r="F282" t="s">
        <v>3196</v>
      </c>
    </row>
    <row r="283" spans="1:6" x14ac:dyDescent="0.2">
      <c r="A283" t="s">
        <v>3072</v>
      </c>
      <c r="B283" t="s">
        <v>3073</v>
      </c>
      <c r="C283" t="s">
        <v>3137</v>
      </c>
      <c r="D283" t="s">
        <v>3043</v>
      </c>
      <c r="E283">
        <v>8</v>
      </c>
      <c r="F283" t="s">
        <v>3197</v>
      </c>
    </row>
    <row r="284" spans="1:6" x14ac:dyDescent="0.2">
      <c r="A284" t="s">
        <v>3072</v>
      </c>
      <c r="B284" t="s">
        <v>3073</v>
      </c>
      <c r="C284" t="s">
        <v>3183</v>
      </c>
      <c r="D284" t="s">
        <v>3043</v>
      </c>
      <c r="E284">
        <v>9</v>
      </c>
      <c r="F284" t="s">
        <v>3198</v>
      </c>
    </row>
    <row r="285" spans="1:6" x14ac:dyDescent="0.2">
      <c r="A285" t="s">
        <v>3072</v>
      </c>
      <c r="B285" t="s">
        <v>3073</v>
      </c>
      <c r="C285" t="s">
        <v>3188</v>
      </c>
      <c r="D285" t="s">
        <v>3043</v>
      </c>
      <c r="E285">
        <v>10</v>
      </c>
      <c r="F285" t="s">
        <v>3199</v>
      </c>
    </row>
    <row r="286" spans="1:6" x14ac:dyDescent="0.2">
      <c r="A286" t="s">
        <v>3059</v>
      </c>
      <c r="B286" t="s">
        <v>3060</v>
      </c>
      <c r="C286" t="s">
        <v>3137</v>
      </c>
      <c r="D286" t="s">
        <v>3043</v>
      </c>
      <c r="E286">
        <v>8</v>
      </c>
      <c r="F286" t="s">
        <v>3197</v>
      </c>
    </row>
    <row r="287" spans="1:6" x14ac:dyDescent="0.2">
      <c r="A287" t="s">
        <v>3059</v>
      </c>
      <c r="B287" t="s">
        <v>3060</v>
      </c>
      <c r="C287" t="s">
        <v>3183</v>
      </c>
      <c r="D287" t="s">
        <v>3043</v>
      </c>
      <c r="E287">
        <v>9</v>
      </c>
      <c r="F287" t="s">
        <v>3198</v>
      </c>
    </row>
    <row r="288" spans="1:6" x14ac:dyDescent="0.2">
      <c r="A288" t="s">
        <v>3059</v>
      </c>
      <c r="B288" t="s">
        <v>3060</v>
      </c>
      <c r="C288" t="s">
        <v>3188</v>
      </c>
      <c r="D288" t="s">
        <v>3043</v>
      </c>
      <c r="E288">
        <v>10</v>
      </c>
      <c r="F288" t="s">
        <v>3199</v>
      </c>
    </row>
    <row r="289" spans="1:8" x14ac:dyDescent="0.2">
      <c r="A289" t="s">
        <v>3059</v>
      </c>
      <c r="B289" t="s">
        <v>3060</v>
      </c>
      <c r="C289" t="s">
        <v>3042</v>
      </c>
      <c r="D289" t="s">
        <v>3043</v>
      </c>
      <c r="E289">
        <v>5</v>
      </c>
      <c r="F289" t="s">
        <v>3194</v>
      </c>
    </row>
    <row r="290" spans="1:8" x14ac:dyDescent="0.2">
      <c r="A290" t="s">
        <v>3059</v>
      </c>
      <c r="B290" t="s">
        <v>3060</v>
      </c>
      <c r="C290" t="s">
        <v>3122</v>
      </c>
      <c r="D290" t="s">
        <v>3043</v>
      </c>
      <c r="E290">
        <v>6</v>
      </c>
      <c r="F290" t="s">
        <v>3195</v>
      </c>
    </row>
    <row r="291" spans="1:8" x14ac:dyDescent="0.2">
      <c r="A291" t="s">
        <v>3059</v>
      </c>
      <c r="B291" t="s">
        <v>3060</v>
      </c>
      <c r="C291" t="s">
        <v>3126</v>
      </c>
      <c r="D291" t="s">
        <v>3043</v>
      </c>
      <c r="E291">
        <v>7</v>
      </c>
      <c r="F291" t="s">
        <v>3196</v>
      </c>
    </row>
    <row r="292" spans="1:8" x14ac:dyDescent="0.2">
      <c r="A292" t="s">
        <v>3069</v>
      </c>
      <c r="B292" t="s">
        <v>3070</v>
      </c>
      <c r="C292" t="s">
        <v>3042</v>
      </c>
      <c r="D292" t="s">
        <v>3043</v>
      </c>
      <c r="E292">
        <v>5</v>
      </c>
      <c r="F292" t="s">
        <v>3194</v>
      </c>
    </row>
    <row r="293" spans="1:8" x14ac:dyDescent="0.2">
      <c r="A293" t="s">
        <v>3069</v>
      </c>
      <c r="B293" t="s">
        <v>3070</v>
      </c>
      <c r="C293" t="s">
        <v>3122</v>
      </c>
      <c r="D293" t="s">
        <v>3043</v>
      </c>
      <c r="E293">
        <v>6</v>
      </c>
      <c r="F293" t="s">
        <v>3195</v>
      </c>
    </row>
    <row r="294" spans="1:8" x14ac:dyDescent="0.2">
      <c r="A294" t="s">
        <v>3069</v>
      </c>
      <c r="B294" t="s">
        <v>3070</v>
      </c>
      <c r="C294" t="s">
        <v>3126</v>
      </c>
      <c r="D294" t="s">
        <v>3043</v>
      </c>
      <c r="E294">
        <v>7</v>
      </c>
      <c r="F294" t="s">
        <v>3196</v>
      </c>
    </row>
    <row r="295" spans="1:8" x14ac:dyDescent="0.2">
      <c r="A295" t="s">
        <v>3069</v>
      </c>
      <c r="B295" t="s">
        <v>3070</v>
      </c>
      <c r="C295" t="s">
        <v>3137</v>
      </c>
      <c r="D295" t="s">
        <v>3043</v>
      </c>
      <c r="E295">
        <v>8</v>
      </c>
      <c r="F295" t="s">
        <v>3197</v>
      </c>
    </row>
    <row r="296" spans="1:8" x14ac:dyDescent="0.2">
      <c r="A296" t="s">
        <v>3069</v>
      </c>
      <c r="B296" t="s">
        <v>3070</v>
      </c>
      <c r="C296" t="s">
        <v>3183</v>
      </c>
      <c r="D296" t="s">
        <v>3043</v>
      </c>
      <c r="E296">
        <v>9</v>
      </c>
      <c r="F296" t="s">
        <v>3198</v>
      </c>
    </row>
    <row r="297" spans="1:8" x14ac:dyDescent="0.2">
      <c r="A297" t="s">
        <v>3003</v>
      </c>
      <c r="B297" t="s">
        <v>3004</v>
      </c>
      <c r="C297" t="s">
        <v>3180</v>
      </c>
      <c r="D297" t="s">
        <v>2999</v>
      </c>
      <c r="E297">
        <v>8</v>
      </c>
      <c r="F297" t="s">
        <v>3197</v>
      </c>
    </row>
    <row r="298" spans="1:8" x14ac:dyDescent="0.2">
      <c r="A298" t="s">
        <v>3003</v>
      </c>
      <c r="B298" t="s">
        <v>3004</v>
      </c>
      <c r="C298" t="s">
        <v>3186</v>
      </c>
      <c r="D298" t="s">
        <v>2999</v>
      </c>
      <c r="E298">
        <v>9</v>
      </c>
      <c r="F298" t="s">
        <v>3198</v>
      </c>
    </row>
    <row r="299" spans="1:8" x14ac:dyDescent="0.2">
      <c r="A299" t="s">
        <v>3009</v>
      </c>
      <c r="B299" t="s">
        <v>3004</v>
      </c>
      <c r="C299" t="s">
        <v>3076</v>
      </c>
      <c r="D299" t="s">
        <v>2999</v>
      </c>
      <c r="E299">
        <v>1</v>
      </c>
      <c r="F299" t="s">
        <v>3190</v>
      </c>
      <c r="G299">
        <v>1</v>
      </c>
      <c r="H299" t="s">
        <v>3133</v>
      </c>
    </row>
    <row r="300" spans="1:8" x14ac:dyDescent="0.2">
      <c r="A300" t="s">
        <v>3009</v>
      </c>
      <c r="B300" t="s">
        <v>3004</v>
      </c>
      <c r="C300" t="s">
        <v>3116</v>
      </c>
      <c r="D300" t="s">
        <v>2999</v>
      </c>
      <c r="E300">
        <v>2</v>
      </c>
      <c r="F300" t="s">
        <v>3191</v>
      </c>
      <c r="G300">
        <v>1</v>
      </c>
      <c r="H300" t="s">
        <v>3133</v>
      </c>
    </row>
    <row r="301" spans="1:8" x14ac:dyDescent="0.2">
      <c r="A301" t="s">
        <v>3009</v>
      </c>
      <c r="B301" t="s">
        <v>3004</v>
      </c>
      <c r="C301" t="s">
        <v>3112</v>
      </c>
      <c r="D301" t="s">
        <v>2999</v>
      </c>
      <c r="E301">
        <v>3</v>
      </c>
      <c r="F301" t="s">
        <v>3192</v>
      </c>
      <c r="G301">
        <v>1</v>
      </c>
      <c r="H301" t="s">
        <v>3133</v>
      </c>
    </row>
    <row r="302" spans="1:8" x14ac:dyDescent="0.2">
      <c r="A302" t="s">
        <v>3009</v>
      </c>
      <c r="B302" t="s">
        <v>3004</v>
      </c>
      <c r="C302" t="s">
        <v>2998</v>
      </c>
      <c r="D302" t="s">
        <v>2999</v>
      </c>
      <c r="E302">
        <v>4</v>
      </c>
      <c r="F302" t="s">
        <v>3193</v>
      </c>
      <c r="G302">
        <v>1</v>
      </c>
      <c r="H302" t="s">
        <v>3133</v>
      </c>
    </row>
    <row r="303" spans="1:8" x14ac:dyDescent="0.2">
      <c r="A303" t="s">
        <v>3009</v>
      </c>
      <c r="B303" t="s">
        <v>3004</v>
      </c>
      <c r="C303" t="s">
        <v>3012</v>
      </c>
      <c r="D303" t="s">
        <v>2999</v>
      </c>
      <c r="E303">
        <v>5</v>
      </c>
      <c r="F303" t="s">
        <v>3194</v>
      </c>
      <c r="G303">
        <v>1</v>
      </c>
      <c r="H303" t="s">
        <v>3133</v>
      </c>
    </row>
    <row r="304" spans="1:8" x14ac:dyDescent="0.2">
      <c r="A304" t="s">
        <v>3009</v>
      </c>
      <c r="B304" t="s">
        <v>3004</v>
      </c>
      <c r="C304" t="s">
        <v>3124</v>
      </c>
      <c r="D304" t="s">
        <v>2999</v>
      </c>
      <c r="E304">
        <v>6</v>
      </c>
      <c r="F304" t="s">
        <v>3195</v>
      </c>
      <c r="G304">
        <v>1</v>
      </c>
      <c r="H304" t="s">
        <v>3133</v>
      </c>
    </row>
    <row r="305" spans="1:6" x14ac:dyDescent="0.2">
      <c r="A305" t="s">
        <v>3133</v>
      </c>
      <c r="B305" t="s">
        <v>3004</v>
      </c>
      <c r="C305" t="s">
        <v>3131</v>
      </c>
      <c r="D305" t="s">
        <v>2999</v>
      </c>
      <c r="E305">
        <v>7</v>
      </c>
      <c r="F305" t="s">
        <v>3196</v>
      </c>
    </row>
    <row r="306" spans="1:6" x14ac:dyDescent="0.2">
      <c r="A306" t="s">
        <v>3133</v>
      </c>
      <c r="B306" t="s">
        <v>3004</v>
      </c>
      <c r="C306" t="s">
        <v>3180</v>
      </c>
      <c r="D306" t="s">
        <v>2999</v>
      </c>
      <c r="E306">
        <v>8</v>
      </c>
      <c r="F306" t="s">
        <v>3197</v>
      </c>
    </row>
    <row r="307" spans="1:6" x14ac:dyDescent="0.2">
      <c r="A307" t="s">
        <v>3019</v>
      </c>
      <c r="B307" t="s">
        <v>3020</v>
      </c>
      <c r="C307" t="s">
        <v>3125</v>
      </c>
      <c r="D307" t="s">
        <v>3016</v>
      </c>
      <c r="E307">
        <v>6</v>
      </c>
      <c r="F307" t="s">
        <v>3195</v>
      </c>
    </row>
    <row r="308" spans="1:6" x14ac:dyDescent="0.2">
      <c r="A308" t="s">
        <v>2698</v>
      </c>
      <c r="B308" t="s">
        <v>2699</v>
      </c>
      <c r="C308" t="s">
        <v>3077</v>
      </c>
      <c r="D308" t="s">
        <v>3016</v>
      </c>
      <c r="E308">
        <v>1</v>
      </c>
      <c r="F308" t="s">
        <v>3190</v>
      </c>
    </row>
    <row r="309" spans="1:6" x14ac:dyDescent="0.2">
      <c r="A309" t="s">
        <v>2698</v>
      </c>
      <c r="B309" t="s">
        <v>2699</v>
      </c>
      <c r="C309" t="s">
        <v>3117</v>
      </c>
      <c r="D309" t="s">
        <v>3016</v>
      </c>
      <c r="E309">
        <v>2</v>
      </c>
      <c r="F309" t="s">
        <v>3191</v>
      </c>
    </row>
    <row r="310" spans="1:6" x14ac:dyDescent="0.2">
      <c r="A310" t="s">
        <v>2698</v>
      </c>
      <c r="B310" t="s">
        <v>2699</v>
      </c>
      <c r="C310" t="s">
        <v>3113</v>
      </c>
      <c r="D310" t="s">
        <v>3016</v>
      </c>
      <c r="E310">
        <v>3</v>
      </c>
      <c r="F310" t="s">
        <v>3192</v>
      </c>
    </row>
    <row r="311" spans="1:6" x14ac:dyDescent="0.2">
      <c r="A311" t="s">
        <v>2698</v>
      </c>
      <c r="B311" t="s">
        <v>2699</v>
      </c>
      <c r="C311" t="s">
        <v>3015</v>
      </c>
      <c r="D311" t="s">
        <v>3016</v>
      </c>
      <c r="E311">
        <v>4</v>
      </c>
      <c r="F311" t="s">
        <v>3193</v>
      </c>
    </row>
    <row r="312" spans="1:6" x14ac:dyDescent="0.2">
      <c r="A312" t="s">
        <v>2698</v>
      </c>
      <c r="B312" t="s">
        <v>2699</v>
      </c>
      <c r="C312" t="s">
        <v>3035</v>
      </c>
      <c r="D312" t="s">
        <v>3016</v>
      </c>
      <c r="E312">
        <v>5</v>
      </c>
      <c r="F312" t="s">
        <v>3194</v>
      </c>
    </row>
    <row r="313" spans="1:6" x14ac:dyDescent="0.2">
      <c r="A313" t="s">
        <v>2698</v>
      </c>
      <c r="B313" t="s">
        <v>2699</v>
      </c>
      <c r="C313" t="s">
        <v>3125</v>
      </c>
      <c r="D313" t="s">
        <v>3016</v>
      </c>
      <c r="E313">
        <v>6</v>
      </c>
      <c r="F313" t="s">
        <v>3195</v>
      </c>
    </row>
    <row r="314" spans="1:6" x14ac:dyDescent="0.2">
      <c r="A314" t="s">
        <v>2698</v>
      </c>
      <c r="B314" t="s">
        <v>2699</v>
      </c>
      <c r="C314" t="s">
        <v>3129</v>
      </c>
      <c r="D314" t="s">
        <v>3016</v>
      </c>
      <c r="E314">
        <v>7</v>
      </c>
      <c r="F314" t="s">
        <v>3196</v>
      </c>
    </row>
    <row r="315" spans="1:6" x14ac:dyDescent="0.2">
      <c r="A315" t="s">
        <v>2698</v>
      </c>
      <c r="B315" t="s">
        <v>2699</v>
      </c>
      <c r="C315" t="s">
        <v>3179</v>
      </c>
      <c r="D315" t="s">
        <v>3016</v>
      </c>
      <c r="E315">
        <v>8</v>
      </c>
      <c r="F315" t="s">
        <v>3197</v>
      </c>
    </row>
    <row r="316" spans="1:6" x14ac:dyDescent="0.2">
      <c r="A316" t="s">
        <v>3069</v>
      </c>
      <c r="B316" t="s">
        <v>3070</v>
      </c>
      <c r="C316" t="s">
        <v>3188</v>
      </c>
      <c r="D316" t="s">
        <v>3043</v>
      </c>
      <c r="E316">
        <v>10</v>
      </c>
      <c r="F316" t="s">
        <v>3199</v>
      </c>
    </row>
    <row r="317" spans="1:6" x14ac:dyDescent="0.2">
      <c r="A317" t="s">
        <v>3066</v>
      </c>
      <c r="B317" t="s">
        <v>3067</v>
      </c>
      <c r="C317" t="s">
        <v>3042</v>
      </c>
      <c r="D317" t="s">
        <v>3043</v>
      </c>
      <c r="E317">
        <v>5</v>
      </c>
      <c r="F317" t="s">
        <v>3194</v>
      </c>
    </row>
    <row r="318" spans="1:6" x14ac:dyDescent="0.2">
      <c r="A318" t="s">
        <v>3066</v>
      </c>
      <c r="B318" t="s">
        <v>3067</v>
      </c>
      <c r="C318" t="s">
        <v>3122</v>
      </c>
      <c r="D318" t="s">
        <v>3043</v>
      </c>
      <c r="E318">
        <v>6</v>
      </c>
      <c r="F318" t="s">
        <v>3195</v>
      </c>
    </row>
    <row r="319" spans="1:6" x14ac:dyDescent="0.2">
      <c r="A319" t="s">
        <v>3066</v>
      </c>
      <c r="B319" t="s">
        <v>3067</v>
      </c>
      <c r="C319" t="s">
        <v>3126</v>
      </c>
      <c r="D319" t="s">
        <v>3043</v>
      </c>
      <c r="E319">
        <v>7</v>
      </c>
      <c r="F319" t="s">
        <v>3196</v>
      </c>
    </row>
    <row r="320" spans="1:6" x14ac:dyDescent="0.2">
      <c r="A320" t="s">
        <v>3066</v>
      </c>
      <c r="B320" t="s">
        <v>3067</v>
      </c>
      <c r="C320" t="s">
        <v>3137</v>
      </c>
      <c r="D320" t="s">
        <v>3043</v>
      </c>
      <c r="E320">
        <v>8</v>
      </c>
      <c r="F320" t="s">
        <v>3197</v>
      </c>
    </row>
    <row r="321" spans="1:6" x14ac:dyDescent="0.2">
      <c r="A321" t="s">
        <v>3066</v>
      </c>
      <c r="B321" t="s">
        <v>3067</v>
      </c>
      <c r="C321" t="s">
        <v>3183</v>
      </c>
      <c r="D321" t="s">
        <v>3043</v>
      </c>
      <c r="E321">
        <v>9</v>
      </c>
      <c r="F321" t="s">
        <v>3198</v>
      </c>
    </row>
    <row r="322" spans="1:6" x14ac:dyDescent="0.2">
      <c r="A322" t="s">
        <v>3066</v>
      </c>
      <c r="B322" t="s">
        <v>3067</v>
      </c>
      <c r="C322" t="s">
        <v>3188</v>
      </c>
      <c r="D322" t="s">
        <v>3043</v>
      </c>
      <c r="E322">
        <v>10</v>
      </c>
      <c r="F322" t="s">
        <v>3199</v>
      </c>
    </row>
    <row r="323" spans="1:6" x14ac:dyDescent="0.2">
      <c r="A323" t="s">
        <v>3176</v>
      </c>
      <c r="B323" t="s">
        <v>3177</v>
      </c>
      <c r="C323" t="s">
        <v>3137</v>
      </c>
      <c r="D323" t="s">
        <v>3043</v>
      </c>
      <c r="E323">
        <v>8</v>
      </c>
      <c r="F323" t="s">
        <v>3197</v>
      </c>
    </row>
    <row r="324" spans="1:6" x14ac:dyDescent="0.2">
      <c r="A324" t="s">
        <v>3176</v>
      </c>
      <c r="B324" t="s">
        <v>3177</v>
      </c>
      <c r="C324" t="s">
        <v>3183</v>
      </c>
      <c r="D324" t="s">
        <v>3043</v>
      </c>
      <c r="E324">
        <v>9</v>
      </c>
      <c r="F324" t="s">
        <v>3198</v>
      </c>
    </row>
    <row r="325" spans="1:6" x14ac:dyDescent="0.2">
      <c r="A325" t="s">
        <v>3141</v>
      </c>
      <c r="B325" t="s">
        <v>3142</v>
      </c>
      <c r="C325" t="s">
        <v>3137</v>
      </c>
      <c r="D325" t="s">
        <v>3043</v>
      </c>
      <c r="E325">
        <v>8</v>
      </c>
      <c r="F325" t="s">
        <v>3197</v>
      </c>
    </row>
    <row r="326" spans="1:6" x14ac:dyDescent="0.2">
      <c r="A326" t="s">
        <v>3141</v>
      </c>
      <c r="B326" t="s">
        <v>3142</v>
      </c>
      <c r="C326" t="s">
        <v>3183</v>
      </c>
      <c r="D326" t="s">
        <v>3043</v>
      </c>
      <c r="E326">
        <v>9</v>
      </c>
      <c r="F326" t="s">
        <v>3198</v>
      </c>
    </row>
    <row r="327" spans="1:6" x14ac:dyDescent="0.2">
      <c r="A327" t="s">
        <v>5791</v>
      </c>
      <c r="B327" t="s">
        <v>3167</v>
      </c>
      <c r="C327" t="s">
        <v>3137</v>
      </c>
      <c r="D327" t="s">
        <v>3043</v>
      </c>
      <c r="E327">
        <v>8</v>
      </c>
      <c r="F327" t="s">
        <v>3197</v>
      </c>
    </row>
    <row r="328" spans="1:6" x14ac:dyDescent="0.2">
      <c r="A328" t="s">
        <v>5791</v>
      </c>
      <c r="B328" t="s">
        <v>3167</v>
      </c>
      <c r="C328" t="s">
        <v>3183</v>
      </c>
      <c r="D328" t="s">
        <v>3043</v>
      </c>
      <c r="E328">
        <v>9</v>
      </c>
      <c r="F328" t="s">
        <v>3198</v>
      </c>
    </row>
    <row r="329" spans="1:6" x14ac:dyDescent="0.2">
      <c r="A329" t="s">
        <v>5792</v>
      </c>
      <c r="B329" t="s">
        <v>3167</v>
      </c>
      <c r="C329" t="s">
        <v>3137</v>
      </c>
      <c r="D329" t="s">
        <v>3043</v>
      </c>
      <c r="E329">
        <v>8</v>
      </c>
      <c r="F329" t="s">
        <v>3197</v>
      </c>
    </row>
    <row r="330" spans="1:6" x14ac:dyDescent="0.2">
      <c r="A330" t="s">
        <v>5792</v>
      </c>
      <c r="B330" t="s">
        <v>3167</v>
      </c>
      <c r="C330" t="s">
        <v>3183</v>
      </c>
      <c r="D330" t="s">
        <v>3043</v>
      </c>
      <c r="E330">
        <v>9</v>
      </c>
      <c r="F330" t="s">
        <v>3198</v>
      </c>
    </row>
    <row r="331" spans="1:6" x14ac:dyDescent="0.2">
      <c r="A331" t="s">
        <v>5793</v>
      </c>
      <c r="B331" t="s">
        <v>3167</v>
      </c>
      <c r="C331" t="s">
        <v>3137</v>
      </c>
      <c r="D331" t="s">
        <v>3043</v>
      </c>
      <c r="E331">
        <v>8</v>
      </c>
      <c r="F331" t="s">
        <v>3197</v>
      </c>
    </row>
    <row r="332" spans="1:6" x14ac:dyDescent="0.2">
      <c r="A332" t="s">
        <v>5793</v>
      </c>
      <c r="B332" t="s">
        <v>3167</v>
      </c>
      <c r="C332" t="s">
        <v>3183</v>
      </c>
      <c r="D332" t="s">
        <v>3043</v>
      </c>
      <c r="E332">
        <v>9</v>
      </c>
      <c r="F332" t="s">
        <v>3198</v>
      </c>
    </row>
    <row r="333" spans="1:6" x14ac:dyDescent="0.2">
      <c r="A333" t="s">
        <v>5794</v>
      </c>
      <c r="B333" t="s">
        <v>3167</v>
      </c>
      <c r="C333" t="s">
        <v>3137</v>
      </c>
      <c r="D333" t="s">
        <v>3043</v>
      </c>
      <c r="E333">
        <v>8</v>
      </c>
      <c r="F333" t="s">
        <v>3197</v>
      </c>
    </row>
    <row r="334" spans="1:6" x14ac:dyDescent="0.2">
      <c r="A334" t="s">
        <v>5794</v>
      </c>
      <c r="B334" t="s">
        <v>3167</v>
      </c>
      <c r="C334" t="s">
        <v>3183</v>
      </c>
      <c r="D334" t="s">
        <v>3043</v>
      </c>
      <c r="E334">
        <v>9</v>
      </c>
      <c r="F334" t="s">
        <v>3198</v>
      </c>
    </row>
    <row r="335" spans="1:6" x14ac:dyDescent="0.2">
      <c r="A335" t="s">
        <v>5795</v>
      </c>
      <c r="B335" t="s">
        <v>3167</v>
      </c>
      <c r="C335" t="s">
        <v>3137</v>
      </c>
      <c r="D335" t="s">
        <v>3043</v>
      </c>
      <c r="E335">
        <v>8</v>
      </c>
      <c r="F335" t="s">
        <v>3197</v>
      </c>
    </row>
    <row r="336" spans="1:6" x14ac:dyDescent="0.2">
      <c r="A336" t="s">
        <v>5795</v>
      </c>
      <c r="B336" t="s">
        <v>3167</v>
      </c>
      <c r="C336" t="s">
        <v>3183</v>
      </c>
      <c r="D336" t="s">
        <v>3043</v>
      </c>
      <c r="E336">
        <v>9</v>
      </c>
      <c r="F336" t="s">
        <v>3198</v>
      </c>
    </row>
    <row r="337" spans="1:6" x14ac:dyDescent="0.2">
      <c r="A337" t="s">
        <v>5796</v>
      </c>
      <c r="B337" t="s">
        <v>3167</v>
      </c>
      <c r="C337" t="s">
        <v>3137</v>
      </c>
      <c r="D337" t="s">
        <v>3043</v>
      </c>
      <c r="E337">
        <v>8</v>
      </c>
      <c r="F337" t="s">
        <v>3197</v>
      </c>
    </row>
    <row r="338" spans="1:6" x14ac:dyDescent="0.2">
      <c r="A338" t="s">
        <v>5796</v>
      </c>
      <c r="B338" t="s">
        <v>3167</v>
      </c>
      <c r="C338" t="s">
        <v>3183</v>
      </c>
      <c r="D338" t="s">
        <v>3043</v>
      </c>
      <c r="E338">
        <v>9</v>
      </c>
      <c r="F338" t="s">
        <v>3198</v>
      </c>
    </row>
    <row r="339" spans="1:6" x14ac:dyDescent="0.2">
      <c r="A339" t="s">
        <v>5797</v>
      </c>
      <c r="B339" t="s">
        <v>3167</v>
      </c>
      <c r="C339" t="s">
        <v>3137</v>
      </c>
      <c r="D339" t="s">
        <v>3043</v>
      </c>
      <c r="E339">
        <v>8</v>
      </c>
      <c r="F339" t="s">
        <v>3197</v>
      </c>
    </row>
    <row r="340" spans="1:6" x14ac:dyDescent="0.2">
      <c r="A340" t="s">
        <v>5797</v>
      </c>
      <c r="B340" t="s">
        <v>3167</v>
      </c>
      <c r="C340" t="s">
        <v>3183</v>
      </c>
      <c r="D340" t="s">
        <v>3043</v>
      </c>
      <c r="E340">
        <v>9</v>
      </c>
      <c r="F340" t="s">
        <v>3198</v>
      </c>
    </row>
    <row r="341" spans="1:6" x14ac:dyDescent="0.2">
      <c r="A341" t="s">
        <v>5798</v>
      </c>
      <c r="B341" t="s">
        <v>3167</v>
      </c>
      <c r="C341" t="s">
        <v>3137</v>
      </c>
      <c r="D341" t="s">
        <v>3043</v>
      </c>
      <c r="E341">
        <v>8</v>
      </c>
      <c r="F341" t="s">
        <v>3197</v>
      </c>
    </row>
    <row r="342" spans="1:6" x14ac:dyDescent="0.2">
      <c r="A342" t="s">
        <v>5798</v>
      </c>
      <c r="B342" t="s">
        <v>3167</v>
      </c>
      <c r="C342" t="s">
        <v>3183</v>
      </c>
      <c r="D342" t="s">
        <v>3043</v>
      </c>
      <c r="E342">
        <v>9</v>
      </c>
      <c r="F342" t="s">
        <v>3198</v>
      </c>
    </row>
    <row r="343" spans="1:6" x14ac:dyDescent="0.2">
      <c r="A343" t="s">
        <v>5799</v>
      </c>
      <c r="B343" t="s">
        <v>3167</v>
      </c>
      <c r="C343" t="s">
        <v>3137</v>
      </c>
      <c r="D343" t="s">
        <v>3043</v>
      </c>
      <c r="E343">
        <v>8</v>
      </c>
      <c r="F343" t="s">
        <v>3197</v>
      </c>
    </row>
    <row r="344" spans="1:6" x14ac:dyDescent="0.2">
      <c r="A344" t="s">
        <v>5799</v>
      </c>
      <c r="B344" t="s">
        <v>3167</v>
      </c>
      <c r="C344" t="s">
        <v>3183</v>
      </c>
      <c r="D344" t="s">
        <v>3043</v>
      </c>
      <c r="E344">
        <v>9</v>
      </c>
      <c r="F344" t="s">
        <v>3198</v>
      </c>
    </row>
    <row r="345" spans="1:6" x14ac:dyDescent="0.2">
      <c r="A345" t="s">
        <v>5800</v>
      </c>
      <c r="B345" t="s">
        <v>3167</v>
      </c>
      <c r="C345" t="s">
        <v>3137</v>
      </c>
      <c r="D345" t="s">
        <v>3043</v>
      </c>
      <c r="E345">
        <v>8</v>
      </c>
      <c r="F345" t="s">
        <v>3197</v>
      </c>
    </row>
    <row r="346" spans="1:6" x14ac:dyDescent="0.2">
      <c r="A346" t="s">
        <v>5800</v>
      </c>
      <c r="B346" t="s">
        <v>3167</v>
      </c>
      <c r="C346" t="s">
        <v>3183</v>
      </c>
      <c r="D346" t="s">
        <v>3043</v>
      </c>
      <c r="E346">
        <v>9</v>
      </c>
      <c r="F346" t="s">
        <v>3198</v>
      </c>
    </row>
    <row r="347" spans="1:6" x14ac:dyDescent="0.2">
      <c r="A347" t="s">
        <v>5801</v>
      </c>
      <c r="B347" t="s">
        <v>3167</v>
      </c>
      <c r="C347" t="s">
        <v>3137</v>
      </c>
      <c r="D347" t="s">
        <v>3043</v>
      </c>
      <c r="E347">
        <v>8</v>
      </c>
      <c r="F347" t="s">
        <v>3197</v>
      </c>
    </row>
    <row r="348" spans="1:6" x14ac:dyDescent="0.2">
      <c r="A348" t="s">
        <v>5801</v>
      </c>
      <c r="B348" t="s">
        <v>3167</v>
      </c>
      <c r="C348" t="s">
        <v>3183</v>
      </c>
      <c r="D348" t="s">
        <v>3043</v>
      </c>
      <c r="E348">
        <v>9</v>
      </c>
      <c r="F348" t="s">
        <v>3198</v>
      </c>
    </row>
    <row r="349" spans="1:6" x14ac:dyDescent="0.2">
      <c r="A349" t="s">
        <v>5802</v>
      </c>
      <c r="B349" t="s">
        <v>3167</v>
      </c>
      <c r="C349" t="s">
        <v>3137</v>
      </c>
      <c r="D349" t="s">
        <v>3043</v>
      </c>
      <c r="E349">
        <v>8</v>
      </c>
      <c r="F349" t="s">
        <v>3197</v>
      </c>
    </row>
    <row r="350" spans="1:6" x14ac:dyDescent="0.2">
      <c r="A350" t="s">
        <v>5802</v>
      </c>
      <c r="B350" t="s">
        <v>3167</v>
      </c>
      <c r="C350" t="s">
        <v>3183</v>
      </c>
      <c r="D350" t="s">
        <v>3043</v>
      </c>
      <c r="E350">
        <v>9</v>
      </c>
      <c r="F350" t="s">
        <v>3198</v>
      </c>
    </row>
    <row r="351" spans="1:6" x14ac:dyDescent="0.2">
      <c r="A351" t="s">
        <v>5803</v>
      </c>
      <c r="B351" t="s">
        <v>3167</v>
      </c>
      <c r="C351" t="s">
        <v>3137</v>
      </c>
      <c r="D351" t="s">
        <v>3043</v>
      </c>
      <c r="E351">
        <v>8</v>
      </c>
      <c r="F351" t="s">
        <v>3197</v>
      </c>
    </row>
    <row r="352" spans="1:6" x14ac:dyDescent="0.2">
      <c r="A352" t="s">
        <v>5803</v>
      </c>
      <c r="B352" t="s">
        <v>3167</v>
      </c>
      <c r="C352" t="s">
        <v>3183</v>
      </c>
      <c r="D352" t="s">
        <v>3043</v>
      </c>
      <c r="E352">
        <v>9</v>
      </c>
      <c r="F352" t="s">
        <v>3198</v>
      </c>
    </row>
    <row r="353" spans="1:6" x14ac:dyDescent="0.2">
      <c r="A353" t="s">
        <v>5804</v>
      </c>
      <c r="B353" t="s">
        <v>3167</v>
      </c>
      <c r="C353" t="s">
        <v>3137</v>
      </c>
      <c r="D353" t="s">
        <v>3043</v>
      </c>
      <c r="E353">
        <v>8</v>
      </c>
      <c r="F353" t="s">
        <v>3197</v>
      </c>
    </row>
    <row r="354" spans="1:6" x14ac:dyDescent="0.2">
      <c r="A354" t="s">
        <v>5804</v>
      </c>
      <c r="B354" t="s">
        <v>3167</v>
      </c>
      <c r="C354" t="s">
        <v>3183</v>
      </c>
      <c r="D354" t="s">
        <v>3043</v>
      </c>
      <c r="E354">
        <v>9</v>
      </c>
      <c r="F354" t="s">
        <v>3198</v>
      </c>
    </row>
    <row r="355" spans="1:6" x14ac:dyDescent="0.2">
      <c r="A355" t="s">
        <v>5805</v>
      </c>
      <c r="B355" t="s">
        <v>3167</v>
      </c>
      <c r="C355" t="s">
        <v>3137</v>
      </c>
      <c r="D355" t="s">
        <v>3043</v>
      </c>
      <c r="E355">
        <v>8</v>
      </c>
      <c r="F355" t="s">
        <v>3197</v>
      </c>
    </row>
    <row r="356" spans="1:6" x14ac:dyDescent="0.2">
      <c r="A356" t="s">
        <v>5805</v>
      </c>
      <c r="B356" t="s">
        <v>3167</v>
      </c>
      <c r="C356" t="s">
        <v>3183</v>
      </c>
      <c r="D356" t="s">
        <v>3043</v>
      </c>
      <c r="E356">
        <v>9</v>
      </c>
      <c r="F356" t="s">
        <v>3198</v>
      </c>
    </row>
    <row r="357" spans="1:6" x14ac:dyDescent="0.2">
      <c r="A357" t="s">
        <v>5806</v>
      </c>
      <c r="B357" t="s">
        <v>3167</v>
      </c>
      <c r="C357" t="s">
        <v>3137</v>
      </c>
      <c r="D357" t="s">
        <v>3043</v>
      </c>
      <c r="E357">
        <v>8</v>
      </c>
      <c r="F357" t="s">
        <v>3197</v>
      </c>
    </row>
    <row r="358" spans="1:6" x14ac:dyDescent="0.2">
      <c r="A358" t="s">
        <v>5806</v>
      </c>
      <c r="B358" t="s">
        <v>3167</v>
      </c>
      <c r="C358" t="s">
        <v>3183</v>
      </c>
      <c r="D358" t="s">
        <v>3043</v>
      </c>
      <c r="E358">
        <v>9</v>
      </c>
      <c r="F358" t="s">
        <v>3198</v>
      </c>
    </row>
    <row r="359" spans="1:6" x14ac:dyDescent="0.2">
      <c r="A359" t="s">
        <v>5807</v>
      </c>
      <c r="B359" t="s">
        <v>3167</v>
      </c>
      <c r="C359" t="s">
        <v>3137</v>
      </c>
      <c r="D359" t="s">
        <v>3043</v>
      </c>
      <c r="E359">
        <v>8</v>
      </c>
      <c r="F359" t="s">
        <v>3197</v>
      </c>
    </row>
    <row r="360" spans="1:6" x14ac:dyDescent="0.2">
      <c r="A360" t="s">
        <v>5807</v>
      </c>
      <c r="B360" t="s">
        <v>3167</v>
      </c>
      <c r="C360" t="s">
        <v>3183</v>
      </c>
      <c r="D360" t="s">
        <v>3043</v>
      </c>
      <c r="E360">
        <v>9</v>
      </c>
      <c r="F360" t="s">
        <v>3198</v>
      </c>
    </row>
    <row r="361" spans="1:6" x14ac:dyDescent="0.2">
      <c r="A361" t="s">
        <v>5808</v>
      </c>
      <c r="B361" t="s">
        <v>3167</v>
      </c>
      <c r="C361" t="s">
        <v>3137</v>
      </c>
      <c r="D361" t="s">
        <v>3043</v>
      </c>
      <c r="E361">
        <v>8</v>
      </c>
      <c r="F361" t="s">
        <v>3197</v>
      </c>
    </row>
    <row r="362" spans="1:6" x14ac:dyDescent="0.2">
      <c r="A362" t="s">
        <v>5808</v>
      </c>
      <c r="B362" t="s">
        <v>3167</v>
      </c>
      <c r="C362" t="s">
        <v>3183</v>
      </c>
      <c r="D362" t="s">
        <v>3043</v>
      </c>
      <c r="E362">
        <v>9</v>
      </c>
      <c r="F362" t="s">
        <v>3198</v>
      </c>
    </row>
    <row r="363" spans="1:6" x14ac:dyDescent="0.2">
      <c r="A363" t="s">
        <v>5809</v>
      </c>
      <c r="B363" t="s">
        <v>3167</v>
      </c>
      <c r="C363" t="s">
        <v>3137</v>
      </c>
      <c r="D363" t="s">
        <v>3043</v>
      </c>
      <c r="E363">
        <v>8</v>
      </c>
      <c r="F363" t="s">
        <v>3197</v>
      </c>
    </row>
    <row r="364" spans="1:6" x14ac:dyDescent="0.2">
      <c r="A364" t="s">
        <v>5809</v>
      </c>
      <c r="B364" t="s">
        <v>3167</v>
      </c>
      <c r="C364" t="s">
        <v>3183</v>
      </c>
      <c r="D364" t="s">
        <v>3043</v>
      </c>
      <c r="E364">
        <v>9</v>
      </c>
      <c r="F364" t="s">
        <v>3198</v>
      </c>
    </row>
    <row r="365" spans="1:6" x14ac:dyDescent="0.2">
      <c r="A365" t="s">
        <v>5810</v>
      </c>
      <c r="B365" t="s">
        <v>3167</v>
      </c>
      <c r="C365" t="s">
        <v>3137</v>
      </c>
      <c r="D365" t="s">
        <v>3043</v>
      </c>
      <c r="E365">
        <v>8</v>
      </c>
      <c r="F365" t="s">
        <v>3197</v>
      </c>
    </row>
    <row r="366" spans="1:6" x14ac:dyDescent="0.2">
      <c r="A366" t="s">
        <v>5810</v>
      </c>
      <c r="B366" t="s">
        <v>3167</v>
      </c>
      <c r="C366" t="s">
        <v>3183</v>
      </c>
      <c r="D366" t="s">
        <v>3043</v>
      </c>
      <c r="E366">
        <v>9</v>
      </c>
      <c r="F366" t="s">
        <v>3198</v>
      </c>
    </row>
    <row r="367" spans="1:6" x14ac:dyDescent="0.2">
      <c r="A367" t="s">
        <v>3057</v>
      </c>
      <c r="B367" t="s">
        <v>3211</v>
      </c>
      <c r="C367" t="s">
        <v>3079</v>
      </c>
      <c r="D367" t="s">
        <v>3043</v>
      </c>
      <c r="E367">
        <v>1</v>
      </c>
      <c r="F367" t="s">
        <v>3190</v>
      </c>
    </row>
    <row r="368" spans="1:6" x14ac:dyDescent="0.2">
      <c r="A368" t="s">
        <v>3057</v>
      </c>
      <c r="B368" t="s">
        <v>3211</v>
      </c>
      <c r="C368" t="s">
        <v>3120</v>
      </c>
      <c r="D368" t="s">
        <v>3043</v>
      </c>
      <c r="E368">
        <v>2</v>
      </c>
      <c r="F368" t="s">
        <v>3191</v>
      </c>
    </row>
    <row r="369" spans="1:8" x14ac:dyDescent="0.2">
      <c r="A369" t="s">
        <v>3057</v>
      </c>
      <c r="B369" t="s">
        <v>3211</v>
      </c>
      <c r="C369" t="s">
        <v>3114</v>
      </c>
      <c r="D369" t="s">
        <v>3043</v>
      </c>
      <c r="E369">
        <v>3</v>
      </c>
      <c r="F369" t="s">
        <v>3192</v>
      </c>
    </row>
    <row r="370" spans="1:8" x14ac:dyDescent="0.2">
      <c r="A370" t="s">
        <v>3057</v>
      </c>
      <c r="B370" t="s">
        <v>3211</v>
      </c>
      <c r="C370" t="s">
        <v>3110</v>
      </c>
      <c r="D370" t="s">
        <v>3043</v>
      </c>
      <c r="E370">
        <v>4</v>
      </c>
      <c r="F370" t="s">
        <v>3193</v>
      </c>
    </row>
    <row r="371" spans="1:8" x14ac:dyDescent="0.2">
      <c r="A371" t="s">
        <v>3057</v>
      </c>
      <c r="B371" t="s">
        <v>3211</v>
      </c>
      <c r="C371" t="s">
        <v>3042</v>
      </c>
      <c r="D371" t="s">
        <v>3043</v>
      </c>
      <c r="E371">
        <v>5</v>
      </c>
      <c r="F371" t="s">
        <v>3194</v>
      </c>
    </row>
    <row r="372" spans="1:8" x14ac:dyDescent="0.2">
      <c r="A372" t="s">
        <v>3138</v>
      </c>
      <c r="B372" t="s">
        <v>3139</v>
      </c>
      <c r="C372" t="s">
        <v>3137</v>
      </c>
      <c r="D372" t="s">
        <v>3043</v>
      </c>
      <c r="E372">
        <v>8</v>
      </c>
      <c r="F372" t="s">
        <v>3197</v>
      </c>
    </row>
    <row r="373" spans="1:8" x14ac:dyDescent="0.2">
      <c r="A373" t="s">
        <v>3138</v>
      </c>
      <c r="B373" t="s">
        <v>3139</v>
      </c>
      <c r="C373" t="s">
        <v>3183</v>
      </c>
      <c r="D373" t="s">
        <v>3043</v>
      </c>
      <c r="E373">
        <v>9</v>
      </c>
      <c r="F373" t="s">
        <v>3198</v>
      </c>
    </row>
    <row r="374" spans="1:8" x14ac:dyDescent="0.2">
      <c r="A374" t="s">
        <v>3161</v>
      </c>
      <c r="B374" t="s">
        <v>3162</v>
      </c>
      <c r="C374" t="s">
        <v>3137</v>
      </c>
      <c r="D374" t="s">
        <v>3043</v>
      </c>
      <c r="E374">
        <v>8</v>
      </c>
      <c r="F374" t="s">
        <v>3197</v>
      </c>
    </row>
    <row r="375" spans="1:8" x14ac:dyDescent="0.2">
      <c r="A375" t="s">
        <v>3161</v>
      </c>
      <c r="B375" t="s">
        <v>3162</v>
      </c>
      <c r="C375" t="s">
        <v>3183</v>
      </c>
      <c r="D375" t="s">
        <v>3043</v>
      </c>
      <c r="E375">
        <v>9</v>
      </c>
      <c r="F375" t="s">
        <v>3198</v>
      </c>
    </row>
    <row r="376" spans="1:8" x14ac:dyDescent="0.2">
      <c r="A376" t="s">
        <v>3174</v>
      </c>
      <c r="B376" t="s">
        <v>3175</v>
      </c>
      <c r="C376" t="s">
        <v>3137</v>
      </c>
      <c r="D376" t="s">
        <v>3043</v>
      </c>
      <c r="E376">
        <v>8</v>
      </c>
      <c r="F376" t="s">
        <v>3197</v>
      </c>
    </row>
    <row r="377" spans="1:8" x14ac:dyDescent="0.2">
      <c r="A377" t="s">
        <v>3174</v>
      </c>
      <c r="B377" t="s">
        <v>3175</v>
      </c>
      <c r="C377" t="s">
        <v>3183</v>
      </c>
      <c r="D377" t="s">
        <v>3043</v>
      </c>
      <c r="E377">
        <v>9</v>
      </c>
      <c r="F377" t="s">
        <v>3198</v>
      </c>
    </row>
    <row r="378" spans="1:8" x14ac:dyDescent="0.2">
      <c r="A378" t="s">
        <v>3143</v>
      </c>
      <c r="B378" t="s">
        <v>3144</v>
      </c>
      <c r="C378" t="s">
        <v>3137</v>
      </c>
      <c r="D378" t="s">
        <v>3043</v>
      </c>
      <c r="E378">
        <v>8</v>
      </c>
      <c r="F378" t="s">
        <v>3197</v>
      </c>
    </row>
    <row r="379" spans="1:8" x14ac:dyDescent="0.2">
      <c r="A379" t="s">
        <v>3143</v>
      </c>
      <c r="B379" t="s">
        <v>3144</v>
      </c>
      <c r="C379" t="s">
        <v>3183</v>
      </c>
      <c r="D379" t="s">
        <v>3043</v>
      </c>
      <c r="E379">
        <v>9</v>
      </c>
      <c r="F379" t="s">
        <v>3198</v>
      </c>
    </row>
    <row r="380" spans="1:8" x14ac:dyDescent="0.2">
      <c r="A380" t="s">
        <v>3081</v>
      </c>
      <c r="B380" t="s">
        <v>3082</v>
      </c>
      <c r="C380" t="s">
        <v>3079</v>
      </c>
      <c r="D380" t="s">
        <v>3043</v>
      </c>
      <c r="E380">
        <v>1</v>
      </c>
      <c r="F380" t="s">
        <v>3190</v>
      </c>
      <c r="G380">
        <v>1</v>
      </c>
      <c r="H380" t="s">
        <v>3050</v>
      </c>
    </row>
    <row r="381" spans="1:8" x14ac:dyDescent="0.2">
      <c r="A381" t="s">
        <v>3081</v>
      </c>
      <c r="B381" t="s">
        <v>3082</v>
      </c>
      <c r="C381" t="s">
        <v>3120</v>
      </c>
      <c r="D381" t="s">
        <v>3043</v>
      </c>
      <c r="E381">
        <v>2</v>
      </c>
      <c r="F381" t="s">
        <v>3191</v>
      </c>
      <c r="G381">
        <v>1</v>
      </c>
      <c r="H381" t="s">
        <v>3050</v>
      </c>
    </row>
    <row r="382" spans="1:8" x14ac:dyDescent="0.2">
      <c r="A382" t="s">
        <v>3081</v>
      </c>
      <c r="B382" t="s">
        <v>3082</v>
      </c>
      <c r="C382" t="s">
        <v>3114</v>
      </c>
      <c r="D382" t="s">
        <v>3043</v>
      </c>
      <c r="E382">
        <v>3</v>
      </c>
      <c r="F382" t="s">
        <v>3192</v>
      </c>
      <c r="G382">
        <v>1</v>
      </c>
      <c r="H382" t="s">
        <v>3050</v>
      </c>
    </row>
    <row r="383" spans="1:8" x14ac:dyDescent="0.2">
      <c r="A383" t="s">
        <v>3081</v>
      </c>
      <c r="B383" t="s">
        <v>3082</v>
      </c>
      <c r="C383" t="s">
        <v>3110</v>
      </c>
      <c r="D383" t="s">
        <v>3043</v>
      </c>
      <c r="E383">
        <v>4</v>
      </c>
      <c r="F383" t="s">
        <v>3193</v>
      </c>
      <c r="G383">
        <v>1</v>
      </c>
      <c r="H383" t="s">
        <v>3050</v>
      </c>
    </row>
    <row r="384" spans="1:8" x14ac:dyDescent="0.2">
      <c r="A384" t="s">
        <v>3080</v>
      </c>
      <c r="B384" t="s">
        <v>3201</v>
      </c>
      <c r="C384" t="s">
        <v>3079</v>
      </c>
      <c r="D384" t="s">
        <v>3043</v>
      </c>
      <c r="E384">
        <v>1</v>
      </c>
      <c r="F384" t="s">
        <v>3190</v>
      </c>
    </row>
    <row r="385" spans="1:6" x14ac:dyDescent="0.2">
      <c r="A385" t="s">
        <v>3080</v>
      </c>
      <c r="B385" t="s">
        <v>3201</v>
      </c>
      <c r="C385" t="s">
        <v>3120</v>
      </c>
      <c r="D385" t="s">
        <v>3043</v>
      </c>
      <c r="E385">
        <v>2</v>
      </c>
      <c r="F385" t="s">
        <v>3191</v>
      </c>
    </row>
    <row r="386" spans="1:6" x14ac:dyDescent="0.2">
      <c r="A386" t="s">
        <v>3080</v>
      </c>
      <c r="B386" t="s">
        <v>3201</v>
      </c>
      <c r="C386" t="s">
        <v>3114</v>
      </c>
      <c r="D386" t="s">
        <v>3043</v>
      </c>
      <c r="E386">
        <v>3</v>
      </c>
      <c r="F386" t="s">
        <v>3192</v>
      </c>
    </row>
    <row r="387" spans="1:6" x14ac:dyDescent="0.2">
      <c r="A387" t="s">
        <v>3080</v>
      </c>
      <c r="B387" t="s">
        <v>3201</v>
      </c>
      <c r="C387" t="s">
        <v>3110</v>
      </c>
      <c r="D387" t="s">
        <v>3043</v>
      </c>
      <c r="E387">
        <v>4</v>
      </c>
      <c r="F387" t="s">
        <v>3193</v>
      </c>
    </row>
    <row r="388" spans="1:6" x14ac:dyDescent="0.2">
      <c r="A388" t="s">
        <v>3090</v>
      </c>
      <c r="B388" t="s">
        <v>3091</v>
      </c>
      <c r="C388" t="s">
        <v>3079</v>
      </c>
      <c r="D388" t="s">
        <v>3043</v>
      </c>
      <c r="E388">
        <v>1</v>
      </c>
      <c r="F388" t="s">
        <v>3190</v>
      </c>
    </row>
    <row r="389" spans="1:6" x14ac:dyDescent="0.2">
      <c r="A389" t="s">
        <v>3090</v>
      </c>
      <c r="B389" t="s">
        <v>3091</v>
      </c>
      <c r="C389" t="s">
        <v>3120</v>
      </c>
      <c r="D389" t="s">
        <v>3043</v>
      </c>
      <c r="E389">
        <v>2</v>
      </c>
      <c r="F389" t="s">
        <v>3191</v>
      </c>
    </row>
    <row r="390" spans="1:6" x14ac:dyDescent="0.2">
      <c r="A390" t="s">
        <v>3090</v>
      </c>
      <c r="B390" t="s">
        <v>3091</v>
      </c>
      <c r="C390" t="s">
        <v>3114</v>
      </c>
      <c r="D390" t="s">
        <v>3043</v>
      </c>
      <c r="E390">
        <v>3</v>
      </c>
      <c r="F390" t="s">
        <v>3192</v>
      </c>
    </row>
    <row r="391" spans="1:6" x14ac:dyDescent="0.2">
      <c r="A391" t="s">
        <v>3090</v>
      </c>
      <c r="B391" t="s">
        <v>3091</v>
      </c>
      <c r="C391" t="s">
        <v>3110</v>
      </c>
      <c r="D391" t="s">
        <v>3043</v>
      </c>
      <c r="E391">
        <v>4</v>
      </c>
      <c r="F391" t="s">
        <v>3193</v>
      </c>
    </row>
    <row r="392" spans="1:6" x14ac:dyDescent="0.2">
      <c r="A392" t="s">
        <v>3098</v>
      </c>
      <c r="B392" t="s">
        <v>3099</v>
      </c>
      <c r="C392" t="s">
        <v>3079</v>
      </c>
      <c r="D392" t="s">
        <v>3043</v>
      </c>
      <c r="E392">
        <v>1</v>
      </c>
      <c r="F392" t="s">
        <v>3190</v>
      </c>
    </row>
    <row r="393" spans="1:6" x14ac:dyDescent="0.2">
      <c r="A393" t="s">
        <v>3098</v>
      </c>
      <c r="B393" t="s">
        <v>3099</v>
      </c>
      <c r="C393" t="s">
        <v>3120</v>
      </c>
      <c r="D393" t="s">
        <v>3043</v>
      </c>
      <c r="E393">
        <v>2</v>
      </c>
      <c r="F393" t="s">
        <v>3191</v>
      </c>
    </row>
    <row r="394" spans="1:6" x14ac:dyDescent="0.2">
      <c r="A394" t="s">
        <v>3098</v>
      </c>
      <c r="B394" t="s">
        <v>3099</v>
      </c>
      <c r="C394" t="s">
        <v>3114</v>
      </c>
      <c r="D394" t="s">
        <v>3043</v>
      </c>
      <c r="E394">
        <v>3</v>
      </c>
      <c r="F394" t="s">
        <v>3192</v>
      </c>
    </row>
    <row r="395" spans="1:6" x14ac:dyDescent="0.2">
      <c r="A395" t="s">
        <v>3098</v>
      </c>
      <c r="B395" t="s">
        <v>3099</v>
      </c>
      <c r="C395" t="s">
        <v>3110</v>
      </c>
      <c r="D395" t="s">
        <v>3043</v>
      </c>
      <c r="E395">
        <v>4</v>
      </c>
      <c r="F395" t="s">
        <v>3193</v>
      </c>
    </row>
    <row r="396" spans="1:6" x14ac:dyDescent="0.2">
      <c r="A396" t="s">
        <v>3087</v>
      </c>
      <c r="B396" t="s">
        <v>3202</v>
      </c>
      <c r="C396" t="s">
        <v>3079</v>
      </c>
      <c r="D396" t="s">
        <v>3043</v>
      </c>
      <c r="E396">
        <v>1</v>
      </c>
      <c r="F396" t="s">
        <v>3190</v>
      </c>
    </row>
    <row r="397" spans="1:6" x14ac:dyDescent="0.2">
      <c r="A397" t="s">
        <v>3087</v>
      </c>
      <c r="B397" t="s">
        <v>3202</v>
      </c>
      <c r="C397" t="s">
        <v>3120</v>
      </c>
      <c r="D397" t="s">
        <v>3043</v>
      </c>
      <c r="E397">
        <v>2</v>
      </c>
      <c r="F397" t="s">
        <v>3191</v>
      </c>
    </row>
    <row r="398" spans="1:6" x14ac:dyDescent="0.2">
      <c r="A398" t="s">
        <v>3087</v>
      </c>
      <c r="B398" t="s">
        <v>3202</v>
      </c>
      <c r="C398" t="s">
        <v>3114</v>
      </c>
      <c r="D398" t="s">
        <v>3043</v>
      </c>
      <c r="E398">
        <v>3</v>
      </c>
      <c r="F398" t="s">
        <v>3192</v>
      </c>
    </row>
    <row r="399" spans="1:6" x14ac:dyDescent="0.2">
      <c r="A399" t="s">
        <v>3087</v>
      </c>
      <c r="B399" t="s">
        <v>3202</v>
      </c>
      <c r="C399" t="s">
        <v>3110</v>
      </c>
      <c r="D399" t="s">
        <v>3043</v>
      </c>
      <c r="E399">
        <v>4</v>
      </c>
      <c r="F399" t="s">
        <v>3193</v>
      </c>
    </row>
    <row r="400" spans="1:6" x14ac:dyDescent="0.2">
      <c r="A400" t="s">
        <v>3121</v>
      </c>
      <c r="B400" t="s">
        <v>3209</v>
      </c>
      <c r="C400" t="s">
        <v>3120</v>
      </c>
      <c r="D400" t="s">
        <v>3043</v>
      </c>
      <c r="E400">
        <v>2</v>
      </c>
      <c r="F400" t="s">
        <v>3191</v>
      </c>
    </row>
    <row r="401" spans="1:8" x14ac:dyDescent="0.2">
      <c r="A401" t="s">
        <v>3102</v>
      </c>
      <c r="B401" t="s">
        <v>3209</v>
      </c>
      <c r="C401" t="s">
        <v>3079</v>
      </c>
      <c r="D401" t="s">
        <v>3043</v>
      </c>
      <c r="E401">
        <v>1</v>
      </c>
      <c r="F401" t="s">
        <v>3190</v>
      </c>
      <c r="G401">
        <v>1</v>
      </c>
      <c r="H401" t="s">
        <v>3121</v>
      </c>
    </row>
    <row r="402" spans="1:8" x14ac:dyDescent="0.2">
      <c r="A402" t="s">
        <v>3045</v>
      </c>
      <c r="B402" t="s">
        <v>3111</v>
      </c>
      <c r="C402" t="s">
        <v>3120</v>
      </c>
      <c r="D402" t="s">
        <v>3043</v>
      </c>
      <c r="E402">
        <v>2</v>
      </c>
      <c r="F402" t="s">
        <v>3191</v>
      </c>
      <c r="G402">
        <v>1</v>
      </c>
      <c r="H402" t="s">
        <v>3128</v>
      </c>
    </row>
    <row r="403" spans="1:8" x14ac:dyDescent="0.2">
      <c r="A403" t="s">
        <v>3045</v>
      </c>
      <c r="B403" t="s">
        <v>3111</v>
      </c>
      <c r="C403" t="s">
        <v>3114</v>
      </c>
      <c r="D403" t="s">
        <v>3043</v>
      </c>
      <c r="E403">
        <v>3</v>
      </c>
      <c r="F403" t="s">
        <v>3192</v>
      </c>
      <c r="G403">
        <v>1</v>
      </c>
      <c r="H403" t="s">
        <v>3128</v>
      </c>
    </row>
    <row r="404" spans="1:8" x14ac:dyDescent="0.2">
      <c r="A404" t="s">
        <v>3045</v>
      </c>
      <c r="B404" t="s">
        <v>3111</v>
      </c>
      <c r="C404" t="s">
        <v>3110</v>
      </c>
      <c r="D404" t="s">
        <v>3043</v>
      </c>
      <c r="E404">
        <v>4</v>
      </c>
      <c r="F404" t="s">
        <v>3193</v>
      </c>
      <c r="G404">
        <v>1</v>
      </c>
      <c r="H404" t="s">
        <v>3128</v>
      </c>
    </row>
    <row r="405" spans="1:8" x14ac:dyDescent="0.2">
      <c r="A405" t="s">
        <v>3045</v>
      </c>
      <c r="B405" t="s">
        <v>3111</v>
      </c>
      <c r="C405" t="s">
        <v>3042</v>
      </c>
      <c r="D405" t="s">
        <v>3043</v>
      </c>
      <c r="E405">
        <v>5</v>
      </c>
      <c r="F405" t="s">
        <v>3194</v>
      </c>
      <c r="G405">
        <v>1</v>
      </c>
      <c r="H405" t="s">
        <v>3128</v>
      </c>
    </row>
    <row r="406" spans="1:8" x14ac:dyDescent="0.2">
      <c r="A406" t="s">
        <v>3045</v>
      </c>
      <c r="B406" t="s">
        <v>3111</v>
      </c>
      <c r="C406" t="s">
        <v>3122</v>
      </c>
      <c r="D406" t="s">
        <v>3043</v>
      </c>
      <c r="E406">
        <v>6</v>
      </c>
      <c r="F406" t="s">
        <v>3195</v>
      </c>
      <c r="G406">
        <v>1</v>
      </c>
      <c r="H406" t="s">
        <v>3128</v>
      </c>
    </row>
    <row r="407" spans="1:8" x14ac:dyDescent="0.2">
      <c r="A407" t="s">
        <v>3128</v>
      </c>
      <c r="B407" t="s">
        <v>3111</v>
      </c>
      <c r="C407" t="s">
        <v>3137</v>
      </c>
      <c r="D407" t="s">
        <v>3043</v>
      </c>
      <c r="E407">
        <v>8</v>
      </c>
      <c r="F407" t="s">
        <v>3197</v>
      </c>
    </row>
    <row r="408" spans="1:8" x14ac:dyDescent="0.2">
      <c r="A408" t="s">
        <v>3128</v>
      </c>
      <c r="B408" t="s">
        <v>3111</v>
      </c>
      <c r="C408" t="s">
        <v>3183</v>
      </c>
      <c r="D408" t="s">
        <v>3043</v>
      </c>
      <c r="E408">
        <v>9</v>
      </c>
      <c r="F408" t="s">
        <v>3198</v>
      </c>
    </row>
    <row r="409" spans="1:8" x14ac:dyDescent="0.2">
      <c r="A409" t="s">
        <v>3128</v>
      </c>
      <c r="B409" t="s">
        <v>3111</v>
      </c>
      <c r="C409" t="s">
        <v>3126</v>
      </c>
      <c r="D409" t="s">
        <v>3043</v>
      </c>
      <c r="E409">
        <v>7</v>
      </c>
      <c r="F409" t="s">
        <v>3196</v>
      </c>
    </row>
    <row r="410" spans="1:8" x14ac:dyDescent="0.2">
      <c r="A410" t="s">
        <v>3044</v>
      </c>
      <c r="B410" t="s">
        <v>3208</v>
      </c>
      <c r="C410" t="s">
        <v>3042</v>
      </c>
      <c r="D410" t="s">
        <v>3043</v>
      </c>
      <c r="E410">
        <v>5</v>
      </c>
      <c r="F410" t="s">
        <v>3194</v>
      </c>
      <c r="G410">
        <v>1</v>
      </c>
      <c r="H410" t="s">
        <v>3127</v>
      </c>
    </row>
    <row r="411" spans="1:8" x14ac:dyDescent="0.2">
      <c r="A411" t="s">
        <v>3044</v>
      </c>
      <c r="B411" t="s">
        <v>3208</v>
      </c>
      <c r="C411" t="s">
        <v>3122</v>
      </c>
      <c r="D411" t="s">
        <v>3043</v>
      </c>
      <c r="E411">
        <v>6</v>
      </c>
      <c r="F411" t="s">
        <v>3195</v>
      </c>
      <c r="G411">
        <v>1</v>
      </c>
      <c r="H411" t="s">
        <v>3127</v>
      </c>
    </row>
    <row r="412" spans="1:8" x14ac:dyDescent="0.2">
      <c r="A412" t="s">
        <v>3133</v>
      </c>
      <c r="B412" t="s">
        <v>3004</v>
      </c>
      <c r="C412" t="s">
        <v>3186</v>
      </c>
      <c r="D412" t="s">
        <v>2999</v>
      </c>
      <c r="E412">
        <v>9</v>
      </c>
      <c r="F412" t="s">
        <v>3198</v>
      </c>
    </row>
    <row r="413" spans="1:8" x14ac:dyDescent="0.2">
      <c r="A413" t="s">
        <v>3134</v>
      </c>
      <c r="B413" t="s">
        <v>3011</v>
      </c>
      <c r="C413" t="s">
        <v>3131</v>
      </c>
      <c r="D413" t="s">
        <v>2999</v>
      </c>
      <c r="E413">
        <v>7</v>
      </c>
      <c r="F413" t="s">
        <v>3196</v>
      </c>
    </row>
    <row r="414" spans="1:8" x14ac:dyDescent="0.2">
      <c r="A414" t="s">
        <v>3134</v>
      </c>
      <c r="B414" t="s">
        <v>3011</v>
      </c>
      <c r="C414" t="s">
        <v>3180</v>
      </c>
      <c r="D414" t="s">
        <v>2999</v>
      </c>
      <c r="E414">
        <v>8</v>
      </c>
      <c r="F414" t="s">
        <v>3197</v>
      </c>
    </row>
    <row r="415" spans="1:8" x14ac:dyDescent="0.2">
      <c r="A415" t="s">
        <v>3134</v>
      </c>
      <c r="B415" t="s">
        <v>3011</v>
      </c>
      <c r="C415" t="s">
        <v>3186</v>
      </c>
      <c r="D415" t="s">
        <v>2999</v>
      </c>
      <c r="E415">
        <v>9</v>
      </c>
      <c r="F415" t="s">
        <v>3198</v>
      </c>
    </row>
    <row r="416" spans="1:8" x14ac:dyDescent="0.2">
      <c r="A416" t="s">
        <v>3010</v>
      </c>
      <c r="B416" t="s">
        <v>3011</v>
      </c>
      <c r="C416" t="s">
        <v>3076</v>
      </c>
      <c r="D416" t="s">
        <v>2999</v>
      </c>
      <c r="E416">
        <v>1</v>
      </c>
      <c r="F416" t="s">
        <v>3190</v>
      </c>
      <c r="G416">
        <v>1</v>
      </c>
      <c r="H416" t="s">
        <v>3134</v>
      </c>
    </row>
    <row r="417" spans="1:8" x14ac:dyDescent="0.2">
      <c r="A417" t="s">
        <v>3010</v>
      </c>
      <c r="B417" t="s">
        <v>3011</v>
      </c>
      <c r="C417" t="s">
        <v>3116</v>
      </c>
      <c r="D417" t="s">
        <v>2999</v>
      </c>
      <c r="E417">
        <v>2</v>
      </c>
      <c r="F417" t="s">
        <v>3191</v>
      </c>
      <c r="G417">
        <v>1</v>
      </c>
      <c r="H417" t="s">
        <v>3134</v>
      </c>
    </row>
    <row r="418" spans="1:8" x14ac:dyDescent="0.2">
      <c r="A418" t="s">
        <v>3010</v>
      </c>
      <c r="B418" t="s">
        <v>3011</v>
      </c>
      <c r="C418" t="s">
        <v>3112</v>
      </c>
      <c r="D418" t="s">
        <v>2999</v>
      </c>
      <c r="E418">
        <v>3</v>
      </c>
      <c r="F418" t="s">
        <v>3192</v>
      </c>
      <c r="G418">
        <v>1</v>
      </c>
      <c r="H418" t="s">
        <v>3134</v>
      </c>
    </row>
    <row r="419" spans="1:8" x14ac:dyDescent="0.2">
      <c r="A419" t="s">
        <v>3010</v>
      </c>
      <c r="B419" t="s">
        <v>3011</v>
      </c>
      <c r="C419" t="s">
        <v>2998</v>
      </c>
      <c r="D419" t="s">
        <v>2999</v>
      </c>
      <c r="E419">
        <v>4</v>
      </c>
      <c r="F419" t="s">
        <v>3193</v>
      </c>
      <c r="G419">
        <v>1</v>
      </c>
      <c r="H419" t="s">
        <v>3134</v>
      </c>
    </row>
    <row r="420" spans="1:8" x14ac:dyDescent="0.2">
      <c r="A420" t="s">
        <v>3010</v>
      </c>
      <c r="B420" t="s">
        <v>3011</v>
      </c>
      <c r="C420" t="s">
        <v>3012</v>
      </c>
      <c r="D420" t="s">
        <v>2999</v>
      </c>
      <c r="E420">
        <v>5</v>
      </c>
      <c r="F420" t="s">
        <v>3194</v>
      </c>
      <c r="G420">
        <v>1</v>
      </c>
      <c r="H420" t="s">
        <v>3134</v>
      </c>
    </row>
    <row r="421" spans="1:8" x14ac:dyDescent="0.2">
      <c r="A421" t="s">
        <v>3010</v>
      </c>
      <c r="B421" t="s">
        <v>3011</v>
      </c>
      <c r="C421" t="s">
        <v>3124</v>
      </c>
      <c r="D421" t="s">
        <v>2999</v>
      </c>
      <c r="E421">
        <v>6</v>
      </c>
      <c r="F421" t="s">
        <v>3195</v>
      </c>
      <c r="G421">
        <v>1</v>
      </c>
      <c r="H421" t="s">
        <v>3134</v>
      </c>
    </row>
    <row r="422" spans="1:8" x14ac:dyDescent="0.2">
      <c r="A422" t="s">
        <v>2698</v>
      </c>
      <c r="B422" t="s">
        <v>2699</v>
      </c>
      <c r="C422" t="s">
        <v>3184</v>
      </c>
      <c r="D422" t="s">
        <v>3016</v>
      </c>
      <c r="E422">
        <v>9</v>
      </c>
      <c r="F422" t="s">
        <v>3198</v>
      </c>
    </row>
    <row r="423" spans="1:8" x14ac:dyDescent="0.2">
      <c r="A423" t="s">
        <v>2698</v>
      </c>
      <c r="B423" t="s">
        <v>2699</v>
      </c>
      <c r="C423" t="s">
        <v>3189</v>
      </c>
      <c r="D423" t="s">
        <v>3016</v>
      </c>
      <c r="E423">
        <v>10</v>
      </c>
      <c r="F423" t="s">
        <v>3199</v>
      </c>
    </row>
    <row r="424" spans="1:8" x14ac:dyDescent="0.2">
      <c r="A424" t="s">
        <v>3013</v>
      </c>
      <c r="B424" t="s">
        <v>3014</v>
      </c>
      <c r="C424" t="s">
        <v>3077</v>
      </c>
      <c r="D424" t="s">
        <v>3016</v>
      </c>
      <c r="E424">
        <v>1</v>
      </c>
      <c r="F424" t="s">
        <v>3190</v>
      </c>
    </row>
    <row r="425" spans="1:8" x14ac:dyDescent="0.2">
      <c r="A425" t="s">
        <v>3013</v>
      </c>
      <c r="B425" t="s">
        <v>3014</v>
      </c>
      <c r="C425" t="s">
        <v>3117</v>
      </c>
      <c r="D425" t="s">
        <v>3016</v>
      </c>
      <c r="E425">
        <v>2</v>
      </c>
      <c r="F425" t="s">
        <v>3191</v>
      </c>
    </row>
    <row r="426" spans="1:8" x14ac:dyDescent="0.2">
      <c r="A426" t="s">
        <v>3013</v>
      </c>
      <c r="B426" t="s">
        <v>3014</v>
      </c>
      <c r="C426" t="s">
        <v>3113</v>
      </c>
      <c r="D426" t="s">
        <v>3016</v>
      </c>
      <c r="E426">
        <v>3</v>
      </c>
      <c r="F426" t="s">
        <v>3192</v>
      </c>
    </row>
    <row r="427" spans="1:8" x14ac:dyDescent="0.2">
      <c r="A427" t="s">
        <v>3013</v>
      </c>
      <c r="B427" t="s">
        <v>3014</v>
      </c>
      <c r="C427" t="s">
        <v>3015</v>
      </c>
      <c r="D427" t="s">
        <v>3016</v>
      </c>
      <c r="E427">
        <v>4</v>
      </c>
      <c r="F427" t="s">
        <v>3193</v>
      </c>
    </row>
    <row r="428" spans="1:8" x14ac:dyDescent="0.2">
      <c r="A428" t="s">
        <v>3013</v>
      </c>
      <c r="B428" t="s">
        <v>3014</v>
      </c>
      <c r="C428" t="s">
        <v>3035</v>
      </c>
      <c r="D428" t="s">
        <v>3016</v>
      </c>
      <c r="E428">
        <v>5</v>
      </c>
      <c r="F428" t="s">
        <v>3194</v>
      </c>
    </row>
    <row r="429" spans="1:8" x14ac:dyDescent="0.2">
      <c r="A429" t="s">
        <v>3013</v>
      </c>
      <c r="B429" t="s">
        <v>3014</v>
      </c>
      <c r="C429" t="s">
        <v>3125</v>
      </c>
      <c r="D429" t="s">
        <v>3016</v>
      </c>
      <c r="E429">
        <v>6</v>
      </c>
      <c r="F429" t="s">
        <v>3195</v>
      </c>
    </row>
    <row r="430" spans="1:8" x14ac:dyDescent="0.2">
      <c r="A430" t="s">
        <v>3013</v>
      </c>
      <c r="B430" t="s">
        <v>3014</v>
      </c>
      <c r="C430" t="s">
        <v>3129</v>
      </c>
      <c r="D430" t="s">
        <v>3016</v>
      </c>
      <c r="E430">
        <v>7</v>
      </c>
      <c r="F430" t="s">
        <v>3196</v>
      </c>
    </row>
    <row r="431" spans="1:8" x14ac:dyDescent="0.2">
      <c r="A431" t="s">
        <v>3044</v>
      </c>
      <c r="B431" t="s">
        <v>3208</v>
      </c>
      <c r="C431" t="s">
        <v>3120</v>
      </c>
      <c r="D431" t="s">
        <v>3043</v>
      </c>
      <c r="E431">
        <v>2</v>
      </c>
      <c r="F431" t="s">
        <v>3191</v>
      </c>
      <c r="G431">
        <v>1</v>
      </c>
      <c r="H431" t="s">
        <v>3127</v>
      </c>
    </row>
    <row r="432" spans="1:8" x14ac:dyDescent="0.2">
      <c r="A432" t="s">
        <v>3044</v>
      </c>
      <c r="B432" t="s">
        <v>3208</v>
      </c>
      <c r="C432" t="s">
        <v>3114</v>
      </c>
      <c r="D432" t="s">
        <v>3043</v>
      </c>
      <c r="E432">
        <v>3</v>
      </c>
      <c r="F432" t="s">
        <v>3192</v>
      </c>
      <c r="G432">
        <v>1</v>
      </c>
      <c r="H432" t="s">
        <v>3127</v>
      </c>
    </row>
    <row r="433" spans="1:8" x14ac:dyDescent="0.2">
      <c r="A433" t="s">
        <v>3044</v>
      </c>
      <c r="B433" t="s">
        <v>3208</v>
      </c>
      <c r="C433" t="s">
        <v>3110</v>
      </c>
      <c r="D433" t="s">
        <v>3043</v>
      </c>
      <c r="E433">
        <v>4</v>
      </c>
      <c r="F433" t="s">
        <v>3193</v>
      </c>
      <c r="G433">
        <v>1</v>
      </c>
      <c r="H433" t="s">
        <v>3127</v>
      </c>
    </row>
    <row r="434" spans="1:8" x14ac:dyDescent="0.2">
      <c r="A434" t="s">
        <v>3127</v>
      </c>
      <c r="B434" t="s">
        <v>3208</v>
      </c>
      <c r="C434" t="s">
        <v>3126</v>
      </c>
      <c r="D434" t="s">
        <v>3043</v>
      </c>
      <c r="E434">
        <v>7</v>
      </c>
      <c r="F434" t="s">
        <v>3196</v>
      </c>
    </row>
    <row r="435" spans="1:8" x14ac:dyDescent="0.2">
      <c r="A435" t="s">
        <v>3127</v>
      </c>
      <c r="B435" t="s">
        <v>3208</v>
      </c>
      <c r="C435" t="s">
        <v>3137</v>
      </c>
      <c r="D435" t="s">
        <v>3043</v>
      </c>
      <c r="E435">
        <v>8</v>
      </c>
      <c r="F435" t="s">
        <v>3197</v>
      </c>
    </row>
    <row r="436" spans="1:8" x14ac:dyDescent="0.2">
      <c r="A436" t="s">
        <v>3127</v>
      </c>
      <c r="B436" t="s">
        <v>3208</v>
      </c>
      <c r="C436" t="s">
        <v>3183</v>
      </c>
      <c r="D436" t="s">
        <v>3043</v>
      </c>
      <c r="E436">
        <v>9</v>
      </c>
      <c r="F436" t="s">
        <v>3198</v>
      </c>
    </row>
    <row r="437" spans="1:8" x14ac:dyDescent="0.2">
      <c r="A437" t="s">
        <v>5811</v>
      </c>
      <c r="B437" t="s">
        <v>3168</v>
      </c>
      <c r="C437" t="s">
        <v>3137</v>
      </c>
      <c r="D437" t="s">
        <v>3043</v>
      </c>
      <c r="E437">
        <v>8</v>
      </c>
      <c r="F437" t="s">
        <v>3197</v>
      </c>
    </row>
    <row r="438" spans="1:8" x14ac:dyDescent="0.2">
      <c r="A438" t="s">
        <v>5811</v>
      </c>
      <c r="B438" t="s">
        <v>3168</v>
      </c>
      <c r="C438" t="s">
        <v>3183</v>
      </c>
      <c r="D438" t="s">
        <v>3043</v>
      </c>
      <c r="E438">
        <v>9</v>
      </c>
      <c r="F438" t="s">
        <v>3198</v>
      </c>
    </row>
    <row r="439" spans="1:8" x14ac:dyDescent="0.2">
      <c r="A439" t="s">
        <v>5812</v>
      </c>
      <c r="B439" t="s">
        <v>3169</v>
      </c>
      <c r="C439" t="s">
        <v>3137</v>
      </c>
      <c r="D439" t="s">
        <v>3043</v>
      </c>
      <c r="E439">
        <v>8</v>
      </c>
      <c r="F439" t="s">
        <v>3197</v>
      </c>
    </row>
    <row r="440" spans="1:8" x14ac:dyDescent="0.2">
      <c r="A440" t="s">
        <v>5813</v>
      </c>
      <c r="B440" t="s">
        <v>3150</v>
      </c>
      <c r="C440" t="s">
        <v>3137</v>
      </c>
      <c r="D440" t="s">
        <v>3043</v>
      </c>
      <c r="E440">
        <v>8</v>
      </c>
      <c r="F440" t="s">
        <v>3197</v>
      </c>
    </row>
    <row r="441" spans="1:8" x14ac:dyDescent="0.2">
      <c r="A441" t="s">
        <v>5813</v>
      </c>
      <c r="B441" t="s">
        <v>3150</v>
      </c>
      <c r="C441" t="s">
        <v>3183</v>
      </c>
      <c r="D441" t="s">
        <v>3043</v>
      </c>
      <c r="E441">
        <v>9</v>
      </c>
      <c r="F441" t="s">
        <v>3198</v>
      </c>
    </row>
    <row r="442" spans="1:8" x14ac:dyDescent="0.2">
      <c r="A442" t="s">
        <v>3100</v>
      </c>
      <c r="B442" t="s">
        <v>3101</v>
      </c>
      <c r="C442" t="s">
        <v>3079</v>
      </c>
      <c r="D442" t="s">
        <v>3043</v>
      </c>
      <c r="E442">
        <v>1</v>
      </c>
      <c r="F442" t="s">
        <v>3190</v>
      </c>
    </row>
    <row r="443" spans="1:8" x14ac:dyDescent="0.2">
      <c r="A443" t="s">
        <v>3100</v>
      </c>
      <c r="B443" t="s">
        <v>3101</v>
      </c>
      <c r="C443" t="s">
        <v>3120</v>
      </c>
      <c r="D443" t="s">
        <v>3043</v>
      </c>
      <c r="E443">
        <v>2</v>
      </c>
      <c r="F443" t="s">
        <v>3191</v>
      </c>
    </row>
    <row r="444" spans="1:8" x14ac:dyDescent="0.2">
      <c r="A444" t="s">
        <v>3100</v>
      </c>
      <c r="B444" t="s">
        <v>3101</v>
      </c>
      <c r="C444" t="s">
        <v>3114</v>
      </c>
      <c r="D444" t="s">
        <v>3043</v>
      </c>
      <c r="E444">
        <v>3</v>
      </c>
      <c r="F444" t="s">
        <v>3192</v>
      </c>
    </row>
    <row r="445" spans="1:8" x14ac:dyDescent="0.2">
      <c r="A445" t="s">
        <v>3100</v>
      </c>
      <c r="B445" t="s">
        <v>3101</v>
      </c>
      <c r="C445" t="s">
        <v>3110</v>
      </c>
      <c r="D445" t="s">
        <v>3043</v>
      </c>
      <c r="E445">
        <v>4</v>
      </c>
      <c r="F445" t="s">
        <v>3193</v>
      </c>
    </row>
    <row r="446" spans="1:8" x14ac:dyDescent="0.2">
      <c r="A446" t="s">
        <v>3040</v>
      </c>
      <c r="B446" t="s">
        <v>3041</v>
      </c>
      <c r="C446" t="s">
        <v>3114</v>
      </c>
      <c r="D446" t="s">
        <v>3043</v>
      </c>
      <c r="E446">
        <v>3</v>
      </c>
      <c r="F446" t="s">
        <v>3192</v>
      </c>
    </row>
    <row r="447" spans="1:8" x14ac:dyDescent="0.2">
      <c r="A447" t="s">
        <v>3040</v>
      </c>
      <c r="B447" t="s">
        <v>3041</v>
      </c>
      <c r="C447" t="s">
        <v>3110</v>
      </c>
      <c r="D447" t="s">
        <v>3043</v>
      </c>
      <c r="E447">
        <v>4</v>
      </c>
      <c r="F447" t="s">
        <v>3193</v>
      </c>
    </row>
    <row r="448" spans="1:8" x14ac:dyDescent="0.2">
      <c r="A448" t="s">
        <v>3040</v>
      </c>
      <c r="B448" t="s">
        <v>3041</v>
      </c>
      <c r="C448" t="s">
        <v>3042</v>
      </c>
      <c r="D448" t="s">
        <v>3043</v>
      </c>
      <c r="E448">
        <v>5</v>
      </c>
      <c r="F448" t="s">
        <v>3194</v>
      </c>
    </row>
    <row r="449" spans="1:6" x14ac:dyDescent="0.2">
      <c r="A449" t="s">
        <v>3040</v>
      </c>
      <c r="B449" t="s">
        <v>3041</v>
      </c>
      <c r="C449" t="s">
        <v>3122</v>
      </c>
      <c r="D449" t="s">
        <v>3043</v>
      </c>
      <c r="E449">
        <v>6</v>
      </c>
      <c r="F449" t="s">
        <v>3195</v>
      </c>
    </row>
    <row r="450" spans="1:6" x14ac:dyDescent="0.2">
      <c r="A450" t="s">
        <v>3040</v>
      </c>
      <c r="B450" t="s">
        <v>3041</v>
      </c>
      <c r="C450" t="s">
        <v>3126</v>
      </c>
      <c r="D450" t="s">
        <v>3043</v>
      </c>
      <c r="E450">
        <v>7</v>
      </c>
      <c r="F450" t="s">
        <v>3196</v>
      </c>
    </row>
    <row r="451" spans="1:6" x14ac:dyDescent="0.2">
      <c r="A451" t="s">
        <v>3040</v>
      </c>
      <c r="B451" t="s">
        <v>3041</v>
      </c>
      <c r="C451" t="s">
        <v>3137</v>
      </c>
      <c r="D451" t="s">
        <v>3043</v>
      </c>
      <c r="E451">
        <v>8</v>
      </c>
      <c r="F451" t="s">
        <v>3197</v>
      </c>
    </row>
    <row r="452" spans="1:6" x14ac:dyDescent="0.2">
      <c r="A452" t="s">
        <v>3040</v>
      </c>
      <c r="B452" t="s">
        <v>3041</v>
      </c>
      <c r="C452" t="s">
        <v>3079</v>
      </c>
      <c r="D452" t="s">
        <v>3043</v>
      </c>
      <c r="E452">
        <v>1</v>
      </c>
      <c r="F452" t="s">
        <v>3190</v>
      </c>
    </row>
    <row r="453" spans="1:6" x14ac:dyDescent="0.2">
      <c r="A453" t="s">
        <v>3040</v>
      </c>
      <c r="B453" t="s">
        <v>3041</v>
      </c>
      <c r="C453" t="s">
        <v>3120</v>
      </c>
      <c r="D453" t="s">
        <v>3043</v>
      </c>
      <c r="E453">
        <v>2</v>
      </c>
      <c r="F453" t="s">
        <v>3191</v>
      </c>
    </row>
    <row r="454" spans="1:6" x14ac:dyDescent="0.2">
      <c r="A454" t="s">
        <v>2698</v>
      </c>
      <c r="B454" t="s">
        <v>2699</v>
      </c>
      <c r="C454" t="s">
        <v>3079</v>
      </c>
      <c r="D454" t="s">
        <v>3043</v>
      </c>
      <c r="E454">
        <v>1</v>
      </c>
      <c r="F454" t="s">
        <v>3190</v>
      </c>
    </row>
    <row r="455" spans="1:6" x14ac:dyDescent="0.2">
      <c r="A455" t="s">
        <v>2698</v>
      </c>
      <c r="B455" t="s">
        <v>2699</v>
      </c>
      <c r="C455" t="s">
        <v>3120</v>
      </c>
      <c r="D455" t="s">
        <v>3043</v>
      </c>
      <c r="E455">
        <v>2</v>
      </c>
      <c r="F455" t="s">
        <v>3191</v>
      </c>
    </row>
    <row r="456" spans="1:6" x14ac:dyDescent="0.2">
      <c r="A456" t="s">
        <v>2698</v>
      </c>
      <c r="B456" t="s">
        <v>2699</v>
      </c>
      <c r="C456" t="s">
        <v>3114</v>
      </c>
      <c r="D456" t="s">
        <v>3043</v>
      </c>
      <c r="E456">
        <v>3</v>
      </c>
      <c r="F456" t="s">
        <v>3192</v>
      </c>
    </row>
    <row r="457" spans="1:6" x14ac:dyDescent="0.2">
      <c r="A457" t="s">
        <v>2698</v>
      </c>
      <c r="B457" t="s">
        <v>2699</v>
      </c>
      <c r="C457" t="s">
        <v>3110</v>
      </c>
      <c r="D457" t="s">
        <v>3043</v>
      </c>
      <c r="E457">
        <v>4</v>
      </c>
      <c r="F457" t="s">
        <v>3193</v>
      </c>
    </row>
    <row r="458" spans="1:6" x14ac:dyDescent="0.2">
      <c r="A458" t="s">
        <v>2698</v>
      </c>
      <c r="B458" t="s">
        <v>2699</v>
      </c>
      <c r="C458" t="s">
        <v>3042</v>
      </c>
      <c r="D458" t="s">
        <v>3043</v>
      </c>
      <c r="E458">
        <v>5</v>
      </c>
      <c r="F458" t="s">
        <v>3194</v>
      </c>
    </row>
    <row r="459" spans="1:6" x14ac:dyDescent="0.2">
      <c r="A459" t="s">
        <v>2698</v>
      </c>
      <c r="B459" t="s">
        <v>2699</v>
      </c>
      <c r="C459" t="s">
        <v>3122</v>
      </c>
      <c r="D459" t="s">
        <v>3043</v>
      </c>
      <c r="E459">
        <v>6</v>
      </c>
      <c r="F459" t="s">
        <v>3195</v>
      </c>
    </row>
    <row r="460" spans="1:6" x14ac:dyDescent="0.2">
      <c r="A460" t="s">
        <v>2698</v>
      </c>
      <c r="B460" t="s">
        <v>2699</v>
      </c>
      <c r="C460" t="s">
        <v>3126</v>
      </c>
      <c r="D460" t="s">
        <v>3043</v>
      </c>
      <c r="E460">
        <v>7</v>
      </c>
      <c r="F460" t="s">
        <v>3196</v>
      </c>
    </row>
    <row r="461" spans="1:6" x14ac:dyDescent="0.2">
      <c r="A461" t="s">
        <v>2698</v>
      </c>
      <c r="B461" t="s">
        <v>2699</v>
      </c>
      <c r="C461" t="s">
        <v>3137</v>
      </c>
      <c r="D461" t="s">
        <v>3043</v>
      </c>
      <c r="E461">
        <v>8</v>
      </c>
      <c r="F461" t="s">
        <v>3197</v>
      </c>
    </row>
    <row r="462" spans="1:6" x14ac:dyDescent="0.2">
      <c r="A462" t="s">
        <v>2698</v>
      </c>
      <c r="B462" t="s">
        <v>2699</v>
      </c>
      <c r="C462" t="s">
        <v>3183</v>
      </c>
      <c r="D462" t="s">
        <v>3043</v>
      </c>
      <c r="E462">
        <v>9</v>
      </c>
      <c r="F462" t="s">
        <v>3198</v>
      </c>
    </row>
    <row r="463" spans="1:6" x14ac:dyDescent="0.2">
      <c r="A463" t="s">
        <v>2698</v>
      </c>
      <c r="B463" t="s">
        <v>2699</v>
      </c>
      <c r="C463" t="s">
        <v>3188</v>
      </c>
      <c r="D463" t="s">
        <v>3043</v>
      </c>
      <c r="E463">
        <v>10</v>
      </c>
      <c r="F463" t="s">
        <v>3199</v>
      </c>
    </row>
    <row r="464" spans="1:6" x14ac:dyDescent="0.2">
      <c r="A464" t="s">
        <v>3165</v>
      </c>
      <c r="B464" t="s">
        <v>3166</v>
      </c>
      <c r="C464" t="s">
        <v>3137</v>
      </c>
      <c r="D464" t="s">
        <v>3043</v>
      </c>
      <c r="E464">
        <v>8</v>
      </c>
      <c r="F464" t="s">
        <v>3197</v>
      </c>
    </row>
    <row r="465" spans="1:6" x14ac:dyDescent="0.2">
      <c r="A465" t="s">
        <v>3165</v>
      </c>
      <c r="B465" t="s">
        <v>3166</v>
      </c>
      <c r="C465" t="s">
        <v>3183</v>
      </c>
      <c r="D465" t="s">
        <v>3043</v>
      </c>
      <c r="E465">
        <v>9</v>
      </c>
      <c r="F465" t="s">
        <v>3198</v>
      </c>
    </row>
    <row r="466" spans="1:6" x14ac:dyDescent="0.2">
      <c r="A466" t="s">
        <v>3153</v>
      </c>
      <c r="B466" t="s">
        <v>3154</v>
      </c>
      <c r="C466" t="s">
        <v>3137</v>
      </c>
      <c r="D466" t="s">
        <v>3043</v>
      </c>
      <c r="E466">
        <v>8</v>
      </c>
      <c r="F466" t="s">
        <v>3197</v>
      </c>
    </row>
    <row r="467" spans="1:6" x14ac:dyDescent="0.2">
      <c r="A467" t="s">
        <v>3153</v>
      </c>
      <c r="B467" t="s">
        <v>3154</v>
      </c>
      <c r="C467" t="s">
        <v>3183</v>
      </c>
      <c r="D467" t="s">
        <v>3043</v>
      </c>
      <c r="E467">
        <v>9</v>
      </c>
      <c r="F467" t="s">
        <v>3198</v>
      </c>
    </row>
    <row r="468" spans="1:6" x14ac:dyDescent="0.2">
      <c r="A468" t="s">
        <v>3097</v>
      </c>
      <c r="B468" t="s">
        <v>3004</v>
      </c>
      <c r="C468" t="s">
        <v>3079</v>
      </c>
      <c r="D468" t="s">
        <v>3043</v>
      </c>
      <c r="E468">
        <v>1</v>
      </c>
      <c r="F468" t="s">
        <v>3190</v>
      </c>
    </row>
    <row r="469" spans="1:6" x14ac:dyDescent="0.2">
      <c r="A469" t="s">
        <v>3097</v>
      </c>
      <c r="B469" t="s">
        <v>3004</v>
      </c>
      <c r="C469" t="s">
        <v>3120</v>
      </c>
      <c r="D469" t="s">
        <v>3043</v>
      </c>
      <c r="E469">
        <v>2</v>
      </c>
      <c r="F469" t="s">
        <v>3191</v>
      </c>
    </row>
    <row r="470" spans="1:6" x14ac:dyDescent="0.2">
      <c r="A470" t="s">
        <v>3097</v>
      </c>
      <c r="B470" t="s">
        <v>3004</v>
      </c>
      <c r="C470" t="s">
        <v>3114</v>
      </c>
      <c r="D470" t="s">
        <v>3043</v>
      </c>
      <c r="E470">
        <v>3</v>
      </c>
      <c r="F470" t="s">
        <v>3192</v>
      </c>
    </row>
    <row r="471" spans="1:6" x14ac:dyDescent="0.2">
      <c r="A471" t="s">
        <v>3097</v>
      </c>
      <c r="B471" t="s">
        <v>3004</v>
      </c>
      <c r="C471" t="s">
        <v>3110</v>
      </c>
      <c r="D471" t="s">
        <v>3043</v>
      </c>
      <c r="E471">
        <v>4</v>
      </c>
      <c r="F471" t="s">
        <v>3193</v>
      </c>
    </row>
    <row r="472" spans="1:6" x14ac:dyDescent="0.2">
      <c r="A472" t="s">
        <v>5814</v>
      </c>
      <c r="B472" t="s">
        <v>3149</v>
      </c>
      <c r="C472" t="s">
        <v>3137</v>
      </c>
      <c r="D472" t="s">
        <v>3043</v>
      </c>
      <c r="E472">
        <v>8</v>
      </c>
      <c r="F472" t="s">
        <v>3197</v>
      </c>
    </row>
    <row r="473" spans="1:6" x14ac:dyDescent="0.2">
      <c r="A473" t="s">
        <v>5814</v>
      </c>
      <c r="B473" t="s">
        <v>3149</v>
      </c>
      <c r="C473" t="s">
        <v>3183</v>
      </c>
      <c r="D473" t="s">
        <v>3043</v>
      </c>
      <c r="E473">
        <v>9</v>
      </c>
      <c r="F473" t="s">
        <v>3198</v>
      </c>
    </row>
    <row r="474" spans="1:6" x14ac:dyDescent="0.2">
      <c r="A474" t="s">
        <v>5815</v>
      </c>
      <c r="B474" t="s">
        <v>3149</v>
      </c>
      <c r="C474" t="s">
        <v>3137</v>
      </c>
      <c r="D474" t="s">
        <v>3043</v>
      </c>
      <c r="E474">
        <v>8</v>
      </c>
      <c r="F474" t="s">
        <v>3197</v>
      </c>
    </row>
    <row r="475" spans="1:6" x14ac:dyDescent="0.2">
      <c r="A475" t="s">
        <v>5815</v>
      </c>
      <c r="B475" t="s">
        <v>3149</v>
      </c>
      <c r="C475" t="s">
        <v>3183</v>
      </c>
      <c r="D475" t="s">
        <v>3043</v>
      </c>
      <c r="E475">
        <v>9</v>
      </c>
      <c r="F475" t="s">
        <v>3198</v>
      </c>
    </row>
    <row r="476" spans="1:6" x14ac:dyDescent="0.2">
      <c r="A476" t="s">
        <v>5816</v>
      </c>
      <c r="B476" t="s">
        <v>3149</v>
      </c>
      <c r="C476" t="s">
        <v>3137</v>
      </c>
      <c r="D476" t="s">
        <v>3043</v>
      </c>
      <c r="E476">
        <v>8</v>
      </c>
      <c r="F476" t="s">
        <v>3197</v>
      </c>
    </row>
    <row r="477" spans="1:6" x14ac:dyDescent="0.2">
      <c r="A477" t="s">
        <v>5816</v>
      </c>
      <c r="B477" t="s">
        <v>3149</v>
      </c>
      <c r="C477" t="s">
        <v>3183</v>
      </c>
      <c r="D477" t="s">
        <v>3043</v>
      </c>
      <c r="E477">
        <v>9</v>
      </c>
      <c r="F477" t="s">
        <v>3198</v>
      </c>
    </row>
    <row r="478" spans="1:6" x14ac:dyDescent="0.2">
      <c r="A478" t="s">
        <v>5817</v>
      </c>
      <c r="B478" t="s">
        <v>3149</v>
      </c>
      <c r="C478" t="s">
        <v>3137</v>
      </c>
      <c r="D478" t="s">
        <v>3043</v>
      </c>
      <c r="E478">
        <v>8</v>
      </c>
      <c r="F478" t="s">
        <v>3197</v>
      </c>
    </row>
    <row r="479" spans="1:6" x14ac:dyDescent="0.2">
      <c r="A479" t="s">
        <v>5817</v>
      </c>
      <c r="B479" t="s">
        <v>3149</v>
      </c>
      <c r="C479" t="s">
        <v>3183</v>
      </c>
      <c r="D479" t="s">
        <v>3043</v>
      </c>
      <c r="E479">
        <v>9</v>
      </c>
      <c r="F479" t="s">
        <v>3198</v>
      </c>
    </row>
    <row r="480" spans="1:6" x14ac:dyDescent="0.2">
      <c r="A480" t="s">
        <v>5818</v>
      </c>
      <c r="B480" t="s">
        <v>3149</v>
      </c>
      <c r="C480" t="s">
        <v>3137</v>
      </c>
      <c r="D480" t="s">
        <v>3043</v>
      </c>
      <c r="E480">
        <v>8</v>
      </c>
      <c r="F480" t="s">
        <v>3197</v>
      </c>
    </row>
    <row r="481" spans="1:6" x14ac:dyDescent="0.2">
      <c r="A481" t="s">
        <v>5818</v>
      </c>
      <c r="B481" t="s">
        <v>3149</v>
      </c>
      <c r="C481" t="s">
        <v>3183</v>
      </c>
      <c r="D481" t="s">
        <v>3043</v>
      </c>
      <c r="E481">
        <v>9</v>
      </c>
      <c r="F481" t="s">
        <v>3198</v>
      </c>
    </row>
    <row r="482" spans="1:6" x14ac:dyDescent="0.2">
      <c r="A482" t="s">
        <v>5819</v>
      </c>
      <c r="B482" t="s">
        <v>3149</v>
      </c>
      <c r="C482" t="s">
        <v>3137</v>
      </c>
      <c r="D482" t="s">
        <v>3043</v>
      </c>
      <c r="E482">
        <v>8</v>
      </c>
      <c r="F482" t="s">
        <v>3197</v>
      </c>
    </row>
    <row r="483" spans="1:6" x14ac:dyDescent="0.2">
      <c r="A483" t="s">
        <v>5819</v>
      </c>
      <c r="B483" t="s">
        <v>3149</v>
      </c>
      <c r="C483" t="s">
        <v>3183</v>
      </c>
      <c r="D483" t="s">
        <v>3043</v>
      </c>
      <c r="E483">
        <v>9</v>
      </c>
      <c r="F483" t="s">
        <v>3198</v>
      </c>
    </row>
    <row r="484" spans="1:6" x14ac:dyDescent="0.2">
      <c r="A484" t="s">
        <v>5820</v>
      </c>
      <c r="B484" t="s">
        <v>3149</v>
      </c>
      <c r="C484" t="s">
        <v>3137</v>
      </c>
      <c r="D484" t="s">
        <v>3043</v>
      </c>
      <c r="E484">
        <v>8</v>
      </c>
      <c r="F484" t="s">
        <v>3197</v>
      </c>
    </row>
    <row r="485" spans="1:6" x14ac:dyDescent="0.2">
      <c r="A485" t="s">
        <v>5820</v>
      </c>
      <c r="B485" t="s">
        <v>3149</v>
      </c>
      <c r="C485" t="s">
        <v>3183</v>
      </c>
      <c r="D485" t="s">
        <v>3043</v>
      </c>
      <c r="E485">
        <v>9</v>
      </c>
      <c r="F485" t="s">
        <v>3198</v>
      </c>
    </row>
    <row r="486" spans="1:6" x14ac:dyDescent="0.2">
      <c r="A486" t="s">
        <v>5821</v>
      </c>
      <c r="B486" t="s">
        <v>3149</v>
      </c>
      <c r="C486" t="s">
        <v>3137</v>
      </c>
      <c r="D486" t="s">
        <v>3043</v>
      </c>
      <c r="E486">
        <v>8</v>
      </c>
      <c r="F486" t="s">
        <v>3197</v>
      </c>
    </row>
    <row r="487" spans="1:6" x14ac:dyDescent="0.2">
      <c r="A487" t="s">
        <v>5821</v>
      </c>
      <c r="B487" t="s">
        <v>3149</v>
      </c>
      <c r="C487" t="s">
        <v>3183</v>
      </c>
      <c r="D487" t="s">
        <v>3043</v>
      </c>
      <c r="E487">
        <v>9</v>
      </c>
      <c r="F487" t="s">
        <v>3198</v>
      </c>
    </row>
    <row r="488" spans="1:6" x14ac:dyDescent="0.2">
      <c r="A488" t="s">
        <v>5822</v>
      </c>
      <c r="B488" t="s">
        <v>3149</v>
      </c>
      <c r="C488" t="s">
        <v>3137</v>
      </c>
      <c r="D488" t="s">
        <v>3043</v>
      </c>
      <c r="E488">
        <v>8</v>
      </c>
      <c r="F488" t="s">
        <v>3197</v>
      </c>
    </row>
    <row r="489" spans="1:6" x14ac:dyDescent="0.2">
      <c r="A489" t="s">
        <v>5822</v>
      </c>
      <c r="B489" t="s">
        <v>3149</v>
      </c>
      <c r="C489" t="s">
        <v>3183</v>
      </c>
      <c r="D489" t="s">
        <v>3043</v>
      </c>
      <c r="E489">
        <v>9</v>
      </c>
      <c r="F489" t="s">
        <v>3198</v>
      </c>
    </row>
    <row r="490" spans="1:6" x14ac:dyDescent="0.2">
      <c r="A490" t="s">
        <v>5823</v>
      </c>
      <c r="B490" t="s">
        <v>3149</v>
      </c>
      <c r="C490" t="s">
        <v>3137</v>
      </c>
      <c r="D490" t="s">
        <v>3043</v>
      </c>
      <c r="E490">
        <v>8</v>
      </c>
      <c r="F490" t="s">
        <v>3197</v>
      </c>
    </row>
    <row r="491" spans="1:6" x14ac:dyDescent="0.2">
      <c r="A491" t="s">
        <v>5823</v>
      </c>
      <c r="B491" t="s">
        <v>3149</v>
      </c>
      <c r="C491" t="s">
        <v>3183</v>
      </c>
      <c r="D491" t="s">
        <v>3043</v>
      </c>
      <c r="E491">
        <v>9</v>
      </c>
      <c r="F491" t="s">
        <v>3198</v>
      </c>
    </row>
    <row r="492" spans="1:6" x14ac:dyDescent="0.2">
      <c r="A492" t="s">
        <v>5824</v>
      </c>
      <c r="B492" t="s">
        <v>3149</v>
      </c>
      <c r="C492" t="s">
        <v>3137</v>
      </c>
      <c r="D492" t="s">
        <v>3043</v>
      </c>
      <c r="E492">
        <v>8</v>
      </c>
      <c r="F492" t="s">
        <v>3197</v>
      </c>
    </row>
    <row r="493" spans="1:6" x14ac:dyDescent="0.2">
      <c r="A493" t="s">
        <v>5824</v>
      </c>
      <c r="B493" t="s">
        <v>3149</v>
      </c>
      <c r="C493" t="s">
        <v>3183</v>
      </c>
      <c r="D493" t="s">
        <v>3043</v>
      </c>
      <c r="E493">
        <v>9</v>
      </c>
      <c r="F493" t="s">
        <v>3198</v>
      </c>
    </row>
    <row r="494" spans="1:6" x14ac:dyDescent="0.2">
      <c r="A494" t="s">
        <v>5825</v>
      </c>
      <c r="B494" t="s">
        <v>3149</v>
      </c>
      <c r="C494" t="s">
        <v>3137</v>
      </c>
      <c r="D494" t="s">
        <v>3043</v>
      </c>
      <c r="E494">
        <v>8</v>
      </c>
      <c r="F494" t="s">
        <v>3197</v>
      </c>
    </row>
    <row r="495" spans="1:6" x14ac:dyDescent="0.2">
      <c r="A495" t="s">
        <v>5825</v>
      </c>
      <c r="B495" t="s">
        <v>3149</v>
      </c>
      <c r="C495" t="s">
        <v>3183</v>
      </c>
      <c r="D495" t="s">
        <v>3043</v>
      </c>
      <c r="E495">
        <v>9</v>
      </c>
      <c r="F495" t="s">
        <v>3198</v>
      </c>
    </row>
    <row r="496" spans="1:6" x14ac:dyDescent="0.2">
      <c r="A496" t="s">
        <v>5826</v>
      </c>
      <c r="B496" t="s">
        <v>3149</v>
      </c>
      <c r="C496" t="s">
        <v>3137</v>
      </c>
      <c r="D496" t="s">
        <v>3043</v>
      </c>
      <c r="E496">
        <v>8</v>
      </c>
      <c r="F496" t="s">
        <v>3197</v>
      </c>
    </row>
    <row r="497" spans="1:6" x14ac:dyDescent="0.2">
      <c r="A497" t="s">
        <v>5826</v>
      </c>
      <c r="B497" t="s">
        <v>3149</v>
      </c>
      <c r="C497" t="s">
        <v>3183</v>
      </c>
      <c r="D497" t="s">
        <v>3043</v>
      </c>
      <c r="E497">
        <v>9</v>
      </c>
      <c r="F497" t="s">
        <v>3198</v>
      </c>
    </row>
    <row r="498" spans="1:6" x14ac:dyDescent="0.2">
      <c r="A498" t="s">
        <v>5827</v>
      </c>
      <c r="B498" t="s">
        <v>3149</v>
      </c>
      <c r="C498" t="s">
        <v>3137</v>
      </c>
      <c r="D498" t="s">
        <v>3043</v>
      </c>
      <c r="E498">
        <v>8</v>
      </c>
      <c r="F498" t="s">
        <v>3197</v>
      </c>
    </row>
    <row r="499" spans="1:6" x14ac:dyDescent="0.2">
      <c r="A499" t="s">
        <v>5827</v>
      </c>
      <c r="B499" t="s">
        <v>3149</v>
      </c>
      <c r="C499" t="s">
        <v>3183</v>
      </c>
      <c r="D499" t="s">
        <v>3043</v>
      </c>
      <c r="E499">
        <v>9</v>
      </c>
      <c r="F499" t="s">
        <v>3198</v>
      </c>
    </row>
    <row r="500" spans="1:6" x14ac:dyDescent="0.2">
      <c r="A500" t="s">
        <v>5828</v>
      </c>
      <c r="B500" t="s">
        <v>3149</v>
      </c>
      <c r="C500" t="s">
        <v>3137</v>
      </c>
      <c r="D500" t="s">
        <v>3043</v>
      </c>
      <c r="E500">
        <v>8</v>
      </c>
      <c r="F500" t="s">
        <v>3197</v>
      </c>
    </row>
    <row r="501" spans="1:6" x14ac:dyDescent="0.2">
      <c r="A501" t="s">
        <v>5828</v>
      </c>
      <c r="B501" t="s">
        <v>3149</v>
      </c>
      <c r="C501" t="s">
        <v>3183</v>
      </c>
      <c r="D501" t="s">
        <v>3043</v>
      </c>
      <c r="E501">
        <v>9</v>
      </c>
      <c r="F501" t="s">
        <v>3198</v>
      </c>
    </row>
    <row r="502" spans="1:6" x14ac:dyDescent="0.2">
      <c r="A502" t="s">
        <v>5829</v>
      </c>
      <c r="B502" t="s">
        <v>3149</v>
      </c>
      <c r="C502" t="s">
        <v>3137</v>
      </c>
      <c r="D502" t="s">
        <v>3043</v>
      </c>
      <c r="E502">
        <v>8</v>
      </c>
      <c r="F502" t="s">
        <v>3197</v>
      </c>
    </row>
    <row r="503" spans="1:6" x14ac:dyDescent="0.2">
      <c r="A503" t="s">
        <v>5829</v>
      </c>
      <c r="B503" t="s">
        <v>3149</v>
      </c>
      <c r="C503" t="s">
        <v>3183</v>
      </c>
      <c r="D503" t="s">
        <v>3043</v>
      </c>
      <c r="E503">
        <v>9</v>
      </c>
      <c r="F503" t="s">
        <v>3198</v>
      </c>
    </row>
    <row r="504" spans="1:6" x14ac:dyDescent="0.2">
      <c r="A504" t="s">
        <v>5830</v>
      </c>
      <c r="B504" t="s">
        <v>3149</v>
      </c>
      <c r="C504" t="s">
        <v>3137</v>
      </c>
      <c r="D504" t="s">
        <v>3043</v>
      </c>
      <c r="E504">
        <v>8</v>
      </c>
      <c r="F504" t="s">
        <v>3197</v>
      </c>
    </row>
    <row r="505" spans="1:6" x14ac:dyDescent="0.2">
      <c r="A505" t="s">
        <v>5830</v>
      </c>
      <c r="B505" t="s">
        <v>3149</v>
      </c>
      <c r="C505" t="s">
        <v>3183</v>
      </c>
      <c r="D505" t="s">
        <v>3043</v>
      </c>
      <c r="E505">
        <v>9</v>
      </c>
      <c r="F505" t="s">
        <v>3198</v>
      </c>
    </row>
    <row r="506" spans="1:6" x14ac:dyDescent="0.2">
      <c r="A506" t="s">
        <v>5831</v>
      </c>
      <c r="B506" t="s">
        <v>3149</v>
      </c>
      <c r="C506" t="s">
        <v>3137</v>
      </c>
      <c r="D506" t="s">
        <v>3043</v>
      </c>
      <c r="E506">
        <v>8</v>
      </c>
      <c r="F506" t="s">
        <v>3197</v>
      </c>
    </row>
    <row r="507" spans="1:6" x14ac:dyDescent="0.2">
      <c r="A507" t="s">
        <v>5831</v>
      </c>
      <c r="B507" t="s">
        <v>3149</v>
      </c>
      <c r="C507" t="s">
        <v>3183</v>
      </c>
      <c r="D507" t="s">
        <v>3043</v>
      </c>
      <c r="E507">
        <v>9</v>
      </c>
      <c r="F507" t="s">
        <v>3198</v>
      </c>
    </row>
    <row r="508" spans="1:6" x14ac:dyDescent="0.2">
      <c r="A508" t="s">
        <v>5832</v>
      </c>
      <c r="B508" t="s">
        <v>3149</v>
      </c>
      <c r="C508" t="s">
        <v>3137</v>
      </c>
      <c r="D508" t="s">
        <v>3043</v>
      </c>
      <c r="E508">
        <v>8</v>
      </c>
      <c r="F508" t="s">
        <v>3197</v>
      </c>
    </row>
    <row r="509" spans="1:6" x14ac:dyDescent="0.2">
      <c r="A509" t="s">
        <v>5832</v>
      </c>
      <c r="B509" t="s">
        <v>3149</v>
      </c>
      <c r="C509" t="s">
        <v>3183</v>
      </c>
      <c r="D509" t="s">
        <v>3043</v>
      </c>
      <c r="E509">
        <v>9</v>
      </c>
      <c r="F509" t="s">
        <v>3198</v>
      </c>
    </row>
    <row r="510" spans="1:6" x14ac:dyDescent="0.2">
      <c r="A510" t="s">
        <v>5833</v>
      </c>
      <c r="B510" t="s">
        <v>3149</v>
      </c>
      <c r="C510" t="s">
        <v>3137</v>
      </c>
      <c r="D510" t="s">
        <v>3043</v>
      </c>
      <c r="E510">
        <v>8</v>
      </c>
      <c r="F510" t="s">
        <v>3197</v>
      </c>
    </row>
    <row r="511" spans="1:6" x14ac:dyDescent="0.2">
      <c r="A511" t="s">
        <v>5833</v>
      </c>
      <c r="B511" t="s">
        <v>3149</v>
      </c>
      <c r="C511" t="s">
        <v>3183</v>
      </c>
      <c r="D511" t="s">
        <v>3043</v>
      </c>
      <c r="E511">
        <v>9</v>
      </c>
      <c r="F511" t="s">
        <v>3198</v>
      </c>
    </row>
    <row r="512" spans="1:6" x14ac:dyDescent="0.2">
      <c r="A512" t="s">
        <v>5834</v>
      </c>
      <c r="B512" t="s">
        <v>3149</v>
      </c>
      <c r="C512" t="s">
        <v>3137</v>
      </c>
      <c r="D512" t="s">
        <v>3043</v>
      </c>
      <c r="E512">
        <v>8</v>
      </c>
      <c r="F512" t="s">
        <v>3197</v>
      </c>
    </row>
    <row r="513" spans="1:6" x14ac:dyDescent="0.2">
      <c r="A513" t="s">
        <v>5834</v>
      </c>
      <c r="B513" t="s">
        <v>3149</v>
      </c>
      <c r="C513" t="s">
        <v>3183</v>
      </c>
      <c r="D513" t="s">
        <v>3043</v>
      </c>
      <c r="E513">
        <v>9</v>
      </c>
      <c r="F513" t="s">
        <v>3198</v>
      </c>
    </row>
    <row r="514" spans="1:6" x14ac:dyDescent="0.2">
      <c r="A514" t="s">
        <v>5835</v>
      </c>
      <c r="B514" t="s">
        <v>3149</v>
      </c>
      <c r="C514" t="s">
        <v>3137</v>
      </c>
      <c r="D514" t="s">
        <v>3043</v>
      </c>
      <c r="E514">
        <v>8</v>
      </c>
      <c r="F514" t="s">
        <v>3197</v>
      </c>
    </row>
    <row r="515" spans="1:6" x14ac:dyDescent="0.2">
      <c r="A515" t="s">
        <v>5835</v>
      </c>
      <c r="B515" t="s">
        <v>3149</v>
      </c>
      <c r="C515" t="s">
        <v>3183</v>
      </c>
      <c r="D515" t="s">
        <v>3043</v>
      </c>
      <c r="E515">
        <v>9</v>
      </c>
      <c r="F515" t="s">
        <v>3198</v>
      </c>
    </row>
    <row r="516" spans="1:6" x14ac:dyDescent="0.2">
      <c r="A516" t="s">
        <v>5836</v>
      </c>
      <c r="B516" t="s">
        <v>3149</v>
      </c>
      <c r="C516" t="s">
        <v>3137</v>
      </c>
      <c r="D516" t="s">
        <v>3043</v>
      </c>
      <c r="E516">
        <v>8</v>
      </c>
      <c r="F516" t="s">
        <v>3197</v>
      </c>
    </row>
    <row r="517" spans="1:6" x14ac:dyDescent="0.2">
      <c r="A517" t="s">
        <v>5836</v>
      </c>
      <c r="B517" t="s">
        <v>3149</v>
      </c>
      <c r="C517" t="s">
        <v>3183</v>
      </c>
      <c r="D517" t="s">
        <v>3043</v>
      </c>
      <c r="E517">
        <v>9</v>
      </c>
      <c r="F517" t="s">
        <v>3198</v>
      </c>
    </row>
    <row r="518" spans="1:6" x14ac:dyDescent="0.2">
      <c r="A518" t="s">
        <v>5837</v>
      </c>
      <c r="B518" t="s">
        <v>3149</v>
      </c>
      <c r="C518" t="s">
        <v>3137</v>
      </c>
      <c r="D518" t="s">
        <v>3043</v>
      </c>
      <c r="E518">
        <v>8</v>
      </c>
      <c r="F518" t="s">
        <v>3197</v>
      </c>
    </row>
    <row r="519" spans="1:6" x14ac:dyDescent="0.2">
      <c r="A519" t="s">
        <v>5837</v>
      </c>
      <c r="B519" t="s">
        <v>3149</v>
      </c>
      <c r="C519" t="s">
        <v>3183</v>
      </c>
      <c r="D519" t="s">
        <v>3043</v>
      </c>
      <c r="E519">
        <v>9</v>
      </c>
      <c r="F519" t="s">
        <v>3198</v>
      </c>
    </row>
    <row r="520" spans="1:6" x14ac:dyDescent="0.2">
      <c r="A520" t="s">
        <v>5838</v>
      </c>
      <c r="B520" t="s">
        <v>3149</v>
      </c>
      <c r="C520" t="s">
        <v>3137</v>
      </c>
      <c r="D520" t="s">
        <v>3043</v>
      </c>
      <c r="E520">
        <v>8</v>
      </c>
      <c r="F520" t="s">
        <v>3197</v>
      </c>
    </row>
    <row r="521" spans="1:6" x14ac:dyDescent="0.2">
      <c r="A521" t="s">
        <v>5838</v>
      </c>
      <c r="B521" t="s">
        <v>3149</v>
      </c>
      <c r="C521" t="s">
        <v>3183</v>
      </c>
      <c r="D521" t="s">
        <v>3043</v>
      </c>
      <c r="E521">
        <v>9</v>
      </c>
      <c r="F521" t="s">
        <v>3198</v>
      </c>
    </row>
    <row r="522" spans="1:6" x14ac:dyDescent="0.2">
      <c r="A522" t="s">
        <v>5839</v>
      </c>
      <c r="B522" t="s">
        <v>3149</v>
      </c>
      <c r="C522" t="s">
        <v>3137</v>
      </c>
      <c r="D522" t="s">
        <v>3043</v>
      </c>
      <c r="E522">
        <v>8</v>
      </c>
      <c r="F522" t="s">
        <v>3197</v>
      </c>
    </row>
    <row r="523" spans="1:6" x14ac:dyDescent="0.2">
      <c r="A523" t="s">
        <v>5839</v>
      </c>
      <c r="B523" t="s">
        <v>3149</v>
      </c>
      <c r="C523" t="s">
        <v>3183</v>
      </c>
      <c r="D523" t="s">
        <v>3043</v>
      </c>
      <c r="E523">
        <v>9</v>
      </c>
      <c r="F523" t="s">
        <v>3198</v>
      </c>
    </row>
    <row r="524" spans="1:6" x14ac:dyDescent="0.2">
      <c r="A524" t="s">
        <v>5840</v>
      </c>
      <c r="B524" t="s">
        <v>3149</v>
      </c>
      <c r="C524" t="s">
        <v>3137</v>
      </c>
      <c r="D524" t="s">
        <v>3043</v>
      </c>
      <c r="E524">
        <v>8</v>
      </c>
      <c r="F524" t="s">
        <v>3197</v>
      </c>
    </row>
    <row r="525" spans="1:6" x14ac:dyDescent="0.2">
      <c r="A525" t="s">
        <v>3013</v>
      </c>
      <c r="B525" t="s">
        <v>3014</v>
      </c>
      <c r="C525" t="s">
        <v>3179</v>
      </c>
      <c r="D525" t="s">
        <v>3016</v>
      </c>
      <c r="E525">
        <v>8</v>
      </c>
      <c r="F525" t="s">
        <v>3197</v>
      </c>
    </row>
    <row r="526" spans="1:6" x14ac:dyDescent="0.2">
      <c r="A526" t="s">
        <v>3013</v>
      </c>
      <c r="B526" t="s">
        <v>3014</v>
      </c>
      <c r="C526" t="s">
        <v>3184</v>
      </c>
      <c r="D526" t="s">
        <v>3016</v>
      </c>
      <c r="E526">
        <v>9</v>
      </c>
      <c r="F526" t="s">
        <v>3198</v>
      </c>
    </row>
    <row r="527" spans="1:6" x14ac:dyDescent="0.2">
      <c r="A527" t="s">
        <v>3013</v>
      </c>
      <c r="B527" t="s">
        <v>3014</v>
      </c>
      <c r="C527" t="s">
        <v>3189</v>
      </c>
      <c r="D527" t="s">
        <v>3016</v>
      </c>
      <c r="E527">
        <v>10</v>
      </c>
      <c r="F527" t="s">
        <v>3199</v>
      </c>
    </row>
    <row r="528" spans="1:6" x14ac:dyDescent="0.2">
      <c r="A528" t="s">
        <v>3018</v>
      </c>
      <c r="B528" t="s">
        <v>3200</v>
      </c>
      <c r="C528" t="s">
        <v>3129</v>
      </c>
      <c r="D528" t="s">
        <v>3016</v>
      </c>
      <c r="E528">
        <v>7</v>
      </c>
      <c r="F528" t="s">
        <v>3196</v>
      </c>
    </row>
    <row r="529" spans="1:6" x14ac:dyDescent="0.2">
      <c r="A529" t="s">
        <v>3018</v>
      </c>
      <c r="B529" t="s">
        <v>3200</v>
      </c>
      <c r="C529" t="s">
        <v>3113</v>
      </c>
      <c r="D529" t="s">
        <v>3016</v>
      </c>
      <c r="E529">
        <v>3</v>
      </c>
      <c r="F529" t="s">
        <v>3192</v>
      </c>
    </row>
    <row r="530" spans="1:6" x14ac:dyDescent="0.2">
      <c r="A530" t="s">
        <v>3018</v>
      </c>
      <c r="B530" t="s">
        <v>3200</v>
      </c>
      <c r="C530" t="s">
        <v>3015</v>
      </c>
      <c r="D530" t="s">
        <v>3016</v>
      </c>
      <c r="E530">
        <v>4</v>
      </c>
      <c r="F530" t="s">
        <v>3193</v>
      </c>
    </row>
    <row r="531" spans="1:6" x14ac:dyDescent="0.2">
      <c r="A531" t="s">
        <v>3018</v>
      </c>
      <c r="B531" t="s">
        <v>3200</v>
      </c>
      <c r="C531" t="s">
        <v>3035</v>
      </c>
      <c r="D531" t="s">
        <v>3016</v>
      </c>
      <c r="E531">
        <v>5</v>
      </c>
      <c r="F531" t="s">
        <v>3194</v>
      </c>
    </row>
    <row r="532" spans="1:6" x14ac:dyDescent="0.2">
      <c r="A532" t="s">
        <v>3018</v>
      </c>
      <c r="B532" t="s">
        <v>3200</v>
      </c>
      <c r="C532" t="s">
        <v>3125</v>
      </c>
      <c r="D532" t="s">
        <v>3016</v>
      </c>
      <c r="E532">
        <v>6</v>
      </c>
      <c r="F532" t="s">
        <v>3195</v>
      </c>
    </row>
    <row r="533" spans="1:6" x14ac:dyDescent="0.2">
      <c r="A533" t="s">
        <v>3018</v>
      </c>
      <c r="B533" t="s">
        <v>3200</v>
      </c>
      <c r="C533" t="s">
        <v>3117</v>
      </c>
      <c r="D533" t="s">
        <v>3016</v>
      </c>
      <c r="E533">
        <v>2</v>
      </c>
      <c r="F533" t="s">
        <v>3191</v>
      </c>
    </row>
    <row r="534" spans="1:6" x14ac:dyDescent="0.2">
      <c r="A534" t="s">
        <v>5840</v>
      </c>
      <c r="B534" t="s">
        <v>3149</v>
      </c>
      <c r="C534" t="s">
        <v>3183</v>
      </c>
      <c r="D534" t="s">
        <v>3043</v>
      </c>
      <c r="E534">
        <v>9</v>
      </c>
      <c r="F534" t="s">
        <v>3198</v>
      </c>
    </row>
    <row r="535" spans="1:6" x14ac:dyDescent="0.2">
      <c r="A535" t="s">
        <v>5841</v>
      </c>
      <c r="B535" t="s">
        <v>3149</v>
      </c>
      <c r="C535" t="s">
        <v>3137</v>
      </c>
      <c r="D535" t="s">
        <v>3043</v>
      </c>
      <c r="E535">
        <v>8</v>
      </c>
      <c r="F535" t="s">
        <v>3197</v>
      </c>
    </row>
    <row r="536" spans="1:6" x14ac:dyDescent="0.2">
      <c r="A536" t="s">
        <v>5841</v>
      </c>
      <c r="B536" t="s">
        <v>3149</v>
      </c>
      <c r="C536" t="s">
        <v>3183</v>
      </c>
      <c r="D536" t="s">
        <v>3043</v>
      </c>
      <c r="E536">
        <v>9</v>
      </c>
      <c r="F536" t="s">
        <v>3198</v>
      </c>
    </row>
    <row r="537" spans="1:6" x14ac:dyDescent="0.2">
      <c r="A537" t="s">
        <v>5842</v>
      </c>
      <c r="B537" t="s">
        <v>3149</v>
      </c>
      <c r="C537" t="s">
        <v>3137</v>
      </c>
      <c r="D537" t="s">
        <v>3043</v>
      </c>
      <c r="E537">
        <v>8</v>
      </c>
      <c r="F537" t="s">
        <v>3197</v>
      </c>
    </row>
    <row r="538" spans="1:6" x14ac:dyDescent="0.2">
      <c r="A538" t="s">
        <v>5842</v>
      </c>
      <c r="B538" t="s">
        <v>3149</v>
      </c>
      <c r="C538" t="s">
        <v>3183</v>
      </c>
      <c r="D538" t="s">
        <v>3043</v>
      </c>
      <c r="E538">
        <v>9</v>
      </c>
      <c r="F538" t="s">
        <v>3198</v>
      </c>
    </row>
    <row r="539" spans="1:6" x14ac:dyDescent="0.2">
      <c r="A539" t="s">
        <v>5843</v>
      </c>
      <c r="B539" t="s">
        <v>3149</v>
      </c>
      <c r="C539" t="s">
        <v>3137</v>
      </c>
      <c r="D539" t="s">
        <v>3043</v>
      </c>
      <c r="E539">
        <v>8</v>
      </c>
      <c r="F539" t="s">
        <v>3197</v>
      </c>
    </row>
    <row r="540" spans="1:6" x14ac:dyDescent="0.2">
      <c r="A540" t="s">
        <v>5843</v>
      </c>
      <c r="B540" t="s">
        <v>3149</v>
      </c>
      <c r="C540" t="s">
        <v>3183</v>
      </c>
      <c r="D540" t="s">
        <v>3043</v>
      </c>
      <c r="E540">
        <v>9</v>
      </c>
      <c r="F540" t="s">
        <v>3198</v>
      </c>
    </row>
    <row r="541" spans="1:6" x14ac:dyDescent="0.2">
      <c r="A541" t="s">
        <v>5844</v>
      </c>
      <c r="B541" t="s">
        <v>3149</v>
      </c>
      <c r="C541" t="s">
        <v>3137</v>
      </c>
      <c r="D541" t="s">
        <v>3043</v>
      </c>
      <c r="E541">
        <v>8</v>
      </c>
      <c r="F541" t="s">
        <v>3197</v>
      </c>
    </row>
    <row r="542" spans="1:6" x14ac:dyDescent="0.2">
      <c r="A542" t="s">
        <v>5844</v>
      </c>
      <c r="B542" t="s">
        <v>3149</v>
      </c>
      <c r="C542" t="s">
        <v>3183</v>
      </c>
      <c r="D542" t="s">
        <v>3043</v>
      </c>
      <c r="E542">
        <v>9</v>
      </c>
      <c r="F542" t="s">
        <v>3198</v>
      </c>
    </row>
    <row r="543" spans="1:6" x14ac:dyDescent="0.2">
      <c r="A543" t="s">
        <v>5845</v>
      </c>
      <c r="B543" t="s">
        <v>3149</v>
      </c>
      <c r="C543" t="s">
        <v>3137</v>
      </c>
      <c r="D543" t="s">
        <v>3043</v>
      </c>
      <c r="E543">
        <v>8</v>
      </c>
      <c r="F543" t="s">
        <v>3197</v>
      </c>
    </row>
    <row r="544" spans="1:6" x14ac:dyDescent="0.2">
      <c r="A544" t="s">
        <v>5845</v>
      </c>
      <c r="B544" t="s">
        <v>3149</v>
      </c>
      <c r="C544" t="s">
        <v>3183</v>
      </c>
      <c r="D544" t="s">
        <v>3043</v>
      </c>
      <c r="E544">
        <v>9</v>
      </c>
      <c r="F544" t="s">
        <v>3198</v>
      </c>
    </row>
    <row r="545" spans="1:6" x14ac:dyDescent="0.2">
      <c r="A545" t="s">
        <v>5846</v>
      </c>
      <c r="B545" t="s">
        <v>3178</v>
      </c>
      <c r="C545" t="s">
        <v>3137</v>
      </c>
      <c r="D545" t="s">
        <v>3043</v>
      </c>
      <c r="E545">
        <v>8</v>
      </c>
      <c r="F545" t="s">
        <v>3197</v>
      </c>
    </row>
    <row r="546" spans="1:6" x14ac:dyDescent="0.2">
      <c r="A546" t="s">
        <v>5846</v>
      </c>
      <c r="B546" t="s">
        <v>3178</v>
      </c>
      <c r="C546" t="s">
        <v>3183</v>
      </c>
      <c r="D546" t="s">
        <v>3043</v>
      </c>
      <c r="E546">
        <v>9</v>
      </c>
      <c r="F546" t="s">
        <v>3198</v>
      </c>
    </row>
    <row r="547" spans="1:6" x14ac:dyDescent="0.2">
      <c r="A547" t="s">
        <v>5847</v>
      </c>
      <c r="B547" t="s">
        <v>3178</v>
      </c>
      <c r="C547" t="s">
        <v>3137</v>
      </c>
      <c r="D547" t="s">
        <v>3043</v>
      </c>
      <c r="E547">
        <v>8</v>
      </c>
      <c r="F547" t="s">
        <v>3197</v>
      </c>
    </row>
    <row r="548" spans="1:6" x14ac:dyDescent="0.2">
      <c r="A548" t="s">
        <v>5847</v>
      </c>
      <c r="B548" t="s">
        <v>3178</v>
      </c>
      <c r="C548" t="s">
        <v>3183</v>
      </c>
      <c r="D548" t="s">
        <v>3043</v>
      </c>
      <c r="E548">
        <v>9</v>
      </c>
      <c r="F548" t="s">
        <v>3198</v>
      </c>
    </row>
    <row r="549" spans="1:6" x14ac:dyDescent="0.2">
      <c r="A549" t="s">
        <v>5848</v>
      </c>
      <c r="B549" t="s">
        <v>3178</v>
      </c>
      <c r="C549" t="s">
        <v>3137</v>
      </c>
      <c r="D549" t="s">
        <v>3043</v>
      </c>
      <c r="E549">
        <v>8</v>
      </c>
      <c r="F549" t="s">
        <v>3197</v>
      </c>
    </row>
    <row r="550" spans="1:6" x14ac:dyDescent="0.2">
      <c r="A550" t="s">
        <v>5848</v>
      </c>
      <c r="B550" t="s">
        <v>3178</v>
      </c>
      <c r="C550" t="s">
        <v>3183</v>
      </c>
      <c r="D550" t="s">
        <v>3043</v>
      </c>
      <c r="E550">
        <v>9</v>
      </c>
      <c r="F550" t="s">
        <v>3198</v>
      </c>
    </row>
  </sheetData>
  <autoFilter ref="A1:I550" xr:uid="{8CBB26AD-0C86-9340-8BEE-F317C11B8CA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F609-E6E2-084E-9644-9B33116A9FFA}">
  <dimension ref="A1:I1887"/>
  <sheetViews>
    <sheetView topLeftCell="A799" workbookViewId="0">
      <selection activeCell="B820" sqref="B820"/>
    </sheetView>
  </sheetViews>
  <sheetFormatPr baseColWidth="10" defaultRowHeight="16" x14ac:dyDescent="0.2"/>
  <cols>
    <col min="1" max="1" width="13.5" bestFit="1" customWidth="1"/>
    <col min="2" max="2" width="59.6640625" customWidth="1"/>
    <col min="3" max="3" width="10.83203125" style="4"/>
    <col min="4" max="4" width="29" customWidth="1"/>
    <col min="5" max="5" width="20.6640625" bestFit="1" customWidth="1"/>
    <col min="7" max="7" width="19.1640625" bestFit="1" customWidth="1"/>
    <col min="8" max="8" width="21" bestFit="1" customWidth="1"/>
    <col min="9" max="9" width="45.5" bestFit="1" customWidth="1"/>
  </cols>
  <sheetData>
    <row r="1" spans="1:9" x14ac:dyDescent="0.2">
      <c r="A1" t="s">
        <v>2993</v>
      </c>
      <c r="B1" t="s">
        <v>2994</v>
      </c>
      <c r="C1" t="s">
        <v>6</v>
      </c>
      <c r="D1" t="s">
        <v>4</v>
      </c>
      <c r="E1" t="s">
        <v>3</v>
      </c>
      <c r="F1" t="s">
        <v>5</v>
      </c>
      <c r="G1" t="s">
        <v>7</v>
      </c>
      <c r="H1" t="s">
        <v>5764</v>
      </c>
      <c r="I1" t="s">
        <v>5746</v>
      </c>
    </row>
    <row r="2" spans="1:9" x14ac:dyDescent="0.2">
      <c r="A2" t="s">
        <v>4077</v>
      </c>
      <c r="B2" t="s">
        <v>4082</v>
      </c>
      <c r="C2" t="s">
        <v>4083</v>
      </c>
      <c r="D2" t="s">
        <v>4084</v>
      </c>
      <c r="E2" t="s">
        <v>4205</v>
      </c>
      <c r="F2">
        <v>5</v>
      </c>
    </row>
    <row r="3" spans="1:9" x14ac:dyDescent="0.2">
      <c r="A3" t="s">
        <v>4077</v>
      </c>
      <c r="B3" t="s">
        <v>4082</v>
      </c>
      <c r="C3" t="s">
        <v>4172</v>
      </c>
      <c r="D3" t="s">
        <v>4084</v>
      </c>
      <c r="E3" t="s">
        <v>4208</v>
      </c>
      <c r="F3">
        <v>6</v>
      </c>
    </row>
    <row r="4" spans="1:9" x14ac:dyDescent="0.2">
      <c r="A4" t="s">
        <v>4077</v>
      </c>
      <c r="B4" t="s">
        <v>4082</v>
      </c>
      <c r="C4" t="s">
        <v>4176</v>
      </c>
      <c r="D4" t="s">
        <v>4084</v>
      </c>
      <c r="E4" t="s">
        <v>4209</v>
      </c>
      <c r="F4">
        <v>7</v>
      </c>
    </row>
    <row r="5" spans="1:9" x14ac:dyDescent="0.2">
      <c r="A5" t="s">
        <v>4093</v>
      </c>
      <c r="B5" t="s">
        <v>4094</v>
      </c>
      <c r="C5" t="s">
        <v>4083</v>
      </c>
      <c r="D5" t="s">
        <v>4084</v>
      </c>
      <c r="E5" t="s">
        <v>4205</v>
      </c>
      <c r="F5">
        <v>5</v>
      </c>
    </row>
    <row r="6" spans="1:9" x14ac:dyDescent="0.2">
      <c r="A6" t="s">
        <v>4093</v>
      </c>
      <c r="B6" t="s">
        <v>4094</v>
      </c>
      <c r="C6" t="s">
        <v>4172</v>
      </c>
      <c r="D6" t="s">
        <v>4084</v>
      </c>
      <c r="E6" t="s">
        <v>4208</v>
      </c>
      <c r="F6">
        <v>6</v>
      </c>
    </row>
    <row r="7" spans="1:9" x14ac:dyDescent="0.2">
      <c r="A7" t="s">
        <v>4093</v>
      </c>
      <c r="B7" t="s">
        <v>4094</v>
      </c>
      <c r="C7" t="s">
        <v>4176</v>
      </c>
      <c r="D7" t="s">
        <v>4084</v>
      </c>
      <c r="E7" t="s">
        <v>4209</v>
      </c>
      <c r="F7">
        <v>7</v>
      </c>
    </row>
    <row r="8" spans="1:9" x14ac:dyDescent="0.2">
      <c r="A8" t="s">
        <v>4078</v>
      </c>
      <c r="B8" t="s">
        <v>4085</v>
      </c>
      <c r="C8" t="s">
        <v>4083</v>
      </c>
      <c r="D8" t="s">
        <v>4084</v>
      </c>
      <c r="E8" t="s">
        <v>4205</v>
      </c>
      <c r="F8">
        <v>5</v>
      </c>
    </row>
    <row r="9" spans="1:9" x14ac:dyDescent="0.2">
      <c r="A9" t="s">
        <v>4078</v>
      </c>
      <c r="B9" t="s">
        <v>4085</v>
      </c>
      <c r="C9" t="s">
        <v>4172</v>
      </c>
      <c r="D9" t="s">
        <v>4084</v>
      </c>
      <c r="E9" t="s">
        <v>4208</v>
      </c>
      <c r="F9">
        <v>6</v>
      </c>
    </row>
    <row r="10" spans="1:9" x14ac:dyDescent="0.2">
      <c r="A10" t="s">
        <v>4078</v>
      </c>
      <c r="B10" t="s">
        <v>4085</v>
      </c>
      <c r="C10" t="s">
        <v>4176</v>
      </c>
      <c r="D10" t="s">
        <v>4084</v>
      </c>
      <c r="E10" t="s">
        <v>4209</v>
      </c>
      <c r="F10">
        <v>7</v>
      </c>
    </row>
    <row r="11" spans="1:9" x14ac:dyDescent="0.2">
      <c r="A11" t="s">
        <v>4099</v>
      </c>
      <c r="B11" t="s">
        <v>4100</v>
      </c>
      <c r="C11" t="s">
        <v>4083</v>
      </c>
      <c r="D11" t="s">
        <v>4084</v>
      </c>
      <c r="E11" t="s">
        <v>4205</v>
      </c>
      <c r="F11">
        <v>5</v>
      </c>
    </row>
    <row r="12" spans="1:9" x14ac:dyDescent="0.2">
      <c r="A12" t="s">
        <v>4099</v>
      </c>
      <c r="B12" t="s">
        <v>4100</v>
      </c>
      <c r="C12" t="s">
        <v>4172</v>
      </c>
      <c r="D12" t="s">
        <v>4084</v>
      </c>
      <c r="E12" t="s">
        <v>4208</v>
      </c>
      <c r="F12">
        <v>6</v>
      </c>
    </row>
    <row r="13" spans="1:9" x14ac:dyDescent="0.2">
      <c r="A13" t="s">
        <v>4099</v>
      </c>
      <c r="B13" t="s">
        <v>4100</v>
      </c>
      <c r="C13" t="s">
        <v>4176</v>
      </c>
      <c r="D13" t="s">
        <v>4084</v>
      </c>
      <c r="E13" t="s">
        <v>4209</v>
      </c>
      <c r="F13">
        <v>7</v>
      </c>
    </row>
    <row r="14" spans="1:9" x14ac:dyDescent="0.2">
      <c r="A14" t="s">
        <v>4095</v>
      </c>
      <c r="B14" t="s">
        <v>4096</v>
      </c>
      <c r="C14" t="s">
        <v>4083</v>
      </c>
      <c r="D14" t="s">
        <v>4084</v>
      </c>
      <c r="E14" t="s">
        <v>4205</v>
      </c>
      <c r="F14">
        <v>5</v>
      </c>
    </row>
    <row r="15" spans="1:9" x14ac:dyDescent="0.2">
      <c r="A15" t="s">
        <v>4095</v>
      </c>
      <c r="B15" t="s">
        <v>4096</v>
      </c>
      <c r="C15" t="s">
        <v>4172</v>
      </c>
      <c r="D15" t="s">
        <v>4084</v>
      </c>
      <c r="E15" t="s">
        <v>4208</v>
      </c>
      <c r="F15">
        <v>6</v>
      </c>
    </row>
    <row r="16" spans="1:9" x14ac:dyDescent="0.2">
      <c r="A16" t="s">
        <v>4095</v>
      </c>
      <c r="B16" t="s">
        <v>4096</v>
      </c>
      <c r="C16" t="s">
        <v>4176</v>
      </c>
      <c r="D16" t="s">
        <v>4084</v>
      </c>
      <c r="E16" t="s">
        <v>4209</v>
      </c>
      <c r="F16">
        <v>7</v>
      </c>
    </row>
    <row r="17" spans="1:6" x14ac:dyDescent="0.2">
      <c r="A17" t="s">
        <v>3592</v>
      </c>
      <c r="B17" t="s">
        <v>3593</v>
      </c>
      <c r="C17" s="4" t="s">
        <v>3677</v>
      </c>
      <c r="D17" t="s">
        <v>3571</v>
      </c>
      <c r="E17" t="s">
        <v>4203</v>
      </c>
      <c r="F17">
        <v>1</v>
      </c>
    </row>
    <row r="18" spans="1:6" x14ac:dyDescent="0.2">
      <c r="A18" t="s">
        <v>3592</v>
      </c>
      <c r="B18" t="s">
        <v>3593</v>
      </c>
      <c r="C18" t="s">
        <v>3570</v>
      </c>
      <c r="D18" t="s">
        <v>3571</v>
      </c>
      <c r="E18" t="s">
        <v>4204</v>
      </c>
      <c r="F18">
        <v>4</v>
      </c>
    </row>
    <row r="19" spans="1:6" x14ac:dyDescent="0.2">
      <c r="A19" t="s">
        <v>3592</v>
      </c>
      <c r="B19" t="s">
        <v>3593</v>
      </c>
      <c r="C19" t="s">
        <v>4058</v>
      </c>
      <c r="D19" t="s">
        <v>3571</v>
      </c>
      <c r="E19" t="s">
        <v>4206</v>
      </c>
      <c r="F19">
        <v>3</v>
      </c>
    </row>
    <row r="20" spans="1:6" x14ac:dyDescent="0.2">
      <c r="A20" t="s">
        <v>3592</v>
      </c>
      <c r="B20" t="s">
        <v>3593</v>
      </c>
      <c r="C20" t="s">
        <v>4075</v>
      </c>
      <c r="D20" t="s">
        <v>3571</v>
      </c>
      <c r="E20" t="s">
        <v>4207</v>
      </c>
      <c r="F20">
        <v>2</v>
      </c>
    </row>
    <row r="21" spans="1:6" x14ac:dyDescent="0.2">
      <c r="A21" t="s">
        <v>3267</v>
      </c>
      <c r="B21" t="s">
        <v>3394</v>
      </c>
      <c r="C21" s="4" t="s">
        <v>3393</v>
      </c>
      <c r="D21" t="s">
        <v>3320</v>
      </c>
      <c r="E21" t="s">
        <v>31</v>
      </c>
      <c r="F21">
        <v>1</v>
      </c>
    </row>
    <row r="22" spans="1:6" x14ac:dyDescent="0.2">
      <c r="A22" t="s">
        <v>3267</v>
      </c>
      <c r="B22" t="s">
        <v>3394</v>
      </c>
      <c r="C22" t="s">
        <v>3459</v>
      </c>
      <c r="D22" t="s">
        <v>3320</v>
      </c>
      <c r="E22" t="s">
        <v>53</v>
      </c>
      <c r="F22">
        <v>3</v>
      </c>
    </row>
    <row r="23" spans="1:6" x14ac:dyDescent="0.2">
      <c r="A23" t="s">
        <v>3267</v>
      </c>
      <c r="B23" t="s">
        <v>3394</v>
      </c>
      <c r="C23" t="s">
        <v>3471</v>
      </c>
      <c r="D23" t="s">
        <v>3320</v>
      </c>
      <c r="E23" t="s">
        <v>34</v>
      </c>
      <c r="F23">
        <v>2</v>
      </c>
    </row>
    <row r="24" spans="1:6" x14ac:dyDescent="0.2">
      <c r="A24" t="s">
        <v>3379</v>
      </c>
      <c r="B24" t="s">
        <v>3395</v>
      </c>
      <c r="C24" s="4" t="s">
        <v>3393</v>
      </c>
      <c r="D24" t="s">
        <v>3320</v>
      </c>
      <c r="E24" t="s">
        <v>31</v>
      </c>
      <c r="F24">
        <v>1</v>
      </c>
    </row>
    <row r="25" spans="1:6" x14ac:dyDescent="0.2">
      <c r="A25" t="s">
        <v>3379</v>
      </c>
      <c r="B25" t="s">
        <v>3395</v>
      </c>
      <c r="C25" t="s">
        <v>3471</v>
      </c>
      <c r="D25" t="s">
        <v>3320</v>
      </c>
      <c r="E25" t="s">
        <v>34</v>
      </c>
      <c r="F25">
        <v>2</v>
      </c>
    </row>
    <row r="26" spans="1:6" x14ac:dyDescent="0.2">
      <c r="A26" t="s">
        <v>3590</v>
      </c>
      <c r="B26" t="s">
        <v>3591</v>
      </c>
      <c r="C26" s="4" t="s">
        <v>3677</v>
      </c>
      <c r="D26" t="s">
        <v>3571</v>
      </c>
      <c r="E26" t="s">
        <v>4203</v>
      </c>
      <c r="F26">
        <v>1</v>
      </c>
    </row>
    <row r="27" spans="1:6" x14ac:dyDescent="0.2">
      <c r="A27" t="s">
        <v>3590</v>
      </c>
      <c r="B27" t="s">
        <v>3591</v>
      </c>
      <c r="C27" t="s">
        <v>3570</v>
      </c>
      <c r="D27" t="s">
        <v>3571</v>
      </c>
      <c r="E27" t="s">
        <v>4204</v>
      </c>
      <c r="F27">
        <v>4</v>
      </c>
    </row>
    <row r="28" spans="1:6" x14ac:dyDescent="0.2">
      <c r="A28" t="s">
        <v>3590</v>
      </c>
      <c r="B28" t="s">
        <v>3591</v>
      </c>
      <c r="C28" t="s">
        <v>3676</v>
      </c>
      <c r="D28" t="s">
        <v>3571</v>
      </c>
      <c r="E28" t="s">
        <v>4205</v>
      </c>
      <c r="F28">
        <v>5</v>
      </c>
    </row>
    <row r="29" spans="1:6" x14ac:dyDescent="0.2">
      <c r="A29" t="s">
        <v>3590</v>
      </c>
      <c r="B29" t="s">
        <v>3591</v>
      </c>
      <c r="C29" t="s">
        <v>4058</v>
      </c>
      <c r="D29" t="s">
        <v>3571</v>
      </c>
      <c r="E29" t="s">
        <v>4206</v>
      </c>
      <c r="F29">
        <v>3</v>
      </c>
    </row>
    <row r="30" spans="1:6" x14ac:dyDescent="0.2">
      <c r="A30" t="s">
        <v>3590</v>
      </c>
      <c r="B30" t="s">
        <v>3591</v>
      </c>
      <c r="C30" t="s">
        <v>4075</v>
      </c>
      <c r="D30" t="s">
        <v>3571</v>
      </c>
      <c r="E30" t="s">
        <v>4207</v>
      </c>
      <c r="F30">
        <v>2</v>
      </c>
    </row>
    <row r="31" spans="1:6" x14ac:dyDescent="0.2">
      <c r="A31" t="s">
        <v>3590</v>
      </c>
      <c r="B31" t="s">
        <v>3591</v>
      </c>
      <c r="C31" t="s">
        <v>4081</v>
      </c>
      <c r="D31" t="s">
        <v>3571</v>
      </c>
      <c r="E31" t="s">
        <v>4208</v>
      </c>
      <c r="F31">
        <v>6</v>
      </c>
    </row>
    <row r="32" spans="1:6" x14ac:dyDescent="0.2">
      <c r="A32" t="s">
        <v>3590</v>
      </c>
      <c r="B32" t="s">
        <v>3591</v>
      </c>
      <c r="C32" t="s">
        <v>4173</v>
      </c>
      <c r="D32" t="s">
        <v>3571</v>
      </c>
      <c r="E32" t="s">
        <v>4209</v>
      </c>
      <c r="F32">
        <v>7</v>
      </c>
    </row>
    <row r="33" spans="1:6" x14ac:dyDescent="0.2">
      <c r="A33" t="s">
        <v>3590</v>
      </c>
      <c r="B33" t="s">
        <v>3591</v>
      </c>
      <c r="C33" t="s">
        <v>4177</v>
      </c>
      <c r="D33" t="s">
        <v>3571</v>
      </c>
      <c r="E33" t="s">
        <v>4210</v>
      </c>
      <c r="F33">
        <v>8</v>
      </c>
    </row>
    <row r="34" spans="1:6" x14ac:dyDescent="0.2">
      <c r="A34" t="s">
        <v>3590</v>
      </c>
      <c r="B34" t="s">
        <v>3591</v>
      </c>
      <c r="C34" t="s">
        <v>4195</v>
      </c>
      <c r="D34" t="s">
        <v>3571</v>
      </c>
      <c r="E34" t="s">
        <v>4211</v>
      </c>
      <c r="F34">
        <v>9</v>
      </c>
    </row>
    <row r="35" spans="1:6" x14ac:dyDescent="0.2">
      <c r="A35" t="s">
        <v>3590</v>
      </c>
      <c r="B35" t="s">
        <v>3591</v>
      </c>
      <c r="C35" t="s">
        <v>4197</v>
      </c>
      <c r="D35" t="s">
        <v>3571</v>
      </c>
      <c r="E35" t="s">
        <v>4212</v>
      </c>
      <c r="F35">
        <v>10</v>
      </c>
    </row>
    <row r="36" spans="1:6" x14ac:dyDescent="0.2">
      <c r="A36" t="s">
        <v>3604</v>
      </c>
      <c r="B36" t="s">
        <v>4174</v>
      </c>
      <c r="C36" t="s">
        <v>4173</v>
      </c>
      <c r="D36" t="s">
        <v>3571</v>
      </c>
      <c r="E36" t="s">
        <v>4209</v>
      </c>
      <c r="F36">
        <v>7</v>
      </c>
    </row>
    <row r="37" spans="1:6" x14ac:dyDescent="0.2">
      <c r="A37" t="s">
        <v>3604</v>
      </c>
      <c r="B37" t="s">
        <v>4174</v>
      </c>
      <c r="C37" t="s">
        <v>4177</v>
      </c>
      <c r="D37" t="s">
        <v>3571</v>
      </c>
      <c r="E37" t="s">
        <v>4210</v>
      </c>
      <c r="F37">
        <v>8</v>
      </c>
    </row>
    <row r="38" spans="1:6" x14ac:dyDescent="0.2">
      <c r="A38" t="s">
        <v>3604</v>
      </c>
      <c r="B38" t="s">
        <v>4174</v>
      </c>
      <c r="C38" t="s">
        <v>4195</v>
      </c>
      <c r="D38" t="s">
        <v>3571</v>
      </c>
      <c r="E38" t="s">
        <v>4211</v>
      </c>
      <c r="F38">
        <v>9</v>
      </c>
    </row>
    <row r="39" spans="1:6" x14ac:dyDescent="0.2">
      <c r="A39" t="s">
        <v>3604</v>
      </c>
      <c r="B39" t="s">
        <v>4174</v>
      </c>
      <c r="C39" t="s">
        <v>4197</v>
      </c>
      <c r="D39" t="s">
        <v>3571</v>
      </c>
      <c r="E39" t="s">
        <v>4212</v>
      </c>
      <c r="F39">
        <v>10</v>
      </c>
    </row>
    <row r="40" spans="1:6" x14ac:dyDescent="0.2">
      <c r="A40" t="s">
        <v>3604</v>
      </c>
      <c r="B40" t="s">
        <v>4174</v>
      </c>
      <c r="C40" s="4" t="s">
        <v>3677</v>
      </c>
      <c r="D40" t="s">
        <v>3571</v>
      </c>
      <c r="E40" t="s">
        <v>4203</v>
      </c>
      <c r="F40">
        <v>1</v>
      </c>
    </row>
    <row r="41" spans="1:6" x14ac:dyDescent="0.2">
      <c r="A41" t="s">
        <v>3604</v>
      </c>
      <c r="B41" t="s">
        <v>4174</v>
      </c>
      <c r="C41" t="s">
        <v>3570</v>
      </c>
      <c r="D41" t="s">
        <v>3571</v>
      </c>
      <c r="E41" t="s">
        <v>4204</v>
      </c>
      <c r="F41">
        <v>4</v>
      </c>
    </row>
    <row r="42" spans="1:6" x14ac:dyDescent="0.2">
      <c r="A42" t="s">
        <v>3604</v>
      </c>
      <c r="B42" t="s">
        <v>4174</v>
      </c>
      <c r="C42" t="s">
        <v>3676</v>
      </c>
      <c r="D42" t="s">
        <v>3571</v>
      </c>
      <c r="E42" t="s">
        <v>4205</v>
      </c>
      <c r="F42">
        <v>5</v>
      </c>
    </row>
    <row r="43" spans="1:6" x14ac:dyDescent="0.2">
      <c r="A43" t="s">
        <v>3604</v>
      </c>
      <c r="B43" t="s">
        <v>4174</v>
      </c>
      <c r="C43" t="s">
        <v>4058</v>
      </c>
      <c r="D43" t="s">
        <v>3571</v>
      </c>
      <c r="E43" t="s">
        <v>4206</v>
      </c>
      <c r="F43">
        <v>3</v>
      </c>
    </row>
    <row r="44" spans="1:6" x14ac:dyDescent="0.2">
      <c r="A44" t="s">
        <v>3604</v>
      </c>
      <c r="B44" t="s">
        <v>4174</v>
      </c>
      <c r="C44" t="s">
        <v>4075</v>
      </c>
      <c r="D44" t="s">
        <v>3571</v>
      </c>
      <c r="E44" t="s">
        <v>4207</v>
      </c>
      <c r="F44">
        <v>2</v>
      </c>
    </row>
    <row r="45" spans="1:6" x14ac:dyDescent="0.2">
      <c r="A45" t="s">
        <v>3604</v>
      </c>
      <c r="B45" t="s">
        <v>4174</v>
      </c>
      <c r="C45" t="s">
        <v>4081</v>
      </c>
      <c r="D45" t="s">
        <v>3571</v>
      </c>
      <c r="E45" t="s">
        <v>4208</v>
      </c>
      <c r="F45">
        <v>6</v>
      </c>
    </row>
    <row r="46" spans="1:6" x14ac:dyDescent="0.2">
      <c r="A46" t="s">
        <v>3559</v>
      </c>
      <c r="B46" t="s">
        <v>3560</v>
      </c>
      <c r="C46" t="s">
        <v>684</v>
      </c>
      <c r="D46" t="s">
        <v>3275</v>
      </c>
      <c r="E46" t="s">
        <v>63</v>
      </c>
      <c r="F46">
        <v>10</v>
      </c>
    </row>
    <row r="47" spans="1:6" x14ac:dyDescent="0.2">
      <c r="A47" t="s">
        <v>3285</v>
      </c>
      <c r="B47" t="s">
        <v>3449</v>
      </c>
      <c r="C47" t="s">
        <v>682</v>
      </c>
      <c r="D47" t="s">
        <v>3275</v>
      </c>
      <c r="E47" t="s">
        <v>66</v>
      </c>
      <c r="F47">
        <v>9</v>
      </c>
    </row>
    <row r="48" spans="1:6" x14ac:dyDescent="0.2">
      <c r="A48" t="s">
        <v>3285</v>
      </c>
      <c r="B48" t="s">
        <v>3449</v>
      </c>
      <c r="C48" t="s">
        <v>684</v>
      </c>
      <c r="D48" t="s">
        <v>3275</v>
      </c>
      <c r="E48" t="s">
        <v>63</v>
      </c>
      <c r="F48">
        <v>10</v>
      </c>
    </row>
    <row r="49" spans="1:6" x14ac:dyDescent="0.2">
      <c r="A49" t="s">
        <v>3285</v>
      </c>
      <c r="B49" t="s">
        <v>3449</v>
      </c>
      <c r="C49" t="s">
        <v>674</v>
      </c>
      <c r="D49" t="s">
        <v>3275</v>
      </c>
      <c r="E49" t="s">
        <v>22</v>
      </c>
      <c r="F49">
        <v>5</v>
      </c>
    </row>
    <row r="50" spans="1:6" x14ac:dyDescent="0.2">
      <c r="A50" t="s">
        <v>3285</v>
      </c>
      <c r="B50" t="s">
        <v>3449</v>
      </c>
      <c r="C50" t="s">
        <v>680</v>
      </c>
      <c r="D50" t="s">
        <v>3275</v>
      </c>
      <c r="E50" t="s">
        <v>41</v>
      </c>
      <c r="F50">
        <v>8</v>
      </c>
    </row>
    <row r="51" spans="1:6" x14ac:dyDescent="0.2">
      <c r="A51" t="s">
        <v>3285</v>
      </c>
      <c r="B51" t="s">
        <v>3449</v>
      </c>
      <c r="C51" t="s">
        <v>672</v>
      </c>
      <c r="D51" t="s">
        <v>3275</v>
      </c>
      <c r="E51" t="s">
        <v>56</v>
      </c>
      <c r="F51">
        <v>4</v>
      </c>
    </row>
    <row r="52" spans="1:6" x14ac:dyDescent="0.2">
      <c r="A52" t="s">
        <v>3285</v>
      </c>
      <c r="B52" t="s">
        <v>3449</v>
      </c>
      <c r="C52" t="s">
        <v>676</v>
      </c>
      <c r="D52" t="s">
        <v>3275</v>
      </c>
      <c r="E52" t="s">
        <v>28</v>
      </c>
      <c r="F52">
        <v>6</v>
      </c>
    </row>
    <row r="53" spans="1:6" x14ac:dyDescent="0.2">
      <c r="A53" t="s">
        <v>3285</v>
      </c>
      <c r="B53" t="s">
        <v>3449</v>
      </c>
      <c r="C53" t="s">
        <v>678</v>
      </c>
      <c r="D53" t="s">
        <v>3275</v>
      </c>
      <c r="E53" t="s">
        <v>38</v>
      </c>
      <c r="F53">
        <v>7</v>
      </c>
    </row>
    <row r="54" spans="1:6" x14ac:dyDescent="0.2">
      <c r="A54" t="s">
        <v>3285</v>
      </c>
      <c r="B54" t="s">
        <v>3449</v>
      </c>
      <c r="C54" t="s">
        <v>670</v>
      </c>
      <c r="D54" t="s">
        <v>3275</v>
      </c>
      <c r="E54" t="s">
        <v>53</v>
      </c>
      <c r="F54">
        <v>3</v>
      </c>
    </row>
    <row r="55" spans="1:6" x14ac:dyDescent="0.2">
      <c r="A55" t="s">
        <v>3285</v>
      </c>
      <c r="B55" t="s">
        <v>3449</v>
      </c>
      <c r="C55" s="4" t="s">
        <v>666</v>
      </c>
      <c r="D55" t="s">
        <v>3398</v>
      </c>
      <c r="E55" t="s">
        <v>31</v>
      </c>
      <c r="F55">
        <v>1</v>
      </c>
    </row>
    <row r="56" spans="1:6" x14ac:dyDescent="0.2">
      <c r="A56" t="s">
        <v>3285</v>
      </c>
      <c r="B56" t="s">
        <v>3449</v>
      </c>
      <c r="C56" t="s">
        <v>668</v>
      </c>
      <c r="D56" t="s">
        <v>3275</v>
      </c>
      <c r="E56" t="s">
        <v>34</v>
      </c>
      <c r="F56">
        <v>2</v>
      </c>
    </row>
    <row r="57" spans="1:6" x14ac:dyDescent="0.2">
      <c r="A57" t="s">
        <v>3280</v>
      </c>
      <c r="B57" t="s">
        <v>3281</v>
      </c>
      <c r="C57" t="s">
        <v>674</v>
      </c>
      <c r="D57" t="s">
        <v>3275</v>
      </c>
      <c r="E57" t="s">
        <v>22</v>
      </c>
      <c r="F57">
        <v>5</v>
      </c>
    </row>
    <row r="58" spans="1:6" x14ac:dyDescent="0.2">
      <c r="A58" t="s">
        <v>3280</v>
      </c>
      <c r="B58" t="s">
        <v>3281</v>
      </c>
      <c r="C58" s="4" t="s">
        <v>666</v>
      </c>
      <c r="D58" t="s">
        <v>3398</v>
      </c>
      <c r="E58" t="s">
        <v>31</v>
      </c>
      <c r="F58">
        <v>1</v>
      </c>
    </row>
    <row r="59" spans="1:6" x14ac:dyDescent="0.2">
      <c r="A59" t="s">
        <v>3280</v>
      </c>
      <c r="B59" t="s">
        <v>3281</v>
      </c>
      <c r="C59" t="s">
        <v>672</v>
      </c>
      <c r="D59" t="s">
        <v>3275</v>
      </c>
      <c r="E59" t="s">
        <v>56</v>
      </c>
      <c r="F59">
        <v>4</v>
      </c>
    </row>
    <row r="60" spans="1:6" x14ac:dyDescent="0.2">
      <c r="A60" t="s">
        <v>3280</v>
      </c>
      <c r="B60" t="s">
        <v>3281</v>
      </c>
      <c r="C60" t="s">
        <v>670</v>
      </c>
      <c r="D60" t="s">
        <v>3275</v>
      </c>
      <c r="E60" t="s">
        <v>53</v>
      </c>
      <c r="F60">
        <v>3</v>
      </c>
    </row>
    <row r="61" spans="1:6" x14ac:dyDescent="0.2">
      <c r="A61" t="s">
        <v>3280</v>
      </c>
      <c r="B61" t="s">
        <v>3281</v>
      </c>
      <c r="C61" t="s">
        <v>668</v>
      </c>
      <c r="D61" t="s">
        <v>3275</v>
      </c>
      <c r="E61" t="s">
        <v>34</v>
      </c>
      <c r="F61">
        <v>2</v>
      </c>
    </row>
    <row r="62" spans="1:6" x14ac:dyDescent="0.2">
      <c r="A62" t="s">
        <v>3280</v>
      </c>
      <c r="B62" t="s">
        <v>3281</v>
      </c>
      <c r="C62" t="s">
        <v>676</v>
      </c>
      <c r="D62" t="s">
        <v>3275</v>
      </c>
      <c r="E62" t="s">
        <v>28</v>
      </c>
      <c r="F62">
        <v>6</v>
      </c>
    </row>
    <row r="63" spans="1:6" x14ac:dyDescent="0.2">
      <c r="A63" t="s">
        <v>3280</v>
      </c>
      <c r="B63" t="s">
        <v>3281</v>
      </c>
      <c r="C63" t="s">
        <v>678</v>
      </c>
      <c r="D63" t="s">
        <v>3275</v>
      </c>
      <c r="E63" t="s">
        <v>38</v>
      </c>
      <c r="F63">
        <v>7</v>
      </c>
    </row>
    <row r="64" spans="1:6" x14ac:dyDescent="0.2">
      <c r="A64" t="s">
        <v>3280</v>
      </c>
      <c r="B64" t="s">
        <v>3281</v>
      </c>
      <c r="C64" t="s">
        <v>680</v>
      </c>
      <c r="D64" t="s">
        <v>3275</v>
      </c>
      <c r="E64" t="s">
        <v>41</v>
      </c>
      <c r="F64">
        <v>8</v>
      </c>
    </row>
    <row r="65" spans="1:6" x14ac:dyDescent="0.2">
      <c r="A65" t="s">
        <v>3280</v>
      </c>
      <c r="B65" t="s">
        <v>3281</v>
      </c>
      <c r="C65" t="s">
        <v>682</v>
      </c>
      <c r="D65" t="s">
        <v>3275</v>
      </c>
      <c r="E65" t="s">
        <v>66</v>
      </c>
      <c r="F65">
        <v>9</v>
      </c>
    </row>
    <row r="66" spans="1:6" x14ac:dyDescent="0.2">
      <c r="A66" t="s">
        <v>3280</v>
      </c>
      <c r="B66" t="s">
        <v>3281</v>
      </c>
      <c r="C66" t="s">
        <v>684</v>
      </c>
      <c r="D66" t="s">
        <v>3275</v>
      </c>
      <c r="E66" t="s">
        <v>63</v>
      </c>
      <c r="F66">
        <v>10</v>
      </c>
    </row>
    <row r="67" spans="1:6" x14ac:dyDescent="0.2">
      <c r="A67" t="s">
        <v>3473</v>
      </c>
      <c r="B67" t="s">
        <v>3283</v>
      </c>
      <c r="C67" t="s">
        <v>668</v>
      </c>
      <c r="D67" t="s">
        <v>3275</v>
      </c>
      <c r="E67" t="s">
        <v>34</v>
      </c>
      <c r="F67">
        <v>2</v>
      </c>
    </row>
    <row r="68" spans="1:6" x14ac:dyDescent="0.2">
      <c r="A68" t="s">
        <v>3282</v>
      </c>
      <c r="B68" t="s">
        <v>3283</v>
      </c>
      <c r="C68" t="s">
        <v>682</v>
      </c>
      <c r="D68" t="s">
        <v>3275</v>
      </c>
      <c r="E68" t="s">
        <v>66</v>
      </c>
      <c r="F68">
        <v>9</v>
      </c>
    </row>
    <row r="69" spans="1:6" x14ac:dyDescent="0.2">
      <c r="A69" t="s">
        <v>3282</v>
      </c>
      <c r="B69" t="s">
        <v>3283</v>
      </c>
      <c r="C69" t="s">
        <v>684</v>
      </c>
      <c r="D69" t="s">
        <v>3275</v>
      </c>
      <c r="E69" t="s">
        <v>63</v>
      </c>
      <c r="F69">
        <v>10</v>
      </c>
    </row>
    <row r="70" spans="1:6" x14ac:dyDescent="0.2">
      <c r="A70" t="s">
        <v>3282</v>
      </c>
      <c r="B70" t="s">
        <v>3283</v>
      </c>
      <c r="C70" t="s">
        <v>680</v>
      </c>
      <c r="D70" t="s">
        <v>3275</v>
      </c>
      <c r="E70" t="s">
        <v>41</v>
      </c>
      <c r="F70">
        <v>8</v>
      </c>
    </row>
    <row r="71" spans="1:6" x14ac:dyDescent="0.2">
      <c r="A71" t="s">
        <v>3282</v>
      </c>
      <c r="B71" t="s">
        <v>3283</v>
      </c>
      <c r="C71" t="s">
        <v>670</v>
      </c>
      <c r="D71" t="s">
        <v>3275</v>
      </c>
      <c r="E71" t="s">
        <v>53</v>
      </c>
      <c r="F71">
        <v>3</v>
      </c>
    </row>
    <row r="72" spans="1:6" x14ac:dyDescent="0.2">
      <c r="A72" t="s">
        <v>3282</v>
      </c>
      <c r="B72" t="s">
        <v>3283</v>
      </c>
      <c r="C72" t="s">
        <v>674</v>
      </c>
      <c r="D72" t="s">
        <v>3275</v>
      </c>
      <c r="E72" t="s">
        <v>22</v>
      </c>
      <c r="F72">
        <v>5</v>
      </c>
    </row>
    <row r="73" spans="1:6" x14ac:dyDescent="0.2">
      <c r="A73" t="s">
        <v>3282</v>
      </c>
      <c r="B73" t="s">
        <v>3283</v>
      </c>
      <c r="C73" s="4" t="s">
        <v>666</v>
      </c>
      <c r="D73" t="s">
        <v>3398</v>
      </c>
      <c r="E73" t="s">
        <v>31</v>
      </c>
      <c r="F73">
        <v>1</v>
      </c>
    </row>
    <row r="74" spans="1:6" x14ac:dyDescent="0.2">
      <c r="A74" t="s">
        <v>3282</v>
      </c>
      <c r="B74" t="s">
        <v>3283</v>
      </c>
      <c r="C74" t="s">
        <v>672</v>
      </c>
      <c r="D74" t="s">
        <v>3275</v>
      </c>
      <c r="E74" t="s">
        <v>56</v>
      </c>
      <c r="F74">
        <v>4</v>
      </c>
    </row>
    <row r="75" spans="1:6" x14ac:dyDescent="0.2">
      <c r="A75" t="s">
        <v>3282</v>
      </c>
      <c r="B75" t="s">
        <v>3283</v>
      </c>
      <c r="C75" t="s">
        <v>676</v>
      </c>
      <c r="D75" t="s">
        <v>3275</v>
      </c>
      <c r="E75" t="s">
        <v>28</v>
      </c>
      <c r="F75">
        <v>6</v>
      </c>
    </row>
    <row r="76" spans="1:6" x14ac:dyDescent="0.2">
      <c r="A76" t="s">
        <v>3282</v>
      </c>
      <c r="B76" t="s">
        <v>3283</v>
      </c>
      <c r="C76" t="s">
        <v>678</v>
      </c>
      <c r="D76" t="s">
        <v>3275</v>
      </c>
      <c r="E76" t="s">
        <v>38</v>
      </c>
      <c r="F76">
        <v>7</v>
      </c>
    </row>
    <row r="77" spans="1:6" x14ac:dyDescent="0.2">
      <c r="A77" t="s">
        <v>3334</v>
      </c>
      <c r="B77" t="s">
        <v>3335</v>
      </c>
      <c r="C77" t="s">
        <v>3325</v>
      </c>
      <c r="D77" t="s">
        <v>3326</v>
      </c>
      <c r="E77" t="s">
        <v>22</v>
      </c>
      <c r="F77">
        <v>5</v>
      </c>
    </row>
    <row r="78" spans="1:6" x14ac:dyDescent="0.2">
      <c r="A78" t="s">
        <v>3334</v>
      </c>
      <c r="B78" t="s">
        <v>3335</v>
      </c>
      <c r="C78" t="s">
        <v>3484</v>
      </c>
      <c r="D78" t="s">
        <v>3326</v>
      </c>
      <c r="E78" t="s">
        <v>28</v>
      </c>
      <c r="F78">
        <v>6</v>
      </c>
    </row>
    <row r="79" spans="1:6" x14ac:dyDescent="0.2">
      <c r="A79" t="s">
        <v>3334</v>
      </c>
      <c r="B79" t="s">
        <v>3335</v>
      </c>
      <c r="C79" t="s">
        <v>3503</v>
      </c>
      <c r="D79" t="s">
        <v>3326</v>
      </c>
      <c r="E79" t="s">
        <v>38</v>
      </c>
      <c r="F79">
        <v>7</v>
      </c>
    </row>
    <row r="80" spans="1:6" x14ac:dyDescent="0.2">
      <c r="A80" t="s">
        <v>3334</v>
      </c>
      <c r="B80" t="s">
        <v>3335</v>
      </c>
      <c r="C80" t="s">
        <v>3515</v>
      </c>
      <c r="D80" t="s">
        <v>3326</v>
      </c>
      <c r="E80" t="s">
        <v>41</v>
      </c>
      <c r="F80">
        <v>8</v>
      </c>
    </row>
    <row r="81" spans="1:6" x14ac:dyDescent="0.2">
      <c r="A81" t="s">
        <v>3334</v>
      </c>
      <c r="B81" t="s">
        <v>3335</v>
      </c>
      <c r="C81" t="s">
        <v>3534</v>
      </c>
      <c r="D81" t="s">
        <v>3326</v>
      </c>
      <c r="E81" t="s">
        <v>66</v>
      </c>
      <c r="F81">
        <v>9</v>
      </c>
    </row>
    <row r="82" spans="1:6" x14ac:dyDescent="0.2">
      <c r="A82" t="s">
        <v>3755</v>
      </c>
      <c r="B82" t="s">
        <v>3756</v>
      </c>
      <c r="C82" s="4" t="s">
        <v>3707</v>
      </c>
      <c r="D82" t="s">
        <v>3708</v>
      </c>
      <c r="E82" t="s">
        <v>4203</v>
      </c>
      <c r="F82">
        <v>1</v>
      </c>
    </row>
    <row r="83" spans="1:6" x14ac:dyDescent="0.2">
      <c r="A83" t="s">
        <v>3755</v>
      </c>
      <c r="B83" t="s">
        <v>3756</v>
      </c>
      <c r="C83" t="s">
        <v>4072</v>
      </c>
      <c r="D83" t="s">
        <v>3708</v>
      </c>
      <c r="E83" t="s">
        <v>4206</v>
      </c>
      <c r="F83">
        <v>3</v>
      </c>
    </row>
    <row r="84" spans="1:6" x14ac:dyDescent="0.2">
      <c r="A84" t="s">
        <v>3755</v>
      </c>
      <c r="B84" t="s">
        <v>3756</v>
      </c>
      <c r="C84" t="s">
        <v>4076</v>
      </c>
      <c r="D84" t="s">
        <v>3708</v>
      </c>
      <c r="E84" t="s">
        <v>4207</v>
      </c>
      <c r="F84">
        <v>2</v>
      </c>
    </row>
    <row r="85" spans="1:6" x14ac:dyDescent="0.2">
      <c r="A85" t="s">
        <v>3763</v>
      </c>
      <c r="B85" t="s">
        <v>3764</v>
      </c>
      <c r="C85" s="4" t="s">
        <v>3707</v>
      </c>
      <c r="D85" t="s">
        <v>3708</v>
      </c>
      <c r="E85" t="s">
        <v>4203</v>
      </c>
      <c r="F85">
        <v>1</v>
      </c>
    </row>
    <row r="86" spans="1:6" x14ac:dyDescent="0.2">
      <c r="A86" t="s">
        <v>3763</v>
      </c>
      <c r="B86" t="s">
        <v>3764</v>
      </c>
      <c r="C86" t="s">
        <v>4072</v>
      </c>
      <c r="D86" t="s">
        <v>3708</v>
      </c>
      <c r="E86" t="s">
        <v>4206</v>
      </c>
      <c r="F86">
        <v>3</v>
      </c>
    </row>
    <row r="87" spans="1:6" x14ac:dyDescent="0.2">
      <c r="A87" t="s">
        <v>3763</v>
      </c>
      <c r="B87" t="s">
        <v>3764</v>
      </c>
      <c r="C87" t="s">
        <v>4076</v>
      </c>
      <c r="D87" t="s">
        <v>3708</v>
      </c>
      <c r="E87" t="s">
        <v>4207</v>
      </c>
      <c r="F87">
        <v>2</v>
      </c>
    </row>
    <row r="88" spans="1:6" x14ac:dyDescent="0.2">
      <c r="A88" t="s">
        <v>3771</v>
      </c>
      <c r="B88" t="s">
        <v>3772</v>
      </c>
      <c r="C88" s="4" t="s">
        <v>3707</v>
      </c>
      <c r="D88" t="s">
        <v>3708</v>
      </c>
      <c r="E88" t="s">
        <v>4203</v>
      </c>
      <c r="F88">
        <v>1</v>
      </c>
    </row>
    <row r="89" spans="1:6" x14ac:dyDescent="0.2">
      <c r="A89" t="s">
        <v>3771</v>
      </c>
      <c r="B89" t="s">
        <v>3772</v>
      </c>
      <c r="C89" t="s">
        <v>4072</v>
      </c>
      <c r="D89" t="s">
        <v>3708</v>
      </c>
      <c r="E89" t="s">
        <v>4206</v>
      </c>
      <c r="F89">
        <v>3</v>
      </c>
    </row>
    <row r="90" spans="1:6" x14ac:dyDescent="0.2">
      <c r="A90" t="s">
        <v>3771</v>
      </c>
      <c r="B90" t="s">
        <v>3772</v>
      </c>
      <c r="C90" t="s">
        <v>4076</v>
      </c>
      <c r="D90" t="s">
        <v>3708</v>
      </c>
      <c r="E90" t="s">
        <v>4207</v>
      </c>
      <c r="F90">
        <v>2</v>
      </c>
    </row>
    <row r="91" spans="1:6" x14ac:dyDescent="0.2">
      <c r="A91" t="s">
        <v>3783</v>
      </c>
      <c r="B91" t="s">
        <v>3784</v>
      </c>
      <c r="C91" s="4" t="s">
        <v>3707</v>
      </c>
      <c r="D91" t="s">
        <v>3708</v>
      </c>
      <c r="E91" t="s">
        <v>4203</v>
      </c>
      <c r="F91">
        <v>1</v>
      </c>
    </row>
    <row r="92" spans="1:6" x14ac:dyDescent="0.2">
      <c r="A92" t="s">
        <v>3783</v>
      </c>
      <c r="B92" t="s">
        <v>3784</v>
      </c>
      <c r="C92" t="s">
        <v>4072</v>
      </c>
      <c r="D92" t="s">
        <v>3708</v>
      </c>
      <c r="E92" t="s">
        <v>4206</v>
      </c>
      <c r="F92">
        <v>3</v>
      </c>
    </row>
    <row r="93" spans="1:6" x14ac:dyDescent="0.2">
      <c r="A93" t="s">
        <v>3783</v>
      </c>
      <c r="B93" t="s">
        <v>3784</v>
      </c>
      <c r="C93" t="s">
        <v>4076</v>
      </c>
      <c r="D93" t="s">
        <v>3708</v>
      </c>
      <c r="E93" t="s">
        <v>4207</v>
      </c>
      <c r="F93">
        <v>2</v>
      </c>
    </row>
    <row r="94" spans="1:6" x14ac:dyDescent="0.2">
      <c r="A94" t="s">
        <v>3795</v>
      </c>
      <c r="B94" t="s">
        <v>3796</v>
      </c>
      <c r="C94" s="4" t="s">
        <v>3707</v>
      </c>
      <c r="D94" t="s">
        <v>3708</v>
      </c>
      <c r="E94" t="s">
        <v>4203</v>
      </c>
      <c r="F94">
        <v>1</v>
      </c>
    </row>
    <row r="95" spans="1:6" x14ac:dyDescent="0.2">
      <c r="A95" t="s">
        <v>3795</v>
      </c>
      <c r="B95" t="s">
        <v>3796</v>
      </c>
      <c r="C95" t="s">
        <v>4072</v>
      </c>
      <c r="D95" t="s">
        <v>3708</v>
      </c>
      <c r="E95" t="s">
        <v>4206</v>
      </c>
      <c r="F95">
        <v>3</v>
      </c>
    </row>
    <row r="96" spans="1:6" x14ac:dyDescent="0.2">
      <c r="A96" t="s">
        <v>3795</v>
      </c>
      <c r="B96" t="s">
        <v>3796</v>
      </c>
      <c r="C96" t="s">
        <v>4076</v>
      </c>
      <c r="D96" t="s">
        <v>3708</v>
      </c>
      <c r="E96" t="s">
        <v>4207</v>
      </c>
      <c r="F96">
        <v>2</v>
      </c>
    </row>
    <row r="97" spans="1:6" x14ac:dyDescent="0.2">
      <c r="A97" t="s">
        <v>3805</v>
      </c>
      <c r="B97" t="s">
        <v>3806</v>
      </c>
      <c r="C97" s="4" t="s">
        <v>3707</v>
      </c>
      <c r="D97" t="s">
        <v>3708</v>
      </c>
      <c r="E97" t="s">
        <v>4203</v>
      </c>
      <c r="F97">
        <v>1</v>
      </c>
    </row>
    <row r="98" spans="1:6" x14ac:dyDescent="0.2">
      <c r="A98" t="s">
        <v>3805</v>
      </c>
      <c r="B98" t="s">
        <v>3806</v>
      </c>
      <c r="C98" t="s">
        <v>4072</v>
      </c>
      <c r="D98" t="s">
        <v>3708</v>
      </c>
      <c r="E98" t="s">
        <v>4206</v>
      </c>
      <c r="F98">
        <v>3</v>
      </c>
    </row>
    <row r="99" spans="1:6" x14ac:dyDescent="0.2">
      <c r="A99" t="s">
        <v>3805</v>
      </c>
      <c r="B99" t="s">
        <v>3806</v>
      </c>
      <c r="C99" t="s">
        <v>4076</v>
      </c>
      <c r="D99" t="s">
        <v>3708</v>
      </c>
      <c r="E99" t="s">
        <v>4207</v>
      </c>
      <c r="F99">
        <v>2</v>
      </c>
    </row>
    <row r="100" spans="1:6" x14ac:dyDescent="0.2">
      <c r="A100" t="s">
        <v>3689</v>
      </c>
      <c r="B100" t="s">
        <v>3690</v>
      </c>
      <c r="C100" s="4" t="s">
        <v>3682</v>
      </c>
      <c r="D100" t="s">
        <v>3625</v>
      </c>
      <c r="E100" t="s">
        <v>4203</v>
      </c>
      <c r="F100">
        <v>1</v>
      </c>
    </row>
    <row r="101" spans="1:6" x14ac:dyDescent="0.2">
      <c r="A101" t="s">
        <v>3691</v>
      </c>
      <c r="B101" t="s">
        <v>3692</v>
      </c>
      <c r="C101" s="4" t="s">
        <v>3682</v>
      </c>
      <c r="D101" t="s">
        <v>3625</v>
      </c>
      <c r="E101" t="s">
        <v>4203</v>
      </c>
      <c r="F101">
        <v>1</v>
      </c>
    </row>
    <row r="102" spans="1:6" x14ac:dyDescent="0.2">
      <c r="A102" t="s">
        <v>3693</v>
      </c>
      <c r="B102" t="s">
        <v>3694</v>
      </c>
      <c r="C102" s="4" t="s">
        <v>3682</v>
      </c>
      <c r="D102" t="s">
        <v>3625</v>
      </c>
      <c r="E102" t="s">
        <v>4203</v>
      </c>
      <c r="F102">
        <v>1</v>
      </c>
    </row>
    <row r="103" spans="1:6" x14ac:dyDescent="0.2">
      <c r="A103" t="s">
        <v>3695</v>
      </c>
      <c r="B103" t="s">
        <v>3696</v>
      </c>
      <c r="C103" s="4" t="s">
        <v>3682</v>
      </c>
      <c r="D103" t="s">
        <v>3625</v>
      </c>
      <c r="E103" t="s">
        <v>4203</v>
      </c>
      <c r="F103">
        <v>1</v>
      </c>
    </row>
    <row r="104" spans="1:6" x14ac:dyDescent="0.2">
      <c r="A104" t="s">
        <v>3697</v>
      </c>
      <c r="B104" t="s">
        <v>3698</v>
      </c>
      <c r="C104" s="4" t="s">
        <v>3682</v>
      </c>
      <c r="D104" t="s">
        <v>3625</v>
      </c>
      <c r="E104" t="s">
        <v>4203</v>
      </c>
      <c r="F104">
        <v>1</v>
      </c>
    </row>
    <row r="105" spans="1:6" x14ac:dyDescent="0.2">
      <c r="A105" t="s">
        <v>3699</v>
      </c>
      <c r="B105" t="s">
        <v>3700</v>
      </c>
      <c r="C105" s="4" t="s">
        <v>3682</v>
      </c>
      <c r="D105" t="s">
        <v>3625</v>
      </c>
      <c r="E105" t="s">
        <v>4203</v>
      </c>
      <c r="F105">
        <v>1</v>
      </c>
    </row>
    <row r="106" spans="1:6" x14ac:dyDescent="0.2">
      <c r="A106" t="s">
        <v>3703</v>
      </c>
      <c r="B106" t="s">
        <v>3704</v>
      </c>
      <c r="C106" s="4" t="s">
        <v>3682</v>
      </c>
      <c r="D106" t="s">
        <v>3625</v>
      </c>
      <c r="E106" t="s">
        <v>4203</v>
      </c>
      <c r="F106">
        <v>1</v>
      </c>
    </row>
    <row r="107" spans="1:6" x14ac:dyDescent="0.2">
      <c r="A107" t="s">
        <v>3701</v>
      </c>
      <c r="B107" t="s">
        <v>3702</v>
      </c>
      <c r="C107" s="4" t="s">
        <v>3682</v>
      </c>
      <c r="D107" t="s">
        <v>3625</v>
      </c>
      <c r="E107" t="s">
        <v>4203</v>
      </c>
      <c r="F107">
        <v>1</v>
      </c>
    </row>
    <row r="108" spans="1:6" x14ac:dyDescent="0.2">
      <c r="A108" t="s">
        <v>3680</v>
      </c>
      <c r="B108" t="s">
        <v>3681</v>
      </c>
      <c r="C108" s="4" t="s">
        <v>3682</v>
      </c>
      <c r="D108" t="s">
        <v>3625</v>
      </c>
      <c r="E108" t="s">
        <v>4203</v>
      </c>
      <c r="F108">
        <v>1</v>
      </c>
    </row>
    <row r="109" spans="1:6" x14ac:dyDescent="0.2">
      <c r="A109" t="s">
        <v>3415</v>
      </c>
      <c r="B109" t="s">
        <v>3416</v>
      </c>
      <c r="C109" t="s">
        <v>3413</v>
      </c>
      <c r="D109" t="s">
        <v>3414</v>
      </c>
      <c r="E109" t="s">
        <v>22</v>
      </c>
      <c r="F109">
        <v>5</v>
      </c>
    </row>
    <row r="110" spans="1:6" x14ac:dyDescent="0.2">
      <c r="A110" t="s">
        <v>3415</v>
      </c>
      <c r="B110" t="s">
        <v>3416</v>
      </c>
      <c r="C110" t="s">
        <v>3450</v>
      </c>
      <c r="D110" t="s">
        <v>3451</v>
      </c>
      <c r="E110" t="s">
        <v>56</v>
      </c>
      <c r="F110">
        <v>4</v>
      </c>
    </row>
    <row r="111" spans="1:6" x14ac:dyDescent="0.2">
      <c r="A111" t="s">
        <v>3415</v>
      </c>
      <c r="B111" t="s">
        <v>3416</v>
      </c>
      <c r="C111" t="s">
        <v>3486</v>
      </c>
      <c r="D111" t="s">
        <v>3414</v>
      </c>
      <c r="E111" t="s">
        <v>28</v>
      </c>
      <c r="F111">
        <v>6</v>
      </c>
    </row>
    <row r="112" spans="1:6" x14ac:dyDescent="0.2">
      <c r="A112" t="s">
        <v>3415</v>
      </c>
      <c r="B112" t="s">
        <v>3416</v>
      </c>
      <c r="C112" t="s">
        <v>3504</v>
      </c>
      <c r="D112" t="s">
        <v>3414</v>
      </c>
      <c r="E112" t="s">
        <v>38</v>
      </c>
      <c r="F112">
        <v>7</v>
      </c>
    </row>
    <row r="113" spans="1:6" x14ac:dyDescent="0.2">
      <c r="A113" t="s">
        <v>3415</v>
      </c>
      <c r="B113" t="s">
        <v>3416</v>
      </c>
      <c r="C113" t="s">
        <v>3506</v>
      </c>
      <c r="D113" t="s">
        <v>3414</v>
      </c>
      <c r="E113" t="s">
        <v>41</v>
      </c>
      <c r="F113">
        <v>8</v>
      </c>
    </row>
    <row r="114" spans="1:6" x14ac:dyDescent="0.2">
      <c r="A114" t="s">
        <v>3415</v>
      </c>
      <c r="B114" t="s">
        <v>3416</v>
      </c>
      <c r="C114" t="s">
        <v>3550</v>
      </c>
      <c r="D114" t="s">
        <v>3414</v>
      </c>
      <c r="E114" t="s">
        <v>66</v>
      </c>
      <c r="F114">
        <v>9</v>
      </c>
    </row>
    <row r="115" spans="1:6" x14ac:dyDescent="0.2">
      <c r="A115" t="s">
        <v>3650</v>
      </c>
      <c r="B115" t="s">
        <v>3651</v>
      </c>
      <c r="C115" s="4" t="s">
        <v>3682</v>
      </c>
      <c r="D115" t="s">
        <v>3625</v>
      </c>
      <c r="E115" t="s">
        <v>4203</v>
      </c>
      <c r="F115">
        <v>1</v>
      </c>
    </row>
    <row r="116" spans="1:6" x14ac:dyDescent="0.2">
      <c r="A116" t="s">
        <v>3650</v>
      </c>
      <c r="B116" t="s">
        <v>3651</v>
      </c>
      <c r="C116" t="s">
        <v>3624</v>
      </c>
      <c r="D116" t="s">
        <v>3625</v>
      </c>
      <c r="E116" t="s">
        <v>4204</v>
      </c>
      <c r="F116">
        <v>4</v>
      </c>
    </row>
    <row r="117" spans="1:6" x14ac:dyDescent="0.2">
      <c r="A117" t="s">
        <v>3650</v>
      </c>
      <c r="B117" t="s">
        <v>3651</v>
      </c>
      <c r="C117" t="s">
        <v>4056</v>
      </c>
      <c r="D117" t="s">
        <v>3625</v>
      </c>
      <c r="E117" t="s">
        <v>4205</v>
      </c>
      <c r="F117">
        <v>5</v>
      </c>
    </row>
    <row r="118" spans="1:6" x14ac:dyDescent="0.2">
      <c r="A118" t="s">
        <v>3650</v>
      </c>
      <c r="B118" t="s">
        <v>3651</v>
      </c>
      <c r="C118" t="s">
        <v>4061</v>
      </c>
      <c r="D118" t="s">
        <v>3625</v>
      </c>
      <c r="E118" t="s">
        <v>4206</v>
      </c>
      <c r="F118">
        <v>3</v>
      </c>
    </row>
    <row r="119" spans="1:6" x14ac:dyDescent="0.2">
      <c r="A119" t="s">
        <v>3650</v>
      </c>
      <c r="B119" t="s">
        <v>3651</v>
      </c>
      <c r="C119" t="s">
        <v>4074</v>
      </c>
      <c r="D119" t="s">
        <v>3625</v>
      </c>
      <c r="E119" t="s">
        <v>4207</v>
      </c>
      <c r="F119">
        <v>2</v>
      </c>
    </row>
    <row r="120" spans="1:6" x14ac:dyDescent="0.2">
      <c r="A120" t="s">
        <v>3650</v>
      </c>
      <c r="B120" t="s">
        <v>3651</v>
      </c>
      <c r="C120" t="s">
        <v>4080</v>
      </c>
      <c r="D120" t="s">
        <v>3625</v>
      </c>
      <c r="E120" t="s">
        <v>4208</v>
      </c>
      <c r="F120">
        <v>6</v>
      </c>
    </row>
    <row r="121" spans="1:6" x14ac:dyDescent="0.2">
      <c r="A121" t="s">
        <v>3650</v>
      </c>
      <c r="B121" t="s">
        <v>3651</v>
      </c>
      <c r="C121" t="s">
        <v>4180</v>
      </c>
      <c r="D121" t="s">
        <v>3625</v>
      </c>
      <c r="E121" t="s">
        <v>4210</v>
      </c>
      <c r="F121">
        <v>8</v>
      </c>
    </row>
    <row r="122" spans="1:6" x14ac:dyDescent="0.2">
      <c r="A122" t="s">
        <v>3650</v>
      </c>
      <c r="B122" t="s">
        <v>3651</v>
      </c>
      <c r="C122" t="s">
        <v>4193</v>
      </c>
      <c r="D122" t="s">
        <v>3625</v>
      </c>
      <c r="E122" t="s">
        <v>4209</v>
      </c>
      <c r="F122">
        <v>7</v>
      </c>
    </row>
    <row r="123" spans="1:6" x14ac:dyDescent="0.2">
      <c r="A123" t="s">
        <v>3650</v>
      </c>
      <c r="B123" t="s">
        <v>3651</v>
      </c>
      <c r="C123" t="s">
        <v>4196</v>
      </c>
      <c r="D123" t="s">
        <v>3625</v>
      </c>
      <c r="E123" t="s">
        <v>4211</v>
      </c>
      <c r="F123">
        <v>9</v>
      </c>
    </row>
    <row r="124" spans="1:6" x14ac:dyDescent="0.2">
      <c r="A124" t="s">
        <v>3650</v>
      </c>
      <c r="B124" t="s">
        <v>3651</v>
      </c>
      <c r="C124" t="s">
        <v>4198</v>
      </c>
      <c r="D124" t="s">
        <v>3625</v>
      </c>
      <c r="E124" t="s">
        <v>4212</v>
      </c>
      <c r="F124">
        <v>10</v>
      </c>
    </row>
    <row r="125" spans="1:6" x14ac:dyDescent="0.2">
      <c r="A125" t="s">
        <v>3626</v>
      </c>
      <c r="B125" t="s">
        <v>3627</v>
      </c>
      <c r="C125" s="4" t="s">
        <v>3682</v>
      </c>
      <c r="D125" t="s">
        <v>3625</v>
      </c>
      <c r="E125" t="s">
        <v>4203</v>
      </c>
      <c r="F125">
        <v>1</v>
      </c>
    </row>
    <row r="126" spans="1:6" x14ac:dyDescent="0.2">
      <c r="A126" t="s">
        <v>3626</v>
      </c>
      <c r="B126" t="s">
        <v>3627</v>
      </c>
      <c r="C126" t="s">
        <v>3624</v>
      </c>
      <c r="D126" t="s">
        <v>3625</v>
      </c>
      <c r="E126" t="s">
        <v>4204</v>
      </c>
      <c r="F126">
        <v>4</v>
      </c>
    </row>
    <row r="127" spans="1:6" x14ac:dyDescent="0.2">
      <c r="A127" t="s">
        <v>3626</v>
      </c>
      <c r="B127" t="s">
        <v>3627</v>
      </c>
      <c r="C127" t="s">
        <v>4056</v>
      </c>
      <c r="D127" t="s">
        <v>3625</v>
      </c>
      <c r="E127" t="s">
        <v>4205</v>
      </c>
      <c r="F127">
        <v>5</v>
      </c>
    </row>
    <row r="128" spans="1:6" x14ac:dyDescent="0.2">
      <c r="A128" t="s">
        <v>3626</v>
      </c>
      <c r="B128" t="s">
        <v>3627</v>
      </c>
      <c r="C128" t="s">
        <v>4061</v>
      </c>
      <c r="D128" t="s">
        <v>3625</v>
      </c>
      <c r="E128" t="s">
        <v>4206</v>
      </c>
      <c r="F128">
        <v>3</v>
      </c>
    </row>
    <row r="129" spans="1:6" x14ac:dyDescent="0.2">
      <c r="A129" t="s">
        <v>3626</v>
      </c>
      <c r="B129" t="s">
        <v>3627</v>
      </c>
      <c r="C129" t="s">
        <v>4074</v>
      </c>
      <c r="D129" t="s">
        <v>3625</v>
      </c>
      <c r="E129" t="s">
        <v>4207</v>
      </c>
      <c r="F129">
        <v>2</v>
      </c>
    </row>
    <row r="130" spans="1:6" x14ac:dyDescent="0.2">
      <c r="A130" t="s">
        <v>3626</v>
      </c>
      <c r="B130" t="s">
        <v>3627</v>
      </c>
      <c r="C130" t="s">
        <v>4080</v>
      </c>
      <c r="D130" t="s">
        <v>3625</v>
      </c>
      <c r="E130" t="s">
        <v>4208</v>
      </c>
      <c r="F130">
        <v>6</v>
      </c>
    </row>
    <row r="131" spans="1:6" x14ac:dyDescent="0.2">
      <c r="A131" t="s">
        <v>3626</v>
      </c>
      <c r="B131" t="s">
        <v>3627</v>
      </c>
      <c r="C131" t="s">
        <v>4180</v>
      </c>
      <c r="D131" t="s">
        <v>3625</v>
      </c>
      <c r="E131" t="s">
        <v>4210</v>
      </c>
      <c r="F131">
        <v>8</v>
      </c>
    </row>
    <row r="132" spans="1:6" x14ac:dyDescent="0.2">
      <c r="A132" t="s">
        <v>3626</v>
      </c>
      <c r="B132" t="s">
        <v>3627</v>
      </c>
      <c r="C132" t="s">
        <v>4193</v>
      </c>
      <c r="D132" t="s">
        <v>3625</v>
      </c>
      <c r="E132" t="s">
        <v>4209</v>
      </c>
      <c r="F132">
        <v>7</v>
      </c>
    </row>
    <row r="133" spans="1:6" x14ac:dyDescent="0.2">
      <c r="A133" t="s">
        <v>3626</v>
      </c>
      <c r="B133" t="s">
        <v>3627</v>
      </c>
      <c r="C133" t="s">
        <v>4196</v>
      </c>
      <c r="D133" t="s">
        <v>3625</v>
      </c>
      <c r="E133" t="s">
        <v>4211</v>
      </c>
      <c r="F133">
        <v>9</v>
      </c>
    </row>
    <row r="134" spans="1:6" x14ac:dyDescent="0.2">
      <c r="A134" t="s">
        <v>3626</v>
      </c>
      <c r="B134" t="s">
        <v>3627</v>
      </c>
      <c r="C134" t="s">
        <v>4198</v>
      </c>
      <c r="D134" t="s">
        <v>3625</v>
      </c>
      <c r="E134" t="s">
        <v>4212</v>
      </c>
      <c r="F134">
        <v>10</v>
      </c>
    </row>
    <row r="135" spans="1:6" x14ac:dyDescent="0.2">
      <c r="A135" t="s">
        <v>3705</v>
      </c>
      <c r="B135" t="s">
        <v>3706</v>
      </c>
      <c r="C135" s="4" t="s">
        <v>3707</v>
      </c>
      <c r="D135" t="s">
        <v>3708</v>
      </c>
      <c r="E135" t="s">
        <v>4203</v>
      </c>
      <c r="F135">
        <v>1</v>
      </c>
    </row>
    <row r="136" spans="1:6" x14ac:dyDescent="0.2">
      <c r="A136" t="s">
        <v>3705</v>
      </c>
      <c r="B136" t="s">
        <v>3706</v>
      </c>
      <c r="C136" t="s">
        <v>4072</v>
      </c>
      <c r="D136" t="s">
        <v>3708</v>
      </c>
      <c r="E136" t="s">
        <v>4206</v>
      </c>
      <c r="F136">
        <v>3</v>
      </c>
    </row>
    <row r="137" spans="1:6" x14ac:dyDescent="0.2">
      <c r="A137" t="s">
        <v>3705</v>
      </c>
      <c r="B137" t="s">
        <v>3706</v>
      </c>
      <c r="C137" t="s">
        <v>4076</v>
      </c>
      <c r="D137" t="s">
        <v>3708</v>
      </c>
      <c r="E137" t="s">
        <v>4207</v>
      </c>
      <c r="F137">
        <v>2</v>
      </c>
    </row>
    <row r="138" spans="1:6" x14ac:dyDescent="0.2">
      <c r="A138" t="s">
        <v>3568</v>
      </c>
      <c r="B138" t="s">
        <v>3569</v>
      </c>
      <c r="C138" s="4" t="s">
        <v>3677</v>
      </c>
      <c r="D138" t="s">
        <v>3571</v>
      </c>
      <c r="E138" t="s">
        <v>4203</v>
      </c>
      <c r="F138">
        <v>1</v>
      </c>
    </row>
    <row r="139" spans="1:6" x14ac:dyDescent="0.2">
      <c r="A139" t="s">
        <v>3568</v>
      </c>
      <c r="B139" t="s">
        <v>3569</v>
      </c>
      <c r="C139" t="s">
        <v>3570</v>
      </c>
      <c r="D139" t="s">
        <v>3571</v>
      </c>
      <c r="E139" t="s">
        <v>4204</v>
      </c>
      <c r="F139">
        <v>4</v>
      </c>
    </row>
    <row r="140" spans="1:6" x14ac:dyDescent="0.2">
      <c r="A140" t="s">
        <v>3568</v>
      </c>
      <c r="B140" t="s">
        <v>3569</v>
      </c>
      <c r="C140" t="s">
        <v>3676</v>
      </c>
      <c r="D140" t="s">
        <v>3571</v>
      </c>
      <c r="E140" t="s">
        <v>4205</v>
      </c>
      <c r="F140">
        <v>5</v>
      </c>
    </row>
    <row r="141" spans="1:6" x14ac:dyDescent="0.2">
      <c r="A141" t="s">
        <v>3568</v>
      </c>
      <c r="B141" t="s">
        <v>3569</v>
      </c>
      <c r="C141" t="s">
        <v>4058</v>
      </c>
      <c r="D141" t="s">
        <v>3571</v>
      </c>
      <c r="E141" t="s">
        <v>4206</v>
      </c>
      <c r="F141">
        <v>3</v>
      </c>
    </row>
    <row r="142" spans="1:6" x14ac:dyDescent="0.2">
      <c r="A142" t="s">
        <v>3568</v>
      </c>
      <c r="B142" t="s">
        <v>3569</v>
      </c>
      <c r="C142" t="s">
        <v>4075</v>
      </c>
      <c r="D142" t="s">
        <v>3571</v>
      </c>
      <c r="E142" t="s">
        <v>4207</v>
      </c>
      <c r="F142">
        <v>2</v>
      </c>
    </row>
    <row r="143" spans="1:6" x14ac:dyDescent="0.2">
      <c r="A143" t="s">
        <v>3568</v>
      </c>
      <c r="B143" t="s">
        <v>3569</v>
      </c>
      <c r="C143" t="s">
        <v>4081</v>
      </c>
      <c r="D143" t="s">
        <v>3571</v>
      </c>
      <c r="E143" t="s">
        <v>4208</v>
      </c>
      <c r="F143">
        <v>6</v>
      </c>
    </row>
    <row r="144" spans="1:6" x14ac:dyDescent="0.2">
      <c r="A144" t="s">
        <v>3568</v>
      </c>
      <c r="B144" t="s">
        <v>3569</v>
      </c>
      <c r="C144" t="s">
        <v>4173</v>
      </c>
      <c r="D144" t="s">
        <v>3571</v>
      </c>
      <c r="E144" t="s">
        <v>4209</v>
      </c>
      <c r="F144">
        <v>7</v>
      </c>
    </row>
    <row r="145" spans="1:6" x14ac:dyDescent="0.2">
      <c r="A145" t="s">
        <v>3568</v>
      </c>
      <c r="B145" t="s">
        <v>3569</v>
      </c>
      <c r="C145" t="s">
        <v>4177</v>
      </c>
      <c r="D145" t="s">
        <v>3571</v>
      </c>
      <c r="E145" t="s">
        <v>4210</v>
      </c>
      <c r="F145">
        <v>8</v>
      </c>
    </row>
    <row r="146" spans="1:6" x14ac:dyDescent="0.2">
      <c r="A146" t="s">
        <v>3568</v>
      </c>
      <c r="B146" t="s">
        <v>3569</v>
      </c>
      <c r="C146" t="s">
        <v>4195</v>
      </c>
      <c r="D146" t="s">
        <v>3571</v>
      </c>
      <c r="E146" t="s">
        <v>4211</v>
      </c>
      <c r="F146">
        <v>9</v>
      </c>
    </row>
    <row r="147" spans="1:6" x14ac:dyDescent="0.2">
      <c r="A147" t="s">
        <v>3568</v>
      </c>
      <c r="B147" t="s">
        <v>3569</v>
      </c>
      <c r="C147" t="s">
        <v>4197</v>
      </c>
      <c r="D147" t="s">
        <v>3571</v>
      </c>
      <c r="E147" t="s">
        <v>4212</v>
      </c>
      <c r="F147">
        <v>10</v>
      </c>
    </row>
    <row r="148" spans="1:6" x14ac:dyDescent="0.2">
      <c r="A148" t="s">
        <v>3284</v>
      </c>
      <c r="B148" t="s">
        <v>3448</v>
      </c>
      <c r="C148" t="s">
        <v>674</v>
      </c>
      <c r="D148" t="s">
        <v>3275</v>
      </c>
      <c r="E148" t="s">
        <v>22</v>
      </c>
      <c r="F148">
        <v>5</v>
      </c>
    </row>
    <row r="149" spans="1:6" x14ac:dyDescent="0.2">
      <c r="A149" t="s">
        <v>3284</v>
      </c>
      <c r="B149" t="s">
        <v>3448</v>
      </c>
      <c r="C149" t="s">
        <v>682</v>
      </c>
      <c r="D149" t="s">
        <v>3275</v>
      </c>
      <c r="E149" t="s">
        <v>66</v>
      </c>
      <c r="F149">
        <v>9</v>
      </c>
    </row>
    <row r="150" spans="1:6" x14ac:dyDescent="0.2">
      <c r="A150" t="s">
        <v>3284</v>
      </c>
      <c r="B150" t="s">
        <v>3448</v>
      </c>
      <c r="C150" t="s">
        <v>684</v>
      </c>
      <c r="D150" t="s">
        <v>3275</v>
      </c>
      <c r="E150" t="s">
        <v>63</v>
      </c>
      <c r="F150">
        <v>10</v>
      </c>
    </row>
    <row r="151" spans="1:6" x14ac:dyDescent="0.2">
      <c r="A151" t="s">
        <v>3284</v>
      </c>
      <c r="B151" t="s">
        <v>3448</v>
      </c>
      <c r="C151" t="s">
        <v>680</v>
      </c>
      <c r="D151" t="s">
        <v>3275</v>
      </c>
      <c r="E151" t="s">
        <v>41</v>
      </c>
      <c r="F151">
        <v>8</v>
      </c>
    </row>
    <row r="152" spans="1:6" x14ac:dyDescent="0.2">
      <c r="A152" t="s">
        <v>3284</v>
      </c>
      <c r="B152" t="s">
        <v>3448</v>
      </c>
      <c r="C152" t="s">
        <v>672</v>
      </c>
      <c r="D152" t="s">
        <v>3275</v>
      </c>
      <c r="E152" t="s">
        <v>56</v>
      </c>
      <c r="F152">
        <v>4</v>
      </c>
    </row>
    <row r="153" spans="1:6" x14ac:dyDescent="0.2">
      <c r="A153" t="s">
        <v>3284</v>
      </c>
      <c r="B153" t="s">
        <v>3448</v>
      </c>
      <c r="C153" t="s">
        <v>676</v>
      </c>
      <c r="D153" t="s">
        <v>3275</v>
      </c>
      <c r="E153" t="s">
        <v>28</v>
      </c>
      <c r="F153">
        <v>6</v>
      </c>
    </row>
    <row r="154" spans="1:6" x14ac:dyDescent="0.2">
      <c r="A154" t="s">
        <v>3284</v>
      </c>
      <c r="B154" t="s">
        <v>3448</v>
      </c>
      <c r="C154" t="s">
        <v>678</v>
      </c>
      <c r="D154" t="s">
        <v>3275</v>
      </c>
      <c r="E154" t="s">
        <v>38</v>
      </c>
      <c r="F154">
        <v>7</v>
      </c>
    </row>
    <row r="155" spans="1:6" x14ac:dyDescent="0.2">
      <c r="A155" t="s">
        <v>3284</v>
      </c>
      <c r="B155" t="s">
        <v>3448</v>
      </c>
      <c r="C155" t="s">
        <v>670</v>
      </c>
      <c r="D155" t="s">
        <v>3275</v>
      </c>
      <c r="E155" t="s">
        <v>53</v>
      </c>
      <c r="F155">
        <v>3</v>
      </c>
    </row>
    <row r="156" spans="1:6" x14ac:dyDescent="0.2">
      <c r="A156" t="s">
        <v>3284</v>
      </c>
      <c r="B156" t="s">
        <v>3448</v>
      </c>
      <c r="C156" s="4" t="s">
        <v>666</v>
      </c>
      <c r="D156" t="s">
        <v>3398</v>
      </c>
      <c r="E156" t="s">
        <v>31</v>
      </c>
      <c r="F156">
        <v>1</v>
      </c>
    </row>
    <row r="157" spans="1:6" x14ac:dyDescent="0.2">
      <c r="A157" t="s">
        <v>3284</v>
      </c>
      <c r="B157" t="s">
        <v>3448</v>
      </c>
      <c r="C157" t="s">
        <v>668</v>
      </c>
      <c r="D157" t="s">
        <v>3275</v>
      </c>
      <c r="E157" t="s">
        <v>34</v>
      </c>
      <c r="F157">
        <v>2</v>
      </c>
    </row>
    <row r="158" spans="1:6" x14ac:dyDescent="0.2">
      <c r="A158" t="s">
        <v>3711</v>
      </c>
      <c r="B158" t="s">
        <v>3712</v>
      </c>
      <c r="C158" s="4" t="s">
        <v>3707</v>
      </c>
      <c r="D158" t="s">
        <v>3708</v>
      </c>
      <c r="E158" t="s">
        <v>4203</v>
      </c>
      <c r="F158">
        <v>1</v>
      </c>
    </row>
    <row r="159" spans="1:6" x14ac:dyDescent="0.2">
      <c r="A159" t="s">
        <v>3711</v>
      </c>
      <c r="B159" t="s">
        <v>3712</v>
      </c>
      <c r="C159" t="s">
        <v>4072</v>
      </c>
      <c r="D159" t="s">
        <v>3708</v>
      </c>
      <c r="E159" t="s">
        <v>4206</v>
      </c>
      <c r="F159">
        <v>3</v>
      </c>
    </row>
    <row r="160" spans="1:6" x14ac:dyDescent="0.2">
      <c r="A160" t="s">
        <v>3711</v>
      </c>
      <c r="B160" t="s">
        <v>3712</v>
      </c>
      <c r="C160" t="s">
        <v>4076</v>
      </c>
      <c r="D160" t="s">
        <v>3708</v>
      </c>
      <c r="E160" t="s">
        <v>4207</v>
      </c>
      <c r="F160">
        <v>2</v>
      </c>
    </row>
    <row r="161" spans="1:6" x14ac:dyDescent="0.2">
      <c r="A161" t="s">
        <v>4178</v>
      </c>
      <c r="B161" t="s">
        <v>4179</v>
      </c>
      <c r="C161" t="s">
        <v>4180</v>
      </c>
      <c r="D161" t="s">
        <v>3625</v>
      </c>
      <c r="E161" t="s">
        <v>4210</v>
      </c>
      <c r="F161">
        <v>8</v>
      </c>
    </row>
    <row r="162" spans="1:6" x14ac:dyDescent="0.2">
      <c r="A162" t="s">
        <v>4178</v>
      </c>
      <c r="B162" t="s">
        <v>4179</v>
      </c>
      <c r="C162" t="s">
        <v>4196</v>
      </c>
      <c r="D162" t="s">
        <v>3625</v>
      </c>
      <c r="E162" t="s">
        <v>4211</v>
      </c>
      <c r="F162">
        <v>9</v>
      </c>
    </row>
    <row r="163" spans="1:6" x14ac:dyDescent="0.2">
      <c r="A163" t="s">
        <v>4164</v>
      </c>
      <c r="B163" t="s">
        <v>4165</v>
      </c>
      <c r="C163" t="s">
        <v>4083</v>
      </c>
      <c r="D163" t="s">
        <v>4084</v>
      </c>
      <c r="E163" t="s">
        <v>4205</v>
      </c>
      <c r="F163">
        <v>5</v>
      </c>
    </row>
    <row r="164" spans="1:6" x14ac:dyDescent="0.2">
      <c r="A164" t="s">
        <v>4164</v>
      </c>
      <c r="B164" t="s">
        <v>4165</v>
      </c>
      <c r="C164" t="s">
        <v>4172</v>
      </c>
      <c r="D164" t="s">
        <v>4084</v>
      </c>
      <c r="E164" t="s">
        <v>4208</v>
      </c>
      <c r="F164">
        <v>6</v>
      </c>
    </row>
    <row r="165" spans="1:6" x14ac:dyDescent="0.2">
      <c r="A165" t="s">
        <v>4164</v>
      </c>
      <c r="B165" t="s">
        <v>4165</v>
      </c>
      <c r="C165" t="s">
        <v>4176</v>
      </c>
      <c r="D165" t="s">
        <v>4084</v>
      </c>
      <c r="E165" t="s">
        <v>4209</v>
      </c>
      <c r="F165">
        <v>7</v>
      </c>
    </row>
    <row r="166" spans="1:6" x14ac:dyDescent="0.2">
      <c r="A166" t="s">
        <v>4144</v>
      </c>
      <c r="B166" t="s">
        <v>4145</v>
      </c>
      <c r="C166" t="s">
        <v>4083</v>
      </c>
      <c r="D166" t="s">
        <v>4084</v>
      </c>
      <c r="E166" t="s">
        <v>4205</v>
      </c>
      <c r="F166">
        <v>5</v>
      </c>
    </row>
    <row r="167" spans="1:6" x14ac:dyDescent="0.2">
      <c r="A167" t="s">
        <v>4144</v>
      </c>
      <c r="B167" t="s">
        <v>4145</v>
      </c>
      <c r="C167" t="s">
        <v>4172</v>
      </c>
      <c r="D167" t="s">
        <v>4084</v>
      </c>
      <c r="E167" t="s">
        <v>4208</v>
      </c>
      <c r="F167">
        <v>6</v>
      </c>
    </row>
    <row r="168" spans="1:6" x14ac:dyDescent="0.2">
      <c r="A168" t="s">
        <v>4144</v>
      </c>
      <c r="B168" t="s">
        <v>4145</v>
      </c>
      <c r="C168" t="s">
        <v>4176</v>
      </c>
      <c r="D168" t="s">
        <v>4084</v>
      </c>
      <c r="E168" t="s">
        <v>4209</v>
      </c>
      <c r="F168">
        <v>7</v>
      </c>
    </row>
    <row r="169" spans="1:6" x14ac:dyDescent="0.2">
      <c r="A169" t="s">
        <v>4146</v>
      </c>
      <c r="B169" t="s">
        <v>4147</v>
      </c>
      <c r="C169" t="s">
        <v>4083</v>
      </c>
      <c r="D169" t="s">
        <v>4084</v>
      </c>
      <c r="E169" t="s">
        <v>4205</v>
      </c>
      <c r="F169">
        <v>5</v>
      </c>
    </row>
    <row r="170" spans="1:6" x14ac:dyDescent="0.2">
      <c r="A170" t="s">
        <v>4146</v>
      </c>
      <c r="B170" t="s">
        <v>4147</v>
      </c>
      <c r="C170" t="s">
        <v>4172</v>
      </c>
      <c r="D170" t="s">
        <v>4084</v>
      </c>
      <c r="E170" t="s">
        <v>4208</v>
      </c>
      <c r="F170">
        <v>6</v>
      </c>
    </row>
    <row r="171" spans="1:6" x14ac:dyDescent="0.2">
      <c r="A171" t="s">
        <v>4146</v>
      </c>
      <c r="B171" t="s">
        <v>4147</v>
      </c>
      <c r="C171" t="s">
        <v>4176</v>
      </c>
      <c r="D171" t="s">
        <v>4084</v>
      </c>
      <c r="E171" t="s">
        <v>4209</v>
      </c>
      <c r="F171">
        <v>7</v>
      </c>
    </row>
    <row r="172" spans="1:6" x14ac:dyDescent="0.2">
      <c r="A172" t="s">
        <v>4148</v>
      </c>
      <c r="B172" t="s">
        <v>4149</v>
      </c>
      <c r="C172" t="s">
        <v>4083</v>
      </c>
      <c r="D172" t="s">
        <v>4084</v>
      </c>
      <c r="E172" t="s">
        <v>4205</v>
      </c>
      <c r="F172">
        <v>5</v>
      </c>
    </row>
    <row r="173" spans="1:6" x14ac:dyDescent="0.2">
      <c r="A173" t="s">
        <v>4148</v>
      </c>
      <c r="B173" t="s">
        <v>4149</v>
      </c>
      <c r="C173" t="s">
        <v>4172</v>
      </c>
      <c r="D173" t="s">
        <v>4084</v>
      </c>
      <c r="E173" t="s">
        <v>4208</v>
      </c>
      <c r="F173">
        <v>6</v>
      </c>
    </row>
    <row r="174" spans="1:6" x14ac:dyDescent="0.2">
      <c r="A174" t="s">
        <v>4148</v>
      </c>
      <c r="B174" t="s">
        <v>4149</v>
      </c>
      <c r="C174" t="s">
        <v>4176</v>
      </c>
      <c r="D174" t="s">
        <v>4084</v>
      </c>
      <c r="E174" t="s">
        <v>4209</v>
      </c>
      <c r="F174">
        <v>7</v>
      </c>
    </row>
    <row r="175" spans="1:6" x14ac:dyDescent="0.2">
      <c r="A175" t="s">
        <v>4154</v>
      </c>
      <c r="B175" t="s">
        <v>4155</v>
      </c>
      <c r="C175" t="s">
        <v>4083</v>
      </c>
      <c r="D175" t="s">
        <v>4084</v>
      </c>
      <c r="E175" t="s">
        <v>4205</v>
      </c>
      <c r="F175">
        <v>5</v>
      </c>
    </row>
    <row r="176" spans="1:6" x14ac:dyDescent="0.2">
      <c r="A176" t="s">
        <v>4154</v>
      </c>
      <c r="B176" t="s">
        <v>4155</v>
      </c>
      <c r="C176" t="s">
        <v>4172</v>
      </c>
      <c r="D176" t="s">
        <v>4084</v>
      </c>
      <c r="E176" t="s">
        <v>4208</v>
      </c>
      <c r="F176">
        <v>6</v>
      </c>
    </row>
    <row r="177" spans="1:6" x14ac:dyDescent="0.2">
      <c r="A177" t="s">
        <v>4154</v>
      </c>
      <c r="B177" t="s">
        <v>4155</v>
      </c>
      <c r="C177" t="s">
        <v>4176</v>
      </c>
      <c r="D177" t="s">
        <v>4084</v>
      </c>
      <c r="E177" t="s">
        <v>4209</v>
      </c>
      <c r="F177">
        <v>7</v>
      </c>
    </row>
    <row r="178" spans="1:6" x14ac:dyDescent="0.2">
      <c r="A178" t="s">
        <v>4158</v>
      </c>
      <c r="B178" t="s">
        <v>4159</v>
      </c>
      <c r="C178" t="s">
        <v>4083</v>
      </c>
      <c r="D178" t="s">
        <v>4084</v>
      </c>
      <c r="E178" t="s">
        <v>4205</v>
      </c>
      <c r="F178">
        <v>5</v>
      </c>
    </row>
    <row r="179" spans="1:6" x14ac:dyDescent="0.2">
      <c r="A179" t="s">
        <v>4158</v>
      </c>
      <c r="B179" t="s">
        <v>4159</v>
      </c>
      <c r="C179" t="s">
        <v>4172</v>
      </c>
      <c r="D179" t="s">
        <v>4084</v>
      </c>
      <c r="E179" t="s">
        <v>4208</v>
      </c>
      <c r="F179">
        <v>6</v>
      </c>
    </row>
    <row r="180" spans="1:6" x14ac:dyDescent="0.2">
      <c r="A180" t="s">
        <v>4158</v>
      </c>
      <c r="B180" t="s">
        <v>4159</v>
      </c>
      <c r="C180" t="s">
        <v>4176</v>
      </c>
      <c r="D180" t="s">
        <v>4084</v>
      </c>
      <c r="E180" t="s">
        <v>4209</v>
      </c>
      <c r="F180">
        <v>7</v>
      </c>
    </row>
    <row r="181" spans="1:6" x14ac:dyDescent="0.2">
      <c r="A181" t="s">
        <v>4166</v>
      </c>
      <c r="B181" t="s">
        <v>4167</v>
      </c>
      <c r="C181" t="s">
        <v>4083</v>
      </c>
      <c r="D181" t="s">
        <v>4084</v>
      </c>
      <c r="E181" t="s">
        <v>4205</v>
      </c>
      <c r="F181">
        <v>5</v>
      </c>
    </row>
    <row r="182" spans="1:6" x14ac:dyDescent="0.2">
      <c r="A182" t="s">
        <v>4166</v>
      </c>
      <c r="B182" t="s">
        <v>4167</v>
      </c>
      <c r="C182" t="s">
        <v>4172</v>
      </c>
      <c r="D182" t="s">
        <v>4084</v>
      </c>
      <c r="E182" t="s">
        <v>4208</v>
      </c>
      <c r="F182">
        <v>6</v>
      </c>
    </row>
    <row r="183" spans="1:6" x14ac:dyDescent="0.2">
      <c r="A183" t="s">
        <v>4166</v>
      </c>
      <c r="B183" t="s">
        <v>4167</v>
      </c>
      <c r="C183" t="s">
        <v>4176</v>
      </c>
      <c r="D183" t="s">
        <v>4084</v>
      </c>
      <c r="E183" t="s">
        <v>4209</v>
      </c>
      <c r="F183">
        <v>7</v>
      </c>
    </row>
    <row r="184" spans="1:6" x14ac:dyDescent="0.2">
      <c r="A184" t="s">
        <v>4150</v>
      </c>
      <c r="B184" t="s">
        <v>4151</v>
      </c>
      <c r="C184" t="s">
        <v>4083</v>
      </c>
      <c r="D184" t="s">
        <v>4084</v>
      </c>
      <c r="E184" t="s">
        <v>4205</v>
      </c>
      <c r="F184">
        <v>5</v>
      </c>
    </row>
    <row r="185" spans="1:6" x14ac:dyDescent="0.2">
      <c r="A185" t="s">
        <v>4150</v>
      </c>
      <c r="B185" t="s">
        <v>4151</v>
      </c>
      <c r="C185" t="s">
        <v>4172</v>
      </c>
      <c r="D185" t="s">
        <v>4084</v>
      </c>
      <c r="E185" t="s">
        <v>4208</v>
      </c>
      <c r="F185">
        <v>6</v>
      </c>
    </row>
    <row r="186" spans="1:6" x14ac:dyDescent="0.2">
      <c r="A186" t="s">
        <v>4150</v>
      </c>
      <c r="B186" t="s">
        <v>4151</v>
      </c>
      <c r="C186" t="s">
        <v>4176</v>
      </c>
      <c r="D186" t="s">
        <v>4084</v>
      </c>
      <c r="E186" t="s">
        <v>4209</v>
      </c>
      <c r="F186">
        <v>7</v>
      </c>
    </row>
    <row r="187" spans="1:6" x14ac:dyDescent="0.2">
      <c r="A187" t="s">
        <v>4152</v>
      </c>
      <c r="B187" t="s">
        <v>4153</v>
      </c>
      <c r="C187" t="s">
        <v>4083</v>
      </c>
      <c r="D187" t="s">
        <v>4084</v>
      </c>
      <c r="E187" t="s">
        <v>4205</v>
      </c>
      <c r="F187">
        <v>5</v>
      </c>
    </row>
    <row r="188" spans="1:6" x14ac:dyDescent="0.2">
      <c r="A188" t="s">
        <v>4152</v>
      </c>
      <c r="B188" t="s">
        <v>4153</v>
      </c>
      <c r="C188" t="s">
        <v>4172</v>
      </c>
      <c r="D188" t="s">
        <v>4084</v>
      </c>
      <c r="E188" t="s">
        <v>4208</v>
      </c>
      <c r="F188">
        <v>6</v>
      </c>
    </row>
    <row r="189" spans="1:6" x14ac:dyDescent="0.2">
      <c r="A189" t="s">
        <v>4152</v>
      </c>
      <c r="B189" t="s">
        <v>4153</v>
      </c>
      <c r="C189" t="s">
        <v>4176</v>
      </c>
      <c r="D189" t="s">
        <v>4084</v>
      </c>
      <c r="E189" t="s">
        <v>4209</v>
      </c>
      <c r="F189">
        <v>7</v>
      </c>
    </row>
    <row r="190" spans="1:6" x14ac:dyDescent="0.2">
      <c r="A190" t="s">
        <v>4156</v>
      </c>
      <c r="B190" t="s">
        <v>4157</v>
      </c>
      <c r="C190" t="s">
        <v>4083</v>
      </c>
      <c r="D190" t="s">
        <v>4084</v>
      </c>
      <c r="E190" t="s">
        <v>4205</v>
      </c>
      <c r="F190">
        <v>5</v>
      </c>
    </row>
    <row r="191" spans="1:6" x14ac:dyDescent="0.2">
      <c r="A191" t="s">
        <v>4156</v>
      </c>
      <c r="B191" t="s">
        <v>4157</v>
      </c>
      <c r="C191" t="s">
        <v>4172</v>
      </c>
      <c r="D191" t="s">
        <v>4084</v>
      </c>
      <c r="E191" t="s">
        <v>4208</v>
      </c>
      <c r="F191">
        <v>6</v>
      </c>
    </row>
    <row r="192" spans="1:6" x14ac:dyDescent="0.2">
      <c r="A192" t="s">
        <v>4156</v>
      </c>
      <c r="B192" t="s">
        <v>4157</v>
      </c>
      <c r="C192" t="s">
        <v>4176</v>
      </c>
      <c r="D192" t="s">
        <v>4084</v>
      </c>
      <c r="E192" t="s">
        <v>4209</v>
      </c>
      <c r="F192">
        <v>7</v>
      </c>
    </row>
    <row r="193" spans="1:6" x14ac:dyDescent="0.2">
      <c r="A193" t="s">
        <v>4168</v>
      </c>
      <c r="B193" t="s">
        <v>4169</v>
      </c>
      <c r="C193" t="s">
        <v>4083</v>
      </c>
      <c r="D193" t="s">
        <v>4084</v>
      </c>
      <c r="E193" t="s">
        <v>4205</v>
      </c>
      <c r="F193">
        <v>5</v>
      </c>
    </row>
    <row r="194" spans="1:6" x14ac:dyDescent="0.2">
      <c r="A194" t="s">
        <v>4168</v>
      </c>
      <c r="B194" t="s">
        <v>4169</v>
      </c>
      <c r="C194" t="s">
        <v>4172</v>
      </c>
      <c r="D194" t="s">
        <v>4084</v>
      </c>
      <c r="E194" t="s">
        <v>4208</v>
      </c>
      <c r="F194">
        <v>6</v>
      </c>
    </row>
    <row r="195" spans="1:6" x14ac:dyDescent="0.2">
      <c r="A195" t="s">
        <v>4168</v>
      </c>
      <c r="B195" t="s">
        <v>4169</v>
      </c>
      <c r="C195" t="s">
        <v>4176</v>
      </c>
      <c r="D195" t="s">
        <v>4084</v>
      </c>
      <c r="E195" t="s">
        <v>4209</v>
      </c>
      <c r="F195">
        <v>7</v>
      </c>
    </row>
    <row r="196" spans="1:6" x14ac:dyDescent="0.2">
      <c r="A196" t="s">
        <v>4160</v>
      </c>
      <c r="B196" t="s">
        <v>4161</v>
      </c>
      <c r="C196" t="s">
        <v>4083</v>
      </c>
      <c r="D196" t="s">
        <v>4084</v>
      </c>
      <c r="E196" t="s">
        <v>4205</v>
      </c>
      <c r="F196">
        <v>5</v>
      </c>
    </row>
    <row r="197" spans="1:6" x14ac:dyDescent="0.2">
      <c r="A197" t="s">
        <v>4160</v>
      </c>
      <c r="B197" t="s">
        <v>4161</v>
      </c>
      <c r="C197" t="s">
        <v>4172</v>
      </c>
      <c r="D197" t="s">
        <v>4084</v>
      </c>
      <c r="E197" t="s">
        <v>4208</v>
      </c>
      <c r="F197">
        <v>6</v>
      </c>
    </row>
    <row r="198" spans="1:6" x14ac:dyDescent="0.2">
      <c r="A198" t="s">
        <v>4160</v>
      </c>
      <c r="B198" t="s">
        <v>4161</v>
      </c>
      <c r="C198" t="s">
        <v>4176</v>
      </c>
      <c r="D198" t="s">
        <v>4084</v>
      </c>
      <c r="E198" t="s">
        <v>4209</v>
      </c>
      <c r="F198">
        <v>7</v>
      </c>
    </row>
    <row r="199" spans="1:6" x14ac:dyDescent="0.2">
      <c r="A199" t="s">
        <v>4091</v>
      </c>
      <c r="B199" t="s">
        <v>4092</v>
      </c>
      <c r="C199" t="s">
        <v>4083</v>
      </c>
      <c r="D199" t="s">
        <v>4084</v>
      </c>
      <c r="E199" t="s">
        <v>4205</v>
      </c>
      <c r="F199">
        <v>5</v>
      </c>
    </row>
    <row r="200" spans="1:6" x14ac:dyDescent="0.2">
      <c r="A200" t="s">
        <v>4091</v>
      </c>
      <c r="B200" t="s">
        <v>4092</v>
      </c>
      <c r="C200" t="s">
        <v>4172</v>
      </c>
      <c r="D200" t="s">
        <v>4084</v>
      </c>
      <c r="E200" t="s">
        <v>4208</v>
      </c>
      <c r="F200">
        <v>6</v>
      </c>
    </row>
    <row r="201" spans="1:6" x14ac:dyDescent="0.2">
      <c r="A201" t="s">
        <v>4091</v>
      </c>
      <c r="B201" t="s">
        <v>4092</v>
      </c>
      <c r="C201" t="s">
        <v>4176</v>
      </c>
      <c r="D201" t="s">
        <v>4084</v>
      </c>
      <c r="E201" t="s">
        <v>4209</v>
      </c>
      <c r="F201">
        <v>7</v>
      </c>
    </row>
    <row r="202" spans="1:6" x14ac:dyDescent="0.2">
      <c r="A202" t="s">
        <v>4162</v>
      </c>
      <c r="B202" t="s">
        <v>4163</v>
      </c>
      <c r="C202" t="s">
        <v>4083</v>
      </c>
      <c r="D202" t="s">
        <v>4084</v>
      </c>
      <c r="E202" t="s">
        <v>4205</v>
      </c>
      <c r="F202">
        <v>5</v>
      </c>
    </row>
    <row r="203" spans="1:6" x14ac:dyDescent="0.2">
      <c r="A203" t="s">
        <v>4162</v>
      </c>
      <c r="B203" t="s">
        <v>4163</v>
      </c>
      <c r="C203" t="s">
        <v>4172</v>
      </c>
      <c r="D203" t="s">
        <v>4084</v>
      </c>
      <c r="E203" t="s">
        <v>4208</v>
      </c>
      <c r="F203">
        <v>6</v>
      </c>
    </row>
    <row r="204" spans="1:6" x14ac:dyDescent="0.2">
      <c r="A204" t="s">
        <v>4162</v>
      </c>
      <c r="B204" t="s">
        <v>4163</v>
      </c>
      <c r="C204" t="s">
        <v>4176</v>
      </c>
      <c r="D204" t="s">
        <v>4084</v>
      </c>
      <c r="E204" t="s">
        <v>4209</v>
      </c>
      <c r="F204">
        <v>7</v>
      </c>
    </row>
    <row r="205" spans="1:6" x14ac:dyDescent="0.2">
      <c r="A205" t="s">
        <v>3219</v>
      </c>
      <c r="B205" t="s">
        <v>3220</v>
      </c>
      <c r="C205" s="4" t="s">
        <v>3406</v>
      </c>
      <c r="D205" t="s">
        <v>3222</v>
      </c>
      <c r="E205" t="s">
        <v>31</v>
      </c>
      <c r="F205">
        <v>1</v>
      </c>
    </row>
    <row r="206" spans="1:6" x14ac:dyDescent="0.2">
      <c r="A206" t="s">
        <v>3219</v>
      </c>
      <c r="B206" t="s">
        <v>3220</v>
      </c>
      <c r="C206" t="s">
        <v>3460</v>
      </c>
      <c r="D206" t="s">
        <v>3222</v>
      </c>
      <c r="E206" t="s">
        <v>53</v>
      </c>
      <c r="F206">
        <v>3</v>
      </c>
    </row>
    <row r="207" spans="1:6" x14ac:dyDescent="0.2">
      <c r="A207" t="s">
        <v>3219</v>
      </c>
      <c r="B207" t="s">
        <v>3220</v>
      </c>
      <c r="C207" t="s">
        <v>3472</v>
      </c>
      <c r="D207" t="s">
        <v>3222</v>
      </c>
      <c r="E207" t="s">
        <v>34</v>
      </c>
      <c r="F207">
        <v>2</v>
      </c>
    </row>
    <row r="208" spans="1:6" x14ac:dyDescent="0.2">
      <c r="A208" t="s">
        <v>3219</v>
      </c>
      <c r="B208" t="s">
        <v>3220</v>
      </c>
      <c r="C208" t="s">
        <v>3221</v>
      </c>
      <c r="D208" t="s">
        <v>3222</v>
      </c>
      <c r="E208" t="s">
        <v>22</v>
      </c>
      <c r="F208">
        <v>5</v>
      </c>
    </row>
    <row r="209" spans="1:6" x14ac:dyDescent="0.2">
      <c r="A209" t="s">
        <v>3219</v>
      </c>
      <c r="B209" t="s">
        <v>3220</v>
      </c>
      <c r="C209" t="s">
        <v>3432</v>
      </c>
      <c r="D209" t="s">
        <v>3433</v>
      </c>
      <c r="E209" t="s">
        <v>56</v>
      </c>
      <c r="F209">
        <v>4</v>
      </c>
    </row>
    <row r="210" spans="1:6" x14ac:dyDescent="0.2">
      <c r="A210" t="s">
        <v>3219</v>
      </c>
      <c r="B210" t="s">
        <v>3220</v>
      </c>
      <c r="C210" t="s">
        <v>3480</v>
      </c>
      <c r="D210" t="s">
        <v>3222</v>
      </c>
      <c r="E210" t="s">
        <v>28</v>
      </c>
      <c r="F210">
        <v>6</v>
      </c>
    </row>
    <row r="211" spans="1:6" x14ac:dyDescent="0.2">
      <c r="A211" t="s">
        <v>3219</v>
      </c>
      <c r="B211" t="s">
        <v>3220</v>
      </c>
      <c r="C211" t="s">
        <v>3499</v>
      </c>
      <c r="D211" t="s">
        <v>3222</v>
      </c>
      <c r="E211" t="s">
        <v>38</v>
      </c>
      <c r="F211">
        <v>7</v>
      </c>
    </row>
    <row r="212" spans="1:6" x14ac:dyDescent="0.2">
      <c r="A212" t="s">
        <v>3219</v>
      </c>
      <c r="B212" t="s">
        <v>3220</v>
      </c>
      <c r="C212" t="s">
        <v>3507</v>
      </c>
      <c r="D212" t="s">
        <v>3222</v>
      </c>
      <c r="E212" t="s">
        <v>41</v>
      </c>
      <c r="F212">
        <v>8</v>
      </c>
    </row>
    <row r="213" spans="1:6" x14ac:dyDescent="0.2">
      <c r="A213" t="s">
        <v>3219</v>
      </c>
      <c r="B213" t="s">
        <v>3220</v>
      </c>
      <c r="C213" t="s">
        <v>3521</v>
      </c>
      <c r="D213" t="s">
        <v>3433</v>
      </c>
      <c r="E213" t="s">
        <v>66</v>
      </c>
      <c r="F213">
        <v>9</v>
      </c>
    </row>
    <row r="214" spans="1:6" x14ac:dyDescent="0.2">
      <c r="A214" t="s">
        <v>3219</v>
      </c>
      <c r="B214" t="s">
        <v>3220</v>
      </c>
      <c r="C214" t="s">
        <v>3552</v>
      </c>
      <c r="D214" t="s">
        <v>3553</v>
      </c>
      <c r="E214" t="s">
        <v>63</v>
      </c>
      <c r="F214">
        <v>10</v>
      </c>
    </row>
    <row r="215" spans="1:6" x14ac:dyDescent="0.2">
      <c r="A215" t="s">
        <v>3230</v>
      </c>
      <c r="B215" t="s">
        <v>3231</v>
      </c>
      <c r="C215" t="s">
        <v>3221</v>
      </c>
      <c r="D215" t="s">
        <v>3222</v>
      </c>
      <c r="E215" t="s">
        <v>22</v>
      </c>
      <c r="F215">
        <v>5</v>
      </c>
    </row>
    <row r="216" spans="1:6" x14ac:dyDescent="0.2">
      <c r="A216" t="s">
        <v>3230</v>
      </c>
      <c r="B216" t="s">
        <v>3231</v>
      </c>
      <c r="C216" s="4" t="s">
        <v>3406</v>
      </c>
      <c r="D216" t="s">
        <v>3222</v>
      </c>
      <c r="E216" t="s">
        <v>31</v>
      </c>
      <c r="F216">
        <v>1</v>
      </c>
    </row>
    <row r="217" spans="1:6" x14ac:dyDescent="0.2">
      <c r="A217" t="s">
        <v>3230</v>
      </c>
      <c r="B217" t="s">
        <v>3231</v>
      </c>
      <c r="C217" t="s">
        <v>3432</v>
      </c>
      <c r="D217" t="s">
        <v>3433</v>
      </c>
      <c r="E217" t="s">
        <v>56</v>
      </c>
      <c r="F217">
        <v>4</v>
      </c>
    </row>
    <row r="218" spans="1:6" x14ac:dyDescent="0.2">
      <c r="A218" t="s">
        <v>3230</v>
      </c>
      <c r="B218" t="s">
        <v>3231</v>
      </c>
      <c r="C218" t="s">
        <v>3460</v>
      </c>
      <c r="D218" t="s">
        <v>3222</v>
      </c>
      <c r="E218" t="s">
        <v>53</v>
      </c>
      <c r="F218">
        <v>3</v>
      </c>
    </row>
    <row r="219" spans="1:6" x14ac:dyDescent="0.2">
      <c r="A219" t="s">
        <v>3230</v>
      </c>
      <c r="B219" t="s">
        <v>3231</v>
      </c>
      <c r="C219" t="s">
        <v>3472</v>
      </c>
      <c r="D219" t="s">
        <v>3222</v>
      </c>
      <c r="E219" t="s">
        <v>34</v>
      </c>
      <c r="F219">
        <v>2</v>
      </c>
    </row>
    <row r="220" spans="1:6" x14ac:dyDescent="0.2">
      <c r="A220" t="s">
        <v>3230</v>
      </c>
      <c r="B220" t="s">
        <v>3231</v>
      </c>
      <c r="C220" t="s">
        <v>3480</v>
      </c>
      <c r="D220" t="s">
        <v>3222</v>
      </c>
      <c r="E220" t="s">
        <v>28</v>
      </c>
      <c r="F220">
        <v>6</v>
      </c>
    </row>
    <row r="221" spans="1:6" x14ac:dyDescent="0.2">
      <c r="A221" t="s">
        <v>3230</v>
      </c>
      <c r="B221" t="s">
        <v>3231</v>
      </c>
      <c r="C221" t="s">
        <v>3499</v>
      </c>
      <c r="D221" t="s">
        <v>3222</v>
      </c>
      <c r="E221" t="s">
        <v>38</v>
      </c>
      <c r="F221">
        <v>7</v>
      </c>
    </row>
    <row r="222" spans="1:6" x14ac:dyDescent="0.2">
      <c r="A222" t="s">
        <v>3230</v>
      </c>
      <c r="B222" t="s">
        <v>3231</v>
      </c>
      <c r="C222" t="s">
        <v>3507</v>
      </c>
      <c r="D222" t="s">
        <v>3222</v>
      </c>
      <c r="E222" t="s">
        <v>41</v>
      </c>
      <c r="F222">
        <v>8</v>
      </c>
    </row>
    <row r="223" spans="1:6" x14ac:dyDescent="0.2">
      <c r="A223" t="s">
        <v>3230</v>
      </c>
      <c r="B223" t="s">
        <v>3231</v>
      </c>
      <c r="C223" t="s">
        <v>3521</v>
      </c>
      <c r="D223" t="s">
        <v>3433</v>
      </c>
      <c r="E223" t="s">
        <v>66</v>
      </c>
      <c r="F223">
        <v>9</v>
      </c>
    </row>
    <row r="224" spans="1:6" x14ac:dyDescent="0.2">
      <c r="A224" t="s">
        <v>3230</v>
      </c>
      <c r="B224" t="s">
        <v>3231</v>
      </c>
      <c r="C224" t="s">
        <v>3552</v>
      </c>
      <c r="D224" t="s">
        <v>3553</v>
      </c>
      <c r="E224" t="s">
        <v>63</v>
      </c>
      <c r="F224">
        <v>10</v>
      </c>
    </row>
    <row r="225" spans="1:6" x14ac:dyDescent="0.2">
      <c r="A225" t="s">
        <v>4089</v>
      </c>
      <c r="B225" t="s">
        <v>4090</v>
      </c>
      <c r="C225" t="s">
        <v>4083</v>
      </c>
      <c r="D225" t="s">
        <v>4084</v>
      </c>
      <c r="E225" t="s">
        <v>4205</v>
      </c>
      <c r="F225">
        <v>5</v>
      </c>
    </row>
    <row r="226" spans="1:6" x14ac:dyDescent="0.2">
      <c r="A226" t="s">
        <v>4089</v>
      </c>
      <c r="B226" t="s">
        <v>4090</v>
      </c>
      <c r="C226" t="s">
        <v>4172</v>
      </c>
      <c r="D226" t="s">
        <v>4084</v>
      </c>
      <c r="E226" t="s">
        <v>4208</v>
      </c>
      <c r="F226">
        <v>6</v>
      </c>
    </row>
    <row r="227" spans="1:6" x14ac:dyDescent="0.2">
      <c r="A227" t="s">
        <v>4089</v>
      </c>
      <c r="B227" t="s">
        <v>4090</v>
      </c>
      <c r="C227" t="s">
        <v>4176</v>
      </c>
      <c r="D227" t="s">
        <v>4084</v>
      </c>
      <c r="E227" t="s">
        <v>4209</v>
      </c>
      <c r="F227">
        <v>7</v>
      </c>
    </row>
    <row r="228" spans="1:6" x14ac:dyDescent="0.2">
      <c r="A228" t="s">
        <v>3826</v>
      </c>
      <c r="B228" t="s">
        <v>3827</v>
      </c>
      <c r="C228" s="4" t="s">
        <v>3828</v>
      </c>
      <c r="D228" t="s">
        <v>3829</v>
      </c>
      <c r="E228" t="s">
        <v>4203</v>
      </c>
      <c r="F228">
        <v>1</v>
      </c>
    </row>
    <row r="229" spans="1:6" x14ac:dyDescent="0.2">
      <c r="A229" t="s">
        <v>3826</v>
      </c>
      <c r="B229" t="s">
        <v>3827</v>
      </c>
      <c r="C229" t="s">
        <v>4057</v>
      </c>
      <c r="D229" t="s">
        <v>3829</v>
      </c>
      <c r="E229" t="s">
        <v>4206</v>
      </c>
      <c r="F229">
        <v>3</v>
      </c>
    </row>
    <row r="230" spans="1:6" x14ac:dyDescent="0.2">
      <c r="A230" t="s">
        <v>3826</v>
      </c>
      <c r="B230" t="s">
        <v>3827</v>
      </c>
      <c r="C230" t="s">
        <v>4073</v>
      </c>
      <c r="D230" t="s">
        <v>3829</v>
      </c>
      <c r="E230" t="s">
        <v>4207</v>
      </c>
      <c r="F230">
        <v>2</v>
      </c>
    </row>
    <row r="231" spans="1:6" x14ac:dyDescent="0.2">
      <c r="A231" t="s">
        <v>3288</v>
      </c>
      <c r="B231" t="s">
        <v>3404</v>
      </c>
      <c r="C231" s="4" t="s">
        <v>666</v>
      </c>
      <c r="D231" t="s">
        <v>3398</v>
      </c>
      <c r="E231" t="s">
        <v>31</v>
      </c>
      <c r="F231">
        <v>1</v>
      </c>
    </row>
    <row r="232" spans="1:6" x14ac:dyDescent="0.2">
      <c r="A232" t="s">
        <v>3288</v>
      </c>
      <c r="B232" t="s">
        <v>3404</v>
      </c>
      <c r="C232" t="s">
        <v>672</v>
      </c>
      <c r="D232" t="s">
        <v>3275</v>
      </c>
      <c r="E232" t="s">
        <v>56</v>
      </c>
      <c r="F232">
        <v>4</v>
      </c>
    </row>
    <row r="233" spans="1:6" x14ac:dyDescent="0.2">
      <c r="A233" t="s">
        <v>3288</v>
      </c>
      <c r="B233" t="s">
        <v>3404</v>
      </c>
      <c r="C233" t="s">
        <v>676</v>
      </c>
      <c r="D233" t="s">
        <v>3275</v>
      </c>
      <c r="E233" t="s">
        <v>28</v>
      </c>
      <c r="F233">
        <v>6</v>
      </c>
    </row>
    <row r="234" spans="1:6" x14ac:dyDescent="0.2">
      <c r="A234" t="s">
        <v>3288</v>
      </c>
      <c r="B234" t="s">
        <v>3404</v>
      </c>
      <c r="C234" t="s">
        <v>678</v>
      </c>
      <c r="D234" t="s">
        <v>3275</v>
      </c>
      <c r="E234" t="s">
        <v>38</v>
      </c>
      <c r="F234">
        <v>7</v>
      </c>
    </row>
    <row r="235" spans="1:6" x14ac:dyDescent="0.2">
      <c r="A235" t="s">
        <v>3288</v>
      </c>
      <c r="B235" t="s">
        <v>3404</v>
      </c>
      <c r="C235" t="s">
        <v>680</v>
      </c>
      <c r="D235" t="s">
        <v>3275</v>
      </c>
      <c r="E235" t="s">
        <v>41</v>
      </c>
      <c r="F235">
        <v>8</v>
      </c>
    </row>
    <row r="236" spans="1:6" x14ac:dyDescent="0.2">
      <c r="A236" t="s">
        <v>3288</v>
      </c>
      <c r="B236" t="s">
        <v>3404</v>
      </c>
      <c r="C236" t="s">
        <v>682</v>
      </c>
      <c r="D236" t="s">
        <v>3275</v>
      </c>
      <c r="E236" t="s">
        <v>66</v>
      </c>
      <c r="F236">
        <v>9</v>
      </c>
    </row>
    <row r="237" spans="1:6" x14ac:dyDescent="0.2">
      <c r="A237" t="s">
        <v>3288</v>
      </c>
      <c r="B237" t="s">
        <v>3404</v>
      </c>
      <c r="C237" t="s">
        <v>684</v>
      </c>
      <c r="D237" t="s">
        <v>3275</v>
      </c>
      <c r="E237" t="s">
        <v>63</v>
      </c>
      <c r="F237">
        <v>10</v>
      </c>
    </row>
    <row r="238" spans="1:6" x14ac:dyDescent="0.2">
      <c r="A238" t="s">
        <v>3288</v>
      </c>
      <c r="B238" t="s">
        <v>3404</v>
      </c>
      <c r="C238" t="s">
        <v>668</v>
      </c>
      <c r="D238" t="s">
        <v>3275</v>
      </c>
      <c r="E238" t="s">
        <v>34</v>
      </c>
      <c r="F238">
        <v>2</v>
      </c>
    </row>
    <row r="239" spans="1:6" x14ac:dyDescent="0.2">
      <c r="A239" t="s">
        <v>3288</v>
      </c>
      <c r="B239" t="s">
        <v>3404</v>
      </c>
      <c r="C239" t="s">
        <v>674</v>
      </c>
      <c r="D239" t="s">
        <v>3275</v>
      </c>
      <c r="E239" t="s">
        <v>22</v>
      </c>
      <c r="F239">
        <v>5</v>
      </c>
    </row>
    <row r="240" spans="1:6" x14ac:dyDescent="0.2">
      <c r="A240" t="s">
        <v>3288</v>
      </c>
      <c r="B240" t="s">
        <v>3404</v>
      </c>
      <c r="C240" t="s">
        <v>670</v>
      </c>
      <c r="D240" t="s">
        <v>3275</v>
      </c>
      <c r="E240" t="s">
        <v>53</v>
      </c>
      <c r="F240">
        <v>3</v>
      </c>
    </row>
    <row r="241" spans="1:6" x14ac:dyDescent="0.2">
      <c r="A241" t="s">
        <v>3278</v>
      </c>
      <c r="B241" t="s">
        <v>3279</v>
      </c>
      <c r="C241" t="s">
        <v>674</v>
      </c>
      <c r="D241" t="s">
        <v>3275</v>
      </c>
      <c r="E241" t="s">
        <v>22</v>
      </c>
      <c r="F241">
        <v>5</v>
      </c>
    </row>
    <row r="242" spans="1:6" x14ac:dyDescent="0.2">
      <c r="A242" t="s">
        <v>3278</v>
      </c>
      <c r="B242" t="s">
        <v>3279</v>
      </c>
      <c r="C242" s="4" t="s">
        <v>666</v>
      </c>
      <c r="D242" t="s">
        <v>3398</v>
      </c>
      <c r="E242" t="s">
        <v>31</v>
      </c>
      <c r="F242">
        <v>1</v>
      </c>
    </row>
    <row r="243" spans="1:6" x14ac:dyDescent="0.2">
      <c r="A243" t="s">
        <v>3278</v>
      </c>
      <c r="B243" t="s">
        <v>3279</v>
      </c>
      <c r="C243" t="s">
        <v>672</v>
      </c>
      <c r="D243" t="s">
        <v>3275</v>
      </c>
      <c r="E243" t="s">
        <v>56</v>
      </c>
      <c r="F243">
        <v>4</v>
      </c>
    </row>
    <row r="244" spans="1:6" x14ac:dyDescent="0.2">
      <c r="A244" t="s">
        <v>3278</v>
      </c>
      <c r="B244" t="s">
        <v>3279</v>
      </c>
      <c r="C244" t="s">
        <v>670</v>
      </c>
      <c r="D244" t="s">
        <v>3275</v>
      </c>
      <c r="E244" t="s">
        <v>53</v>
      </c>
      <c r="F244">
        <v>3</v>
      </c>
    </row>
    <row r="245" spans="1:6" x14ac:dyDescent="0.2">
      <c r="A245" t="s">
        <v>3278</v>
      </c>
      <c r="B245" t="s">
        <v>3279</v>
      </c>
      <c r="C245" t="s">
        <v>668</v>
      </c>
      <c r="D245" t="s">
        <v>3275</v>
      </c>
      <c r="E245" t="s">
        <v>34</v>
      </c>
      <c r="F245">
        <v>2</v>
      </c>
    </row>
    <row r="246" spans="1:6" x14ac:dyDescent="0.2">
      <c r="A246" t="s">
        <v>3616</v>
      </c>
      <c r="B246" t="s">
        <v>3617</v>
      </c>
      <c r="C246" s="4" t="s">
        <v>3677</v>
      </c>
      <c r="D246" t="s">
        <v>3571</v>
      </c>
      <c r="E246" t="s">
        <v>4203</v>
      </c>
      <c r="F246">
        <v>1</v>
      </c>
    </row>
    <row r="247" spans="1:6" x14ac:dyDescent="0.2">
      <c r="A247" t="s">
        <v>3616</v>
      </c>
      <c r="B247" t="s">
        <v>3617</v>
      </c>
      <c r="C247" t="s">
        <v>3570</v>
      </c>
      <c r="D247" t="s">
        <v>3571</v>
      </c>
      <c r="E247" t="s">
        <v>4204</v>
      </c>
      <c r="F247">
        <v>4</v>
      </c>
    </row>
    <row r="248" spans="1:6" x14ac:dyDescent="0.2">
      <c r="A248" t="s">
        <v>3616</v>
      </c>
      <c r="B248" t="s">
        <v>3617</v>
      </c>
      <c r="C248" t="s">
        <v>3676</v>
      </c>
      <c r="D248" t="s">
        <v>3571</v>
      </c>
      <c r="E248" t="s">
        <v>4205</v>
      </c>
      <c r="F248">
        <v>5</v>
      </c>
    </row>
    <row r="249" spans="1:6" x14ac:dyDescent="0.2">
      <c r="A249" t="s">
        <v>3616</v>
      </c>
      <c r="B249" t="s">
        <v>3617</v>
      </c>
      <c r="C249" t="s">
        <v>4058</v>
      </c>
      <c r="D249" t="s">
        <v>3571</v>
      </c>
      <c r="E249" t="s">
        <v>4206</v>
      </c>
      <c r="F249">
        <v>3</v>
      </c>
    </row>
    <row r="250" spans="1:6" x14ac:dyDescent="0.2">
      <c r="A250" t="s">
        <v>3616</v>
      </c>
      <c r="B250" t="s">
        <v>3617</v>
      </c>
      <c r="C250" t="s">
        <v>4075</v>
      </c>
      <c r="D250" t="s">
        <v>3571</v>
      </c>
      <c r="E250" t="s">
        <v>4207</v>
      </c>
      <c r="F250">
        <v>2</v>
      </c>
    </row>
    <row r="251" spans="1:6" x14ac:dyDescent="0.2">
      <c r="A251" t="s">
        <v>3616</v>
      </c>
      <c r="B251" t="s">
        <v>3617</v>
      </c>
      <c r="C251" t="s">
        <v>4081</v>
      </c>
      <c r="D251" t="s">
        <v>3571</v>
      </c>
      <c r="E251" t="s">
        <v>4208</v>
      </c>
      <c r="F251">
        <v>6</v>
      </c>
    </row>
    <row r="252" spans="1:6" x14ac:dyDescent="0.2">
      <c r="A252" t="s">
        <v>3616</v>
      </c>
      <c r="B252" t="s">
        <v>3617</v>
      </c>
      <c r="C252" t="s">
        <v>4173</v>
      </c>
      <c r="D252" t="s">
        <v>3571</v>
      </c>
      <c r="E252" t="s">
        <v>4209</v>
      </c>
      <c r="F252">
        <v>7</v>
      </c>
    </row>
    <row r="253" spans="1:6" x14ac:dyDescent="0.2">
      <c r="A253" t="s">
        <v>3616</v>
      </c>
      <c r="B253" t="s">
        <v>3617</v>
      </c>
      <c r="C253" t="s">
        <v>4177</v>
      </c>
      <c r="D253" t="s">
        <v>3571</v>
      </c>
      <c r="E253" t="s">
        <v>4210</v>
      </c>
      <c r="F253">
        <v>8</v>
      </c>
    </row>
    <row r="254" spans="1:6" x14ac:dyDescent="0.2">
      <c r="A254" t="s">
        <v>3616</v>
      </c>
      <c r="B254" t="s">
        <v>3617</v>
      </c>
      <c r="C254" t="s">
        <v>4195</v>
      </c>
      <c r="D254" t="s">
        <v>3571</v>
      </c>
      <c r="E254" t="s">
        <v>4211</v>
      </c>
      <c r="F254">
        <v>9</v>
      </c>
    </row>
    <row r="255" spans="1:6" x14ac:dyDescent="0.2">
      <c r="A255" t="s">
        <v>3616</v>
      </c>
      <c r="B255" t="s">
        <v>3617</v>
      </c>
      <c r="C255" t="s">
        <v>4197</v>
      </c>
      <c r="D255" t="s">
        <v>3571</v>
      </c>
      <c r="E255" t="s">
        <v>4212</v>
      </c>
      <c r="F255">
        <v>10</v>
      </c>
    </row>
    <row r="256" spans="1:6" x14ac:dyDescent="0.2">
      <c r="A256" t="s">
        <v>3618</v>
      </c>
      <c r="B256" t="s">
        <v>3619</v>
      </c>
      <c r="C256" s="4" t="s">
        <v>3677</v>
      </c>
      <c r="D256" t="s">
        <v>3571</v>
      </c>
      <c r="E256" t="s">
        <v>4203</v>
      </c>
      <c r="F256">
        <v>1</v>
      </c>
    </row>
    <row r="257" spans="1:6" x14ac:dyDescent="0.2">
      <c r="A257" t="s">
        <v>3618</v>
      </c>
      <c r="B257" t="s">
        <v>3619</v>
      </c>
      <c r="C257" t="s">
        <v>3570</v>
      </c>
      <c r="D257" t="s">
        <v>3571</v>
      </c>
      <c r="E257" t="s">
        <v>4204</v>
      </c>
      <c r="F257">
        <v>4</v>
      </c>
    </row>
    <row r="258" spans="1:6" x14ac:dyDescent="0.2">
      <c r="A258" t="s">
        <v>3618</v>
      </c>
      <c r="B258" t="s">
        <v>3619</v>
      </c>
      <c r="C258" t="s">
        <v>3676</v>
      </c>
      <c r="D258" t="s">
        <v>3571</v>
      </c>
      <c r="E258" t="s">
        <v>4205</v>
      </c>
      <c r="F258">
        <v>5</v>
      </c>
    </row>
    <row r="259" spans="1:6" x14ac:dyDescent="0.2">
      <c r="A259" t="s">
        <v>3618</v>
      </c>
      <c r="B259" t="s">
        <v>3619</v>
      </c>
      <c r="C259" t="s">
        <v>4058</v>
      </c>
      <c r="D259" t="s">
        <v>3571</v>
      </c>
      <c r="E259" t="s">
        <v>4206</v>
      </c>
      <c r="F259">
        <v>3</v>
      </c>
    </row>
    <row r="260" spans="1:6" x14ac:dyDescent="0.2">
      <c r="A260" t="s">
        <v>3618</v>
      </c>
      <c r="B260" t="s">
        <v>3619</v>
      </c>
      <c r="C260" t="s">
        <v>4075</v>
      </c>
      <c r="D260" t="s">
        <v>3571</v>
      </c>
      <c r="E260" t="s">
        <v>4207</v>
      </c>
      <c r="F260">
        <v>2</v>
      </c>
    </row>
    <row r="261" spans="1:6" x14ac:dyDescent="0.2">
      <c r="A261" t="s">
        <v>3618</v>
      </c>
      <c r="B261" t="s">
        <v>3619</v>
      </c>
      <c r="C261" t="s">
        <v>4081</v>
      </c>
      <c r="D261" t="s">
        <v>3571</v>
      </c>
      <c r="E261" t="s">
        <v>4208</v>
      </c>
      <c r="F261">
        <v>6</v>
      </c>
    </row>
    <row r="262" spans="1:6" x14ac:dyDescent="0.2">
      <c r="A262" t="s">
        <v>3618</v>
      </c>
      <c r="B262" t="s">
        <v>3619</v>
      </c>
      <c r="C262" t="s">
        <v>4173</v>
      </c>
      <c r="D262" t="s">
        <v>3571</v>
      </c>
      <c r="E262" t="s">
        <v>4209</v>
      </c>
      <c r="F262">
        <v>7</v>
      </c>
    </row>
    <row r="263" spans="1:6" x14ac:dyDescent="0.2">
      <c r="A263" t="s">
        <v>3618</v>
      </c>
      <c r="B263" t="s">
        <v>3619</v>
      </c>
      <c r="C263" t="s">
        <v>4177</v>
      </c>
      <c r="D263" t="s">
        <v>3571</v>
      </c>
      <c r="E263" t="s">
        <v>4210</v>
      </c>
      <c r="F263">
        <v>8</v>
      </c>
    </row>
    <row r="264" spans="1:6" x14ac:dyDescent="0.2">
      <c r="A264" t="s">
        <v>3620</v>
      </c>
      <c r="B264" t="s">
        <v>3621</v>
      </c>
      <c r="C264" s="4" t="s">
        <v>3677</v>
      </c>
      <c r="D264" t="s">
        <v>3571</v>
      </c>
      <c r="E264" t="s">
        <v>4203</v>
      </c>
      <c r="F264">
        <v>1</v>
      </c>
    </row>
    <row r="265" spans="1:6" x14ac:dyDescent="0.2">
      <c r="A265" t="s">
        <v>3620</v>
      </c>
      <c r="B265" t="s">
        <v>3621</v>
      </c>
      <c r="C265" t="s">
        <v>3570</v>
      </c>
      <c r="D265" t="s">
        <v>3571</v>
      </c>
      <c r="E265" t="s">
        <v>4204</v>
      </c>
      <c r="F265">
        <v>4</v>
      </c>
    </row>
    <row r="266" spans="1:6" x14ac:dyDescent="0.2">
      <c r="A266" t="s">
        <v>3620</v>
      </c>
      <c r="B266" t="s">
        <v>3621</v>
      </c>
      <c r="C266" t="s">
        <v>3676</v>
      </c>
      <c r="D266" t="s">
        <v>3571</v>
      </c>
      <c r="E266" t="s">
        <v>4205</v>
      </c>
      <c r="F266">
        <v>5</v>
      </c>
    </row>
    <row r="267" spans="1:6" x14ac:dyDescent="0.2">
      <c r="A267" t="s">
        <v>3620</v>
      </c>
      <c r="B267" t="s">
        <v>3621</v>
      </c>
      <c r="C267" t="s">
        <v>4058</v>
      </c>
      <c r="D267" t="s">
        <v>3571</v>
      </c>
      <c r="E267" t="s">
        <v>4206</v>
      </c>
      <c r="F267">
        <v>3</v>
      </c>
    </row>
    <row r="268" spans="1:6" x14ac:dyDescent="0.2">
      <c r="A268" t="s">
        <v>3620</v>
      </c>
      <c r="B268" t="s">
        <v>3621</v>
      </c>
      <c r="C268" t="s">
        <v>4075</v>
      </c>
      <c r="D268" t="s">
        <v>3571</v>
      </c>
      <c r="E268" t="s">
        <v>4207</v>
      </c>
      <c r="F268">
        <v>2</v>
      </c>
    </row>
    <row r="269" spans="1:6" x14ac:dyDescent="0.2">
      <c r="A269" t="s">
        <v>3620</v>
      </c>
      <c r="B269" t="s">
        <v>3621</v>
      </c>
      <c r="C269" t="s">
        <v>4081</v>
      </c>
      <c r="D269" t="s">
        <v>3571</v>
      </c>
      <c r="E269" t="s">
        <v>4208</v>
      </c>
      <c r="F269">
        <v>6</v>
      </c>
    </row>
    <row r="270" spans="1:6" x14ac:dyDescent="0.2">
      <c r="A270" t="s">
        <v>3620</v>
      </c>
      <c r="B270" t="s">
        <v>3621</v>
      </c>
      <c r="C270" t="s">
        <v>4173</v>
      </c>
      <c r="D270" t="s">
        <v>3571</v>
      </c>
      <c r="E270" t="s">
        <v>4209</v>
      </c>
      <c r="F270">
        <v>7</v>
      </c>
    </row>
    <row r="271" spans="1:6" x14ac:dyDescent="0.2">
      <c r="A271" t="s">
        <v>3620</v>
      </c>
      <c r="B271" t="s">
        <v>3621</v>
      </c>
      <c r="C271" t="s">
        <v>4177</v>
      </c>
      <c r="D271" t="s">
        <v>3571</v>
      </c>
      <c r="E271" t="s">
        <v>4210</v>
      </c>
      <c r="F271">
        <v>8</v>
      </c>
    </row>
    <row r="272" spans="1:6" x14ac:dyDescent="0.2">
      <c r="A272" t="s">
        <v>3286</v>
      </c>
      <c r="B272" t="s">
        <v>3287</v>
      </c>
      <c r="C272" t="s">
        <v>674</v>
      </c>
      <c r="D272" t="s">
        <v>3275</v>
      </c>
      <c r="E272" t="s">
        <v>22</v>
      </c>
      <c r="F272">
        <v>5</v>
      </c>
    </row>
    <row r="273" spans="1:6" x14ac:dyDescent="0.2">
      <c r="A273" t="s">
        <v>3286</v>
      </c>
      <c r="B273" t="s">
        <v>3287</v>
      </c>
      <c r="C273" s="4" t="s">
        <v>666</v>
      </c>
      <c r="D273" t="s">
        <v>3398</v>
      </c>
      <c r="E273" t="s">
        <v>31</v>
      </c>
      <c r="F273">
        <v>1</v>
      </c>
    </row>
    <row r="274" spans="1:6" x14ac:dyDescent="0.2">
      <c r="A274" t="s">
        <v>3286</v>
      </c>
      <c r="B274" t="s">
        <v>3287</v>
      </c>
      <c r="C274" t="s">
        <v>672</v>
      </c>
      <c r="D274" t="s">
        <v>3275</v>
      </c>
      <c r="E274" t="s">
        <v>56</v>
      </c>
      <c r="F274">
        <v>4</v>
      </c>
    </row>
    <row r="275" spans="1:6" x14ac:dyDescent="0.2">
      <c r="A275" t="s">
        <v>3286</v>
      </c>
      <c r="B275" t="s">
        <v>3287</v>
      </c>
      <c r="C275" t="s">
        <v>670</v>
      </c>
      <c r="D275" t="s">
        <v>3275</v>
      </c>
      <c r="E275" t="s">
        <v>53</v>
      </c>
      <c r="F275">
        <v>3</v>
      </c>
    </row>
    <row r="276" spans="1:6" x14ac:dyDescent="0.2">
      <c r="A276" t="s">
        <v>3286</v>
      </c>
      <c r="B276" t="s">
        <v>3287</v>
      </c>
      <c r="C276" t="s">
        <v>668</v>
      </c>
      <c r="D276" t="s">
        <v>3275</v>
      </c>
      <c r="E276" t="s">
        <v>34</v>
      </c>
      <c r="F276">
        <v>2</v>
      </c>
    </row>
    <row r="277" spans="1:6" x14ac:dyDescent="0.2">
      <c r="A277" t="s">
        <v>3286</v>
      </c>
      <c r="B277" t="s">
        <v>3287</v>
      </c>
      <c r="C277" t="s">
        <v>676</v>
      </c>
      <c r="D277" t="s">
        <v>3275</v>
      </c>
      <c r="E277" t="s">
        <v>28</v>
      </c>
      <c r="F277">
        <v>6</v>
      </c>
    </row>
    <row r="278" spans="1:6" x14ac:dyDescent="0.2">
      <c r="A278" t="s">
        <v>3286</v>
      </c>
      <c r="B278" t="s">
        <v>3287</v>
      </c>
      <c r="C278" t="s">
        <v>678</v>
      </c>
      <c r="D278" t="s">
        <v>3275</v>
      </c>
      <c r="E278" t="s">
        <v>38</v>
      </c>
      <c r="F278">
        <v>7</v>
      </c>
    </row>
    <row r="279" spans="1:6" x14ac:dyDescent="0.2">
      <c r="A279" t="s">
        <v>3286</v>
      </c>
      <c r="B279" t="s">
        <v>3287</v>
      </c>
      <c r="C279" t="s">
        <v>680</v>
      </c>
      <c r="D279" t="s">
        <v>3275</v>
      </c>
      <c r="E279" t="s">
        <v>41</v>
      </c>
      <c r="F279">
        <v>8</v>
      </c>
    </row>
    <row r="280" spans="1:6" x14ac:dyDescent="0.2">
      <c r="A280" t="s">
        <v>3286</v>
      </c>
      <c r="B280" t="s">
        <v>3287</v>
      </c>
      <c r="C280" t="s">
        <v>682</v>
      </c>
      <c r="D280" t="s">
        <v>3275</v>
      </c>
      <c r="E280" t="s">
        <v>66</v>
      </c>
      <c r="F280">
        <v>9</v>
      </c>
    </row>
    <row r="281" spans="1:6" x14ac:dyDescent="0.2">
      <c r="A281" t="s">
        <v>3286</v>
      </c>
      <c r="B281" t="s">
        <v>3287</v>
      </c>
      <c r="C281" t="s">
        <v>684</v>
      </c>
      <c r="D281" t="s">
        <v>3275</v>
      </c>
      <c r="E281" t="s">
        <v>63</v>
      </c>
      <c r="F281">
        <v>10</v>
      </c>
    </row>
    <row r="282" spans="1:6" x14ac:dyDescent="0.2">
      <c r="A282" t="s">
        <v>4181</v>
      </c>
      <c r="B282" t="s">
        <v>4194</v>
      </c>
      <c r="C282" t="s">
        <v>4193</v>
      </c>
      <c r="D282" t="s">
        <v>3625</v>
      </c>
      <c r="E282" t="s">
        <v>4209</v>
      </c>
      <c r="F282">
        <v>7</v>
      </c>
    </row>
    <row r="283" spans="1:6" x14ac:dyDescent="0.2">
      <c r="A283" t="s">
        <v>4181</v>
      </c>
      <c r="B283" t="s">
        <v>4182</v>
      </c>
      <c r="C283" t="s">
        <v>4180</v>
      </c>
      <c r="D283" t="s">
        <v>3625</v>
      </c>
      <c r="E283" t="s">
        <v>4210</v>
      </c>
      <c r="F283">
        <v>8</v>
      </c>
    </row>
    <row r="284" spans="1:6" x14ac:dyDescent="0.2">
      <c r="A284" t="s">
        <v>4181</v>
      </c>
      <c r="B284" t="s">
        <v>4182</v>
      </c>
      <c r="C284" t="s">
        <v>4196</v>
      </c>
      <c r="D284" t="s">
        <v>3625</v>
      </c>
      <c r="E284" t="s">
        <v>4211</v>
      </c>
      <c r="F284">
        <v>9</v>
      </c>
    </row>
    <row r="285" spans="1:6" x14ac:dyDescent="0.2">
      <c r="A285" t="s">
        <v>3654</v>
      </c>
      <c r="B285" t="s">
        <v>3655</v>
      </c>
      <c r="C285" s="4" t="s">
        <v>3682</v>
      </c>
      <c r="D285" t="s">
        <v>3625</v>
      </c>
      <c r="E285" t="s">
        <v>4203</v>
      </c>
      <c r="F285">
        <v>1</v>
      </c>
    </row>
    <row r="286" spans="1:6" x14ac:dyDescent="0.2">
      <c r="A286" t="s">
        <v>3654</v>
      </c>
      <c r="B286" t="s">
        <v>3655</v>
      </c>
      <c r="C286" t="s">
        <v>3624</v>
      </c>
      <c r="D286" t="s">
        <v>3625</v>
      </c>
      <c r="E286" t="s">
        <v>4204</v>
      </c>
      <c r="F286">
        <v>4</v>
      </c>
    </row>
    <row r="287" spans="1:6" x14ac:dyDescent="0.2">
      <c r="A287" t="s">
        <v>3654</v>
      </c>
      <c r="B287" t="s">
        <v>3655</v>
      </c>
      <c r="C287" t="s">
        <v>4056</v>
      </c>
      <c r="D287" t="s">
        <v>3625</v>
      </c>
      <c r="E287" t="s">
        <v>4205</v>
      </c>
      <c r="F287">
        <v>5</v>
      </c>
    </row>
    <row r="288" spans="1:6" x14ac:dyDescent="0.2">
      <c r="A288" t="s">
        <v>3654</v>
      </c>
      <c r="B288" t="s">
        <v>3655</v>
      </c>
      <c r="C288" t="s">
        <v>4061</v>
      </c>
      <c r="D288" t="s">
        <v>3625</v>
      </c>
      <c r="E288" t="s">
        <v>4206</v>
      </c>
      <c r="F288">
        <v>3</v>
      </c>
    </row>
    <row r="289" spans="1:6" x14ac:dyDescent="0.2">
      <c r="A289" t="s">
        <v>3654</v>
      </c>
      <c r="B289" t="s">
        <v>3655</v>
      </c>
      <c r="C289" t="s">
        <v>4074</v>
      </c>
      <c r="D289" t="s">
        <v>3625</v>
      </c>
      <c r="E289" t="s">
        <v>4207</v>
      </c>
      <c r="F289">
        <v>2</v>
      </c>
    </row>
    <row r="290" spans="1:6" x14ac:dyDescent="0.2">
      <c r="A290" t="s">
        <v>3654</v>
      </c>
      <c r="B290" t="s">
        <v>3655</v>
      </c>
      <c r="C290" t="s">
        <v>4080</v>
      </c>
      <c r="D290" t="s">
        <v>3625</v>
      </c>
      <c r="E290" t="s">
        <v>4208</v>
      </c>
      <c r="F290">
        <v>6</v>
      </c>
    </row>
    <row r="291" spans="1:6" x14ac:dyDescent="0.2">
      <c r="A291" t="s">
        <v>3654</v>
      </c>
      <c r="B291" t="s">
        <v>3655</v>
      </c>
      <c r="C291" t="s">
        <v>4180</v>
      </c>
      <c r="D291" t="s">
        <v>3625</v>
      </c>
      <c r="E291" t="s">
        <v>4210</v>
      </c>
      <c r="F291">
        <v>8</v>
      </c>
    </row>
    <row r="292" spans="1:6" x14ac:dyDescent="0.2">
      <c r="A292" t="s">
        <v>3654</v>
      </c>
      <c r="B292" t="s">
        <v>3655</v>
      </c>
      <c r="C292" t="s">
        <v>4193</v>
      </c>
      <c r="D292" t="s">
        <v>3625</v>
      </c>
      <c r="E292" t="s">
        <v>4209</v>
      </c>
      <c r="F292">
        <v>7</v>
      </c>
    </row>
    <row r="293" spans="1:6" x14ac:dyDescent="0.2">
      <c r="A293" t="s">
        <v>3654</v>
      </c>
      <c r="B293" t="s">
        <v>3655</v>
      </c>
      <c r="C293" t="s">
        <v>4196</v>
      </c>
      <c r="D293" t="s">
        <v>3625</v>
      </c>
      <c r="E293" t="s">
        <v>4211</v>
      </c>
      <c r="F293">
        <v>9</v>
      </c>
    </row>
    <row r="294" spans="1:6" x14ac:dyDescent="0.2">
      <c r="A294" t="s">
        <v>3654</v>
      </c>
      <c r="B294" t="s">
        <v>3655</v>
      </c>
      <c r="C294" t="s">
        <v>4198</v>
      </c>
      <c r="D294" t="s">
        <v>3625</v>
      </c>
      <c r="E294" t="s">
        <v>4212</v>
      </c>
      <c r="F294">
        <v>10</v>
      </c>
    </row>
    <row r="295" spans="1:6" x14ac:dyDescent="0.2">
      <c r="A295" t="s">
        <v>3622</v>
      </c>
      <c r="B295" t="s">
        <v>3623</v>
      </c>
      <c r="C295" t="s">
        <v>3624</v>
      </c>
      <c r="D295" t="s">
        <v>3625</v>
      </c>
      <c r="E295" t="s">
        <v>4204</v>
      </c>
      <c r="F295">
        <v>4</v>
      </c>
    </row>
    <row r="296" spans="1:6" x14ac:dyDescent="0.2">
      <c r="A296" t="s">
        <v>3622</v>
      </c>
      <c r="B296" t="s">
        <v>3623</v>
      </c>
      <c r="C296" t="s">
        <v>4056</v>
      </c>
      <c r="D296" t="s">
        <v>3625</v>
      </c>
      <c r="E296" t="s">
        <v>4205</v>
      </c>
      <c r="F296">
        <v>5</v>
      </c>
    </row>
    <row r="297" spans="1:6" x14ac:dyDescent="0.2">
      <c r="A297" t="s">
        <v>3622</v>
      </c>
      <c r="B297" t="s">
        <v>3623</v>
      </c>
      <c r="C297" t="s">
        <v>4061</v>
      </c>
      <c r="D297" t="s">
        <v>3625</v>
      </c>
      <c r="E297" t="s">
        <v>4206</v>
      </c>
      <c r="F297">
        <v>3</v>
      </c>
    </row>
    <row r="298" spans="1:6" x14ac:dyDescent="0.2">
      <c r="A298" t="s">
        <v>3622</v>
      </c>
      <c r="B298" t="s">
        <v>3623</v>
      </c>
      <c r="C298" t="s">
        <v>4080</v>
      </c>
      <c r="D298" t="s">
        <v>3625</v>
      </c>
      <c r="E298" t="s">
        <v>4208</v>
      </c>
      <c r="F298">
        <v>6</v>
      </c>
    </row>
    <row r="299" spans="1:6" x14ac:dyDescent="0.2">
      <c r="A299" t="s">
        <v>3622</v>
      </c>
      <c r="B299" t="s">
        <v>3623</v>
      </c>
      <c r="C299" t="s">
        <v>4180</v>
      </c>
      <c r="D299" t="s">
        <v>3625</v>
      </c>
      <c r="E299" t="s">
        <v>4210</v>
      </c>
      <c r="F299">
        <v>8</v>
      </c>
    </row>
    <row r="300" spans="1:6" x14ac:dyDescent="0.2">
      <c r="A300" t="s">
        <v>3622</v>
      </c>
      <c r="B300" t="s">
        <v>3623</v>
      </c>
      <c r="C300" t="s">
        <v>4193</v>
      </c>
      <c r="D300" t="s">
        <v>3625</v>
      </c>
      <c r="E300" t="s">
        <v>4209</v>
      </c>
      <c r="F300">
        <v>7</v>
      </c>
    </row>
    <row r="301" spans="1:6" x14ac:dyDescent="0.2">
      <c r="A301" t="s">
        <v>3622</v>
      </c>
      <c r="B301" t="s">
        <v>3623</v>
      </c>
      <c r="C301" t="s">
        <v>4196</v>
      </c>
      <c r="D301" t="s">
        <v>3625</v>
      </c>
      <c r="E301" t="s">
        <v>4211</v>
      </c>
      <c r="F301">
        <v>9</v>
      </c>
    </row>
    <row r="302" spans="1:6" x14ac:dyDescent="0.2">
      <c r="A302" t="s">
        <v>3622</v>
      </c>
      <c r="B302" t="s">
        <v>3623</v>
      </c>
      <c r="C302" t="s">
        <v>4198</v>
      </c>
      <c r="D302" t="s">
        <v>3625</v>
      </c>
      <c r="E302" t="s">
        <v>4212</v>
      </c>
      <c r="F302">
        <v>10</v>
      </c>
    </row>
    <row r="303" spans="1:6" x14ac:dyDescent="0.2">
      <c r="A303" t="s">
        <v>3466</v>
      </c>
      <c r="B303" t="s">
        <v>3382</v>
      </c>
      <c r="C303" t="s">
        <v>3467</v>
      </c>
      <c r="D303" t="s">
        <v>3468</v>
      </c>
      <c r="E303" t="s">
        <v>34</v>
      </c>
      <c r="F303">
        <v>2</v>
      </c>
    </row>
    <row r="304" spans="1:6" x14ac:dyDescent="0.2">
      <c r="A304" t="s">
        <v>3381</v>
      </c>
      <c r="B304" t="s">
        <v>3382</v>
      </c>
      <c r="C304" s="4" t="s">
        <v>3380</v>
      </c>
      <c r="D304" t="s">
        <v>3218</v>
      </c>
      <c r="E304" t="s">
        <v>31</v>
      </c>
      <c r="F304">
        <v>1</v>
      </c>
    </row>
    <row r="305" spans="1:6" x14ac:dyDescent="0.2">
      <c r="A305" t="s">
        <v>3381</v>
      </c>
      <c r="B305" t="s">
        <v>3382</v>
      </c>
      <c r="C305" t="s">
        <v>3457</v>
      </c>
      <c r="D305" t="s">
        <v>3458</v>
      </c>
      <c r="E305" t="s">
        <v>53</v>
      </c>
      <c r="F305">
        <v>3</v>
      </c>
    </row>
    <row r="306" spans="1:6" x14ac:dyDescent="0.2">
      <c r="A306" t="s">
        <v>4134</v>
      </c>
      <c r="B306" t="s">
        <v>4135</v>
      </c>
      <c r="C306" t="s">
        <v>4083</v>
      </c>
      <c r="D306" t="s">
        <v>4084</v>
      </c>
      <c r="E306" t="s">
        <v>4205</v>
      </c>
      <c r="F306">
        <v>5</v>
      </c>
    </row>
    <row r="307" spans="1:6" x14ac:dyDescent="0.2">
      <c r="A307" t="s">
        <v>4134</v>
      </c>
      <c r="B307" t="s">
        <v>4135</v>
      </c>
      <c r="C307" t="s">
        <v>4172</v>
      </c>
      <c r="D307" t="s">
        <v>4084</v>
      </c>
      <c r="E307" t="s">
        <v>4208</v>
      </c>
      <c r="F307">
        <v>6</v>
      </c>
    </row>
    <row r="308" spans="1:6" x14ac:dyDescent="0.2">
      <c r="A308" t="s">
        <v>4134</v>
      </c>
      <c r="B308" t="s">
        <v>4135</v>
      </c>
      <c r="C308" t="s">
        <v>4176</v>
      </c>
      <c r="D308" t="s">
        <v>4084</v>
      </c>
      <c r="E308" t="s">
        <v>4209</v>
      </c>
      <c r="F308">
        <v>7</v>
      </c>
    </row>
    <row r="309" spans="1:6" x14ac:dyDescent="0.2">
      <c r="A309" t="s">
        <v>4114</v>
      </c>
      <c r="B309" t="s">
        <v>4115</v>
      </c>
      <c r="C309" t="s">
        <v>4083</v>
      </c>
      <c r="D309" t="s">
        <v>4084</v>
      </c>
      <c r="E309" t="s">
        <v>4205</v>
      </c>
      <c r="F309">
        <v>5</v>
      </c>
    </row>
    <row r="310" spans="1:6" x14ac:dyDescent="0.2">
      <c r="A310" t="s">
        <v>4114</v>
      </c>
      <c r="B310" t="s">
        <v>4115</v>
      </c>
      <c r="C310" t="s">
        <v>4172</v>
      </c>
      <c r="D310" t="s">
        <v>4084</v>
      </c>
      <c r="E310" t="s">
        <v>4208</v>
      </c>
      <c r="F310">
        <v>6</v>
      </c>
    </row>
    <row r="311" spans="1:6" x14ac:dyDescent="0.2">
      <c r="A311" t="s">
        <v>4114</v>
      </c>
      <c r="B311" t="s">
        <v>4115</v>
      </c>
      <c r="C311" t="s">
        <v>4176</v>
      </c>
      <c r="D311" t="s">
        <v>4084</v>
      </c>
      <c r="E311" t="s">
        <v>4209</v>
      </c>
      <c r="F311">
        <v>7</v>
      </c>
    </row>
    <row r="312" spans="1:6" x14ac:dyDescent="0.2">
      <c r="A312" t="s">
        <v>4116</v>
      </c>
      <c r="B312" t="s">
        <v>4117</v>
      </c>
      <c r="C312" t="s">
        <v>4083</v>
      </c>
      <c r="D312" t="s">
        <v>4084</v>
      </c>
      <c r="E312" t="s">
        <v>4205</v>
      </c>
      <c r="F312">
        <v>5</v>
      </c>
    </row>
    <row r="313" spans="1:6" x14ac:dyDescent="0.2">
      <c r="A313" t="s">
        <v>4116</v>
      </c>
      <c r="B313" t="s">
        <v>4117</v>
      </c>
      <c r="C313" t="s">
        <v>4172</v>
      </c>
      <c r="D313" t="s">
        <v>4084</v>
      </c>
      <c r="E313" t="s">
        <v>4208</v>
      </c>
      <c r="F313">
        <v>6</v>
      </c>
    </row>
    <row r="314" spans="1:6" x14ac:dyDescent="0.2">
      <c r="A314" t="s">
        <v>4116</v>
      </c>
      <c r="B314" t="s">
        <v>4117</v>
      </c>
      <c r="C314" t="s">
        <v>4176</v>
      </c>
      <c r="D314" t="s">
        <v>4084</v>
      </c>
      <c r="E314" t="s">
        <v>4209</v>
      </c>
      <c r="F314">
        <v>7</v>
      </c>
    </row>
    <row r="315" spans="1:6" x14ac:dyDescent="0.2">
      <c r="A315" t="s">
        <v>4118</v>
      </c>
      <c r="B315" t="s">
        <v>4119</v>
      </c>
      <c r="C315" t="s">
        <v>4083</v>
      </c>
      <c r="D315" t="s">
        <v>4084</v>
      </c>
      <c r="E315" t="s">
        <v>4205</v>
      </c>
      <c r="F315">
        <v>5</v>
      </c>
    </row>
    <row r="316" spans="1:6" x14ac:dyDescent="0.2">
      <c r="A316" t="s">
        <v>4118</v>
      </c>
      <c r="B316" t="s">
        <v>4119</v>
      </c>
      <c r="C316" t="s">
        <v>4172</v>
      </c>
      <c r="D316" t="s">
        <v>4084</v>
      </c>
      <c r="E316" t="s">
        <v>4208</v>
      </c>
      <c r="F316">
        <v>6</v>
      </c>
    </row>
    <row r="317" spans="1:6" x14ac:dyDescent="0.2">
      <c r="A317" t="s">
        <v>4118</v>
      </c>
      <c r="B317" t="s">
        <v>4119</v>
      </c>
      <c r="C317" t="s">
        <v>4176</v>
      </c>
      <c r="D317" t="s">
        <v>4084</v>
      </c>
      <c r="E317" t="s">
        <v>4209</v>
      </c>
      <c r="F317">
        <v>7</v>
      </c>
    </row>
    <row r="318" spans="1:6" x14ac:dyDescent="0.2">
      <c r="A318" t="s">
        <v>4124</v>
      </c>
      <c r="B318" t="s">
        <v>4125</v>
      </c>
      <c r="C318" t="s">
        <v>4083</v>
      </c>
      <c r="D318" t="s">
        <v>4084</v>
      </c>
      <c r="E318" t="s">
        <v>4205</v>
      </c>
      <c r="F318">
        <v>5</v>
      </c>
    </row>
    <row r="319" spans="1:6" x14ac:dyDescent="0.2">
      <c r="A319" t="s">
        <v>4124</v>
      </c>
      <c r="B319" t="s">
        <v>4125</v>
      </c>
      <c r="C319" t="s">
        <v>4172</v>
      </c>
      <c r="D319" t="s">
        <v>4084</v>
      </c>
      <c r="E319" t="s">
        <v>4208</v>
      </c>
      <c r="F319">
        <v>6</v>
      </c>
    </row>
    <row r="320" spans="1:6" x14ac:dyDescent="0.2">
      <c r="A320" t="s">
        <v>4124</v>
      </c>
      <c r="B320" t="s">
        <v>4125</v>
      </c>
      <c r="C320" t="s">
        <v>4176</v>
      </c>
      <c r="D320" t="s">
        <v>4084</v>
      </c>
      <c r="E320" t="s">
        <v>4209</v>
      </c>
      <c r="F320">
        <v>7</v>
      </c>
    </row>
    <row r="321" spans="1:6" x14ac:dyDescent="0.2">
      <c r="A321" t="s">
        <v>4128</v>
      </c>
      <c r="B321" t="s">
        <v>4129</v>
      </c>
      <c r="C321" t="s">
        <v>4083</v>
      </c>
      <c r="D321" t="s">
        <v>4084</v>
      </c>
      <c r="E321" t="s">
        <v>4205</v>
      </c>
      <c r="F321">
        <v>5</v>
      </c>
    </row>
    <row r="322" spans="1:6" x14ac:dyDescent="0.2">
      <c r="A322" t="s">
        <v>4128</v>
      </c>
      <c r="B322" t="s">
        <v>4129</v>
      </c>
      <c r="C322" t="s">
        <v>4172</v>
      </c>
      <c r="D322" t="s">
        <v>4084</v>
      </c>
      <c r="E322" t="s">
        <v>4208</v>
      </c>
      <c r="F322">
        <v>6</v>
      </c>
    </row>
    <row r="323" spans="1:6" x14ac:dyDescent="0.2">
      <c r="A323" t="s">
        <v>4128</v>
      </c>
      <c r="B323" t="s">
        <v>4129</v>
      </c>
      <c r="C323" t="s">
        <v>4176</v>
      </c>
      <c r="D323" t="s">
        <v>4084</v>
      </c>
      <c r="E323" t="s">
        <v>4209</v>
      </c>
      <c r="F323">
        <v>7</v>
      </c>
    </row>
    <row r="324" spans="1:6" x14ac:dyDescent="0.2">
      <c r="A324" t="s">
        <v>4136</v>
      </c>
      <c r="B324" t="s">
        <v>4137</v>
      </c>
      <c r="C324" t="s">
        <v>4083</v>
      </c>
      <c r="D324" t="s">
        <v>4084</v>
      </c>
      <c r="E324" t="s">
        <v>4205</v>
      </c>
      <c r="F324">
        <v>5</v>
      </c>
    </row>
    <row r="325" spans="1:6" x14ac:dyDescent="0.2">
      <c r="A325" t="s">
        <v>4136</v>
      </c>
      <c r="B325" t="s">
        <v>4137</v>
      </c>
      <c r="C325" t="s">
        <v>4172</v>
      </c>
      <c r="D325" t="s">
        <v>4084</v>
      </c>
      <c r="E325" t="s">
        <v>4208</v>
      </c>
      <c r="F325">
        <v>6</v>
      </c>
    </row>
    <row r="326" spans="1:6" x14ac:dyDescent="0.2">
      <c r="A326" t="s">
        <v>4136</v>
      </c>
      <c r="B326" t="s">
        <v>4137</v>
      </c>
      <c r="C326" t="s">
        <v>4176</v>
      </c>
      <c r="D326" t="s">
        <v>4084</v>
      </c>
      <c r="E326" t="s">
        <v>4209</v>
      </c>
      <c r="F326">
        <v>7</v>
      </c>
    </row>
    <row r="327" spans="1:6" x14ac:dyDescent="0.2">
      <c r="A327" t="s">
        <v>4120</v>
      </c>
      <c r="B327" t="s">
        <v>4121</v>
      </c>
      <c r="C327" t="s">
        <v>4083</v>
      </c>
      <c r="D327" t="s">
        <v>4084</v>
      </c>
      <c r="E327" t="s">
        <v>4205</v>
      </c>
      <c r="F327">
        <v>5</v>
      </c>
    </row>
    <row r="328" spans="1:6" x14ac:dyDescent="0.2">
      <c r="A328" t="s">
        <v>4120</v>
      </c>
      <c r="B328" t="s">
        <v>4121</v>
      </c>
      <c r="C328" t="s">
        <v>4172</v>
      </c>
      <c r="D328" t="s">
        <v>4084</v>
      </c>
      <c r="E328" t="s">
        <v>4208</v>
      </c>
      <c r="F328">
        <v>6</v>
      </c>
    </row>
    <row r="329" spans="1:6" x14ac:dyDescent="0.2">
      <c r="A329" t="s">
        <v>4120</v>
      </c>
      <c r="B329" t="s">
        <v>4121</v>
      </c>
      <c r="C329" t="s">
        <v>4176</v>
      </c>
      <c r="D329" t="s">
        <v>4084</v>
      </c>
      <c r="E329" t="s">
        <v>4209</v>
      </c>
      <c r="F329">
        <v>7</v>
      </c>
    </row>
    <row r="330" spans="1:6" x14ac:dyDescent="0.2">
      <c r="A330" t="s">
        <v>4122</v>
      </c>
      <c r="B330" t="s">
        <v>4123</v>
      </c>
      <c r="C330" t="s">
        <v>4083</v>
      </c>
      <c r="D330" t="s">
        <v>4084</v>
      </c>
      <c r="E330" t="s">
        <v>4205</v>
      </c>
      <c r="F330">
        <v>5</v>
      </c>
    </row>
    <row r="331" spans="1:6" x14ac:dyDescent="0.2">
      <c r="A331" t="s">
        <v>4122</v>
      </c>
      <c r="B331" t="s">
        <v>4123</v>
      </c>
      <c r="C331" t="s">
        <v>4172</v>
      </c>
      <c r="D331" t="s">
        <v>4084</v>
      </c>
      <c r="E331" t="s">
        <v>4208</v>
      </c>
      <c r="F331">
        <v>6</v>
      </c>
    </row>
    <row r="332" spans="1:6" x14ac:dyDescent="0.2">
      <c r="A332" t="s">
        <v>4122</v>
      </c>
      <c r="B332" t="s">
        <v>4123</v>
      </c>
      <c r="C332" t="s">
        <v>4176</v>
      </c>
      <c r="D332" t="s">
        <v>4084</v>
      </c>
      <c r="E332" t="s">
        <v>4209</v>
      </c>
      <c r="F332">
        <v>7</v>
      </c>
    </row>
    <row r="333" spans="1:6" x14ac:dyDescent="0.2">
      <c r="A333" t="s">
        <v>4126</v>
      </c>
      <c r="B333" t="s">
        <v>4127</v>
      </c>
      <c r="C333" t="s">
        <v>4083</v>
      </c>
      <c r="D333" t="s">
        <v>4084</v>
      </c>
      <c r="E333" t="s">
        <v>4205</v>
      </c>
      <c r="F333">
        <v>5</v>
      </c>
    </row>
    <row r="334" spans="1:6" x14ac:dyDescent="0.2">
      <c r="A334" t="s">
        <v>4126</v>
      </c>
      <c r="B334" t="s">
        <v>4127</v>
      </c>
      <c r="C334" t="s">
        <v>4172</v>
      </c>
      <c r="D334" t="s">
        <v>4084</v>
      </c>
      <c r="E334" t="s">
        <v>4208</v>
      </c>
      <c r="F334">
        <v>6</v>
      </c>
    </row>
    <row r="335" spans="1:6" x14ac:dyDescent="0.2">
      <c r="A335" t="s">
        <v>4126</v>
      </c>
      <c r="B335" t="s">
        <v>4127</v>
      </c>
      <c r="C335" t="s">
        <v>4176</v>
      </c>
      <c r="D335" t="s">
        <v>4084</v>
      </c>
      <c r="E335" t="s">
        <v>4209</v>
      </c>
      <c r="F335">
        <v>7</v>
      </c>
    </row>
    <row r="336" spans="1:6" x14ac:dyDescent="0.2">
      <c r="A336" t="s">
        <v>4138</v>
      </c>
      <c r="B336" t="s">
        <v>4139</v>
      </c>
      <c r="C336" t="s">
        <v>4083</v>
      </c>
      <c r="D336" t="s">
        <v>4084</v>
      </c>
      <c r="E336" t="s">
        <v>4205</v>
      </c>
      <c r="F336">
        <v>5</v>
      </c>
    </row>
    <row r="337" spans="1:6" x14ac:dyDescent="0.2">
      <c r="A337" t="s">
        <v>4138</v>
      </c>
      <c r="B337" t="s">
        <v>4139</v>
      </c>
      <c r="C337" t="s">
        <v>4172</v>
      </c>
      <c r="D337" t="s">
        <v>4084</v>
      </c>
      <c r="E337" t="s">
        <v>4208</v>
      </c>
      <c r="F337">
        <v>6</v>
      </c>
    </row>
    <row r="338" spans="1:6" x14ac:dyDescent="0.2">
      <c r="A338" t="s">
        <v>4138</v>
      </c>
      <c r="B338" t="s">
        <v>4139</v>
      </c>
      <c r="C338" t="s">
        <v>4176</v>
      </c>
      <c r="D338" t="s">
        <v>4084</v>
      </c>
      <c r="E338" t="s">
        <v>4209</v>
      </c>
      <c r="F338">
        <v>7</v>
      </c>
    </row>
    <row r="339" spans="1:6" x14ac:dyDescent="0.2">
      <c r="A339" t="s">
        <v>4130</v>
      </c>
      <c r="B339" t="s">
        <v>4131</v>
      </c>
      <c r="C339" t="s">
        <v>4083</v>
      </c>
      <c r="D339" t="s">
        <v>4084</v>
      </c>
      <c r="E339" t="s">
        <v>4205</v>
      </c>
      <c r="F339">
        <v>5</v>
      </c>
    </row>
    <row r="340" spans="1:6" x14ac:dyDescent="0.2">
      <c r="A340" t="s">
        <v>4130</v>
      </c>
      <c r="B340" t="s">
        <v>4131</v>
      </c>
      <c r="C340" t="s">
        <v>4172</v>
      </c>
      <c r="D340" t="s">
        <v>4084</v>
      </c>
      <c r="E340" t="s">
        <v>4208</v>
      </c>
      <c r="F340">
        <v>6</v>
      </c>
    </row>
    <row r="341" spans="1:6" x14ac:dyDescent="0.2">
      <c r="A341" t="s">
        <v>4130</v>
      </c>
      <c r="B341" t="s">
        <v>4131</v>
      </c>
      <c r="C341" t="s">
        <v>4176</v>
      </c>
      <c r="D341" t="s">
        <v>4084</v>
      </c>
      <c r="E341" t="s">
        <v>4209</v>
      </c>
      <c r="F341">
        <v>7</v>
      </c>
    </row>
    <row r="342" spans="1:6" x14ac:dyDescent="0.2">
      <c r="A342" t="s">
        <v>4087</v>
      </c>
      <c r="B342" t="s">
        <v>4088</v>
      </c>
      <c r="C342" t="s">
        <v>4083</v>
      </c>
      <c r="D342" t="s">
        <v>4084</v>
      </c>
      <c r="E342" t="s">
        <v>4205</v>
      </c>
      <c r="F342">
        <v>5</v>
      </c>
    </row>
    <row r="343" spans="1:6" x14ac:dyDescent="0.2">
      <c r="A343" t="s">
        <v>4087</v>
      </c>
      <c r="B343" t="s">
        <v>4088</v>
      </c>
      <c r="C343" t="s">
        <v>4172</v>
      </c>
      <c r="D343" t="s">
        <v>4084</v>
      </c>
      <c r="E343" t="s">
        <v>4208</v>
      </c>
      <c r="F343">
        <v>6</v>
      </c>
    </row>
    <row r="344" spans="1:6" x14ac:dyDescent="0.2">
      <c r="A344" t="s">
        <v>4087</v>
      </c>
      <c r="B344" t="s">
        <v>4088</v>
      </c>
      <c r="C344" t="s">
        <v>4176</v>
      </c>
      <c r="D344" t="s">
        <v>4084</v>
      </c>
      <c r="E344" t="s">
        <v>4209</v>
      </c>
      <c r="F344">
        <v>7</v>
      </c>
    </row>
    <row r="345" spans="1:6" x14ac:dyDescent="0.2">
      <c r="A345" t="s">
        <v>4132</v>
      </c>
      <c r="B345" t="s">
        <v>4133</v>
      </c>
      <c r="C345" t="s">
        <v>4083</v>
      </c>
      <c r="D345" t="s">
        <v>4084</v>
      </c>
      <c r="E345" t="s">
        <v>4205</v>
      </c>
      <c r="F345">
        <v>5</v>
      </c>
    </row>
    <row r="346" spans="1:6" x14ac:dyDescent="0.2">
      <c r="A346" t="s">
        <v>4132</v>
      </c>
      <c r="B346" t="s">
        <v>4133</v>
      </c>
      <c r="C346" t="s">
        <v>4172</v>
      </c>
      <c r="D346" t="s">
        <v>4084</v>
      </c>
      <c r="E346" t="s">
        <v>4208</v>
      </c>
      <c r="F346">
        <v>6</v>
      </c>
    </row>
    <row r="347" spans="1:6" x14ac:dyDescent="0.2">
      <c r="A347" t="s">
        <v>4132</v>
      </c>
      <c r="B347" t="s">
        <v>4133</v>
      </c>
      <c r="C347" t="s">
        <v>4176</v>
      </c>
      <c r="D347" t="s">
        <v>4084</v>
      </c>
      <c r="E347" t="s">
        <v>4209</v>
      </c>
      <c r="F347">
        <v>7</v>
      </c>
    </row>
    <row r="348" spans="1:6" x14ac:dyDescent="0.2">
      <c r="A348" t="s">
        <v>3374</v>
      </c>
      <c r="B348" t="s">
        <v>4213</v>
      </c>
      <c r="C348" s="4" t="s">
        <v>3375</v>
      </c>
      <c r="D348" t="s">
        <v>3376</v>
      </c>
      <c r="E348" t="s">
        <v>31</v>
      </c>
      <c r="F348">
        <v>1</v>
      </c>
    </row>
    <row r="349" spans="1:6" x14ac:dyDescent="0.2">
      <c r="A349" t="s">
        <v>3374</v>
      </c>
      <c r="B349" t="s">
        <v>4213</v>
      </c>
      <c r="C349" t="s">
        <v>3456</v>
      </c>
      <c r="D349" t="s">
        <v>3376</v>
      </c>
      <c r="E349" t="s">
        <v>53</v>
      </c>
      <c r="F349">
        <v>3</v>
      </c>
    </row>
    <row r="350" spans="1:6" x14ac:dyDescent="0.2">
      <c r="A350" t="s">
        <v>3374</v>
      </c>
      <c r="B350" t="s">
        <v>4213</v>
      </c>
      <c r="C350" t="s">
        <v>3465</v>
      </c>
      <c r="D350" t="s">
        <v>3376</v>
      </c>
      <c r="E350" t="s">
        <v>34</v>
      </c>
      <c r="F350">
        <v>2</v>
      </c>
    </row>
    <row r="351" spans="1:6" x14ac:dyDescent="0.2">
      <c r="A351" t="s">
        <v>3215</v>
      </c>
      <c r="B351" t="s">
        <v>3216</v>
      </c>
      <c r="C351" t="s">
        <v>3217</v>
      </c>
      <c r="D351" t="s">
        <v>3218</v>
      </c>
      <c r="E351" t="s">
        <v>22</v>
      </c>
      <c r="F351">
        <v>5</v>
      </c>
    </row>
    <row r="352" spans="1:6" x14ac:dyDescent="0.2">
      <c r="A352" t="s">
        <v>3215</v>
      </c>
      <c r="B352" t="s">
        <v>3216</v>
      </c>
      <c r="C352" s="4" t="s">
        <v>3380</v>
      </c>
      <c r="D352" t="s">
        <v>3218</v>
      </c>
      <c r="E352" t="s">
        <v>31</v>
      </c>
      <c r="F352">
        <v>1</v>
      </c>
    </row>
    <row r="353" spans="1:6" x14ac:dyDescent="0.2">
      <c r="A353" t="s">
        <v>3215</v>
      </c>
      <c r="B353" t="s">
        <v>3216</v>
      </c>
      <c r="C353" t="s">
        <v>3434</v>
      </c>
      <c r="D353" t="s">
        <v>3218</v>
      </c>
      <c r="E353" t="s">
        <v>56</v>
      </c>
      <c r="F353">
        <v>4</v>
      </c>
    </row>
    <row r="354" spans="1:6" x14ac:dyDescent="0.2">
      <c r="A354" t="s">
        <v>3215</v>
      </c>
      <c r="B354" t="s">
        <v>3216</v>
      </c>
      <c r="C354" t="s">
        <v>3457</v>
      </c>
      <c r="D354" t="s">
        <v>3458</v>
      </c>
      <c r="E354" t="s">
        <v>53</v>
      </c>
      <c r="F354">
        <v>3</v>
      </c>
    </row>
    <row r="355" spans="1:6" x14ac:dyDescent="0.2">
      <c r="A355" t="s">
        <v>3215</v>
      </c>
      <c r="B355" t="s">
        <v>3216</v>
      </c>
      <c r="C355" t="s">
        <v>3467</v>
      </c>
      <c r="D355" t="s">
        <v>3468</v>
      </c>
      <c r="E355" t="s">
        <v>34</v>
      </c>
      <c r="F355">
        <v>2</v>
      </c>
    </row>
    <row r="356" spans="1:6" x14ac:dyDescent="0.2">
      <c r="A356" t="s">
        <v>3215</v>
      </c>
      <c r="B356" t="s">
        <v>3216</v>
      </c>
      <c r="C356" t="s">
        <v>3482</v>
      </c>
      <c r="D356" t="s">
        <v>3218</v>
      </c>
      <c r="E356" t="s">
        <v>28</v>
      </c>
      <c r="F356">
        <v>6</v>
      </c>
    </row>
    <row r="357" spans="1:6" x14ac:dyDescent="0.2">
      <c r="A357" t="s">
        <v>3276</v>
      </c>
      <c r="B357" t="s">
        <v>3399</v>
      </c>
      <c r="C357" s="4" t="s">
        <v>666</v>
      </c>
      <c r="D357" t="s">
        <v>3398</v>
      </c>
      <c r="E357" t="s">
        <v>31</v>
      </c>
      <c r="F357">
        <v>1</v>
      </c>
    </row>
    <row r="358" spans="1:6" x14ac:dyDescent="0.2">
      <c r="A358" t="s">
        <v>3832</v>
      </c>
      <c r="B358" t="s">
        <v>3833</v>
      </c>
      <c r="C358" s="4" t="s">
        <v>3828</v>
      </c>
      <c r="D358" t="s">
        <v>3829</v>
      </c>
      <c r="E358" t="s">
        <v>4203</v>
      </c>
      <c r="F358">
        <v>1</v>
      </c>
    </row>
    <row r="359" spans="1:6" x14ac:dyDescent="0.2">
      <c r="A359" t="s">
        <v>3832</v>
      </c>
      <c r="B359" t="s">
        <v>3833</v>
      </c>
      <c r="C359" t="s">
        <v>4057</v>
      </c>
      <c r="D359" t="s">
        <v>3829</v>
      </c>
      <c r="E359" t="s">
        <v>4206</v>
      </c>
      <c r="F359">
        <v>3</v>
      </c>
    </row>
    <row r="360" spans="1:6" x14ac:dyDescent="0.2">
      <c r="A360" t="s">
        <v>3832</v>
      </c>
      <c r="B360" t="s">
        <v>3833</v>
      </c>
      <c r="C360" t="s">
        <v>4073</v>
      </c>
      <c r="D360" t="s">
        <v>3829</v>
      </c>
      <c r="E360" t="s">
        <v>4207</v>
      </c>
      <c r="F360">
        <v>2</v>
      </c>
    </row>
    <row r="361" spans="1:6" x14ac:dyDescent="0.2">
      <c r="A361" t="s">
        <v>3743</v>
      </c>
      <c r="B361" t="s">
        <v>3744</v>
      </c>
      <c r="C361" s="4" t="s">
        <v>3707</v>
      </c>
      <c r="D361" t="s">
        <v>3708</v>
      </c>
      <c r="E361" t="s">
        <v>4203</v>
      </c>
      <c r="F361">
        <v>1</v>
      </c>
    </row>
    <row r="362" spans="1:6" x14ac:dyDescent="0.2">
      <c r="A362" t="s">
        <v>3743</v>
      </c>
      <c r="B362" t="s">
        <v>3744</v>
      </c>
      <c r="C362" t="s">
        <v>4072</v>
      </c>
      <c r="D362" t="s">
        <v>3708</v>
      </c>
      <c r="E362" t="s">
        <v>4206</v>
      </c>
      <c r="F362">
        <v>3</v>
      </c>
    </row>
    <row r="363" spans="1:6" x14ac:dyDescent="0.2">
      <c r="A363" t="s">
        <v>3743</v>
      </c>
      <c r="B363" t="s">
        <v>3744</v>
      </c>
      <c r="C363" t="s">
        <v>4076</v>
      </c>
      <c r="D363" t="s">
        <v>3708</v>
      </c>
      <c r="E363" t="s">
        <v>4207</v>
      </c>
      <c r="F363">
        <v>2</v>
      </c>
    </row>
    <row r="364" spans="1:6" x14ac:dyDescent="0.2">
      <c r="A364" t="s">
        <v>3345</v>
      </c>
      <c r="B364" t="s">
        <v>3346</v>
      </c>
      <c r="C364" t="s">
        <v>3438</v>
      </c>
      <c r="D364" t="s">
        <v>3344</v>
      </c>
      <c r="E364" t="s">
        <v>56</v>
      </c>
      <c r="F364">
        <v>4</v>
      </c>
    </row>
    <row r="365" spans="1:6" x14ac:dyDescent="0.2">
      <c r="A365" t="s">
        <v>3345</v>
      </c>
      <c r="B365" t="s">
        <v>3346</v>
      </c>
      <c r="C365" t="s">
        <v>3454</v>
      </c>
      <c r="D365" t="s">
        <v>3344</v>
      </c>
      <c r="E365" t="s">
        <v>53</v>
      </c>
      <c r="F365">
        <v>3</v>
      </c>
    </row>
    <row r="366" spans="1:6" x14ac:dyDescent="0.2">
      <c r="A366" t="s">
        <v>3345</v>
      </c>
      <c r="B366" t="s">
        <v>3346</v>
      </c>
      <c r="C366" t="s">
        <v>3462</v>
      </c>
      <c r="D366" t="s">
        <v>3344</v>
      </c>
      <c r="E366" t="s">
        <v>34</v>
      </c>
      <c r="F366">
        <v>2</v>
      </c>
    </row>
    <row r="367" spans="1:6" x14ac:dyDescent="0.2">
      <c r="A367" t="s">
        <v>3347</v>
      </c>
      <c r="B367" t="s">
        <v>3348</v>
      </c>
      <c r="C367" t="s">
        <v>3438</v>
      </c>
      <c r="D367" t="s">
        <v>3344</v>
      </c>
      <c r="E367" t="s">
        <v>56</v>
      </c>
      <c r="F367">
        <v>4</v>
      </c>
    </row>
    <row r="368" spans="1:6" x14ac:dyDescent="0.2">
      <c r="A368" t="s">
        <v>3347</v>
      </c>
      <c r="B368" t="s">
        <v>3348</v>
      </c>
      <c r="C368" t="s">
        <v>3454</v>
      </c>
      <c r="D368" t="s">
        <v>3344</v>
      </c>
      <c r="E368" t="s">
        <v>53</v>
      </c>
      <c r="F368">
        <v>3</v>
      </c>
    </row>
    <row r="369" spans="1:6" x14ac:dyDescent="0.2">
      <c r="A369" t="s">
        <v>3347</v>
      </c>
      <c r="B369" t="s">
        <v>3348</v>
      </c>
      <c r="C369" t="s">
        <v>3462</v>
      </c>
      <c r="D369" t="s">
        <v>3344</v>
      </c>
      <c r="E369" t="s">
        <v>34</v>
      </c>
      <c r="F369">
        <v>2</v>
      </c>
    </row>
    <row r="370" spans="1:6" x14ac:dyDescent="0.2">
      <c r="A370" t="s">
        <v>3838</v>
      </c>
      <c r="B370" t="s">
        <v>3839</v>
      </c>
      <c r="C370" s="4" t="s">
        <v>3828</v>
      </c>
      <c r="D370" t="s">
        <v>3829</v>
      </c>
      <c r="E370" t="s">
        <v>4203</v>
      </c>
      <c r="F370">
        <v>1</v>
      </c>
    </row>
    <row r="371" spans="1:6" x14ac:dyDescent="0.2">
      <c r="A371" t="s">
        <v>3838</v>
      </c>
      <c r="B371" t="s">
        <v>3839</v>
      </c>
      <c r="C371" t="s">
        <v>4057</v>
      </c>
      <c r="D371" t="s">
        <v>3829</v>
      </c>
      <c r="E371" t="s">
        <v>4206</v>
      </c>
      <c r="F371">
        <v>3</v>
      </c>
    </row>
    <row r="372" spans="1:6" x14ac:dyDescent="0.2">
      <c r="A372" t="s">
        <v>3838</v>
      </c>
      <c r="B372" t="s">
        <v>3839</v>
      </c>
      <c r="C372" t="s">
        <v>4073</v>
      </c>
      <c r="D372" t="s">
        <v>3829</v>
      </c>
      <c r="E372" t="s">
        <v>4207</v>
      </c>
      <c r="F372">
        <v>2</v>
      </c>
    </row>
    <row r="373" spans="1:6" x14ac:dyDescent="0.2">
      <c r="A373" t="s">
        <v>3546</v>
      </c>
      <c r="B373" t="s">
        <v>3547</v>
      </c>
      <c r="C373" s="4" t="s">
        <v>3538</v>
      </c>
      <c r="D373" t="s">
        <v>3539</v>
      </c>
      <c r="E373" t="s">
        <v>31</v>
      </c>
      <c r="F373">
        <v>1</v>
      </c>
    </row>
    <row r="374" spans="1:6" x14ac:dyDescent="0.2">
      <c r="A374" t="s">
        <v>3546</v>
      </c>
      <c r="B374" t="s">
        <v>3547</v>
      </c>
      <c r="C374" t="s">
        <v>3548</v>
      </c>
      <c r="D374" t="s">
        <v>3539</v>
      </c>
      <c r="E374" t="s">
        <v>34</v>
      </c>
      <c r="F374">
        <v>2</v>
      </c>
    </row>
    <row r="375" spans="1:6" x14ac:dyDescent="0.2">
      <c r="A375" t="s">
        <v>3546</v>
      </c>
      <c r="B375" t="s">
        <v>3547</v>
      </c>
      <c r="C375" t="s">
        <v>3549</v>
      </c>
      <c r="D375" t="s">
        <v>3539</v>
      </c>
      <c r="E375" t="s">
        <v>53</v>
      </c>
      <c r="F375">
        <v>3</v>
      </c>
    </row>
    <row r="376" spans="1:6" x14ac:dyDescent="0.2">
      <c r="A376" t="s">
        <v>3544</v>
      </c>
      <c r="B376" t="s">
        <v>3545</v>
      </c>
      <c r="C376" s="4" t="s">
        <v>3538</v>
      </c>
      <c r="D376" t="s">
        <v>3539</v>
      </c>
      <c r="E376" t="s">
        <v>31</v>
      </c>
      <c r="F376">
        <v>1</v>
      </c>
    </row>
    <row r="377" spans="1:6" x14ac:dyDescent="0.2">
      <c r="A377" t="s">
        <v>3544</v>
      </c>
      <c r="B377" t="s">
        <v>3545</v>
      </c>
      <c r="C377" t="s">
        <v>3548</v>
      </c>
      <c r="D377" t="s">
        <v>3539</v>
      </c>
      <c r="E377" t="s">
        <v>34</v>
      </c>
      <c r="F377">
        <v>2</v>
      </c>
    </row>
    <row r="378" spans="1:6" x14ac:dyDescent="0.2">
      <c r="A378" t="s">
        <v>3544</v>
      </c>
      <c r="B378" t="s">
        <v>3545</v>
      </c>
      <c r="C378" t="s">
        <v>3549</v>
      </c>
      <c r="D378" t="s">
        <v>3539</v>
      </c>
      <c r="E378" t="s">
        <v>53</v>
      </c>
      <c r="F378">
        <v>3</v>
      </c>
    </row>
    <row r="379" spans="1:6" x14ac:dyDescent="0.2">
      <c r="A379" t="s">
        <v>3683</v>
      </c>
      <c r="B379" t="s">
        <v>3684</v>
      </c>
      <c r="C379" s="4" t="s">
        <v>3682</v>
      </c>
      <c r="D379" t="s">
        <v>3625</v>
      </c>
      <c r="E379" t="s">
        <v>4203</v>
      </c>
      <c r="F379">
        <v>1</v>
      </c>
    </row>
    <row r="380" spans="1:6" x14ac:dyDescent="0.2">
      <c r="A380" t="s">
        <v>3735</v>
      </c>
      <c r="B380" t="s">
        <v>3736</v>
      </c>
      <c r="C380" s="4" t="s">
        <v>3707</v>
      </c>
      <c r="D380" t="s">
        <v>3708</v>
      </c>
      <c r="E380" t="s">
        <v>4203</v>
      </c>
      <c r="F380">
        <v>1</v>
      </c>
    </row>
    <row r="381" spans="1:6" x14ac:dyDescent="0.2">
      <c r="A381" t="s">
        <v>3735</v>
      </c>
      <c r="B381" t="s">
        <v>3736</v>
      </c>
      <c r="C381" t="s">
        <v>4072</v>
      </c>
      <c r="D381" t="s">
        <v>3708</v>
      </c>
      <c r="E381" t="s">
        <v>4206</v>
      </c>
      <c r="F381">
        <v>3</v>
      </c>
    </row>
    <row r="382" spans="1:6" x14ac:dyDescent="0.2">
      <c r="A382" t="s">
        <v>3735</v>
      </c>
      <c r="B382" t="s">
        <v>3736</v>
      </c>
      <c r="C382" t="s">
        <v>4076</v>
      </c>
      <c r="D382" t="s">
        <v>3708</v>
      </c>
      <c r="E382" t="s">
        <v>4207</v>
      </c>
      <c r="F382">
        <v>2</v>
      </c>
    </row>
    <row r="383" spans="1:6" x14ac:dyDescent="0.2">
      <c r="A383" t="s">
        <v>3498</v>
      </c>
      <c r="B383" t="s">
        <v>3524</v>
      </c>
      <c r="C383" t="s">
        <v>682</v>
      </c>
      <c r="D383" t="s">
        <v>3275</v>
      </c>
      <c r="E383" t="s">
        <v>66</v>
      </c>
      <c r="F383">
        <v>9</v>
      </c>
    </row>
    <row r="384" spans="1:6" x14ac:dyDescent="0.2">
      <c r="A384" t="s">
        <v>3498</v>
      </c>
      <c r="B384" t="s">
        <v>3524</v>
      </c>
      <c r="C384" t="s">
        <v>684</v>
      </c>
      <c r="D384" t="s">
        <v>3275</v>
      </c>
      <c r="E384" t="s">
        <v>63</v>
      </c>
      <c r="F384">
        <v>10</v>
      </c>
    </row>
    <row r="385" spans="1:9" x14ac:dyDescent="0.2">
      <c r="A385" t="s">
        <v>3498</v>
      </c>
      <c r="B385" t="s">
        <v>3524</v>
      </c>
      <c r="C385" t="s">
        <v>678</v>
      </c>
      <c r="D385" t="s">
        <v>3275</v>
      </c>
      <c r="E385" t="s">
        <v>38</v>
      </c>
      <c r="F385">
        <v>7</v>
      </c>
    </row>
    <row r="386" spans="1:9" x14ac:dyDescent="0.2">
      <c r="A386" t="s">
        <v>3498</v>
      </c>
      <c r="B386" t="s">
        <v>3524</v>
      </c>
      <c r="C386" t="s">
        <v>680</v>
      </c>
      <c r="D386" t="s">
        <v>3275</v>
      </c>
      <c r="E386" t="s">
        <v>41</v>
      </c>
      <c r="F386">
        <v>8</v>
      </c>
    </row>
    <row r="387" spans="1:9" x14ac:dyDescent="0.2">
      <c r="A387" t="s">
        <v>3474</v>
      </c>
      <c r="B387" t="s">
        <v>3291</v>
      </c>
      <c r="C387" t="s">
        <v>668</v>
      </c>
      <c r="D387" t="s">
        <v>3275</v>
      </c>
      <c r="E387" t="s">
        <v>34</v>
      </c>
      <c r="F387">
        <v>2</v>
      </c>
      <c r="G387">
        <v>1</v>
      </c>
      <c r="H387" t="s">
        <v>3290</v>
      </c>
    </row>
    <row r="388" spans="1:9" x14ac:dyDescent="0.2">
      <c r="A388" t="s">
        <v>3290</v>
      </c>
      <c r="B388" s="4" t="s">
        <v>3291</v>
      </c>
      <c r="C388" t="s">
        <v>674</v>
      </c>
      <c r="D388" t="s">
        <v>3275</v>
      </c>
      <c r="E388" t="s">
        <v>22</v>
      </c>
      <c r="F388">
        <v>5</v>
      </c>
    </row>
    <row r="389" spans="1:9" x14ac:dyDescent="0.2">
      <c r="A389" t="s">
        <v>3290</v>
      </c>
      <c r="B389" t="s">
        <v>3291</v>
      </c>
      <c r="C389" s="4" t="s">
        <v>666</v>
      </c>
      <c r="D389" t="s">
        <v>3398</v>
      </c>
      <c r="E389" t="s">
        <v>31</v>
      </c>
      <c r="F389">
        <v>1</v>
      </c>
    </row>
    <row r="390" spans="1:9" x14ac:dyDescent="0.2">
      <c r="A390" t="s">
        <v>3290</v>
      </c>
      <c r="B390" t="s">
        <v>3291</v>
      </c>
      <c r="C390" t="s">
        <v>672</v>
      </c>
      <c r="D390" t="s">
        <v>3275</v>
      </c>
      <c r="E390" t="s">
        <v>56</v>
      </c>
      <c r="F390">
        <v>4</v>
      </c>
    </row>
    <row r="391" spans="1:9" x14ac:dyDescent="0.2">
      <c r="A391" t="s">
        <v>3290</v>
      </c>
      <c r="B391" t="s">
        <v>3291</v>
      </c>
      <c r="C391" t="s">
        <v>670</v>
      </c>
      <c r="D391" t="s">
        <v>3275</v>
      </c>
      <c r="E391" t="s">
        <v>53</v>
      </c>
      <c r="F391">
        <v>3</v>
      </c>
    </row>
    <row r="392" spans="1:9" x14ac:dyDescent="0.2">
      <c r="A392" t="s">
        <v>3290</v>
      </c>
      <c r="B392" t="s">
        <v>3291</v>
      </c>
      <c r="C392" t="s">
        <v>676</v>
      </c>
      <c r="D392" t="s">
        <v>3275</v>
      </c>
      <c r="E392" t="s">
        <v>28</v>
      </c>
      <c r="F392">
        <v>6</v>
      </c>
    </row>
    <row r="393" spans="1:9" x14ac:dyDescent="0.2">
      <c r="A393" t="s">
        <v>3290</v>
      </c>
      <c r="B393" t="s">
        <v>3291</v>
      </c>
      <c r="C393" t="s">
        <v>678</v>
      </c>
      <c r="D393" t="s">
        <v>3275</v>
      </c>
      <c r="E393" t="s">
        <v>38</v>
      </c>
      <c r="F393">
        <v>7</v>
      </c>
    </row>
    <row r="394" spans="1:9" x14ac:dyDescent="0.2">
      <c r="A394" t="s">
        <v>3290</v>
      </c>
      <c r="B394" t="s">
        <v>3291</v>
      </c>
      <c r="C394" t="s">
        <v>680</v>
      </c>
      <c r="D394" t="s">
        <v>3275</v>
      </c>
      <c r="E394" t="s">
        <v>41</v>
      </c>
      <c r="F394">
        <v>8</v>
      </c>
    </row>
    <row r="395" spans="1:9" x14ac:dyDescent="0.2">
      <c r="A395" t="s">
        <v>3290</v>
      </c>
      <c r="B395" t="s">
        <v>3291</v>
      </c>
      <c r="C395" t="s">
        <v>682</v>
      </c>
      <c r="D395" t="s">
        <v>3275</v>
      </c>
      <c r="E395" t="s">
        <v>66</v>
      </c>
      <c r="F395">
        <v>9</v>
      </c>
    </row>
    <row r="396" spans="1:9" x14ac:dyDescent="0.2">
      <c r="A396" t="s">
        <v>3290</v>
      </c>
      <c r="B396" t="s">
        <v>3291</v>
      </c>
      <c r="C396" t="s">
        <v>684</v>
      </c>
      <c r="D396" t="s">
        <v>3275</v>
      </c>
      <c r="E396" t="s">
        <v>63</v>
      </c>
      <c r="F396">
        <v>10</v>
      </c>
    </row>
    <row r="397" spans="1:9" x14ac:dyDescent="0.2">
      <c r="A397" t="s">
        <v>5742</v>
      </c>
      <c r="B397" t="s">
        <v>5744</v>
      </c>
      <c r="C397"/>
      <c r="D397" t="s">
        <v>3275</v>
      </c>
      <c r="E397" t="s">
        <v>34</v>
      </c>
      <c r="F397">
        <v>2</v>
      </c>
      <c r="I397" t="s">
        <v>5741</v>
      </c>
    </row>
    <row r="398" spans="1:9" x14ac:dyDescent="0.2">
      <c r="A398" t="s">
        <v>5742</v>
      </c>
      <c r="B398" t="s">
        <v>5744</v>
      </c>
      <c r="C398"/>
      <c r="D398" t="s">
        <v>3275</v>
      </c>
      <c r="E398" t="s">
        <v>22</v>
      </c>
      <c r="F398">
        <v>5</v>
      </c>
      <c r="I398" t="s">
        <v>5741</v>
      </c>
    </row>
    <row r="399" spans="1:9" x14ac:dyDescent="0.2">
      <c r="A399" t="s">
        <v>5742</v>
      </c>
      <c r="B399" t="s">
        <v>5744</v>
      </c>
      <c r="D399" t="s">
        <v>3398</v>
      </c>
      <c r="E399" t="s">
        <v>31</v>
      </c>
      <c r="F399">
        <v>1</v>
      </c>
      <c r="I399" t="s">
        <v>5741</v>
      </c>
    </row>
    <row r="400" spans="1:9" x14ac:dyDescent="0.2">
      <c r="A400" t="s">
        <v>5742</v>
      </c>
      <c r="B400" t="s">
        <v>5744</v>
      </c>
      <c r="C400"/>
      <c r="D400" t="s">
        <v>3275</v>
      </c>
      <c r="E400" t="s">
        <v>56</v>
      </c>
      <c r="F400">
        <v>4</v>
      </c>
      <c r="I400" t="s">
        <v>5741</v>
      </c>
    </row>
    <row r="401" spans="1:9" x14ac:dyDescent="0.2">
      <c r="A401" t="s">
        <v>5742</v>
      </c>
      <c r="B401" t="s">
        <v>5744</v>
      </c>
      <c r="C401"/>
      <c r="D401" t="s">
        <v>3275</v>
      </c>
      <c r="E401" t="s">
        <v>53</v>
      </c>
      <c r="F401">
        <v>3</v>
      </c>
      <c r="I401" t="s">
        <v>5741</v>
      </c>
    </row>
    <row r="402" spans="1:9" x14ac:dyDescent="0.2">
      <c r="A402" t="s">
        <v>5742</v>
      </c>
      <c r="B402" t="s">
        <v>5744</v>
      </c>
      <c r="C402"/>
      <c r="D402" t="s">
        <v>3275</v>
      </c>
      <c r="E402" t="s">
        <v>28</v>
      </c>
      <c r="F402">
        <v>6</v>
      </c>
      <c r="I402" t="s">
        <v>5741</v>
      </c>
    </row>
    <row r="403" spans="1:9" x14ac:dyDescent="0.2">
      <c r="A403" t="s">
        <v>5742</v>
      </c>
      <c r="B403" t="s">
        <v>5744</v>
      </c>
      <c r="C403"/>
      <c r="D403" t="s">
        <v>3275</v>
      </c>
      <c r="E403" t="s">
        <v>38</v>
      </c>
      <c r="F403">
        <v>7</v>
      </c>
      <c r="I403" t="s">
        <v>5741</v>
      </c>
    </row>
    <row r="404" spans="1:9" x14ac:dyDescent="0.2">
      <c r="A404" t="s">
        <v>5742</v>
      </c>
      <c r="B404" t="s">
        <v>5744</v>
      </c>
      <c r="C404"/>
      <c r="D404" t="s">
        <v>3275</v>
      </c>
      <c r="E404" t="s">
        <v>41</v>
      </c>
      <c r="F404">
        <v>8</v>
      </c>
      <c r="I404" t="s">
        <v>5741</v>
      </c>
    </row>
    <row r="405" spans="1:9" x14ac:dyDescent="0.2">
      <c r="A405" t="s">
        <v>5742</v>
      </c>
      <c r="B405" t="s">
        <v>5744</v>
      </c>
      <c r="C405"/>
      <c r="D405" t="s">
        <v>3275</v>
      </c>
      <c r="E405" t="s">
        <v>66</v>
      </c>
      <c r="F405">
        <v>9</v>
      </c>
      <c r="I405" t="s">
        <v>5741</v>
      </c>
    </row>
    <row r="406" spans="1:9" x14ac:dyDescent="0.2">
      <c r="A406" t="s">
        <v>5742</v>
      </c>
      <c r="B406" t="s">
        <v>5744</v>
      </c>
      <c r="C406"/>
      <c r="D406" t="s">
        <v>3275</v>
      </c>
      <c r="E406" t="s">
        <v>63</v>
      </c>
      <c r="F406">
        <v>10</v>
      </c>
      <c r="I406" t="s">
        <v>5741</v>
      </c>
    </row>
    <row r="407" spans="1:9" x14ac:dyDescent="0.2">
      <c r="A407" t="s">
        <v>5739</v>
      </c>
      <c r="B407" t="s">
        <v>5740</v>
      </c>
      <c r="C407"/>
      <c r="D407" t="s">
        <v>3275</v>
      </c>
      <c r="E407" t="s">
        <v>34</v>
      </c>
      <c r="F407">
        <v>2</v>
      </c>
      <c r="I407" t="s">
        <v>5743</v>
      </c>
    </row>
    <row r="408" spans="1:9" x14ac:dyDescent="0.2">
      <c r="A408" t="s">
        <v>5739</v>
      </c>
      <c r="B408" t="s">
        <v>5740</v>
      </c>
      <c r="C408"/>
      <c r="D408" t="s">
        <v>3275</v>
      </c>
      <c r="E408" t="s">
        <v>22</v>
      </c>
      <c r="F408">
        <v>5</v>
      </c>
      <c r="I408" t="s">
        <v>5743</v>
      </c>
    </row>
    <row r="409" spans="1:9" x14ac:dyDescent="0.2">
      <c r="A409" t="s">
        <v>5739</v>
      </c>
      <c r="B409" t="s">
        <v>5740</v>
      </c>
      <c r="D409" t="s">
        <v>3398</v>
      </c>
      <c r="E409" t="s">
        <v>31</v>
      </c>
      <c r="F409">
        <v>1</v>
      </c>
      <c r="I409" t="s">
        <v>5743</v>
      </c>
    </row>
    <row r="410" spans="1:9" x14ac:dyDescent="0.2">
      <c r="A410" t="s">
        <v>5739</v>
      </c>
      <c r="B410" t="s">
        <v>5740</v>
      </c>
      <c r="C410"/>
      <c r="D410" t="s">
        <v>3275</v>
      </c>
      <c r="E410" t="s">
        <v>56</v>
      </c>
      <c r="F410">
        <v>4</v>
      </c>
      <c r="I410" t="s">
        <v>5743</v>
      </c>
    </row>
    <row r="411" spans="1:9" x14ac:dyDescent="0.2">
      <c r="A411" t="s">
        <v>5739</v>
      </c>
      <c r="B411" t="s">
        <v>5740</v>
      </c>
      <c r="C411"/>
      <c r="D411" t="s">
        <v>3275</v>
      </c>
      <c r="E411" t="s">
        <v>53</v>
      </c>
      <c r="F411">
        <v>3</v>
      </c>
      <c r="I411" t="s">
        <v>5743</v>
      </c>
    </row>
    <row r="412" spans="1:9" x14ac:dyDescent="0.2">
      <c r="A412" t="s">
        <v>5739</v>
      </c>
      <c r="B412" t="s">
        <v>5740</v>
      </c>
      <c r="C412"/>
      <c r="D412" t="s">
        <v>3275</v>
      </c>
      <c r="E412" t="s">
        <v>28</v>
      </c>
      <c r="F412">
        <v>6</v>
      </c>
      <c r="I412" t="s">
        <v>5743</v>
      </c>
    </row>
    <row r="413" spans="1:9" x14ac:dyDescent="0.2">
      <c r="A413" t="s">
        <v>5739</v>
      </c>
      <c r="B413" t="s">
        <v>5740</v>
      </c>
      <c r="C413"/>
      <c r="D413" t="s">
        <v>3275</v>
      </c>
      <c r="E413" t="s">
        <v>38</v>
      </c>
      <c r="F413">
        <v>7</v>
      </c>
      <c r="I413" t="s">
        <v>5743</v>
      </c>
    </row>
    <row r="414" spans="1:9" x14ac:dyDescent="0.2">
      <c r="A414" t="s">
        <v>5739</v>
      </c>
      <c r="B414" t="s">
        <v>5740</v>
      </c>
      <c r="C414"/>
      <c r="D414" t="s">
        <v>3275</v>
      </c>
      <c r="E414" t="s">
        <v>41</v>
      </c>
      <c r="F414">
        <v>8</v>
      </c>
      <c r="I414" t="s">
        <v>5743</v>
      </c>
    </row>
    <row r="415" spans="1:9" x14ac:dyDescent="0.2">
      <c r="A415" t="s">
        <v>5739</v>
      </c>
      <c r="B415" t="s">
        <v>5740</v>
      </c>
      <c r="C415"/>
      <c r="D415" t="s">
        <v>3275</v>
      </c>
      <c r="E415" t="s">
        <v>66</v>
      </c>
      <c r="F415">
        <v>9</v>
      </c>
      <c r="I415" t="s">
        <v>5743</v>
      </c>
    </row>
    <row r="416" spans="1:9" x14ac:dyDescent="0.2">
      <c r="A416" t="s">
        <v>5739</v>
      </c>
      <c r="B416" t="s">
        <v>5740</v>
      </c>
      <c r="C416"/>
      <c r="D416" t="s">
        <v>3275</v>
      </c>
      <c r="E416" t="s">
        <v>63</v>
      </c>
      <c r="F416">
        <v>10</v>
      </c>
      <c r="I416" t="s">
        <v>5743</v>
      </c>
    </row>
    <row r="417" spans="1:6" x14ac:dyDescent="0.2">
      <c r="A417" t="s">
        <v>3572</v>
      </c>
      <c r="B417" t="s">
        <v>3573</v>
      </c>
      <c r="C417" s="4" t="s">
        <v>3677</v>
      </c>
      <c r="D417" t="s">
        <v>3571</v>
      </c>
      <c r="E417" t="s">
        <v>4203</v>
      </c>
      <c r="F417">
        <v>1</v>
      </c>
    </row>
    <row r="418" spans="1:6" x14ac:dyDescent="0.2">
      <c r="A418" t="s">
        <v>3572</v>
      </c>
      <c r="B418" t="s">
        <v>3573</v>
      </c>
      <c r="C418" t="s">
        <v>3570</v>
      </c>
      <c r="D418" t="s">
        <v>3571</v>
      </c>
      <c r="E418" t="s">
        <v>4204</v>
      </c>
      <c r="F418">
        <v>4</v>
      </c>
    </row>
    <row r="419" spans="1:6" x14ac:dyDescent="0.2">
      <c r="A419" t="s">
        <v>3572</v>
      </c>
      <c r="B419" t="s">
        <v>3573</v>
      </c>
      <c r="C419" t="s">
        <v>3676</v>
      </c>
      <c r="D419" t="s">
        <v>3571</v>
      </c>
      <c r="E419" t="s">
        <v>4205</v>
      </c>
      <c r="F419">
        <v>5</v>
      </c>
    </row>
    <row r="420" spans="1:6" x14ac:dyDescent="0.2">
      <c r="A420" t="s">
        <v>3572</v>
      </c>
      <c r="B420" t="s">
        <v>3573</v>
      </c>
      <c r="C420" t="s">
        <v>4058</v>
      </c>
      <c r="D420" t="s">
        <v>3571</v>
      </c>
      <c r="E420" t="s">
        <v>4206</v>
      </c>
      <c r="F420">
        <v>3</v>
      </c>
    </row>
    <row r="421" spans="1:6" x14ac:dyDescent="0.2">
      <c r="A421" t="s">
        <v>3572</v>
      </c>
      <c r="B421" t="s">
        <v>3573</v>
      </c>
      <c r="C421" t="s">
        <v>4075</v>
      </c>
      <c r="D421" t="s">
        <v>3571</v>
      </c>
      <c r="E421" t="s">
        <v>4207</v>
      </c>
      <c r="F421">
        <v>2</v>
      </c>
    </row>
    <row r="422" spans="1:6" x14ac:dyDescent="0.2">
      <c r="A422" t="s">
        <v>3572</v>
      </c>
      <c r="B422" t="s">
        <v>3573</v>
      </c>
      <c r="C422" t="s">
        <v>4081</v>
      </c>
      <c r="D422" t="s">
        <v>3571</v>
      </c>
      <c r="E422" t="s">
        <v>4208</v>
      </c>
      <c r="F422">
        <v>6</v>
      </c>
    </row>
    <row r="423" spans="1:6" x14ac:dyDescent="0.2">
      <c r="A423" t="s">
        <v>3572</v>
      </c>
      <c r="B423" t="s">
        <v>3573</v>
      </c>
      <c r="C423" t="s">
        <v>4173</v>
      </c>
      <c r="D423" t="s">
        <v>3571</v>
      </c>
      <c r="E423" t="s">
        <v>4209</v>
      </c>
      <c r="F423">
        <v>7</v>
      </c>
    </row>
    <row r="424" spans="1:6" x14ac:dyDescent="0.2">
      <c r="A424" t="s">
        <v>3572</v>
      </c>
      <c r="B424" t="s">
        <v>3573</v>
      </c>
      <c r="C424" t="s">
        <v>4177</v>
      </c>
      <c r="D424" t="s">
        <v>3571</v>
      </c>
      <c r="E424" t="s">
        <v>4210</v>
      </c>
      <c r="F424">
        <v>8</v>
      </c>
    </row>
    <row r="425" spans="1:6" x14ac:dyDescent="0.2">
      <c r="A425" t="s">
        <v>3572</v>
      </c>
      <c r="B425" t="s">
        <v>3573</v>
      </c>
      <c r="C425" t="s">
        <v>4195</v>
      </c>
      <c r="D425" t="s">
        <v>3571</v>
      </c>
      <c r="E425" t="s">
        <v>4211</v>
      </c>
      <c r="F425">
        <v>9</v>
      </c>
    </row>
    <row r="426" spans="1:6" x14ac:dyDescent="0.2">
      <c r="A426" t="s">
        <v>3572</v>
      </c>
      <c r="B426" t="s">
        <v>3573</v>
      </c>
      <c r="C426" t="s">
        <v>4197</v>
      </c>
      <c r="D426" t="s">
        <v>3571</v>
      </c>
      <c r="E426" t="s">
        <v>4212</v>
      </c>
      <c r="F426">
        <v>10</v>
      </c>
    </row>
    <row r="427" spans="1:6" x14ac:dyDescent="0.2">
      <c r="A427" t="s">
        <v>3709</v>
      </c>
      <c r="B427" t="s">
        <v>3710</v>
      </c>
      <c r="C427" s="4" t="s">
        <v>3707</v>
      </c>
      <c r="D427" t="s">
        <v>3708</v>
      </c>
      <c r="E427" t="s">
        <v>4203</v>
      </c>
      <c r="F427">
        <v>1</v>
      </c>
    </row>
    <row r="428" spans="1:6" x14ac:dyDescent="0.2">
      <c r="A428" t="s">
        <v>3709</v>
      </c>
      <c r="B428" t="s">
        <v>3710</v>
      </c>
      <c r="C428" t="s">
        <v>4072</v>
      </c>
      <c r="D428" t="s">
        <v>3708</v>
      </c>
      <c r="E428" t="s">
        <v>4206</v>
      </c>
      <c r="F428">
        <v>3</v>
      </c>
    </row>
    <row r="429" spans="1:6" x14ac:dyDescent="0.2">
      <c r="A429" t="s">
        <v>3709</v>
      </c>
      <c r="B429" t="s">
        <v>3710</v>
      </c>
      <c r="C429" t="s">
        <v>4076</v>
      </c>
      <c r="D429" t="s">
        <v>3708</v>
      </c>
      <c r="E429" t="s">
        <v>4207</v>
      </c>
      <c r="F429">
        <v>2</v>
      </c>
    </row>
    <row r="430" spans="1:6" x14ac:dyDescent="0.2">
      <c r="A430" t="s">
        <v>3741</v>
      </c>
      <c r="B430" t="s">
        <v>3742</v>
      </c>
      <c r="C430" s="4" t="s">
        <v>3707</v>
      </c>
      <c r="D430" t="s">
        <v>3708</v>
      </c>
      <c r="E430" t="s">
        <v>4203</v>
      </c>
      <c r="F430">
        <v>1</v>
      </c>
    </row>
    <row r="431" spans="1:6" x14ac:dyDescent="0.2">
      <c r="A431" t="s">
        <v>3741</v>
      </c>
      <c r="B431" t="s">
        <v>3742</v>
      </c>
      <c r="C431" t="s">
        <v>4072</v>
      </c>
      <c r="D431" t="s">
        <v>3708</v>
      </c>
      <c r="E431" t="s">
        <v>4206</v>
      </c>
      <c r="F431">
        <v>3</v>
      </c>
    </row>
    <row r="432" spans="1:6" x14ac:dyDescent="0.2">
      <c r="A432" t="s">
        <v>3741</v>
      </c>
      <c r="B432" t="s">
        <v>3742</v>
      </c>
      <c r="C432" t="s">
        <v>4076</v>
      </c>
      <c r="D432" t="s">
        <v>3708</v>
      </c>
      <c r="E432" t="s">
        <v>4207</v>
      </c>
      <c r="F432">
        <v>2</v>
      </c>
    </row>
    <row r="433" spans="1:6" x14ac:dyDescent="0.2">
      <c r="A433" t="s">
        <v>3540</v>
      </c>
      <c r="B433" t="s">
        <v>3541</v>
      </c>
      <c r="C433" s="4" t="s">
        <v>3538</v>
      </c>
      <c r="D433" t="s">
        <v>3539</v>
      </c>
      <c r="E433" t="s">
        <v>31</v>
      </c>
      <c r="F433">
        <v>1</v>
      </c>
    </row>
    <row r="434" spans="1:6" x14ac:dyDescent="0.2">
      <c r="A434" t="s">
        <v>3540</v>
      </c>
      <c r="B434" t="s">
        <v>3541</v>
      </c>
      <c r="C434" t="s">
        <v>3548</v>
      </c>
      <c r="D434" t="s">
        <v>3539</v>
      </c>
      <c r="E434" t="s">
        <v>34</v>
      </c>
      <c r="F434">
        <v>2</v>
      </c>
    </row>
    <row r="435" spans="1:6" x14ac:dyDescent="0.2">
      <c r="A435" t="s">
        <v>3540</v>
      </c>
      <c r="B435" t="s">
        <v>3541</v>
      </c>
      <c r="C435" t="s">
        <v>3549</v>
      </c>
      <c r="D435" t="s">
        <v>3539</v>
      </c>
      <c r="E435" t="s">
        <v>53</v>
      </c>
      <c r="F435">
        <v>3</v>
      </c>
    </row>
    <row r="436" spans="1:6" x14ac:dyDescent="0.2">
      <c r="A436" t="s">
        <v>3542</v>
      </c>
      <c r="B436" t="s">
        <v>3543</v>
      </c>
      <c r="C436" s="4" t="s">
        <v>3538</v>
      </c>
      <c r="D436" t="s">
        <v>3539</v>
      </c>
      <c r="E436" t="s">
        <v>31</v>
      </c>
      <c r="F436">
        <v>1</v>
      </c>
    </row>
    <row r="437" spans="1:6" x14ac:dyDescent="0.2">
      <c r="A437" t="s">
        <v>3542</v>
      </c>
      <c r="B437" t="s">
        <v>3543</v>
      </c>
      <c r="C437" t="s">
        <v>3548</v>
      </c>
      <c r="D437" t="s">
        <v>3539</v>
      </c>
      <c r="E437" t="s">
        <v>34</v>
      </c>
      <c r="F437">
        <v>2</v>
      </c>
    </row>
    <row r="438" spans="1:6" x14ac:dyDescent="0.2">
      <c r="A438" t="s">
        <v>3542</v>
      </c>
      <c r="B438" t="s">
        <v>3543</v>
      </c>
      <c r="C438" t="s">
        <v>3549</v>
      </c>
      <c r="D438" t="s">
        <v>3539</v>
      </c>
      <c r="E438" t="s">
        <v>53</v>
      </c>
      <c r="F438">
        <v>3</v>
      </c>
    </row>
    <row r="439" spans="1:6" x14ac:dyDescent="0.2">
      <c r="A439" t="s">
        <v>3678</v>
      </c>
      <c r="B439" t="s">
        <v>4217</v>
      </c>
      <c r="C439" s="4" t="s">
        <v>3677</v>
      </c>
      <c r="D439" t="s">
        <v>3571</v>
      </c>
      <c r="E439" t="s">
        <v>4203</v>
      </c>
      <c r="F439">
        <v>1</v>
      </c>
    </row>
    <row r="440" spans="1:6" x14ac:dyDescent="0.2">
      <c r="A440" t="s">
        <v>3678</v>
      </c>
      <c r="B440" t="s">
        <v>4217</v>
      </c>
      <c r="C440" t="s">
        <v>4075</v>
      </c>
      <c r="D440" t="s">
        <v>3571</v>
      </c>
      <c r="E440" t="s">
        <v>4207</v>
      </c>
      <c r="F440">
        <v>2</v>
      </c>
    </row>
    <row r="441" spans="1:6" x14ac:dyDescent="0.2">
      <c r="A441" t="s">
        <v>3594</v>
      </c>
      <c r="B441" t="s">
        <v>3595</v>
      </c>
      <c r="C441" s="4" t="s">
        <v>3677</v>
      </c>
      <c r="D441" t="s">
        <v>3571</v>
      </c>
      <c r="E441" t="s">
        <v>4203</v>
      </c>
      <c r="F441">
        <v>1</v>
      </c>
    </row>
    <row r="442" spans="1:6" x14ac:dyDescent="0.2">
      <c r="A442" t="s">
        <v>3594</v>
      </c>
      <c r="B442" t="s">
        <v>3595</v>
      </c>
      <c r="C442" t="s">
        <v>3570</v>
      </c>
      <c r="D442" t="s">
        <v>3571</v>
      </c>
      <c r="E442" t="s">
        <v>4204</v>
      </c>
      <c r="F442">
        <v>4</v>
      </c>
    </row>
    <row r="443" spans="1:6" x14ac:dyDescent="0.2">
      <c r="A443" t="s">
        <v>3594</v>
      </c>
      <c r="B443" t="s">
        <v>3595</v>
      </c>
      <c r="C443" t="s">
        <v>3676</v>
      </c>
      <c r="D443" t="s">
        <v>3571</v>
      </c>
      <c r="E443" t="s">
        <v>4205</v>
      </c>
      <c r="F443">
        <v>5</v>
      </c>
    </row>
    <row r="444" spans="1:6" x14ac:dyDescent="0.2">
      <c r="A444" t="s">
        <v>3594</v>
      </c>
      <c r="B444" t="s">
        <v>3595</v>
      </c>
      <c r="C444" t="s">
        <v>4058</v>
      </c>
      <c r="D444" t="s">
        <v>3571</v>
      </c>
      <c r="E444" t="s">
        <v>4206</v>
      </c>
      <c r="F444">
        <v>3</v>
      </c>
    </row>
    <row r="445" spans="1:6" x14ac:dyDescent="0.2">
      <c r="A445" t="s">
        <v>3594</v>
      </c>
      <c r="B445" t="s">
        <v>3595</v>
      </c>
      <c r="C445" t="s">
        <v>4075</v>
      </c>
      <c r="D445" t="s">
        <v>3571</v>
      </c>
      <c r="E445" t="s">
        <v>4207</v>
      </c>
      <c r="F445">
        <v>2</v>
      </c>
    </row>
    <row r="446" spans="1:6" x14ac:dyDescent="0.2">
      <c r="A446" t="s">
        <v>3594</v>
      </c>
      <c r="B446" t="s">
        <v>3595</v>
      </c>
      <c r="C446" t="s">
        <v>4081</v>
      </c>
      <c r="D446" t="s">
        <v>3571</v>
      </c>
      <c r="E446" t="s">
        <v>4208</v>
      </c>
      <c r="F446">
        <v>6</v>
      </c>
    </row>
    <row r="447" spans="1:6" x14ac:dyDescent="0.2">
      <c r="A447" t="s">
        <v>3594</v>
      </c>
      <c r="B447" t="s">
        <v>3595</v>
      </c>
      <c r="C447" t="s">
        <v>4173</v>
      </c>
      <c r="D447" t="s">
        <v>3571</v>
      </c>
      <c r="E447" t="s">
        <v>4209</v>
      </c>
      <c r="F447">
        <v>7</v>
      </c>
    </row>
    <row r="448" spans="1:6" x14ac:dyDescent="0.2">
      <c r="A448" t="s">
        <v>3594</v>
      </c>
      <c r="B448" t="s">
        <v>3595</v>
      </c>
      <c r="C448" t="s">
        <v>4177</v>
      </c>
      <c r="D448" t="s">
        <v>3571</v>
      </c>
      <c r="E448" t="s">
        <v>4210</v>
      </c>
      <c r="F448">
        <v>8</v>
      </c>
    </row>
    <row r="449" spans="1:6" x14ac:dyDescent="0.2">
      <c r="A449" t="s">
        <v>3594</v>
      </c>
      <c r="B449" t="s">
        <v>3595</v>
      </c>
      <c r="C449" t="s">
        <v>4195</v>
      </c>
      <c r="D449" t="s">
        <v>3571</v>
      </c>
      <c r="E449" t="s">
        <v>4211</v>
      </c>
      <c r="F449">
        <v>9</v>
      </c>
    </row>
    <row r="450" spans="1:6" x14ac:dyDescent="0.2">
      <c r="A450" t="s">
        <v>3594</v>
      </c>
      <c r="B450" t="s">
        <v>3595</v>
      </c>
      <c r="C450" t="s">
        <v>4197</v>
      </c>
      <c r="D450" t="s">
        <v>3571</v>
      </c>
      <c r="E450" t="s">
        <v>4212</v>
      </c>
      <c r="F450">
        <v>10</v>
      </c>
    </row>
    <row r="451" spans="1:6" x14ac:dyDescent="0.2">
      <c r="A451" t="s">
        <v>3600</v>
      </c>
      <c r="B451" t="s">
        <v>3601</v>
      </c>
      <c r="C451" s="4" t="s">
        <v>3677</v>
      </c>
      <c r="D451" t="s">
        <v>3571</v>
      </c>
      <c r="E451" t="s">
        <v>4203</v>
      </c>
      <c r="F451">
        <v>1</v>
      </c>
    </row>
    <row r="452" spans="1:6" x14ac:dyDescent="0.2">
      <c r="A452" t="s">
        <v>3600</v>
      </c>
      <c r="B452" t="s">
        <v>3601</v>
      </c>
      <c r="C452" t="s">
        <v>3570</v>
      </c>
      <c r="D452" t="s">
        <v>3571</v>
      </c>
      <c r="E452" t="s">
        <v>4204</v>
      </c>
      <c r="F452">
        <v>4</v>
      </c>
    </row>
    <row r="453" spans="1:6" x14ac:dyDescent="0.2">
      <c r="A453" t="s">
        <v>3600</v>
      </c>
      <c r="B453" t="s">
        <v>3601</v>
      </c>
      <c r="C453" t="s">
        <v>3676</v>
      </c>
      <c r="D453" t="s">
        <v>3571</v>
      </c>
      <c r="E453" t="s">
        <v>4205</v>
      </c>
      <c r="F453">
        <v>5</v>
      </c>
    </row>
    <row r="454" spans="1:6" x14ac:dyDescent="0.2">
      <c r="A454" t="s">
        <v>3600</v>
      </c>
      <c r="B454" t="s">
        <v>3601</v>
      </c>
      <c r="C454" t="s">
        <v>4058</v>
      </c>
      <c r="D454" t="s">
        <v>3571</v>
      </c>
      <c r="E454" t="s">
        <v>4206</v>
      </c>
      <c r="F454">
        <v>3</v>
      </c>
    </row>
    <row r="455" spans="1:6" x14ac:dyDescent="0.2">
      <c r="A455" t="s">
        <v>3600</v>
      </c>
      <c r="B455" t="s">
        <v>3601</v>
      </c>
      <c r="C455" t="s">
        <v>4075</v>
      </c>
      <c r="D455" t="s">
        <v>3571</v>
      </c>
      <c r="E455" t="s">
        <v>4207</v>
      </c>
      <c r="F455">
        <v>2</v>
      </c>
    </row>
    <row r="456" spans="1:6" x14ac:dyDescent="0.2">
      <c r="A456" t="s">
        <v>3600</v>
      </c>
      <c r="B456" t="s">
        <v>3601</v>
      </c>
      <c r="C456" t="s">
        <v>4081</v>
      </c>
      <c r="D456" t="s">
        <v>3571</v>
      </c>
      <c r="E456" t="s">
        <v>4208</v>
      </c>
      <c r="F456">
        <v>6</v>
      </c>
    </row>
    <row r="457" spans="1:6" x14ac:dyDescent="0.2">
      <c r="A457" t="s">
        <v>3600</v>
      </c>
      <c r="B457" t="s">
        <v>3601</v>
      </c>
      <c r="C457" t="s">
        <v>4173</v>
      </c>
      <c r="D457" t="s">
        <v>3571</v>
      </c>
      <c r="E457" t="s">
        <v>4209</v>
      </c>
      <c r="F457">
        <v>7</v>
      </c>
    </row>
    <row r="458" spans="1:6" x14ac:dyDescent="0.2">
      <c r="A458" t="s">
        <v>3600</v>
      </c>
      <c r="B458" t="s">
        <v>3601</v>
      </c>
      <c r="C458" t="s">
        <v>4177</v>
      </c>
      <c r="D458" t="s">
        <v>3571</v>
      </c>
      <c r="E458" t="s">
        <v>4210</v>
      </c>
      <c r="F458">
        <v>8</v>
      </c>
    </row>
    <row r="459" spans="1:6" x14ac:dyDescent="0.2">
      <c r="A459" t="s">
        <v>3600</v>
      </c>
      <c r="B459" t="s">
        <v>3601</v>
      </c>
      <c r="C459" t="s">
        <v>4195</v>
      </c>
      <c r="D459" t="s">
        <v>3571</v>
      </c>
      <c r="E459" t="s">
        <v>4211</v>
      </c>
      <c r="F459">
        <v>9</v>
      </c>
    </row>
    <row r="460" spans="1:6" x14ac:dyDescent="0.2">
      <c r="A460" t="s">
        <v>3600</v>
      </c>
      <c r="B460" t="s">
        <v>3601</v>
      </c>
      <c r="C460" t="s">
        <v>4197</v>
      </c>
      <c r="D460" t="s">
        <v>3571</v>
      </c>
      <c r="E460" t="s">
        <v>4212</v>
      </c>
      <c r="F460">
        <v>10</v>
      </c>
    </row>
    <row r="461" spans="1:6" x14ac:dyDescent="0.2">
      <c r="A461" t="s">
        <v>3596</v>
      </c>
      <c r="B461" t="s">
        <v>3597</v>
      </c>
      <c r="C461" s="4" t="s">
        <v>3677</v>
      </c>
      <c r="D461" t="s">
        <v>3571</v>
      </c>
      <c r="E461" t="s">
        <v>4203</v>
      </c>
      <c r="F461">
        <v>1</v>
      </c>
    </row>
    <row r="462" spans="1:6" x14ac:dyDescent="0.2">
      <c r="A462" t="s">
        <v>3596</v>
      </c>
      <c r="B462" t="s">
        <v>3597</v>
      </c>
      <c r="C462" t="s">
        <v>3570</v>
      </c>
      <c r="D462" t="s">
        <v>3571</v>
      </c>
      <c r="E462" t="s">
        <v>4204</v>
      </c>
      <c r="F462">
        <v>4</v>
      </c>
    </row>
    <row r="463" spans="1:6" x14ac:dyDescent="0.2">
      <c r="A463" t="s">
        <v>3596</v>
      </c>
      <c r="B463" t="s">
        <v>3597</v>
      </c>
      <c r="C463" t="s">
        <v>3676</v>
      </c>
      <c r="D463" t="s">
        <v>3571</v>
      </c>
      <c r="E463" t="s">
        <v>4205</v>
      </c>
      <c r="F463">
        <v>5</v>
      </c>
    </row>
    <row r="464" spans="1:6" x14ac:dyDescent="0.2">
      <c r="A464" t="s">
        <v>3596</v>
      </c>
      <c r="B464" t="s">
        <v>3597</v>
      </c>
      <c r="C464" t="s">
        <v>4058</v>
      </c>
      <c r="D464" t="s">
        <v>3571</v>
      </c>
      <c r="E464" t="s">
        <v>4206</v>
      </c>
      <c r="F464">
        <v>3</v>
      </c>
    </row>
    <row r="465" spans="1:6" x14ac:dyDescent="0.2">
      <c r="A465" t="s">
        <v>3596</v>
      </c>
      <c r="B465" t="s">
        <v>3597</v>
      </c>
      <c r="C465" t="s">
        <v>4075</v>
      </c>
      <c r="D465" t="s">
        <v>3571</v>
      </c>
      <c r="E465" t="s">
        <v>4207</v>
      </c>
      <c r="F465">
        <v>2</v>
      </c>
    </row>
    <row r="466" spans="1:6" x14ac:dyDescent="0.2">
      <c r="A466" t="s">
        <v>3596</v>
      </c>
      <c r="B466" t="s">
        <v>3597</v>
      </c>
      <c r="C466" t="s">
        <v>4081</v>
      </c>
      <c r="D466" t="s">
        <v>3571</v>
      </c>
      <c r="E466" t="s">
        <v>4208</v>
      </c>
      <c r="F466">
        <v>6</v>
      </c>
    </row>
    <row r="467" spans="1:6" x14ac:dyDescent="0.2">
      <c r="A467" t="s">
        <v>3596</v>
      </c>
      <c r="B467" t="s">
        <v>3597</v>
      </c>
      <c r="C467" t="s">
        <v>4173</v>
      </c>
      <c r="D467" t="s">
        <v>3571</v>
      </c>
      <c r="E467" t="s">
        <v>4209</v>
      </c>
      <c r="F467">
        <v>7</v>
      </c>
    </row>
    <row r="468" spans="1:6" x14ac:dyDescent="0.2">
      <c r="A468" t="s">
        <v>3596</v>
      </c>
      <c r="B468" t="s">
        <v>3597</v>
      </c>
      <c r="C468" t="s">
        <v>4177</v>
      </c>
      <c r="D468" t="s">
        <v>3571</v>
      </c>
      <c r="E468" t="s">
        <v>4210</v>
      </c>
      <c r="F468">
        <v>8</v>
      </c>
    </row>
    <row r="469" spans="1:6" x14ac:dyDescent="0.2">
      <c r="A469" t="s">
        <v>3596</v>
      </c>
      <c r="B469" t="s">
        <v>3597</v>
      </c>
      <c r="C469" t="s">
        <v>4195</v>
      </c>
      <c r="D469" t="s">
        <v>3571</v>
      </c>
      <c r="E469" t="s">
        <v>4211</v>
      </c>
      <c r="F469">
        <v>9</v>
      </c>
    </row>
    <row r="470" spans="1:6" x14ac:dyDescent="0.2">
      <c r="A470" t="s">
        <v>3596</v>
      </c>
      <c r="B470" t="s">
        <v>3597</v>
      </c>
      <c r="C470" t="s">
        <v>4197</v>
      </c>
      <c r="D470" t="s">
        <v>3571</v>
      </c>
      <c r="E470" t="s">
        <v>4212</v>
      </c>
      <c r="F470">
        <v>10</v>
      </c>
    </row>
    <row r="471" spans="1:6" x14ac:dyDescent="0.2">
      <c r="A471" t="s">
        <v>3598</v>
      </c>
      <c r="B471" t="s">
        <v>3599</v>
      </c>
      <c r="C471" s="4" t="s">
        <v>3677</v>
      </c>
      <c r="D471" t="s">
        <v>3571</v>
      </c>
      <c r="E471" t="s">
        <v>4203</v>
      </c>
      <c r="F471">
        <v>1</v>
      </c>
    </row>
    <row r="472" spans="1:6" x14ac:dyDescent="0.2">
      <c r="A472" t="s">
        <v>3598</v>
      </c>
      <c r="B472" t="s">
        <v>3599</v>
      </c>
      <c r="C472" t="s">
        <v>3570</v>
      </c>
      <c r="D472" t="s">
        <v>3571</v>
      </c>
      <c r="E472" t="s">
        <v>4204</v>
      </c>
      <c r="F472">
        <v>4</v>
      </c>
    </row>
    <row r="473" spans="1:6" x14ac:dyDescent="0.2">
      <c r="A473" t="s">
        <v>3598</v>
      </c>
      <c r="B473" t="s">
        <v>3599</v>
      </c>
      <c r="C473" t="s">
        <v>3676</v>
      </c>
      <c r="D473" t="s">
        <v>3571</v>
      </c>
      <c r="E473" t="s">
        <v>4205</v>
      </c>
      <c r="F473">
        <v>5</v>
      </c>
    </row>
    <row r="474" spans="1:6" x14ac:dyDescent="0.2">
      <c r="A474" t="s">
        <v>3598</v>
      </c>
      <c r="B474" t="s">
        <v>3599</v>
      </c>
      <c r="C474" t="s">
        <v>4058</v>
      </c>
      <c r="D474" t="s">
        <v>3571</v>
      </c>
      <c r="E474" t="s">
        <v>4206</v>
      </c>
      <c r="F474">
        <v>3</v>
      </c>
    </row>
    <row r="475" spans="1:6" x14ac:dyDescent="0.2">
      <c r="A475" t="s">
        <v>3598</v>
      </c>
      <c r="B475" t="s">
        <v>3599</v>
      </c>
      <c r="C475" t="s">
        <v>4075</v>
      </c>
      <c r="D475" t="s">
        <v>3571</v>
      </c>
      <c r="E475" t="s">
        <v>4207</v>
      </c>
      <c r="F475">
        <v>2</v>
      </c>
    </row>
    <row r="476" spans="1:6" x14ac:dyDescent="0.2">
      <c r="A476" t="s">
        <v>3598</v>
      </c>
      <c r="B476" t="s">
        <v>3599</v>
      </c>
      <c r="C476" t="s">
        <v>4081</v>
      </c>
      <c r="D476" t="s">
        <v>3571</v>
      </c>
      <c r="E476" t="s">
        <v>4208</v>
      </c>
      <c r="F476">
        <v>6</v>
      </c>
    </row>
    <row r="477" spans="1:6" x14ac:dyDescent="0.2">
      <c r="A477" t="s">
        <v>3598</v>
      </c>
      <c r="B477" t="s">
        <v>3599</v>
      </c>
      <c r="C477" t="s">
        <v>4173</v>
      </c>
      <c r="D477" t="s">
        <v>3571</v>
      </c>
      <c r="E477" t="s">
        <v>4209</v>
      </c>
      <c r="F477">
        <v>7</v>
      </c>
    </row>
    <row r="478" spans="1:6" x14ac:dyDescent="0.2">
      <c r="A478" t="s">
        <v>3598</v>
      </c>
      <c r="B478" t="s">
        <v>3599</v>
      </c>
      <c r="C478" t="s">
        <v>4177</v>
      </c>
      <c r="D478" t="s">
        <v>3571</v>
      </c>
      <c r="E478" t="s">
        <v>4210</v>
      </c>
      <c r="F478">
        <v>8</v>
      </c>
    </row>
    <row r="479" spans="1:6" x14ac:dyDescent="0.2">
      <c r="A479" t="s">
        <v>3598</v>
      </c>
      <c r="B479" t="s">
        <v>3599</v>
      </c>
      <c r="C479" t="s">
        <v>4195</v>
      </c>
      <c r="D479" t="s">
        <v>3571</v>
      </c>
      <c r="E479" t="s">
        <v>4211</v>
      </c>
      <c r="F479">
        <v>9</v>
      </c>
    </row>
    <row r="480" spans="1:6" x14ac:dyDescent="0.2">
      <c r="A480" t="s">
        <v>3598</v>
      </c>
      <c r="B480" t="s">
        <v>3599</v>
      </c>
      <c r="C480" t="s">
        <v>4197</v>
      </c>
      <c r="D480" t="s">
        <v>3571</v>
      </c>
      <c r="E480" t="s">
        <v>4212</v>
      </c>
      <c r="F480">
        <v>10</v>
      </c>
    </row>
    <row r="481" spans="1:8" x14ac:dyDescent="0.2">
      <c r="A481" t="s">
        <v>4103</v>
      </c>
      <c r="B481" t="s">
        <v>4104</v>
      </c>
      <c r="C481" t="s">
        <v>4083</v>
      </c>
      <c r="D481" t="s">
        <v>4084</v>
      </c>
      <c r="E481" t="s">
        <v>4205</v>
      </c>
      <c r="F481">
        <v>5</v>
      </c>
    </row>
    <row r="482" spans="1:8" x14ac:dyDescent="0.2">
      <c r="A482" t="s">
        <v>4103</v>
      </c>
      <c r="B482" t="s">
        <v>4104</v>
      </c>
      <c r="C482" t="s">
        <v>4172</v>
      </c>
      <c r="D482" t="s">
        <v>4084</v>
      </c>
      <c r="E482" t="s">
        <v>4208</v>
      </c>
      <c r="F482">
        <v>6</v>
      </c>
    </row>
    <row r="483" spans="1:8" x14ac:dyDescent="0.2">
      <c r="A483" t="s">
        <v>4103</v>
      </c>
      <c r="B483" t="s">
        <v>4104</v>
      </c>
      <c r="C483" t="s">
        <v>4176</v>
      </c>
      <c r="D483" t="s">
        <v>4084</v>
      </c>
      <c r="E483" t="s">
        <v>4209</v>
      </c>
      <c r="F483">
        <v>7</v>
      </c>
    </row>
    <row r="484" spans="1:8" x14ac:dyDescent="0.2">
      <c r="A484" t="s">
        <v>4106</v>
      </c>
      <c r="B484" t="s">
        <v>4107</v>
      </c>
      <c r="C484" t="s">
        <v>4083</v>
      </c>
      <c r="D484" t="s">
        <v>4084</v>
      </c>
      <c r="E484" t="s">
        <v>4205</v>
      </c>
      <c r="F484">
        <v>5</v>
      </c>
    </row>
    <row r="485" spans="1:8" x14ac:dyDescent="0.2">
      <c r="A485" t="s">
        <v>4106</v>
      </c>
      <c r="B485" t="s">
        <v>4107</v>
      </c>
      <c r="C485" t="s">
        <v>4172</v>
      </c>
      <c r="D485" t="s">
        <v>4084</v>
      </c>
      <c r="E485" t="s">
        <v>4208</v>
      </c>
      <c r="F485">
        <v>6</v>
      </c>
    </row>
    <row r="486" spans="1:8" x14ac:dyDescent="0.2">
      <c r="A486" t="s">
        <v>4106</v>
      </c>
      <c r="B486" t="s">
        <v>4107</v>
      </c>
      <c r="C486" t="s">
        <v>4176</v>
      </c>
      <c r="D486" t="s">
        <v>4084</v>
      </c>
      <c r="E486" t="s">
        <v>4209</v>
      </c>
      <c r="F486">
        <v>7</v>
      </c>
    </row>
    <row r="487" spans="1:8" x14ac:dyDescent="0.2">
      <c r="A487" s="4" t="s">
        <v>3339</v>
      </c>
      <c r="B487" t="s">
        <v>3340</v>
      </c>
      <c r="C487" t="s">
        <v>3412</v>
      </c>
      <c r="D487" t="s">
        <v>3342</v>
      </c>
      <c r="E487" t="s">
        <v>56</v>
      </c>
      <c r="F487">
        <v>4</v>
      </c>
    </row>
    <row r="488" spans="1:8" x14ac:dyDescent="0.2">
      <c r="A488" t="s">
        <v>3339</v>
      </c>
      <c r="B488" t="s">
        <v>3340</v>
      </c>
      <c r="C488" t="s">
        <v>3341</v>
      </c>
      <c r="D488" t="s">
        <v>3342</v>
      </c>
      <c r="E488" t="s">
        <v>22</v>
      </c>
      <c r="F488">
        <v>5</v>
      </c>
    </row>
    <row r="489" spans="1:8" x14ac:dyDescent="0.2">
      <c r="A489" t="s">
        <v>3339</v>
      </c>
      <c r="B489" t="s">
        <v>3340</v>
      </c>
      <c r="C489" t="s">
        <v>3477</v>
      </c>
      <c r="D489" t="s">
        <v>3342</v>
      </c>
      <c r="E489" t="s">
        <v>28</v>
      </c>
      <c r="F489">
        <v>6</v>
      </c>
    </row>
    <row r="490" spans="1:8" x14ac:dyDescent="0.2">
      <c r="A490" t="s">
        <v>3339</v>
      </c>
      <c r="B490" t="s">
        <v>3340</v>
      </c>
      <c r="C490" t="s">
        <v>3500</v>
      </c>
      <c r="D490" t="s">
        <v>3342</v>
      </c>
      <c r="E490" t="s">
        <v>38</v>
      </c>
      <c r="F490">
        <v>7</v>
      </c>
    </row>
    <row r="491" spans="1:8" x14ac:dyDescent="0.2">
      <c r="A491" t="s">
        <v>3339</v>
      </c>
      <c r="B491" t="s">
        <v>3340</v>
      </c>
      <c r="C491" t="s">
        <v>3508</v>
      </c>
      <c r="D491" t="s">
        <v>3342</v>
      </c>
      <c r="E491" t="s">
        <v>41</v>
      </c>
      <c r="F491">
        <v>8</v>
      </c>
    </row>
    <row r="492" spans="1:8" x14ac:dyDescent="0.2">
      <c r="A492" t="s">
        <v>3339</v>
      </c>
      <c r="B492" t="s">
        <v>3340</v>
      </c>
      <c r="C492" t="s">
        <v>3527</v>
      </c>
      <c r="D492" t="s">
        <v>3528</v>
      </c>
      <c r="E492" t="s">
        <v>66</v>
      </c>
      <c r="F492">
        <v>9</v>
      </c>
    </row>
    <row r="493" spans="1:8" x14ac:dyDescent="0.2">
      <c r="A493" t="s">
        <v>3339</v>
      </c>
      <c r="B493" t="s">
        <v>3340</v>
      </c>
      <c r="C493" t="s">
        <v>3557</v>
      </c>
      <c r="D493" t="s">
        <v>3558</v>
      </c>
      <c r="E493" t="s">
        <v>63</v>
      </c>
      <c r="F493">
        <v>10</v>
      </c>
    </row>
    <row r="494" spans="1:8" x14ac:dyDescent="0.2">
      <c r="A494" s="4" t="s">
        <v>3389</v>
      </c>
      <c r="B494" t="s">
        <v>3340</v>
      </c>
      <c r="C494" s="4" t="s">
        <v>3390</v>
      </c>
      <c r="D494" t="s">
        <v>3391</v>
      </c>
      <c r="E494" t="s">
        <v>31</v>
      </c>
      <c r="F494">
        <v>1</v>
      </c>
      <c r="G494">
        <v>1</v>
      </c>
      <c r="H494" s="4" t="s">
        <v>3339</v>
      </c>
    </row>
    <row r="495" spans="1:8" x14ac:dyDescent="0.2">
      <c r="A495" s="4" t="s">
        <v>3389</v>
      </c>
      <c r="B495" t="s">
        <v>3340</v>
      </c>
      <c r="C495" t="s">
        <v>3408</v>
      </c>
      <c r="D495" t="s">
        <v>3391</v>
      </c>
      <c r="E495" t="s">
        <v>34</v>
      </c>
      <c r="F495">
        <v>2</v>
      </c>
      <c r="G495">
        <v>1</v>
      </c>
      <c r="H495" s="4" t="s">
        <v>3339</v>
      </c>
    </row>
    <row r="496" spans="1:8" x14ac:dyDescent="0.2">
      <c r="A496" s="4" t="s">
        <v>3410</v>
      </c>
      <c r="B496" t="s">
        <v>3340</v>
      </c>
      <c r="C496" t="s">
        <v>3409</v>
      </c>
      <c r="D496" t="s">
        <v>3391</v>
      </c>
      <c r="E496" t="s">
        <v>53</v>
      </c>
      <c r="F496">
        <v>3</v>
      </c>
      <c r="G496">
        <v>1</v>
      </c>
      <c r="H496" s="4" t="s">
        <v>3339</v>
      </c>
    </row>
    <row r="497" spans="1:9" x14ac:dyDescent="0.2">
      <c r="A497" t="s">
        <v>5734</v>
      </c>
      <c r="B497" t="s">
        <v>5735</v>
      </c>
      <c r="D497" t="s">
        <v>3571</v>
      </c>
      <c r="E497" t="s">
        <v>4203</v>
      </c>
      <c r="F497">
        <v>1</v>
      </c>
      <c r="H497" s="4"/>
      <c r="I497" t="s">
        <v>5736</v>
      </c>
    </row>
    <row r="498" spans="1:9" x14ac:dyDescent="0.2">
      <c r="A498" t="s">
        <v>5734</v>
      </c>
      <c r="B498" t="s">
        <v>5735</v>
      </c>
      <c r="C498"/>
      <c r="D498" t="s">
        <v>3571</v>
      </c>
      <c r="E498" t="s">
        <v>4204</v>
      </c>
      <c r="F498">
        <v>4</v>
      </c>
      <c r="H498" s="4"/>
      <c r="I498" t="s">
        <v>5736</v>
      </c>
    </row>
    <row r="499" spans="1:9" x14ac:dyDescent="0.2">
      <c r="A499" t="s">
        <v>5734</v>
      </c>
      <c r="B499" t="s">
        <v>5735</v>
      </c>
      <c r="C499"/>
      <c r="D499" t="s">
        <v>3571</v>
      </c>
      <c r="E499" t="s">
        <v>4205</v>
      </c>
      <c r="F499">
        <v>5</v>
      </c>
      <c r="H499" s="4"/>
      <c r="I499" t="s">
        <v>5736</v>
      </c>
    </row>
    <row r="500" spans="1:9" x14ac:dyDescent="0.2">
      <c r="A500" t="s">
        <v>5734</v>
      </c>
      <c r="B500" t="s">
        <v>5735</v>
      </c>
      <c r="C500"/>
      <c r="D500" t="s">
        <v>3571</v>
      </c>
      <c r="E500" t="s">
        <v>4206</v>
      </c>
      <c r="F500">
        <v>3</v>
      </c>
      <c r="H500" s="4"/>
      <c r="I500" t="s">
        <v>5736</v>
      </c>
    </row>
    <row r="501" spans="1:9" x14ac:dyDescent="0.2">
      <c r="A501" t="s">
        <v>5734</v>
      </c>
      <c r="B501" t="s">
        <v>5735</v>
      </c>
      <c r="C501"/>
      <c r="D501" t="s">
        <v>3571</v>
      </c>
      <c r="E501" t="s">
        <v>4207</v>
      </c>
      <c r="F501">
        <v>2</v>
      </c>
      <c r="H501" s="4"/>
      <c r="I501" t="s">
        <v>5736</v>
      </c>
    </row>
    <row r="502" spans="1:9" x14ac:dyDescent="0.2">
      <c r="A502" t="s">
        <v>5734</v>
      </c>
      <c r="B502" t="s">
        <v>5735</v>
      </c>
      <c r="C502"/>
      <c r="D502" t="s">
        <v>3571</v>
      </c>
      <c r="E502" t="s">
        <v>4208</v>
      </c>
      <c r="F502">
        <v>6</v>
      </c>
      <c r="H502" s="4"/>
      <c r="I502" t="s">
        <v>5736</v>
      </c>
    </row>
    <row r="503" spans="1:9" x14ac:dyDescent="0.2">
      <c r="A503" t="s">
        <v>5734</v>
      </c>
      <c r="B503" t="s">
        <v>5735</v>
      </c>
      <c r="C503"/>
      <c r="D503" t="s">
        <v>3571</v>
      </c>
      <c r="E503" t="s">
        <v>4209</v>
      </c>
      <c r="F503">
        <v>7</v>
      </c>
      <c r="H503" s="4"/>
      <c r="I503" t="s">
        <v>5736</v>
      </c>
    </row>
    <row r="504" spans="1:9" x14ac:dyDescent="0.2">
      <c r="A504" t="s">
        <v>5734</v>
      </c>
      <c r="B504" t="s">
        <v>5735</v>
      </c>
      <c r="C504"/>
      <c r="D504" t="s">
        <v>3571</v>
      </c>
      <c r="E504" t="s">
        <v>4210</v>
      </c>
      <c r="F504">
        <v>8</v>
      </c>
      <c r="H504" s="4"/>
      <c r="I504" t="s">
        <v>5736</v>
      </c>
    </row>
    <row r="505" spans="1:9" x14ac:dyDescent="0.2">
      <c r="A505" t="s">
        <v>5734</v>
      </c>
      <c r="B505" t="s">
        <v>5735</v>
      </c>
      <c r="C505"/>
      <c r="D505" t="s">
        <v>3571</v>
      </c>
      <c r="E505" t="s">
        <v>4211</v>
      </c>
      <c r="F505">
        <v>9</v>
      </c>
      <c r="H505" s="4"/>
      <c r="I505" t="s">
        <v>5736</v>
      </c>
    </row>
    <row r="506" spans="1:9" x14ac:dyDescent="0.2">
      <c r="A506" t="s">
        <v>5734</v>
      </c>
      <c r="B506" t="s">
        <v>5735</v>
      </c>
      <c r="C506"/>
      <c r="D506" t="s">
        <v>3571</v>
      </c>
      <c r="E506" t="s">
        <v>4212</v>
      </c>
      <c r="F506">
        <v>10</v>
      </c>
      <c r="H506" s="4"/>
      <c r="I506" t="s">
        <v>5736</v>
      </c>
    </row>
    <row r="507" spans="1:9" x14ac:dyDescent="0.2">
      <c r="A507" t="s">
        <v>3574</v>
      </c>
      <c r="B507" t="s">
        <v>3575</v>
      </c>
      <c r="C507" s="4" t="s">
        <v>3677</v>
      </c>
      <c r="D507" t="s">
        <v>3571</v>
      </c>
      <c r="E507" t="s">
        <v>4203</v>
      </c>
      <c r="F507">
        <v>1</v>
      </c>
    </row>
    <row r="508" spans="1:9" x14ac:dyDescent="0.2">
      <c r="A508" t="s">
        <v>3574</v>
      </c>
      <c r="B508" t="s">
        <v>3575</v>
      </c>
      <c r="C508" t="s">
        <v>3570</v>
      </c>
      <c r="D508" t="s">
        <v>3571</v>
      </c>
      <c r="E508" t="s">
        <v>4204</v>
      </c>
      <c r="F508">
        <v>4</v>
      </c>
    </row>
    <row r="509" spans="1:9" x14ac:dyDescent="0.2">
      <c r="A509" t="s">
        <v>3574</v>
      </c>
      <c r="B509" t="s">
        <v>3575</v>
      </c>
      <c r="C509" t="s">
        <v>3676</v>
      </c>
      <c r="D509" t="s">
        <v>3571</v>
      </c>
      <c r="E509" t="s">
        <v>4205</v>
      </c>
      <c r="F509">
        <v>5</v>
      </c>
    </row>
    <row r="510" spans="1:9" x14ac:dyDescent="0.2">
      <c r="A510" t="s">
        <v>3574</v>
      </c>
      <c r="B510" t="s">
        <v>3575</v>
      </c>
      <c r="C510" t="s">
        <v>4058</v>
      </c>
      <c r="D510" t="s">
        <v>3571</v>
      </c>
      <c r="E510" t="s">
        <v>4206</v>
      </c>
      <c r="F510">
        <v>3</v>
      </c>
    </row>
    <row r="511" spans="1:9" x14ac:dyDescent="0.2">
      <c r="A511" t="s">
        <v>3574</v>
      </c>
      <c r="B511" t="s">
        <v>3575</v>
      </c>
      <c r="C511" t="s">
        <v>4075</v>
      </c>
      <c r="D511" t="s">
        <v>3571</v>
      </c>
      <c r="E511" t="s">
        <v>4207</v>
      </c>
      <c r="F511">
        <v>2</v>
      </c>
    </row>
    <row r="512" spans="1:9" x14ac:dyDescent="0.2">
      <c r="A512" t="s">
        <v>3574</v>
      </c>
      <c r="B512" t="s">
        <v>3575</v>
      </c>
      <c r="C512" t="s">
        <v>4081</v>
      </c>
      <c r="D512" t="s">
        <v>3571</v>
      </c>
      <c r="E512" t="s">
        <v>4208</v>
      </c>
      <c r="F512">
        <v>6</v>
      </c>
    </row>
    <row r="513" spans="1:6" x14ac:dyDescent="0.2">
      <c r="A513" t="s">
        <v>3574</v>
      </c>
      <c r="B513" t="s">
        <v>3575</v>
      </c>
      <c r="C513" t="s">
        <v>4173</v>
      </c>
      <c r="D513" t="s">
        <v>3571</v>
      </c>
      <c r="E513" t="s">
        <v>4209</v>
      </c>
      <c r="F513">
        <v>7</v>
      </c>
    </row>
    <row r="514" spans="1:6" x14ac:dyDescent="0.2">
      <c r="A514" t="s">
        <v>3574</v>
      </c>
      <c r="B514" t="s">
        <v>3575</v>
      </c>
      <c r="C514" t="s">
        <v>4177</v>
      </c>
      <c r="D514" t="s">
        <v>3571</v>
      </c>
      <c r="E514" t="s">
        <v>4210</v>
      </c>
      <c r="F514">
        <v>8</v>
      </c>
    </row>
    <row r="515" spans="1:6" x14ac:dyDescent="0.2">
      <c r="A515" t="s">
        <v>3574</v>
      </c>
      <c r="B515" t="s">
        <v>3575</v>
      </c>
      <c r="C515" t="s">
        <v>4195</v>
      </c>
      <c r="D515" t="s">
        <v>3571</v>
      </c>
      <c r="E515" t="s">
        <v>4211</v>
      </c>
      <c r="F515">
        <v>9</v>
      </c>
    </row>
    <row r="516" spans="1:6" x14ac:dyDescent="0.2">
      <c r="A516" t="s">
        <v>3574</v>
      </c>
      <c r="B516" t="s">
        <v>3575</v>
      </c>
      <c r="C516" t="s">
        <v>4197</v>
      </c>
      <c r="D516" t="s">
        <v>3571</v>
      </c>
      <c r="E516" t="s">
        <v>4212</v>
      </c>
      <c r="F516">
        <v>10</v>
      </c>
    </row>
    <row r="517" spans="1:6" x14ac:dyDescent="0.2">
      <c r="A517" t="s">
        <v>3580</v>
      </c>
      <c r="B517" t="s">
        <v>3581</v>
      </c>
      <c r="C517" s="4" t="s">
        <v>3677</v>
      </c>
      <c r="D517" t="s">
        <v>3571</v>
      </c>
      <c r="E517" t="s">
        <v>4203</v>
      </c>
      <c r="F517">
        <v>1</v>
      </c>
    </row>
    <row r="518" spans="1:6" x14ac:dyDescent="0.2">
      <c r="A518" t="s">
        <v>3580</v>
      </c>
      <c r="B518" t="s">
        <v>3581</v>
      </c>
      <c r="C518" t="s">
        <v>3570</v>
      </c>
      <c r="D518" t="s">
        <v>3571</v>
      </c>
      <c r="E518" t="s">
        <v>4204</v>
      </c>
      <c r="F518">
        <v>4</v>
      </c>
    </row>
    <row r="519" spans="1:6" x14ac:dyDescent="0.2">
      <c r="A519" t="s">
        <v>3580</v>
      </c>
      <c r="B519" t="s">
        <v>3581</v>
      </c>
      <c r="C519" t="s">
        <v>3676</v>
      </c>
      <c r="D519" t="s">
        <v>3571</v>
      </c>
      <c r="E519" t="s">
        <v>4205</v>
      </c>
      <c r="F519">
        <v>5</v>
      </c>
    </row>
    <row r="520" spans="1:6" x14ac:dyDescent="0.2">
      <c r="A520" t="s">
        <v>3580</v>
      </c>
      <c r="B520" t="s">
        <v>3581</v>
      </c>
      <c r="C520" t="s">
        <v>4058</v>
      </c>
      <c r="D520" t="s">
        <v>3571</v>
      </c>
      <c r="E520" t="s">
        <v>4206</v>
      </c>
      <c r="F520">
        <v>3</v>
      </c>
    </row>
    <row r="521" spans="1:6" x14ac:dyDescent="0.2">
      <c r="A521" t="s">
        <v>3580</v>
      </c>
      <c r="B521" t="s">
        <v>3581</v>
      </c>
      <c r="C521" t="s">
        <v>4075</v>
      </c>
      <c r="D521" t="s">
        <v>3571</v>
      </c>
      <c r="E521" t="s">
        <v>4207</v>
      </c>
      <c r="F521">
        <v>2</v>
      </c>
    </row>
    <row r="522" spans="1:6" x14ac:dyDescent="0.2">
      <c r="A522" t="s">
        <v>3580</v>
      </c>
      <c r="B522" t="s">
        <v>3581</v>
      </c>
      <c r="C522" t="s">
        <v>4081</v>
      </c>
      <c r="D522" t="s">
        <v>3571</v>
      </c>
      <c r="E522" t="s">
        <v>4208</v>
      </c>
      <c r="F522">
        <v>6</v>
      </c>
    </row>
    <row r="523" spans="1:6" x14ac:dyDescent="0.2">
      <c r="A523" t="s">
        <v>3580</v>
      </c>
      <c r="B523" t="s">
        <v>3581</v>
      </c>
      <c r="C523" t="s">
        <v>4173</v>
      </c>
      <c r="D523" t="s">
        <v>3571</v>
      </c>
      <c r="E523" t="s">
        <v>4209</v>
      </c>
      <c r="F523">
        <v>7</v>
      </c>
    </row>
    <row r="524" spans="1:6" x14ac:dyDescent="0.2">
      <c r="A524" t="s">
        <v>3580</v>
      </c>
      <c r="B524" t="s">
        <v>3581</v>
      </c>
      <c r="C524" t="s">
        <v>4177</v>
      </c>
      <c r="D524" t="s">
        <v>3571</v>
      </c>
      <c r="E524" t="s">
        <v>4210</v>
      </c>
      <c r="F524">
        <v>8</v>
      </c>
    </row>
    <row r="525" spans="1:6" x14ac:dyDescent="0.2">
      <c r="A525" t="s">
        <v>3580</v>
      </c>
      <c r="B525" t="s">
        <v>3581</v>
      </c>
      <c r="C525" t="s">
        <v>4195</v>
      </c>
      <c r="D525" t="s">
        <v>3571</v>
      </c>
      <c r="E525" t="s">
        <v>4211</v>
      </c>
      <c r="F525">
        <v>9</v>
      </c>
    </row>
    <row r="526" spans="1:6" x14ac:dyDescent="0.2">
      <c r="A526" t="s">
        <v>3580</v>
      </c>
      <c r="B526" t="s">
        <v>3581</v>
      </c>
      <c r="C526" t="s">
        <v>4197</v>
      </c>
      <c r="D526" t="s">
        <v>3571</v>
      </c>
      <c r="E526" t="s">
        <v>4212</v>
      </c>
      <c r="F526">
        <v>10</v>
      </c>
    </row>
    <row r="527" spans="1:6" x14ac:dyDescent="0.2">
      <c r="A527" t="s">
        <v>3576</v>
      </c>
      <c r="B527" t="s">
        <v>3577</v>
      </c>
      <c r="C527" s="4" t="s">
        <v>3677</v>
      </c>
      <c r="D527" t="s">
        <v>3571</v>
      </c>
      <c r="E527" t="s">
        <v>4203</v>
      </c>
      <c r="F527">
        <v>1</v>
      </c>
    </row>
    <row r="528" spans="1:6" x14ac:dyDescent="0.2">
      <c r="A528" t="s">
        <v>3576</v>
      </c>
      <c r="B528" t="s">
        <v>3577</v>
      </c>
      <c r="C528" t="s">
        <v>3570</v>
      </c>
      <c r="D528" t="s">
        <v>3571</v>
      </c>
      <c r="E528" t="s">
        <v>4204</v>
      </c>
      <c r="F528">
        <v>4</v>
      </c>
    </row>
    <row r="529" spans="1:6" x14ac:dyDescent="0.2">
      <c r="A529" t="s">
        <v>3576</v>
      </c>
      <c r="B529" t="s">
        <v>3577</v>
      </c>
      <c r="C529" t="s">
        <v>3676</v>
      </c>
      <c r="D529" t="s">
        <v>3571</v>
      </c>
      <c r="E529" t="s">
        <v>4205</v>
      </c>
      <c r="F529">
        <v>5</v>
      </c>
    </row>
    <row r="530" spans="1:6" x14ac:dyDescent="0.2">
      <c r="A530" t="s">
        <v>3576</v>
      </c>
      <c r="B530" t="s">
        <v>3577</v>
      </c>
      <c r="C530" t="s">
        <v>4058</v>
      </c>
      <c r="D530" t="s">
        <v>3571</v>
      </c>
      <c r="E530" t="s">
        <v>4206</v>
      </c>
      <c r="F530">
        <v>3</v>
      </c>
    </row>
    <row r="531" spans="1:6" x14ac:dyDescent="0.2">
      <c r="A531" t="s">
        <v>3576</v>
      </c>
      <c r="B531" t="s">
        <v>3577</v>
      </c>
      <c r="C531" t="s">
        <v>4075</v>
      </c>
      <c r="D531" t="s">
        <v>3571</v>
      </c>
      <c r="E531" t="s">
        <v>4207</v>
      </c>
      <c r="F531">
        <v>2</v>
      </c>
    </row>
    <row r="532" spans="1:6" x14ac:dyDescent="0.2">
      <c r="A532" t="s">
        <v>3576</v>
      </c>
      <c r="B532" t="s">
        <v>3577</v>
      </c>
      <c r="C532" t="s">
        <v>4081</v>
      </c>
      <c r="D532" t="s">
        <v>3571</v>
      </c>
      <c r="E532" t="s">
        <v>4208</v>
      </c>
      <c r="F532">
        <v>6</v>
      </c>
    </row>
    <row r="533" spans="1:6" x14ac:dyDescent="0.2">
      <c r="A533" t="s">
        <v>3576</v>
      </c>
      <c r="B533" t="s">
        <v>3577</v>
      </c>
      <c r="C533" t="s">
        <v>4173</v>
      </c>
      <c r="D533" t="s">
        <v>3571</v>
      </c>
      <c r="E533" t="s">
        <v>4209</v>
      </c>
      <c r="F533">
        <v>7</v>
      </c>
    </row>
    <row r="534" spans="1:6" x14ac:dyDescent="0.2">
      <c r="A534" t="s">
        <v>3576</v>
      </c>
      <c r="B534" t="s">
        <v>3577</v>
      </c>
      <c r="C534" t="s">
        <v>4177</v>
      </c>
      <c r="D534" t="s">
        <v>3571</v>
      </c>
      <c r="E534" t="s">
        <v>4210</v>
      </c>
      <c r="F534">
        <v>8</v>
      </c>
    </row>
    <row r="535" spans="1:6" x14ac:dyDescent="0.2">
      <c r="A535" t="s">
        <v>3576</v>
      </c>
      <c r="B535" t="s">
        <v>3577</v>
      </c>
      <c r="C535" t="s">
        <v>4195</v>
      </c>
      <c r="D535" t="s">
        <v>3571</v>
      </c>
      <c r="E535" t="s">
        <v>4211</v>
      </c>
      <c r="F535">
        <v>9</v>
      </c>
    </row>
    <row r="536" spans="1:6" x14ac:dyDescent="0.2">
      <c r="A536" t="s">
        <v>3576</v>
      </c>
      <c r="B536" t="s">
        <v>3577</v>
      </c>
      <c r="C536" t="s">
        <v>4197</v>
      </c>
      <c r="D536" t="s">
        <v>3571</v>
      </c>
      <c r="E536" t="s">
        <v>4212</v>
      </c>
      <c r="F536">
        <v>10</v>
      </c>
    </row>
    <row r="537" spans="1:6" x14ac:dyDescent="0.2">
      <c r="A537" t="s">
        <v>3578</v>
      </c>
      <c r="B537" t="s">
        <v>3579</v>
      </c>
      <c r="C537" s="4" t="s">
        <v>3677</v>
      </c>
      <c r="D537" t="s">
        <v>3571</v>
      </c>
      <c r="E537" t="s">
        <v>4203</v>
      </c>
      <c r="F537">
        <v>1</v>
      </c>
    </row>
    <row r="538" spans="1:6" x14ac:dyDescent="0.2">
      <c r="A538" t="s">
        <v>3578</v>
      </c>
      <c r="B538" t="s">
        <v>3579</v>
      </c>
      <c r="C538" t="s">
        <v>3570</v>
      </c>
      <c r="D538" t="s">
        <v>3571</v>
      </c>
      <c r="E538" t="s">
        <v>4204</v>
      </c>
      <c r="F538">
        <v>4</v>
      </c>
    </row>
    <row r="539" spans="1:6" x14ac:dyDescent="0.2">
      <c r="A539" t="s">
        <v>3578</v>
      </c>
      <c r="B539" t="s">
        <v>3579</v>
      </c>
      <c r="C539" t="s">
        <v>3676</v>
      </c>
      <c r="D539" t="s">
        <v>3571</v>
      </c>
      <c r="E539" t="s">
        <v>4205</v>
      </c>
      <c r="F539">
        <v>5</v>
      </c>
    </row>
    <row r="540" spans="1:6" x14ac:dyDescent="0.2">
      <c r="A540" t="s">
        <v>3578</v>
      </c>
      <c r="B540" t="s">
        <v>3579</v>
      </c>
      <c r="C540" t="s">
        <v>4058</v>
      </c>
      <c r="D540" t="s">
        <v>3571</v>
      </c>
      <c r="E540" t="s">
        <v>4206</v>
      </c>
      <c r="F540">
        <v>3</v>
      </c>
    </row>
    <row r="541" spans="1:6" x14ac:dyDescent="0.2">
      <c r="A541" t="s">
        <v>3578</v>
      </c>
      <c r="B541" t="s">
        <v>3579</v>
      </c>
      <c r="C541" t="s">
        <v>4075</v>
      </c>
      <c r="D541" t="s">
        <v>3571</v>
      </c>
      <c r="E541" t="s">
        <v>4207</v>
      </c>
      <c r="F541">
        <v>2</v>
      </c>
    </row>
    <row r="542" spans="1:6" x14ac:dyDescent="0.2">
      <c r="A542" t="s">
        <v>3578</v>
      </c>
      <c r="B542" t="s">
        <v>3579</v>
      </c>
      <c r="C542" t="s">
        <v>4081</v>
      </c>
      <c r="D542" t="s">
        <v>3571</v>
      </c>
      <c r="E542" t="s">
        <v>4208</v>
      </c>
      <c r="F542">
        <v>6</v>
      </c>
    </row>
    <row r="543" spans="1:6" x14ac:dyDescent="0.2">
      <c r="A543" t="s">
        <v>3578</v>
      </c>
      <c r="B543" t="s">
        <v>3579</v>
      </c>
      <c r="C543" t="s">
        <v>4173</v>
      </c>
      <c r="D543" t="s">
        <v>3571</v>
      </c>
      <c r="E543" t="s">
        <v>4209</v>
      </c>
      <c r="F543">
        <v>7</v>
      </c>
    </row>
    <row r="544" spans="1:6" x14ac:dyDescent="0.2">
      <c r="A544" t="s">
        <v>3578</v>
      </c>
      <c r="B544" t="s">
        <v>3579</v>
      </c>
      <c r="C544" t="s">
        <v>4177</v>
      </c>
      <c r="D544" t="s">
        <v>3571</v>
      </c>
      <c r="E544" t="s">
        <v>4210</v>
      </c>
      <c r="F544">
        <v>8</v>
      </c>
    </row>
    <row r="545" spans="1:6" x14ac:dyDescent="0.2">
      <c r="A545" t="s">
        <v>3578</v>
      </c>
      <c r="B545" t="s">
        <v>3579</v>
      </c>
      <c r="C545" t="s">
        <v>4195</v>
      </c>
      <c r="D545" t="s">
        <v>3571</v>
      </c>
      <c r="E545" t="s">
        <v>4211</v>
      </c>
      <c r="F545">
        <v>9</v>
      </c>
    </row>
    <row r="546" spans="1:6" x14ac:dyDescent="0.2">
      <c r="A546" t="s">
        <v>3578</v>
      </c>
      <c r="B546" t="s">
        <v>3579</v>
      </c>
      <c r="C546" t="s">
        <v>4197</v>
      </c>
      <c r="D546" t="s">
        <v>3571</v>
      </c>
      <c r="E546" t="s">
        <v>4212</v>
      </c>
      <c r="F546">
        <v>10</v>
      </c>
    </row>
    <row r="547" spans="1:6" x14ac:dyDescent="0.2">
      <c r="A547" t="s">
        <v>3223</v>
      </c>
      <c r="B547" t="s">
        <v>3224</v>
      </c>
      <c r="C547" s="4" t="s">
        <v>3406</v>
      </c>
      <c r="D547" t="s">
        <v>3222</v>
      </c>
      <c r="E547" t="s">
        <v>31</v>
      </c>
      <c r="F547">
        <v>1</v>
      </c>
    </row>
    <row r="548" spans="1:6" x14ac:dyDescent="0.2">
      <c r="A548" t="s">
        <v>3223</v>
      </c>
      <c r="B548" t="s">
        <v>3224</v>
      </c>
      <c r="C548" t="s">
        <v>3460</v>
      </c>
      <c r="D548" t="s">
        <v>3222</v>
      </c>
      <c r="E548" t="s">
        <v>53</v>
      </c>
      <c r="F548">
        <v>3</v>
      </c>
    </row>
    <row r="549" spans="1:6" x14ac:dyDescent="0.2">
      <c r="A549" t="s">
        <v>3223</v>
      </c>
      <c r="B549" t="s">
        <v>3224</v>
      </c>
      <c r="C549" t="s">
        <v>3472</v>
      </c>
      <c r="D549" t="s">
        <v>3222</v>
      </c>
      <c r="E549" t="s">
        <v>34</v>
      </c>
      <c r="F549">
        <v>2</v>
      </c>
    </row>
    <row r="550" spans="1:6" x14ac:dyDescent="0.2">
      <c r="A550" t="s">
        <v>3223</v>
      </c>
      <c r="B550" t="s">
        <v>3224</v>
      </c>
      <c r="C550" t="s">
        <v>3221</v>
      </c>
      <c r="D550" t="s">
        <v>3222</v>
      </c>
      <c r="E550" t="s">
        <v>22</v>
      </c>
      <c r="F550">
        <v>5</v>
      </c>
    </row>
    <row r="551" spans="1:6" x14ac:dyDescent="0.2">
      <c r="A551" t="s">
        <v>3223</v>
      </c>
      <c r="B551" t="s">
        <v>3224</v>
      </c>
      <c r="C551" t="s">
        <v>3432</v>
      </c>
      <c r="D551" t="s">
        <v>3433</v>
      </c>
      <c r="E551" t="s">
        <v>56</v>
      </c>
      <c r="F551">
        <v>4</v>
      </c>
    </row>
    <row r="552" spans="1:6" x14ac:dyDescent="0.2">
      <c r="A552" t="s">
        <v>3223</v>
      </c>
      <c r="B552" t="s">
        <v>3224</v>
      </c>
      <c r="C552" t="s">
        <v>3480</v>
      </c>
      <c r="D552" t="s">
        <v>3222</v>
      </c>
      <c r="E552" t="s">
        <v>28</v>
      </c>
      <c r="F552">
        <v>6</v>
      </c>
    </row>
    <row r="553" spans="1:6" x14ac:dyDescent="0.2">
      <c r="A553" t="s">
        <v>3223</v>
      </c>
      <c r="B553" t="s">
        <v>3224</v>
      </c>
      <c r="C553" t="s">
        <v>3499</v>
      </c>
      <c r="D553" t="s">
        <v>3222</v>
      </c>
      <c r="E553" t="s">
        <v>38</v>
      </c>
      <c r="F553">
        <v>7</v>
      </c>
    </row>
    <row r="554" spans="1:6" x14ac:dyDescent="0.2">
      <c r="A554" t="s">
        <v>3223</v>
      </c>
      <c r="B554" t="s">
        <v>3224</v>
      </c>
      <c r="C554" t="s">
        <v>3507</v>
      </c>
      <c r="D554" t="s">
        <v>3222</v>
      </c>
      <c r="E554" t="s">
        <v>41</v>
      </c>
      <c r="F554">
        <v>8</v>
      </c>
    </row>
    <row r="555" spans="1:6" x14ac:dyDescent="0.2">
      <c r="A555" t="s">
        <v>3223</v>
      </c>
      <c r="B555" t="s">
        <v>3224</v>
      </c>
      <c r="C555" t="s">
        <v>3521</v>
      </c>
      <c r="D555" t="s">
        <v>3433</v>
      </c>
      <c r="E555" t="s">
        <v>66</v>
      </c>
      <c r="F555">
        <v>9</v>
      </c>
    </row>
    <row r="556" spans="1:6" x14ac:dyDescent="0.2">
      <c r="A556" t="s">
        <v>3223</v>
      </c>
      <c r="B556" t="s">
        <v>3224</v>
      </c>
      <c r="C556" t="s">
        <v>3552</v>
      </c>
      <c r="D556" t="s">
        <v>3553</v>
      </c>
      <c r="E556" t="s">
        <v>63</v>
      </c>
      <c r="F556">
        <v>10</v>
      </c>
    </row>
    <row r="557" spans="1:6" x14ac:dyDescent="0.2">
      <c r="A557" t="s">
        <v>3232</v>
      </c>
      <c r="B557" t="s">
        <v>3233</v>
      </c>
      <c r="C557" t="s">
        <v>3221</v>
      </c>
      <c r="D557" t="s">
        <v>3222</v>
      </c>
      <c r="E557" t="s">
        <v>22</v>
      </c>
      <c r="F557">
        <v>5</v>
      </c>
    </row>
    <row r="558" spans="1:6" x14ac:dyDescent="0.2">
      <c r="A558" t="s">
        <v>3232</v>
      </c>
      <c r="B558" t="s">
        <v>3233</v>
      </c>
      <c r="C558" s="4" t="s">
        <v>3406</v>
      </c>
      <c r="D558" t="s">
        <v>3222</v>
      </c>
      <c r="E558" t="s">
        <v>31</v>
      </c>
      <c r="F558">
        <v>1</v>
      </c>
    </row>
    <row r="559" spans="1:6" x14ac:dyDescent="0.2">
      <c r="A559" t="s">
        <v>3232</v>
      </c>
      <c r="B559" t="s">
        <v>3233</v>
      </c>
      <c r="C559" t="s">
        <v>3432</v>
      </c>
      <c r="D559" t="s">
        <v>3433</v>
      </c>
      <c r="E559" t="s">
        <v>56</v>
      </c>
      <c r="F559">
        <v>4</v>
      </c>
    </row>
    <row r="560" spans="1:6" x14ac:dyDescent="0.2">
      <c r="A560" t="s">
        <v>3232</v>
      </c>
      <c r="B560" t="s">
        <v>3233</v>
      </c>
      <c r="C560" t="s">
        <v>3460</v>
      </c>
      <c r="D560" t="s">
        <v>3222</v>
      </c>
      <c r="E560" t="s">
        <v>53</v>
      </c>
      <c r="F560">
        <v>3</v>
      </c>
    </row>
    <row r="561" spans="1:6" x14ac:dyDescent="0.2">
      <c r="A561" t="s">
        <v>3232</v>
      </c>
      <c r="B561" t="s">
        <v>3233</v>
      </c>
      <c r="C561" t="s">
        <v>3472</v>
      </c>
      <c r="D561" t="s">
        <v>3222</v>
      </c>
      <c r="E561" t="s">
        <v>34</v>
      </c>
      <c r="F561">
        <v>2</v>
      </c>
    </row>
    <row r="562" spans="1:6" x14ac:dyDescent="0.2">
      <c r="A562" t="s">
        <v>3232</v>
      </c>
      <c r="B562" t="s">
        <v>3233</v>
      </c>
      <c r="C562" t="s">
        <v>3480</v>
      </c>
      <c r="D562" t="s">
        <v>3222</v>
      </c>
      <c r="E562" t="s">
        <v>28</v>
      </c>
      <c r="F562">
        <v>6</v>
      </c>
    </row>
    <row r="563" spans="1:6" x14ac:dyDescent="0.2">
      <c r="A563" t="s">
        <v>3232</v>
      </c>
      <c r="B563" t="s">
        <v>3233</v>
      </c>
      <c r="C563" t="s">
        <v>3499</v>
      </c>
      <c r="D563" t="s">
        <v>3222</v>
      </c>
      <c r="E563" t="s">
        <v>38</v>
      </c>
      <c r="F563">
        <v>7</v>
      </c>
    </row>
    <row r="564" spans="1:6" x14ac:dyDescent="0.2">
      <c r="A564" t="s">
        <v>3232</v>
      </c>
      <c r="B564" t="s">
        <v>3233</v>
      </c>
      <c r="C564" t="s">
        <v>3507</v>
      </c>
      <c r="D564" t="s">
        <v>3222</v>
      </c>
      <c r="E564" t="s">
        <v>41</v>
      </c>
      <c r="F564">
        <v>8</v>
      </c>
    </row>
    <row r="565" spans="1:6" x14ac:dyDescent="0.2">
      <c r="A565" t="s">
        <v>3232</v>
      </c>
      <c r="B565" t="s">
        <v>3233</v>
      </c>
      <c r="C565" t="s">
        <v>3521</v>
      </c>
      <c r="D565" t="s">
        <v>3433</v>
      </c>
      <c r="E565" t="s">
        <v>66</v>
      </c>
      <c r="F565">
        <v>9</v>
      </c>
    </row>
    <row r="566" spans="1:6" x14ac:dyDescent="0.2">
      <c r="A566" t="s">
        <v>3232</v>
      </c>
      <c r="B566" t="s">
        <v>3233</v>
      </c>
      <c r="C566" t="s">
        <v>3552</v>
      </c>
      <c r="D566" t="s">
        <v>3553</v>
      </c>
      <c r="E566" t="s">
        <v>63</v>
      </c>
      <c r="F566">
        <v>10</v>
      </c>
    </row>
    <row r="567" spans="1:6" x14ac:dyDescent="0.2">
      <c r="A567" t="s">
        <v>3491</v>
      </c>
      <c r="B567" t="s">
        <v>3492</v>
      </c>
      <c r="C567" t="s">
        <v>3487</v>
      </c>
      <c r="D567" t="s">
        <v>3488</v>
      </c>
      <c r="E567" t="s">
        <v>53</v>
      </c>
      <c r="F567">
        <v>3</v>
      </c>
    </row>
    <row r="568" spans="1:6" x14ac:dyDescent="0.2">
      <c r="A568" t="s">
        <v>3491</v>
      </c>
      <c r="B568" t="s">
        <v>3492</v>
      </c>
      <c r="C568" t="s">
        <v>3493</v>
      </c>
      <c r="D568" t="s">
        <v>3488</v>
      </c>
      <c r="E568" t="s">
        <v>56</v>
      </c>
      <c r="F568">
        <v>4</v>
      </c>
    </row>
    <row r="569" spans="1:6" x14ac:dyDescent="0.2">
      <c r="A569" t="s">
        <v>3491</v>
      </c>
      <c r="B569" t="s">
        <v>3492</v>
      </c>
      <c r="C569" t="s">
        <v>3494</v>
      </c>
      <c r="D569" t="s">
        <v>3488</v>
      </c>
      <c r="E569" t="s">
        <v>22</v>
      </c>
      <c r="F569">
        <v>5</v>
      </c>
    </row>
    <row r="570" spans="1:6" x14ac:dyDescent="0.2">
      <c r="A570" t="s">
        <v>3491</v>
      </c>
      <c r="B570" t="s">
        <v>3492</v>
      </c>
      <c r="C570" t="s">
        <v>3495</v>
      </c>
      <c r="D570" t="s">
        <v>3488</v>
      </c>
      <c r="E570" t="s">
        <v>28</v>
      </c>
      <c r="F570">
        <v>6</v>
      </c>
    </row>
    <row r="571" spans="1:6" x14ac:dyDescent="0.2">
      <c r="A571" t="s">
        <v>3489</v>
      </c>
      <c r="B571" t="s">
        <v>3490</v>
      </c>
      <c r="C571" t="s">
        <v>3487</v>
      </c>
      <c r="D571" t="s">
        <v>3488</v>
      </c>
      <c r="E571" t="s">
        <v>53</v>
      </c>
      <c r="F571">
        <v>3</v>
      </c>
    </row>
    <row r="572" spans="1:6" x14ac:dyDescent="0.2">
      <c r="A572" t="s">
        <v>3489</v>
      </c>
      <c r="B572" t="s">
        <v>3490</v>
      </c>
      <c r="C572" t="s">
        <v>3493</v>
      </c>
      <c r="D572" t="s">
        <v>3488</v>
      </c>
      <c r="E572" t="s">
        <v>56</v>
      </c>
      <c r="F572">
        <v>4</v>
      </c>
    </row>
    <row r="573" spans="1:6" x14ac:dyDescent="0.2">
      <c r="A573" t="s">
        <v>3489</v>
      </c>
      <c r="B573" t="s">
        <v>3490</v>
      </c>
      <c r="C573" t="s">
        <v>3494</v>
      </c>
      <c r="D573" t="s">
        <v>3488</v>
      </c>
      <c r="E573" t="s">
        <v>22</v>
      </c>
      <c r="F573">
        <v>5</v>
      </c>
    </row>
    <row r="574" spans="1:6" x14ac:dyDescent="0.2">
      <c r="A574" t="s">
        <v>3489</v>
      </c>
      <c r="B574" t="s">
        <v>3490</v>
      </c>
      <c r="C574" t="s">
        <v>3495</v>
      </c>
      <c r="D574" t="s">
        <v>3488</v>
      </c>
      <c r="E574" t="s">
        <v>28</v>
      </c>
      <c r="F574">
        <v>6</v>
      </c>
    </row>
    <row r="575" spans="1:6" x14ac:dyDescent="0.2">
      <c r="A575" t="s">
        <v>3834</v>
      </c>
      <c r="B575" t="s">
        <v>3835</v>
      </c>
      <c r="C575" s="4" t="s">
        <v>3828</v>
      </c>
      <c r="D575" t="s">
        <v>3829</v>
      </c>
      <c r="E575" t="s">
        <v>4203</v>
      </c>
      <c r="F575">
        <v>1</v>
      </c>
    </row>
    <row r="576" spans="1:6" x14ac:dyDescent="0.2">
      <c r="A576" t="s">
        <v>3834</v>
      </c>
      <c r="B576" t="s">
        <v>3835</v>
      </c>
      <c r="C576" t="s">
        <v>4057</v>
      </c>
      <c r="D576" t="s">
        <v>3829</v>
      </c>
      <c r="E576" t="s">
        <v>4206</v>
      </c>
      <c r="F576">
        <v>3</v>
      </c>
    </row>
    <row r="577" spans="1:6" x14ac:dyDescent="0.2">
      <c r="A577" t="s">
        <v>3834</v>
      </c>
      <c r="B577" t="s">
        <v>3835</v>
      </c>
      <c r="C577" t="s">
        <v>4073</v>
      </c>
      <c r="D577" t="s">
        <v>3829</v>
      </c>
      <c r="E577" t="s">
        <v>4207</v>
      </c>
      <c r="F577">
        <v>2</v>
      </c>
    </row>
    <row r="578" spans="1:6" x14ac:dyDescent="0.2">
      <c r="A578" t="s">
        <v>3836</v>
      </c>
      <c r="B578" t="s">
        <v>3837</v>
      </c>
      <c r="C578" s="4" t="s">
        <v>3828</v>
      </c>
      <c r="D578" t="s">
        <v>3829</v>
      </c>
      <c r="E578" t="s">
        <v>4203</v>
      </c>
      <c r="F578">
        <v>1</v>
      </c>
    </row>
    <row r="579" spans="1:6" x14ac:dyDescent="0.2">
      <c r="A579" t="s">
        <v>3836</v>
      </c>
      <c r="B579" t="s">
        <v>3837</v>
      </c>
      <c r="C579" t="s">
        <v>4057</v>
      </c>
      <c r="D579" t="s">
        <v>3829</v>
      </c>
      <c r="E579" t="s">
        <v>4206</v>
      </c>
      <c r="F579">
        <v>3</v>
      </c>
    </row>
    <row r="580" spans="1:6" x14ac:dyDescent="0.2">
      <c r="A580" t="s">
        <v>3836</v>
      </c>
      <c r="B580" t="s">
        <v>3837</v>
      </c>
      <c r="C580" t="s">
        <v>4073</v>
      </c>
      <c r="D580" t="s">
        <v>3829</v>
      </c>
      <c r="E580" t="s">
        <v>4207</v>
      </c>
      <c r="F580">
        <v>2</v>
      </c>
    </row>
    <row r="581" spans="1:6" x14ac:dyDescent="0.2">
      <c r="A581" t="s">
        <v>3840</v>
      </c>
      <c r="B581" t="s">
        <v>3841</v>
      </c>
      <c r="C581" s="4" t="s">
        <v>3828</v>
      </c>
      <c r="D581" t="s">
        <v>3829</v>
      </c>
      <c r="E581" t="s">
        <v>4203</v>
      </c>
      <c r="F581">
        <v>1</v>
      </c>
    </row>
    <row r="582" spans="1:6" x14ac:dyDescent="0.2">
      <c r="A582" t="s">
        <v>3840</v>
      </c>
      <c r="B582" t="s">
        <v>3841</v>
      </c>
      <c r="C582" t="s">
        <v>4057</v>
      </c>
      <c r="D582" t="s">
        <v>3829</v>
      </c>
      <c r="E582" t="s">
        <v>4206</v>
      </c>
      <c r="F582">
        <v>3</v>
      </c>
    </row>
    <row r="583" spans="1:6" x14ac:dyDescent="0.2">
      <c r="A583" t="s">
        <v>3840</v>
      </c>
      <c r="B583" t="s">
        <v>3841</v>
      </c>
      <c r="C583" t="s">
        <v>4073</v>
      </c>
      <c r="D583" t="s">
        <v>3829</v>
      </c>
      <c r="E583" t="s">
        <v>4207</v>
      </c>
      <c r="F583">
        <v>2</v>
      </c>
    </row>
    <row r="584" spans="1:6" x14ac:dyDescent="0.2">
      <c r="A584" t="s">
        <v>3844</v>
      </c>
      <c r="B584" t="s">
        <v>3845</v>
      </c>
      <c r="C584" s="4" t="s">
        <v>3828</v>
      </c>
      <c r="D584" t="s">
        <v>3829</v>
      </c>
      <c r="E584" t="s">
        <v>4203</v>
      </c>
      <c r="F584">
        <v>1</v>
      </c>
    </row>
    <row r="585" spans="1:6" x14ac:dyDescent="0.2">
      <c r="A585" t="s">
        <v>3844</v>
      </c>
      <c r="B585" t="s">
        <v>3845</v>
      </c>
      <c r="C585" t="s">
        <v>4057</v>
      </c>
      <c r="D585" t="s">
        <v>3829</v>
      </c>
      <c r="E585" t="s">
        <v>4206</v>
      </c>
      <c r="F585">
        <v>3</v>
      </c>
    </row>
    <row r="586" spans="1:6" x14ac:dyDescent="0.2">
      <c r="A586" t="s">
        <v>3844</v>
      </c>
      <c r="B586" t="s">
        <v>3845</v>
      </c>
      <c r="C586" t="s">
        <v>4073</v>
      </c>
      <c r="D586" t="s">
        <v>3829</v>
      </c>
      <c r="E586" t="s">
        <v>4207</v>
      </c>
      <c r="F586">
        <v>2</v>
      </c>
    </row>
    <row r="587" spans="1:6" x14ac:dyDescent="0.2">
      <c r="A587" t="s">
        <v>3721</v>
      </c>
      <c r="B587" t="s">
        <v>3722</v>
      </c>
      <c r="C587" s="4" t="s">
        <v>3707</v>
      </c>
      <c r="D587" t="s">
        <v>3708</v>
      </c>
      <c r="E587" t="s">
        <v>4203</v>
      </c>
      <c r="F587">
        <v>1</v>
      </c>
    </row>
    <row r="588" spans="1:6" x14ac:dyDescent="0.2">
      <c r="A588" t="s">
        <v>3721</v>
      </c>
      <c r="B588" t="s">
        <v>3722</v>
      </c>
      <c r="C588" t="s">
        <v>4072</v>
      </c>
      <c r="D588" t="s">
        <v>3708</v>
      </c>
      <c r="E588" t="s">
        <v>4206</v>
      </c>
      <c r="F588">
        <v>3</v>
      </c>
    </row>
    <row r="589" spans="1:6" x14ac:dyDescent="0.2">
      <c r="A589" t="s">
        <v>3721</v>
      </c>
      <c r="B589" t="s">
        <v>3722</v>
      </c>
      <c r="C589" t="s">
        <v>4076</v>
      </c>
      <c r="D589" t="s">
        <v>3708</v>
      </c>
      <c r="E589" t="s">
        <v>4207</v>
      </c>
      <c r="F589">
        <v>2</v>
      </c>
    </row>
    <row r="590" spans="1:6" x14ac:dyDescent="0.2">
      <c r="A590" t="s">
        <v>3846</v>
      </c>
      <c r="B590" t="s">
        <v>3847</v>
      </c>
      <c r="C590" s="4" t="s">
        <v>3828</v>
      </c>
      <c r="D590" t="s">
        <v>3829</v>
      </c>
      <c r="E590" t="s">
        <v>4203</v>
      </c>
      <c r="F590">
        <v>1</v>
      </c>
    </row>
    <row r="591" spans="1:6" x14ac:dyDescent="0.2">
      <c r="A591" t="s">
        <v>3846</v>
      </c>
      <c r="B591" t="s">
        <v>3847</v>
      </c>
      <c r="C591" t="s">
        <v>4057</v>
      </c>
      <c r="D591" t="s">
        <v>3829</v>
      </c>
      <c r="E591" t="s">
        <v>4206</v>
      </c>
      <c r="F591">
        <v>3</v>
      </c>
    </row>
    <row r="592" spans="1:6" x14ac:dyDescent="0.2">
      <c r="A592" t="s">
        <v>3846</v>
      </c>
      <c r="B592" t="s">
        <v>3847</v>
      </c>
      <c r="C592" t="s">
        <v>4073</v>
      </c>
      <c r="D592" t="s">
        <v>3829</v>
      </c>
      <c r="E592" t="s">
        <v>4207</v>
      </c>
      <c r="F592">
        <v>2</v>
      </c>
    </row>
    <row r="593" spans="1:6" x14ac:dyDescent="0.2">
      <c r="A593" t="s">
        <v>3852</v>
      </c>
      <c r="B593" t="s">
        <v>3853</v>
      </c>
      <c r="C593" s="4" t="s">
        <v>3828</v>
      </c>
      <c r="D593" t="s">
        <v>3829</v>
      </c>
      <c r="E593" t="s">
        <v>4203</v>
      </c>
      <c r="F593">
        <v>1</v>
      </c>
    </row>
    <row r="594" spans="1:6" x14ac:dyDescent="0.2">
      <c r="A594" t="s">
        <v>3852</v>
      </c>
      <c r="B594" t="s">
        <v>3853</v>
      </c>
      <c r="C594" t="s">
        <v>4057</v>
      </c>
      <c r="D594" t="s">
        <v>3829</v>
      </c>
      <c r="E594" t="s">
        <v>4206</v>
      </c>
      <c r="F594">
        <v>3</v>
      </c>
    </row>
    <row r="595" spans="1:6" x14ac:dyDescent="0.2">
      <c r="A595" t="s">
        <v>3852</v>
      </c>
      <c r="B595" t="s">
        <v>3853</v>
      </c>
      <c r="C595" t="s">
        <v>4073</v>
      </c>
      <c r="D595" t="s">
        <v>3829</v>
      </c>
      <c r="E595" t="s">
        <v>4207</v>
      </c>
      <c r="F595">
        <v>2</v>
      </c>
    </row>
    <row r="596" spans="1:6" x14ac:dyDescent="0.2">
      <c r="A596" t="s">
        <v>3685</v>
      </c>
      <c r="B596" t="s">
        <v>3686</v>
      </c>
      <c r="C596" s="4" t="s">
        <v>3682</v>
      </c>
      <c r="D596" t="s">
        <v>3625</v>
      </c>
      <c r="E596" t="s">
        <v>4203</v>
      </c>
      <c r="F596">
        <v>1</v>
      </c>
    </row>
    <row r="597" spans="1:6" x14ac:dyDescent="0.2">
      <c r="A597" t="s">
        <v>3739</v>
      </c>
      <c r="B597" t="s">
        <v>3740</v>
      </c>
      <c r="C597" s="4" t="s">
        <v>3707</v>
      </c>
      <c r="D597" t="s">
        <v>3708</v>
      </c>
      <c r="E597" t="s">
        <v>4203</v>
      </c>
      <c r="F597">
        <v>1</v>
      </c>
    </row>
    <row r="598" spans="1:6" x14ac:dyDescent="0.2">
      <c r="A598" t="s">
        <v>3739</v>
      </c>
      <c r="B598" t="s">
        <v>3740</v>
      </c>
      <c r="C598" t="s">
        <v>4072</v>
      </c>
      <c r="D598" t="s">
        <v>3708</v>
      </c>
      <c r="E598" t="s">
        <v>4206</v>
      </c>
      <c r="F598">
        <v>3</v>
      </c>
    </row>
    <row r="599" spans="1:6" x14ac:dyDescent="0.2">
      <c r="A599" t="s">
        <v>3739</v>
      </c>
      <c r="B599" t="s">
        <v>3740</v>
      </c>
      <c r="C599" t="s">
        <v>4076</v>
      </c>
      <c r="D599" t="s">
        <v>3708</v>
      </c>
      <c r="E599" t="s">
        <v>4207</v>
      </c>
      <c r="F599">
        <v>2</v>
      </c>
    </row>
    <row r="600" spans="1:6" x14ac:dyDescent="0.2">
      <c r="A600" t="s">
        <v>3733</v>
      </c>
      <c r="B600" t="s">
        <v>3734</v>
      </c>
      <c r="C600" s="4" t="s">
        <v>3707</v>
      </c>
      <c r="D600" t="s">
        <v>3708</v>
      </c>
      <c r="E600" t="s">
        <v>4203</v>
      </c>
      <c r="F600">
        <v>1</v>
      </c>
    </row>
    <row r="601" spans="1:6" x14ac:dyDescent="0.2">
      <c r="A601" t="s">
        <v>3733</v>
      </c>
      <c r="B601" t="s">
        <v>3734</v>
      </c>
      <c r="C601" t="s">
        <v>4072</v>
      </c>
      <c r="D601" t="s">
        <v>3708</v>
      </c>
      <c r="E601" t="s">
        <v>4206</v>
      </c>
      <c r="F601">
        <v>3</v>
      </c>
    </row>
    <row r="602" spans="1:6" x14ac:dyDescent="0.2">
      <c r="A602" t="s">
        <v>3733</v>
      </c>
      <c r="B602" t="s">
        <v>3734</v>
      </c>
      <c r="C602" t="s">
        <v>4076</v>
      </c>
      <c r="D602" t="s">
        <v>3708</v>
      </c>
      <c r="E602" t="s">
        <v>4207</v>
      </c>
      <c r="F602">
        <v>2</v>
      </c>
    </row>
    <row r="603" spans="1:6" x14ac:dyDescent="0.2">
      <c r="A603" t="s">
        <v>3729</v>
      </c>
      <c r="B603" t="s">
        <v>3730</v>
      </c>
      <c r="C603" s="4" t="s">
        <v>3707</v>
      </c>
      <c r="D603" t="s">
        <v>3708</v>
      </c>
      <c r="E603" t="s">
        <v>4203</v>
      </c>
      <c r="F603">
        <v>1</v>
      </c>
    </row>
    <row r="604" spans="1:6" x14ac:dyDescent="0.2">
      <c r="A604" t="s">
        <v>3729</v>
      </c>
      <c r="B604" t="s">
        <v>3730</v>
      </c>
      <c r="C604" t="s">
        <v>4072</v>
      </c>
      <c r="D604" t="s">
        <v>3708</v>
      </c>
      <c r="E604" t="s">
        <v>4206</v>
      </c>
      <c r="F604">
        <v>3</v>
      </c>
    </row>
    <row r="605" spans="1:6" x14ac:dyDescent="0.2">
      <c r="A605" t="s">
        <v>3729</v>
      </c>
      <c r="B605" t="s">
        <v>3730</v>
      </c>
      <c r="C605" t="s">
        <v>4076</v>
      </c>
      <c r="D605" t="s">
        <v>3708</v>
      </c>
      <c r="E605" t="s">
        <v>4207</v>
      </c>
      <c r="F605">
        <v>2</v>
      </c>
    </row>
    <row r="606" spans="1:6" x14ac:dyDescent="0.2">
      <c r="A606" t="s">
        <v>3725</v>
      </c>
      <c r="B606" t="s">
        <v>3726</v>
      </c>
      <c r="C606" s="4" t="s">
        <v>3707</v>
      </c>
      <c r="D606" t="s">
        <v>3708</v>
      </c>
      <c r="E606" t="s">
        <v>4203</v>
      </c>
      <c r="F606">
        <v>1</v>
      </c>
    </row>
    <row r="607" spans="1:6" x14ac:dyDescent="0.2">
      <c r="A607" t="s">
        <v>3725</v>
      </c>
      <c r="B607" t="s">
        <v>3726</v>
      </c>
      <c r="C607" t="s">
        <v>4072</v>
      </c>
      <c r="D607" t="s">
        <v>3708</v>
      </c>
      <c r="E607" t="s">
        <v>4206</v>
      </c>
      <c r="F607">
        <v>3</v>
      </c>
    </row>
    <row r="608" spans="1:6" x14ac:dyDescent="0.2">
      <c r="A608" t="s">
        <v>3725</v>
      </c>
      <c r="B608" t="s">
        <v>3726</v>
      </c>
      <c r="C608" t="s">
        <v>4076</v>
      </c>
      <c r="D608" t="s">
        <v>3708</v>
      </c>
      <c r="E608" t="s">
        <v>4207</v>
      </c>
      <c r="F608">
        <v>2</v>
      </c>
    </row>
    <row r="609" spans="1:6" x14ac:dyDescent="0.2">
      <c r="A609" t="s">
        <v>3727</v>
      </c>
      <c r="B609" t="s">
        <v>3728</v>
      </c>
      <c r="C609" s="4" t="s">
        <v>3707</v>
      </c>
      <c r="D609" t="s">
        <v>3708</v>
      </c>
      <c r="E609" t="s">
        <v>4203</v>
      </c>
      <c r="F609">
        <v>1</v>
      </c>
    </row>
    <row r="610" spans="1:6" x14ac:dyDescent="0.2">
      <c r="A610" t="s">
        <v>3727</v>
      </c>
      <c r="B610" t="s">
        <v>3728</v>
      </c>
      <c r="C610" t="s">
        <v>4072</v>
      </c>
      <c r="D610" t="s">
        <v>3708</v>
      </c>
      <c r="E610" t="s">
        <v>4206</v>
      </c>
      <c r="F610">
        <v>3</v>
      </c>
    </row>
    <row r="611" spans="1:6" x14ac:dyDescent="0.2">
      <c r="A611" t="s">
        <v>3727</v>
      </c>
      <c r="B611" t="s">
        <v>3728</v>
      </c>
      <c r="C611" t="s">
        <v>4076</v>
      </c>
      <c r="D611" t="s">
        <v>3708</v>
      </c>
      <c r="E611" t="s">
        <v>4207</v>
      </c>
      <c r="F611">
        <v>2</v>
      </c>
    </row>
    <row r="612" spans="1:6" x14ac:dyDescent="0.2">
      <c r="A612" t="s">
        <v>3723</v>
      </c>
      <c r="B612" t="s">
        <v>3724</v>
      </c>
      <c r="C612" s="4" t="s">
        <v>3707</v>
      </c>
      <c r="D612" t="s">
        <v>3708</v>
      </c>
      <c r="E612" t="s">
        <v>4203</v>
      </c>
      <c r="F612">
        <v>1</v>
      </c>
    </row>
    <row r="613" spans="1:6" x14ac:dyDescent="0.2">
      <c r="A613" t="s">
        <v>3723</v>
      </c>
      <c r="B613" t="s">
        <v>3724</v>
      </c>
      <c r="C613" t="s">
        <v>4072</v>
      </c>
      <c r="D613" t="s">
        <v>3708</v>
      </c>
      <c r="E613" t="s">
        <v>4206</v>
      </c>
      <c r="F613">
        <v>3</v>
      </c>
    </row>
    <row r="614" spans="1:6" x14ac:dyDescent="0.2">
      <c r="A614" t="s">
        <v>3723</v>
      </c>
      <c r="B614" t="s">
        <v>3724</v>
      </c>
      <c r="C614" t="s">
        <v>4076</v>
      </c>
      <c r="D614" t="s">
        <v>3708</v>
      </c>
      <c r="E614" t="s">
        <v>4207</v>
      </c>
      <c r="F614">
        <v>2</v>
      </c>
    </row>
    <row r="615" spans="1:6" x14ac:dyDescent="0.2">
      <c r="A615" t="s">
        <v>3731</v>
      </c>
      <c r="B615" t="s">
        <v>3732</v>
      </c>
      <c r="C615" s="4" t="s">
        <v>3707</v>
      </c>
      <c r="D615" t="s">
        <v>3708</v>
      </c>
      <c r="E615" t="s">
        <v>4203</v>
      </c>
      <c r="F615">
        <v>1</v>
      </c>
    </row>
    <row r="616" spans="1:6" x14ac:dyDescent="0.2">
      <c r="A616" t="s">
        <v>3731</v>
      </c>
      <c r="B616" t="s">
        <v>3732</v>
      </c>
      <c r="C616" t="s">
        <v>4072</v>
      </c>
      <c r="D616" t="s">
        <v>3708</v>
      </c>
      <c r="E616" t="s">
        <v>4206</v>
      </c>
      <c r="F616">
        <v>3</v>
      </c>
    </row>
    <row r="617" spans="1:6" x14ac:dyDescent="0.2">
      <c r="A617" t="s">
        <v>3731</v>
      </c>
      <c r="B617" t="s">
        <v>3732</v>
      </c>
      <c r="C617" t="s">
        <v>4076</v>
      </c>
      <c r="D617" t="s">
        <v>3708</v>
      </c>
      <c r="E617" t="s">
        <v>4207</v>
      </c>
      <c r="F617">
        <v>2</v>
      </c>
    </row>
    <row r="618" spans="1:6" x14ac:dyDescent="0.2">
      <c r="A618" t="s">
        <v>3747</v>
      </c>
      <c r="B618" t="s">
        <v>3748</v>
      </c>
      <c r="C618" s="4" t="s">
        <v>3707</v>
      </c>
      <c r="D618" t="s">
        <v>3708</v>
      </c>
      <c r="E618" t="s">
        <v>4203</v>
      </c>
      <c r="F618">
        <v>1</v>
      </c>
    </row>
    <row r="619" spans="1:6" x14ac:dyDescent="0.2">
      <c r="A619" t="s">
        <v>3747</v>
      </c>
      <c r="B619" t="s">
        <v>3748</v>
      </c>
      <c r="C619" t="s">
        <v>4072</v>
      </c>
      <c r="D619" t="s">
        <v>3708</v>
      </c>
      <c r="E619" t="s">
        <v>4206</v>
      </c>
      <c r="F619">
        <v>3</v>
      </c>
    </row>
    <row r="620" spans="1:6" x14ac:dyDescent="0.2">
      <c r="A620" t="s">
        <v>3747</v>
      </c>
      <c r="B620" t="s">
        <v>3748</v>
      </c>
      <c r="C620" t="s">
        <v>4076</v>
      </c>
      <c r="D620" t="s">
        <v>3708</v>
      </c>
      <c r="E620" t="s">
        <v>4207</v>
      </c>
      <c r="F620">
        <v>2</v>
      </c>
    </row>
    <row r="621" spans="1:6" x14ac:dyDescent="0.2">
      <c r="A621" t="s">
        <v>3259</v>
      </c>
      <c r="B621" t="s">
        <v>3260</v>
      </c>
      <c r="C621" t="s">
        <v>3257</v>
      </c>
      <c r="D621" t="s">
        <v>3258</v>
      </c>
      <c r="E621" t="s">
        <v>22</v>
      </c>
      <c r="F621">
        <v>5</v>
      </c>
    </row>
    <row r="622" spans="1:6" x14ac:dyDescent="0.2">
      <c r="A622" t="s">
        <v>3259</v>
      </c>
      <c r="B622" t="s">
        <v>3260</v>
      </c>
      <c r="C622" t="s">
        <v>3444</v>
      </c>
      <c r="D622" t="s">
        <v>3258</v>
      </c>
      <c r="E622" t="s">
        <v>56</v>
      </c>
      <c r="F622">
        <v>4</v>
      </c>
    </row>
    <row r="623" spans="1:6" x14ac:dyDescent="0.2">
      <c r="A623" t="s">
        <v>3259</v>
      </c>
      <c r="B623" t="s">
        <v>3260</v>
      </c>
      <c r="C623" t="s">
        <v>3483</v>
      </c>
      <c r="D623" t="s">
        <v>3258</v>
      </c>
      <c r="E623" t="s">
        <v>28</v>
      </c>
      <c r="F623">
        <v>6</v>
      </c>
    </row>
    <row r="624" spans="1:6" x14ac:dyDescent="0.2">
      <c r="A624" t="s">
        <v>3259</v>
      </c>
      <c r="B624" t="s">
        <v>3260</v>
      </c>
      <c r="C624" t="s">
        <v>3502</v>
      </c>
      <c r="D624" t="s">
        <v>3258</v>
      </c>
      <c r="E624" t="s">
        <v>38</v>
      </c>
      <c r="F624">
        <v>7</v>
      </c>
    </row>
    <row r="625" spans="1:6" x14ac:dyDescent="0.2">
      <c r="A625" t="s">
        <v>3259</v>
      </c>
      <c r="B625" t="s">
        <v>3260</v>
      </c>
      <c r="C625" t="s">
        <v>3517</v>
      </c>
      <c r="D625" t="s">
        <v>3518</v>
      </c>
      <c r="E625" t="s">
        <v>41</v>
      </c>
      <c r="F625">
        <v>8</v>
      </c>
    </row>
    <row r="626" spans="1:6" x14ac:dyDescent="0.2">
      <c r="A626" t="s">
        <v>3259</v>
      </c>
      <c r="B626" t="s">
        <v>3260</v>
      </c>
      <c r="C626" t="s">
        <v>3530</v>
      </c>
      <c r="D626" t="s">
        <v>3518</v>
      </c>
      <c r="E626" t="s">
        <v>66</v>
      </c>
      <c r="F626">
        <v>9</v>
      </c>
    </row>
    <row r="627" spans="1:6" x14ac:dyDescent="0.2">
      <c r="A627" t="s">
        <v>3259</v>
      </c>
      <c r="B627" t="s">
        <v>3260</v>
      </c>
      <c r="C627" t="s">
        <v>3566</v>
      </c>
      <c r="D627" t="s">
        <v>3518</v>
      </c>
      <c r="E627" t="s">
        <v>63</v>
      </c>
      <c r="F627">
        <v>10</v>
      </c>
    </row>
    <row r="628" spans="1:6" x14ac:dyDescent="0.2">
      <c r="A628" t="s">
        <v>3273</v>
      </c>
      <c r="B628" t="s">
        <v>3274</v>
      </c>
      <c r="C628" s="4" t="s">
        <v>1418</v>
      </c>
      <c r="D628" t="s">
        <v>3350</v>
      </c>
      <c r="E628" t="s">
        <v>31</v>
      </c>
      <c r="F628">
        <v>1</v>
      </c>
    </row>
    <row r="629" spans="1:6" x14ac:dyDescent="0.2">
      <c r="A629" t="s">
        <v>3273</v>
      </c>
      <c r="B629" t="s">
        <v>3274</v>
      </c>
      <c r="C629" t="s">
        <v>1420</v>
      </c>
      <c r="D629" t="s">
        <v>3350</v>
      </c>
      <c r="E629" t="s">
        <v>34</v>
      </c>
      <c r="F629">
        <v>2</v>
      </c>
    </row>
    <row r="630" spans="1:6" x14ac:dyDescent="0.2">
      <c r="A630" t="s">
        <v>3383</v>
      </c>
      <c r="B630" t="s">
        <v>3384</v>
      </c>
      <c r="C630" s="4" t="s">
        <v>3380</v>
      </c>
      <c r="D630" t="s">
        <v>3218</v>
      </c>
      <c r="E630" t="s">
        <v>31</v>
      </c>
      <c r="F630">
        <v>1</v>
      </c>
    </row>
    <row r="631" spans="1:6" x14ac:dyDescent="0.2">
      <c r="A631" t="s">
        <v>3383</v>
      </c>
      <c r="B631" t="s">
        <v>3384</v>
      </c>
      <c r="C631" t="s">
        <v>3467</v>
      </c>
      <c r="D631" t="s">
        <v>3468</v>
      </c>
      <c r="E631" t="s">
        <v>34</v>
      </c>
      <c r="F631">
        <v>2</v>
      </c>
    </row>
    <row r="632" spans="1:6" x14ac:dyDescent="0.2">
      <c r="A632" t="s">
        <v>3369</v>
      </c>
      <c r="B632" t="s">
        <v>3370</v>
      </c>
      <c r="C632" s="4" t="s">
        <v>1418</v>
      </c>
      <c r="D632" t="s">
        <v>3350</v>
      </c>
      <c r="E632" t="s">
        <v>31</v>
      </c>
      <c r="F632">
        <v>1</v>
      </c>
    </row>
    <row r="633" spans="1:6" x14ac:dyDescent="0.2">
      <c r="A633" t="s">
        <v>3369</v>
      </c>
      <c r="B633" t="s">
        <v>3370</v>
      </c>
      <c r="C633" t="s">
        <v>1420</v>
      </c>
      <c r="D633" t="s">
        <v>3350</v>
      </c>
      <c r="E633" t="s">
        <v>34</v>
      </c>
      <c r="F633">
        <v>2</v>
      </c>
    </row>
    <row r="634" spans="1:6" x14ac:dyDescent="0.2">
      <c r="A634" t="s">
        <v>3364</v>
      </c>
      <c r="B634" t="s">
        <v>3365</v>
      </c>
      <c r="C634" s="4" t="s">
        <v>1418</v>
      </c>
      <c r="D634" t="s">
        <v>3350</v>
      </c>
      <c r="E634" t="s">
        <v>31</v>
      </c>
      <c r="F634">
        <v>1</v>
      </c>
    </row>
    <row r="635" spans="1:6" x14ac:dyDescent="0.2">
      <c r="A635" t="s">
        <v>3364</v>
      </c>
      <c r="B635" t="s">
        <v>3365</v>
      </c>
      <c r="C635" t="s">
        <v>1420</v>
      </c>
      <c r="D635" t="s">
        <v>3350</v>
      </c>
      <c r="E635" t="s">
        <v>34</v>
      </c>
      <c r="F635">
        <v>2</v>
      </c>
    </row>
    <row r="636" spans="1:6" x14ac:dyDescent="0.2">
      <c r="A636" t="s">
        <v>3396</v>
      </c>
      <c r="B636" t="s">
        <v>3397</v>
      </c>
      <c r="C636" s="4" t="s">
        <v>666</v>
      </c>
      <c r="D636" t="s">
        <v>3398</v>
      </c>
      <c r="E636" t="s">
        <v>31</v>
      </c>
      <c r="F636">
        <v>1</v>
      </c>
    </row>
    <row r="637" spans="1:6" x14ac:dyDescent="0.2">
      <c r="A637" t="s">
        <v>3396</v>
      </c>
      <c r="B637" t="s">
        <v>3397</v>
      </c>
      <c r="C637" t="s">
        <v>668</v>
      </c>
      <c r="D637" t="s">
        <v>3275</v>
      </c>
      <c r="E637" t="s">
        <v>34</v>
      </c>
      <c r="F637">
        <v>2</v>
      </c>
    </row>
    <row r="638" spans="1:6" x14ac:dyDescent="0.2">
      <c r="A638" t="s">
        <v>3400</v>
      </c>
      <c r="B638" t="s">
        <v>3401</v>
      </c>
      <c r="C638" s="4" t="s">
        <v>666</v>
      </c>
      <c r="D638" t="s">
        <v>3398</v>
      </c>
      <c r="E638" t="s">
        <v>31</v>
      </c>
      <c r="F638">
        <v>1</v>
      </c>
    </row>
    <row r="639" spans="1:6" x14ac:dyDescent="0.2">
      <c r="A639" t="s">
        <v>3400</v>
      </c>
      <c r="B639" t="s">
        <v>3401</v>
      </c>
      <c r="C639" t="s">
        <v>668</v>
      </c>
      <c r="D639" t="s">
        <v>3275</v>
      </c>
      <c r="E639" t="s">
        <v>34</v>
      </c>
      <c r="F639">
        <v>2</v>
      </c>
    </row>
    <row r="640" spans="1:6" x14ac:dyDescent="0.2">
      <c r="A640" t="s">
        <v>3296</v>
      </c>
      <c r="B640" t="s">
        <v>3565</v>
      </c>
      <c r="C640" t="s">
        <v>670</v>
      </c>
      <c r="D640" t="s">
        <v>3275</v>
      </c>
      <c r="E640" t="s">
        <v>53</v>
      </c>
      <c r="F640">
        <v>3</v>
      </c>
    </row>
    <row r="641" spans="1:6" x14ac:dyDescent="0.2">
      <c r="A641" t="s">
        <v>3296</v>
      </c>
      <c r="B641" t="s">
        <v>3565</v>
      </c>
      <c r="C641" t="s">
        <v>684</v>
      </c>
      <c r="D641" t="s">
        <v>3275</v>
      </c>
      <c r="E641" t="s">
        <v>63</v>
      </c>
      <c r="F641">
        <v>10</v>
      </c>
    </row>
    <row r="642" spans="1:6" x14ac:dyDescent="0.2">
      <c r="A642" t="s">
        <v>3296</v>
      </c>
      <c r="B642" t="s">
        <v>3525</v>
      </c>
      <c r="C642" t="s">
        <v>682</v>
      </c>
      <c r="D642" t="s">
        <v>3275</v>
      </c>
      <c r="E642" t="s">
        <v>66</v>
      </c>
      <c r="F642">
        <v>9</v>
      </c>
    </row>
    <row r="643" spans="1:6" x14ac:dyDescent="0.2">
      <c r="A643" t="s">
        <v>3296</v>
      </c>
      <c r="B643" t="s">
        <v>3525</v>
      </c>
      <c r="C643" t="s">
        <v>674</v>
      </c>
      <c r="D643" t="s">
        <v>3275</v>
      </c>
      <c r="E643" t="s">
        <v>22</v>
      </c>
      <c r="F643">
        <v>5</v>
      </c>
    </row>
    <row r="644" spans="1:6" x14ac:dyDescent="0.2">
      <c r="A644" t="s">
        <v>3296</v>
      </c>
      <c r="B644" t="s">
        <v>3525</v>
      </c>
      <c r="C644" t="s">
        <v>672</v>
      </c>
      <c r="D644" t="s">
        <v>3275</v>
      </c>
      <c r="E644" t="s">
        <v>56</v>
      </c>
      <c r="F644">
        <v>4</v>
      </c>
    </row>
    <row r="645" spans="1:6" x14ac:dyDescent="0.2">
      <c r="A645" t="s">
        <v>3296</v>
      </c>
      <c r="B645" t="s">
        <v>3525</v>
      </c>
      <c r="C645" t="s">
        <v>676</v>
      </c>
      <c r="D645" t="s">
        <v>3275</v>
      </c>
      <c r="E645" t="s">
        <v>28</v>
      </c>
      <c r="F645">
        <v>6</v>
      </c>
    </row>
    <row r="646" spans="1:6" x14ac:dyDescent="0.2">
      <c r="A646" t="s">
        <v>3296</v>
      </c>
      <c r="B646" t="s">
        <v>3525</v>
      </c>
      <c r="C646" t="s">
        <v>678</v>
      </c>
      <c r="D646" t="s">
        <v>3275</v>
      </c>
      <c r="E646" t="s">
        <v>38</v>
      </c>
      <c r="F646">
        <v>7</v>
      </c>
    </row>
    <row r="647" spans="1:6" x14ac:dyDescent="0.2">
      <c r="A647" t="s">
        <v>3296</v>
      </c>
      <c r="B647" t="s">
        <v>3525</v>
      </c>
      <c r="C647" t="s">
        <v>680</v>
      </c>
      <c r="D647" t="s">
        <v>3275</v>
      </c>
      <c r="E647" t="s">
        <v>41</v>
      </c>
      <c r="F647">
        <v>8</v>
      </c>
    </row>
    <row r="648" spans="1:6" x14ac:dyDescent="0.2">
      <c r="A648" t="s">
        <v>3296</v>
      </c>
      <c r="B648" t="s">
        <v>3525</v>
      </c>
      <c r="C648" s="4" t="s">
        <v>666</v>
      </c>
      <c r="D648" t="s">
        <v>3398</v>
      </c>
      <c r="E648" t="s">
        <v>31</v>
      </c>
      <c r="F648">
        <v>1</v>
      </c>
    </row>
    <row r="649" spans="1:6" x14ac:dyDescent="0.2">
      <c r="A649" t="s">
        <v>3296</v>
      </c>
      <c r="B649" t="s">
        <v>3525</v>
      </c>
      <c r="C649" t="s">
        <v>668</v>
      </c>
      <c r="D649" t="s">
        <v>3275</v>
      </c>
      <c r="E649" t="s">
        <v>34</v>
      </c>
      <c r="F649">
        <v>2</v>
      </c>
    </row>
    <row r="650" spans="1:6" x14ac:dyDescent="0.2">
      <c r="A650" t="s">
        <v>3561</v>
      </c>
      <c r="B650" t="s">
        <v>3562</v>
      </c>
      <c r="C650" t="s">
        <v>684</v>
      </c>
      <c r="D650" t="s">
        <v>3275</v>
      </c>
      <c r="E650" t="s">
        <v>63</v>
      </c>
      <c r="F650">
        <v>10</v>
      </c>
    </row>
    <row r="651" spans="1:6" x14ac:dyDescent="0.2">
      <c r="A651" t="s">
        <v>3292</v>
      </c>
      <c r="B651" t="s">
        <v>3293</v>
      </c>
      <c r="C651" t="s">
        <v>674</v>
      </c>
      <c r="D651" t="s">
        <v>3275</v>
      </c>
      <c r="E651" t="s">
        <v>22</v>
      </c>
      <c r="F651">
        <v>5</v>
      </c>
    </row>
    <row r="652" spans="1:6" x14ac:dyDescent="0.2">
      <c r="A652" t="s">
        <v>3292</v>
      </c>
      <c r="B652" t="s">
        <v>3293</v>
      </c>
      <c r="C652" s="4" t="s">
        <v>666</v>
      </c>
      <c r="D652" t="s">
        <v>3398</v>
      </c>
      <c r="E652" t="s">
        <v>31</v>
      </c>
      <c r="F652">
        <v>1</v>
      </c>
    </row>
    <row r="653" spans="1:6" x14ac:dyDescent="0.2">
      <c r="A653" t="s">
        <v>3292</v>
      </c>
      <c r="B653" t="s">
        <v>3293</v>
      </c>
      <c r="C653" t="s">
        <v>672</v>
      </c>
      <c r="D653" t="s">
        <v>3275</v>
      </c>
      <c r="E653" t="s">
        <v>56</v>
      </c>
      <c r="F653">
        <v>4</v>
      </c>
    </row>
    <row r="654" spans="1:6" x14ac:dyDescent="0.2">
      <c r="A654" t="s">
        <v>3292</v>
      </c>
      <c r="B654" t="s">
        <v>3293</v>
      </c>
      <c r="C654" t="s">
        <v>670</v>
      </c>
      <c r="D654" t="s">
        <v>3275</v>
      </c>
      <c r="E654" t="s">
        <v>53</v>
      </c>
      <c r="F654">
        <v>3</v>
      </c>
    </row>
    <row r="655" spans="1:6" x14ac:dyDescent="0.2">
      <c r="A655" t="s">
        <v>3292</v>
      </c>
      <c r="B655" t="s">
        <v>3293</v>
      </c>
      <c r="C655" t="s">
        <v>668</v>
      </c>
      <c r="D655" t="s">
        <v>3275</v>
      </c>
      <c r="E655" t="s">
        <v>34</v>
      </c>
      <c r="F655">
        <v>2</v>
      </c>
    </row>
    <row r="656" spans="1:6" x14ac:dyDescent="0.2">
      <c r="A656" t="s">
        <v>3292</v>
      </c>
      <c r="B656" t="s">
        <v>3293</v>
      </c>
      <c r="C656" t="s">
        <v>676</v>
      </c>
      <c r="D656" t="s">
        <v>3275</v>
      </c>
      <c r="E656" t="s">
        <v>28</v>
      </c>
      <c r="F656">
        <v>6</v>
      </c>
    </row>
    <row r="657" spans="1:6" x14ac:dyDescent="0.2">
      <c r="A657" t="s">
        <v>3292</v>
      </c>
      <c r="B657" t="s">
        <v>3293</v>
      </c>
      <c r="C657" t="s">
        <v>678</v>
      </c>
      <c r="D657" t="s">
        <v>3275</v>
      </c>
      <c r="E657" t="s">
        <v>38</v>
      </c>
      <c r="F657">
        <v>7</v>
      </c>
    </row>
    <row r="658" spans="1:6" x14ac:dyDescent="0.2">
      <c r="A658" t="s">
        <v>3292</v>
      </c>
      <c r="B658" t="s">
        <v>3293</v>
      </c>
      <c r="C658" t="s">
        <v>680</v>
      </c>
      <c r="D658" t="s">
        <v>3275</v>
      </c>
      <c r="E658" t="s">
        <v>41</v>
      </c>
      <c r="F658">
        <v>8</v>
      </c>
    </row>
    <row r="659" spans="1:6" x14ac:dyDescent="0.2">
      <c r="A659" t="s">
        <v>3292</v>
      </c>
      <c r="B659" t="s">
        <v>3293</v>
      </c>
      <c r="C659" t="s">
        <v>682</v>
      </c>
      <c r="D659" t="s">
        <v>3275</v>
      </c>
      <c r="E659" t="s">
        <v>66</v>
      </c>
      <c r="F659">
        <v>9</v>
      </c>
    </row>
    <row r="660" spans="1:6" x14ac:dyDescent="0.2">
      <c r="A660" t="s">
        <v>3292</v>
      </c>
      <c r="B660" t="s">
        <v>3293</v>
      </c>
      <c r="C660" t="s">
        <v>684</v>
      </c>
      <c r="D660" t="s">
        <v>3275</v>
      </c>
      <c r="E660" t="s">
        <v>63</v>
      </c>
      <c r="F660">
        <v>10</v>
      </c>
    </row>
    <row r="661" spans="1:6" x14ac:dyDescent="0.2">
      <c r="A661" t="s">
        <v>3332</v>
      </c>
      <c r="B661" t="s">
        <v>3333</v>
      </c>
      <c r="C661" t="s">
        <v>3325</v>
      </c>
      <c r="D661" t="s">
        <v>3326</v>
      </c>
      <c r="E661" t="s">
        <v>22</v>
      </c>
      <c r="F661">
        <v>5</v>
      </c>
    </row>
    <row r="662" spans="1:6" x14ac:dyDescent="0.2">
      <c r="A662" t="s">
        <v>3332</v>
      </c>
      <c r="B662" t="s">
        <v>3333</v>
      </c>
      <c r="C662" t="s">
        <v>3484</v>
      </c>
      <c r="D662" t="s">
        <v>3326</v>
      </c>
      <c r="E662" t="s">
        <v>28</v>
      </c>
      <c r="F662">
        <v>6</v>
      </c>
    </row>
    <row r="663" spans="1:6" x14ac:dyDescent="0.2">
      <c r="A663" t="s">
        <v>3332</v>
      </c>
      <c r="B663" t="s">
        <v>3333</v>
      </c>
      <c r="C663" t="s">
        <v>3503</v>
      </c>
      <c r="D663" t="s">
        <v>3326</v>
      </c>
      <c r="E663" t="s">
        <v>38</v>
      </c>
      <c r="F663">
        <v>7</v>
      </c>
    </row>
    <row r="664" spans="1:6" x14ac:dyDescent="0.2">
      <c r="A664" t="s">
        <v>3332</v>
      </c>
      <c r="B664" t="s">
        <v>3333</v>
      </c>
      <c r="C664" t="s">
        <v>3515</v>
      </c>
      <c r="D664" t="s">
        <v>3326</v>
      </c>
      <c r="E664" t="s">
        <v>41</v>
      </c>
      <c r="F664">
        <v>8</v>
      </c>
    </row>
    <row r="665" spans="1:6" x14ac:dyDescent="0.2">
      <c r="A665" t="s">
        <v>3332</v>
      </c>
      <c r="B665" t="s">
        <v>3333</v>
      </c>
      <c r="C665" t="s">
        <v>3534</v>
      </c>
      <c r="D665" t="s">
        <v>3326</v>
      </c>
      <c r="E665" t="s">
        <v>66</v>
      </c>
      <c r="F665">
        <v>9</v>
      </c>
    </row>
    <row r="666" spans="1:6" x14ac:dyDescent="0.2">
      <c r="A666" t="s">
        <v>3259</v>
      </c>
      <c r="B666" t="s">
        <v>3377</v>
      </c>
      <c r="C666" s="4" t="s">
        <v>3375</v>
      </c>
      <c r="D666" t="s">
        <v>3376</v>
      </c>
      <c r="E666" t="s">
        <v>31</v>
      </c>
      <c r="F666">
        <v>1</v>
      </c>
    </row>
    <row r="667" spans="1:6" x14ac:dyDescent="0.2">
      <c r="A667" t="s">
        <v>3259</v>
      </c>
      <c r="B667" t="s">
        <v>3377</v>
      </c>
      <c r="C667" t="s">
        <v>3456</v>
      </c>
      <c r="D667" t="s">
        <v>3376</v>
      </c>
      <c r="E667" t="s">
        <v>53</v>
      </c>
      <c r="F667">
        <v>3</v>
      </c>
    </row>
    <row r="668" spans="1:6" x14ac:dyDescent="0.2">
      <c r="A668" t="s">
        <v>3259</v>
      </c>
      <c r="B668" t="s">
        <v>3377</v>
      </c>
      <c r="C668" t="s">
        <v>3465</v>
      </c>
      <c r="D668" t="s">
        <v>3376</v>
      </c>
      <c r="E668" t="s">
        <v>34</v>
      </c>
      <c r="F668">
        <v>2</v>
      </c>
    </row>
    <row r="669" spans="1:6" x14ac:dyDescent="0.2">
      <c r="A669" t="s">
        <v>3294</v>
      </c>
      <c r="B669" t="s">
        <v>3295</v>
      </c>
      <c r="C669" t="s">
        <v>680</v>
      </c>
      <c r="D669" t="s">
        <v>3275</v>
      </c>
      <c r="E669" t="s">
        <v>41</v>
      </c>
      <c r="F669">
        <v>8</v>
      </c>
    </row>
    <row r="670" spans="1:6" x14ac:dyDescent="0.2">
      <c r="A670" t="s">
        <v>3294</v>
      </c>
      <c r="B670" t="s">
        <v>3295</v>
      </c>
      <c r="C670" t="s">
        <v>682</v>
      </c>
      <c r="D670" t="s">
        <v>3275</v>
      </c>
      <c r="E670" t="s">
        <v>66</v>
      </c>
      <c r="F670">
        <v>9</v>
      </c>
    </row>
    <row r="671" spans="1:6" x14ac:dyDescent="0.2">
      <c r="A671" t="s">
        <v>3294</v>
      </c>
      <c r="B671" t="s">
        <v>3295</v>
      </c>
      <c r="C671" t="s">
        <v>684</v>
      </c>
      <c r="D671" t="s">
        <v>3275</v>
      </c>
      <c r="E671" t="s">
        <v>63</v>
      </c>
      <c r="F671">
        <v>10</v>
      </c>
    </row>
    <row r="672" spans="1:6" x14ac:dyDescent="0.2">
      <c r="A672" t="s">
        <v>3294</v>
      </c>
      <c r="B672" t="s">
        <v>3295</v>
      </c>
      <c r="C672" t="s">
        <v>674</v>
      </c>
      <c r="D672" t="s">
        <v>3275</v>
      </c>
      <c r="E672" t="s">
        <v>22</v>
      </c>
      <c r="F672">
        <v>5</v>
      </c>
    </row>
    <row r="673" spans="1:6" x14ac:dyDescent="0.2">
      <c r="A673" t="s">
        <v>3294</v>
      </c>
      <c r="B673" t="s">
        <v>3295</v>
      </c>
      <c r="C673" t="s">
        <v>672</v>
      </c>
      <c r="D673" t="s">
        <v>3275</v>
      </c>
      <c r="E673" t="s">
        <v>56</v>
      </c>
      <c r="F673">
        <v>4</v>
      </c>
    </row>
    <row r="674" spans="1:6" x14ac:dyDescent="0.2">
      <c r="A674" t="s">
        <v>3294</v>
      </c>
      <c r="B674" t="s">
        <v>3295</v>
      </c>
      <c r="C674" t="s">
        <v>670</v>
      </c>
      <c r="D674" t="s">
        <v>3275</v>
      </c>
      <c r="E674" t="s">
        <v>53</v>
      </c>
      <c r="F674">
        <v>3</v>
      </c>
    </row>
    <row r="675" spans="1:6" x14ac:dyDescent="0.2">
      <c r="A675" t="s">
        <v>3294</v>
      </c>
      <c r="B675" t="s">
        <v>3295</v>
      </c>
      <c r="C675" t="s">
        <v>668</v>
      </c>
      <c r="D675" t="s">
        <v>3275</v>
      </c>
      <c r="E675" t="s">
        <v>34</v>
      </c>
      <c r="F675">
        <v>2</v>
      </c>
    </row>
    <row r="676" spans="1:6" x14ac:dyDescent="0.2">
      <c r="A676" t="s">
        <v>3294</v>
      </c>
      <c r="B676" t="s">
        <v>3295</v>
      </c>
      <c r="C676" t="s">
        <v>676</v>
      </c>
      <c r="D676" t="s">
        <v>3275</v>
      </c>
      <c r="E676" t="s">
        <v>28</v>
      </c>
      <c r="F676">
        <v>6</v>
      </c>
    </row>
    <row r="677" spans="1:6" x14ac:dyDescent="0.2">
      <c r="A677" t="s">
        <v>3294</v>
      </c>
      <c r="B677" t="s">
        <v>3295</v>
      </c>
      <c r="C677" t="s">
        <v>678</v>
      </c>
      <c r="D677" t="s">
        <v>3275</v>
      </c>
      <c r="E677" t="s">
        <v>38</v>
      </c>
      <c r="F677">
        <v>7</v>
      </c>
    </row>
    <row r="678" spans="1:6" x14ac:dyDescent="0.2">
      <c r="A678" t="s">
        <v>3268</v>
      </c>
      <c r="B678" t="s">
        <v>3269</v>
      </c>
      <c r="C678" t="s">
        <v>3270</v>
      </c>
      <c r="D678" t="s">
        <v>3271</v>
      </c>
      <c r="E678" t="s">
        <v>22</v>
      </c>
      <c r="F678">
        <v>5</v>
      </c>
    </row>
    <row r="679" spans="1:6" x14ac:dyDescent="0.2">
      <c r="A679" t="s">
        <v>3268</v>
      </c>
      <c r="B679" t="s">
        <v>3269</v>
      </c>
      <c r="C679" t="s">
        <v>3435</v>
      </c>
      <c r="D679" t="s">
        <v>3271</v>
      </c>
      <c r="E679" t="s">
        <v>56</v>
      </c>
      <c r="F679">
        <v>4</v>
      </c>
    </row>
    <row r="680" spans="1:6" x14ac:dyDescent="0.2">
      <c r="A680" t="s">
        <v>3268</v>
      </c>
      <c r="B680" t="s">
        <v>3269</v>
      </c>
      <c r="C680" t="s">
        <v>3455</v>
      </c>
      <c r="D680" t="s">
        <v>3271</v>
      </c>
      <c r="E680" t="s">
        <v>53</v>
      </c>
      <c r="F680">
        <v>3</v>
      </c>
    </row>
    <row r="681" spans="1:6" x14ac:dyDescent="0.2">
      <c r="A681" t="s">
        <v>3268</v>
      </c>
      <c r="B681" t="s">
        <v>3269</v>
      </c>
      <c r="C681" t="s">
        <v>3464</v>
      </c>
      <c r="D681" t="s">
        <v>3271</v>
      </c>
      <c r="E681" t="s">
        <v>34</v>
      </c>
      <c r="F681">
        <v>2</v>
      </c>
    </row>
    <row r="682" spans="1:6" x14ac:dyDescent="0.2">
      <c r="A682" t="s">
        <v>3268</v>
      </c>
      <c r="B682" t="s">
        <v>3269</v>
      </c>
      <c r="C682" t="s">
        <v>3481</v>
      </c>
      <c r="D682" t="s">
        <v>3271</v>
      </c>
      <c r="E682" t="s">
        <v>28</v>
      </c>
      <c r="F682">
        <v>6</v>
      </c>
    </row>
    <row r="683" spans="1:6" x14ac:dyDescent="0.2">
      <c r="A683" t="s">
        <v>3268</v>
      </c>
      <c r="B683" t="s">
        <v>3269</v>
      </c>
      <c r="C683" t="s">
        <v>3501</v>
      </c>
      <c r="D683" t="s">
        <v>3271</v>
      </c>
      <c r="E683" t="s">
        <v>38</v>
      </c>
      <c r="F683">
        <v>7</v>
      </c>
    </row>
    <row r="684" spans="1:6" x14ac:dyDescent="0.2">
      <c r="A684" t="s">
        <v>3268</v>
      </c>
      <c r="B684" t="s">
        <v>3269</v>
      </c>
      <c r="C684" t="s">
        <v>3510</v>
      </c>
      <c r="D684" t="s">
        <v>3271</v>
      </c>
      <c r="E684" t="s">
        <v>41</v>
      </c>
      <c r="F684">
        <v>8</v>
      </c>
    </row>
    <row r="685" spans="1:6" x14ac:dyDescent="0.2">
      <c r="A685" t="s">
        <v>3268</v>
      </c>
      <c r="B685" t="s">
        <v>3269</v>
      </c>
      <c r="C685" t="s">
        <v>3520</v>
      </c>
      <c r="D685" t="s">
        <v>3271</v>
      </c>
      <c r="E685" t="s">
        <v>66</v>
      </c>
      <c r="F685">
        <v>9</v>
      </c>
    </row>
    <row r="686" spans="1:6" x14ac:dyDescent="0.2">
      <c r="A686" t="s">
        <v>3268</v>
      </c>
      <c r="B686" t="s">
        <v>3269</v>
      </c>
      <c r="C686" t="s">
        <v>3551</v>
      </c>
      <c r="D686" t="s">
        <v>3271</v>
      </c>
      <c r="E686" t="s">
        <v>63</v>
      </c>
      <c r="F686">
        <v>10</v>
      </c>
    </row>
    <row r="687" spans="1:6" x14ac:dyDescent="0.2">
      <c r="A687" t="s">
        <v>4527</v>
      </c>
      <c r="B687" t="s">
        <v>4105</v>
      </c>
      <c r="C687" t="s">
        <v>4083</v>
      </c>
      <c r="D687" t="s">
        <v>4084</v>
      </c>
      <c r="E687" t="s">
        <v>4205</v>
      </c>
      <c r="F687">
        <v>5</v>
      </c>
    </row>
    <row r="688" spans="1:6" x14ac:dyDescent="0.2">
      <c r="A688" t="s">
        <v>4527</v>
      </c>
      <c r="B688" t="s">
        <v>4105</v>
      </c>
      <c r="C688" t="s">
        <v>4172</v>
      </c>
      <c r="D688" t="s">
        <v>4084</v>
      </c>
      <c r="E688" t="s">
        <v>4208</v>
      </c>
      <c r="F688">
        <v>6</v>
      </c>
    </row>
    <row r="689" spans="1:6" x14ac:dyDescent="0.2">
      <c r="A689" t="s">
        <v>4527</v>
      </c>
      <c r="B689" t="s">
        <v>4105</v>
      </c>
      <c r="C689" t="s">
        <v>4176</v>
      </c>
      <c r="D689" t="s">
        <v>4084</v>
      </c>
      <c r="E689" t="s">
        <v>4209</v>
      </c>
      <c r="F689">
        <v>7</v>
      </c>
    </row>
    <row r="690" spans="1:6" x14ac:dyDescent="0.2">
      <c r="A690" t="s">
        <v>4528</v>
      </c>
      <c r="B690" t="s">
        <v>4105</v>
      </c>
      <c r="C690" t="s">
        <v>4083</v>
      </c>
      <c r="D690" t="s">
        <v>4084</v>
      </c>
      <c r="E690" t="s">
        <v>4205</v>
      </c>
      <c r="F690">
        <v>5</v>
      </c>
    </row>
    <row r="691" spans="1:6" x14ac:dyDescent="0.2">
      <c r="A691" t="s">
        <v>4528</v>
      </c>
      <c r="B691" t="s">
        <v>4105</v>
      </c>
      <c r="C691" t="s">
        <v>4172</v>
      </c>
      <c r="D691" t="s">
        <v>4084</v>
      </c>
      <c r="E691" t="s">
        <v>4208</v>
      </c>
      <c r="F691">
        <v>6</v>
      </c>
    </row>
    <row r="692" spans="1:6" x14ac:dyDescent="0.2">
      <c r="A692" t="s">
        <v>4528</v>
      </c>
      <c r="B692" t="s">
        <v>4105</v>
      </c>
      <c r="C692" t="s">
        <v>4176</v>
      </c>
      <c r="D692" t="s">
        <v>4084</v>
      </c>
      <c r="E692" t="s">
        <v>4209</v>
      </c>
      <c r="F692">
        <v>7</v>
      </c>
    </row>
    <row r="693" spans="1:6" x14ac:dyDescent="0.2">
      <c r="A693" t="s">
        <v>4529</v>
      </c>
      <c r="B693" t="s">
        <v>4105</v>
      </c>
      <c r="C693" t="s">
        <v>4083</v>
      </c>
      <c r="D693" t="s">
        <v>4084</v>
      </c>
      <c r="E693" t="s">
        <v>4205</v>
      </c>
      <c r="F693">
        <v>5</v>
      </c>
    </row>
    <row r="694" spans="1:6" x14ac:dyDescent="0.2">
      <c r="A694" t="s">
        <v>4529</v>
      </c>
      <c r="B694" t="s">
        <v>4105</v>
      </c>
      <c r="C694" t="s">
        <v>4172</v>
      </c>
      <c r="D694" t="s">
        <v>4084</v>
      </c>
      <c r="E694" t="s">
        <v>4208</v>
      </c>
      <c r="F694">
        <v>6</v>
      </c>
    </row>
    <row r="695" spans="1:6" x14ac:dyDescent="0.2">
      <c r="A695" t="s">
        <v>4529</v>
      </c>
      <c r="B695" t="s">
        <v>4105</v>
      </c>
      <c r="C695" t="s">
        <v>4176</v>
      </c>
      <c r="D695" t="s">
        <v>4084</v>
      </c>
      <c r="E695" t="s">
        <v>4209</v>
      </c>
      <c r="F695">
        <v>7</v>
      </c>
    </row>
    <row r="696" spans="1:6" x14ac:dyDescent="0.2">
      <c r="A696" t="s">
        <v>4530</v>
      </c>
      <c r="B696" t="s">
        <v>4105</v>
      </c>
      <c r="C696" t="s">
        <v>4083</v>
      </c>
      <c r="D696" t="s">
        <v>4084</v>
      </c>
      <c r="E696" t="s">
        <v>4205</v>
      </c>
      <c r="F696">
        <v>5</v>
      </c>
    </row>
    <row r="697" spans="1:6" x14ac:dyDescent="0.2">
      <c r="A697" t="s">
        <v>4530</v>
      </c>
      <c r="B697" t="s">
        <v>4105</v>
      </c>
      <c r="C697" t="s">
        <v>4172</v>
      </c>
      <c r="D697" t="s">
        <v>4084</v>
      </c>
      <c r="E697" t="s">
        <v>4208</v>
      </c>
      <c r="F697">
        <v>6</v>
      </c>
    </row>
    <row r="698" spans="1:6" x14ac:dyDescent="0.2">
      <c r="A698" t="s">
        <v>4530</v>
      </c>
      <c r="B698" t="s">
        <v>4105</v>
      </c>
      <c r="C698" t="s">
        <v>4176</v>
      </c>
      <c r="D698" t="s">
        <v>4084</v>
      </c>
      <c r="E698" t="s">
        <v>4209</v>
      </c>
      <c r="F698">
        <v>7</v>
      </c>
    </row>
    <row r="699" spans="1:6" x14ac:dyDescent="0.2">
      <c r="A699" t="s">
        <v>4531</v>
      </c>
      <c r="B699" t="s">
        <v>4105</v>
      </c>
      <c r="C699" t="s">
        <v>4083</v>
      </c>
      <c r="D699" t="s">
        <v>4084</v>
      </c>
      <c r="E699" t="s">
        <v>4205</v>
      </c>
      <c r="F699">
        <v>5</v>
      </c>
    </row>
    <row r="700" spans="1:6" x14ac:dyDescent="0.2">
      <c r="A700" t="s">
        <v>4531</v>
      </c>
      <c r="B700" t="s">
        <v>4105</v>
      </c>
      <c r="C700" t="s">
        <v>4172</v>
      </c>
      <c r="D700" t="s">
        <v>4084</v>
      </c>
      <c r="E700" t="s">
        <v>4208</v>
      </c>
      <c r="F700">
        <v>6</v>
      </c>
    </row>
    <row r="701" spans="1:6" x14ac:dyDescent="0.2">
      <c r="A701" t="s">
        <v>4531</v>
      </c>
      <c r="B701" t="s">
        <v>4105</v>
      </c>
      <c r="C701" t="s">
        <v>4176</v>
      </c>
      <c r="D701" t="s">
        <v>4084</v>
      </c>
      <c r="E701" t="s">
        <v>4209</v>
      </c>
      <c r="F701">
        <v>7</v>
      </c>
    </row>
    <row r="702" spans="1:6" x14ac:dyDescent="0.2">
      <c r="A702" t="s">
        <v>3584</v>
      </c>
      <c r="B702" t="s">
        <v>3585</v>
      </c>
      <c r="C702" s="4" t="s">
        <v>3677</v>
      </c>
      <c r="D702" t="s">
        <v>3571</v>
      </c>
      <c r="E702" t="s">
        <v>4203</v>
      </c>
      <c r="F702">
        <v>1</v>
      </c>
    </row>
    <row r="703" spans="1:6" x14ac:dyDescent="0.2">
      <c r="A703" t="s">
        <v>3584</v>
      </c>
      <c r="B703" t="s">
        <v>3585</v>
      </c>
      <c r="C703" t="s">
        <v>3570</v>
      </c>
      <c r="D703" t="s">
        <v>3571</v>
      </c>
      <c r="E703" t="s">
        <v>4204</v>
      </c>
      <c r="F703">
        <v>4</v>
      </c>
    </row>
    <row r="704" spans="1:6" x14ac:dyDescent="0.2">
      <c r="A704" t="s">
        <v>3584</v>
      </c>
      <c r="B704" t="s">
        <v>3585</v>
      </c>
      <c r="C704" t="s">
        <v>3676</v>
      </c>
      <c r="D704" t="s">
        <v>3571</v>
      </c>
      <c r="E704" t="s">
        <v>4205</v>
      </c>
      <c r="F704">
        <v>5</v>
      </c>
    </row>
    <row r="705" spans="1:6" x14ac:dyDescent="0.2">
      <c r="A705" t="s">
        <v>3584</v>
      </c>
      <c r="B705" t="s">
        <v>3585</v>
      </c>
      <c r="C705" t="s">
        <v>4058</v>
      </c>
      <c r="D705" t="s">
        <v>3571</v>
      </c>
      <c r="E705" t="s">
        <v>4206</v>
      </c>
      <c r="F705">
        <v>3</v>
      </c>
    </row>
    <row r="706" spans="1:6" x14ac:dyDescent="0.2">
      <c r="A706" t="s">
        <v>3584</v>
      </c>
      <c r="B706" t="s">
        <v>3585</v>
      </c>
      <c r="C706" t="s">
        <v>4075</v>
      </c>
      <c r="D706" t="s">
        <v>3571</v>
      </c>
      <c r="E706" t="s">
        <v>4207</v>
      </c>
      <c r="F706">
        <v>2</v>
      </c>
    </row>
    <row r="707" spans="1:6" x14ac:dyDescent="0.2">
      <c r="A707" t="s">
        <v>3584</v>
      </c>
      <c r="B707" t="s">
        <v>3585</v>
      </c>
      <c r="C707" t="s">
        <v>4081</v>
      </c>
      <c r="D707" t="s">
        <v>3571</v>
      </c>
      <c r="E707" t="s">
        <v>4208</v>
      </c>
      <c r="F707">
        <v>6</v>
      </c>
    </row>
    <row r="708" spans="1:6" x14ac:dyDescent="0.2">
      <c r="A708" t="s">
        <v>3584</v>
      </c>
      <c r="B708" t="s">
        <v>3585</v>
      </c>
      <c r="C708" t="s">
        <v>4173</v>
      </c>
      <c r="D708" t="s">
        <v>3571</v>
      </c>
      <c r="E708" t="s">
        <v>4209</v>
      </c>
      <c r="F708">
        <v>7</v>
      </c>
    </row>
    <row r="709" spans="1:6" x14ac:dyDescent="0.2">
      <c r="A709" t="s">
        <v>3588</v>
      </c>
      <c r="B709" t="s">
        <v>3589</v>
      </c>
      <c r="C709" s="4" t="s">
        <v>3677</v>
      </c>
      <c r="D709" t="s">
        <v>3571</v>
      </c>
      <c r="E709" t="s">
        <v>4203</v>
      </c>
      <c r="F709">
        <v>1</v>
      </c>
    </row>
    <row r="710" spans="1:6" x14ac:dyDescent="0.2">
      <c r="A710" t="s">
        <v>3588</v>
      </c>
      <c r="B710" t="s">
        <v>3589</v>
      </c>
      <c r="C710" t="s">
        <v>3570</v>
      </c>
      <c r="D710" t="s">
        <v>3571</v>
      </c>
      <c r="E710" t="s">
        <v>4204</v>
      </c>
      <c r="F710">
        <v>4</v>
      </c>
    </row>
    <row r="711" spans="1:6" x14ac:dyDescent="0.2">
      <c r="A711" t="s">
        <v>3588</v>
      </c>
      <c r="B711" t="s">
        <v>3589</v>
      </c>
      <c r="C711" t="s">
        <v>3676</v>
      </c>
      <c r="D711" t="s">
        <v>3571</v>
      </c>
      <c r="E711" t="s">
        <v>4205</v>
      </c>
      <c r="F711">
        <v>5</v>
      </c>
    </row>
    <row r="712" spans="1:6" x14ac:dyDescent="0.2">
      <c r="A712" t="s">
        <v>3588</v>
      </c>
      <c r="B712" t="s">
        <v>3589</v>
      </c>
      <c r="C712" t="s">
        <v>4058</v>
      </c>
      <c r="D712" t="s">
        <v>3571</v>
      </c>
      <c r="E712" t="s">
        <v>4206</v>
      </c>
      <c r="F712">
        <v>3</v>
      </c>
    </row>
    <row r="713" spans="1:6" x14ac:dyDescent="0.2">
      <c r="A713" t="s">
        <v>3588</v>
      </c>
      <c r="B713" t="s">
        <v>3589</v>
      </c>
      <c r="C713" t="s">
        <v>4075</v>
      </c>
      <c r="D713" t="s">
        <v>3571</v>
      </c>
      <c r="E713" t="s">
        <v>4207</v>
      </c>
      <c r="F713">
        <v>2</v>
      </c>
    </row>
    <row r="714" spans="1:6" x14ac:dyDescent="0.2">
      <c r="A714" t="s">
        <v>3588</v>
      </c>
      <c r="B714" t="s">
        <v>3589</v>
      </c>
      <c r="C714" t="s">
        <v>4081</v>
      </c>
      <c r="D714" t="s">
        <v>3571</v>
      </c>
      <c r="E714" t="s">
        <v>4208</v>
      </c>
      <c r="F714">
        <v>6</v>
      </c>
    </row>
    <row r="715" spans="1:6" x14ac:dyDescent="0.2">
      <c r="A715" t="s">
        <v>3588</v>
      </c>
      <c r="B715" t="s">
        <v>3589</v>
      </c>
      <c r="C715" t="s">
        <v>4173</v>
      </c>
      <c r="D715" t="s">
        <v>3571</v>
      </c>
      <c r="E715" t="s">
        <v>4209</v>
      </c>
      <c r="F715">
        <v>7</v>
      </c>
    </row>
    <row r="716" spans="1:6" x14ac:dyDescent="0.2">
      <c r="A716" t="s">
        <v>3586</v>
      </c>
      <c r="B716" t="s">
        <v>3587</v>
      </c>
      <c r="C716" s="4" t="s">
        <v>3677</v>
      </c>
      <c r="D716" t="s">
        <v>3571</v>
      </c>
      <c r="E716" t="s">
        <v>4203</v>
      </c>
      <c r="F716">
        <v>1</v>
      </c>
    </row>
    <row r="717" spans="1:6" x14ac:dyDescent="0.2">
      <c r="A717" t="s">
        <v>3586</v>
      </c>
      <c r="B717" t="s">
        <v>3587</v>
      </c>
      <c r="C717" t="s">
        <v>3570</v>
      </c>
      <c r="D717" t="s">
        <v>3571</v>
      </c>
      <c r="E717" t="s">
        <v>4204</v>
      </c>
      <c r="F717">
        <v>4</v>
      </c>
    </row>
    <row r="718" spans="1:6" x14ac:dyDescent="0.2">
      <c r="A718" t="s">
        <v>3586</v>
      </c>
      <c r="B718" t="s">
        <v>3587</v>
      </c>
      <c r="C718" t="s">
        <v>3676</v>
      </c>
      <c r="D718" t="s">
        <v>3571</v>
      </c>
      <c r="E718" t="s">
        <v>4205</v>
      </c>
      <c r="F718">
        <v>5</v>
      </c>
    </row>
    <row r="719" spans="1:6" x14ac:dyDescent="0.2">
      <c r="A719" t="s">
        <v>3586</v>
      </c>
      <c r="B719" t="s">
        <v>3587</v>
      </c>
      <c r="C719" t="s">
        <v>4058</v>
      </c>
      <c r="D719" t="s">
        <v>3571</v>
      </c>
      <c r="E719" t="s">
        <v>4206</v>
      </c>
      <c r="F719">
        <v>3</v>
      </c>
    </row>
    <row r="720" spans="1:6" x14ac:dyDescent="0.2">
      <c r="A720" t="s">
        <v>3586</v>
      </c>
      <c r="B720" t="s">
        <v>3587</v>
      </c>
      <c r="C720" t="s">
        <v>4075</v>
      </c>
      <c r="D720" t="s">
        <v>3571</v>
      </c>
      <c r="E720" t="s">
        <v>4207</v>
      </c>
      <c r="F720">
        <v>2</v>
      </c>
    </row>
    <row r="721" spans="1:6" x14ac:dyDescent="0.2">
      <c r="A721" t="s">
        <v>3586</v>
      </c>
      <c r="B721" t="s">
        <v>3587</v>
      </c>
      <c r="C721" t="s">
        <v>4081</v>
      </c>
      <c r="D721" t="s">
        <v>3571</v>
      </c>
      <c r="E721" t="s">
        <v>4208</v>
      </c>
      <c r="F721">
        <v>6</v>
      </c>
    </row>
    <row r="722" spans="1:6" x14ac:dyDescent="0.2">
      <c r="A722" t="s">
        <v>3586</v>
      </c>
      <c r="B722" t="s">
        <v>3587</v>
      </c>
      <c r="C722" t="s">
        <v>4173</v>
      </c>
      <c r="D722" t="s">
        <v>3571</v>
      </c>
      <c r="E722" t="s">
        <v>4209</v>
      </c>
      <c r="F722">
        <v>7</v>
      </c>
    </row>
    <row r="723" spans="1:6" x14ac:dyDescent="0.2">
      <c r="A723" t="s">
        <v>3582</v>
      </c>
      <c r="B723" t="s">
        <v>3583</v>
      </c>
      <c r="C723" s="4" t="s">
        <v>3677</v>
      </c>
      <c r="D723" t="s">
        <v>3571</v>
      </c>
      <c r="E723" t="s">
        <v>4203</v>
      </c>
      <c r="F723">
        <v>1</v>
      </c>
    </row>
    <row r="724" spans="1:6" x14ac:dyDescent="0.2">
      <c r="A724" t="s">
        <v>3582</v>
      </c>
      <c r="B724" t="s">
        <v>3583</v>
      </c>
      <c r="C724" t="s">
        <v>3570</v>
      </c>
      <c r="D724" t="s">
        <v>3571</v>
      </c>
      <c r="E724" t="s">
        <v>4204</v>
      </c>
      <c r="F724">
        <v>4</v>
      </c>
    </row>
    <row r="725" spans="1:6" x14ac:dyDescent="0.2">
      <c r="A725" t="s">
        <v>3582</v>
      </c>
      <c r="B725" t="s">
        <v>3583</v>
      </c>
      <c r="C725" t="s">
        <v>3676</v>
      </c>
      <c r="D725" t="s">
        <v>3571</v>
      </c>
      <c r="E725" t="s">
        <v>4205</v>
      </c>
      <c r="F725">
        <v>5</v>
      </c>
    </row>
    <row r="726" spans="1:6" x14ac:dyDescent="0.2">
      <c r="A726" t="s">
        <v>3582</v>
      </c>
      <c r="B726" t="s">
        <v>3583</v>
      </c>
      <c r="C726" t="s">
        <v>4058</v>
      </c>
      <c r="D726" t="s">
        <v>3571</v>
      </c>
      <c r="E726" t="s">
        <v>4206</v>
      </c>
      <c r="F726">
        <v>3</v>
      </c>
    </row>
    <row r="727" spans="1:6" x14ac:dyDescent="0.2">
      <c r="A727" t="s">
        <v>3582</v>
      </c>
      <c r="B727" t="s">
        <v>3583</v>
      </c>
      <c r="C727" t="s">
        <v>4075</v>
      </c>
      <c r="D727" t="s">
        <v>3571</v>
      </c>
      <c r="E727" t="s">
        <v>4207</v>
      </c>
      <c r="F727">
        <v>2</v>
      </c>
    </row>
    <row r="728" spans="1:6" x14ac:dyDescent="0.2">
      <c r="A728" t="s">
        <v>3582</v>
      </c>
      <c r="B728" t="s">
        <v>3583</v>
      </c>
      <c r="C728" t="s">
        <v>4081</v>
      </c>
      <c r="D728" t="s">
        <v>3571</v>
      </c>
      <c r="E728" t="s">
        <v>4208</v>
      </c>
      <c r="F728">
        <v>6</v>
      </c>
    </row>
    <row r="729" spans="1:6" x14ac:dyDescent="0.2">
      <c r="A729" t="s">
        <v>3582</v>
      </c>
      <c r="B729" t="s">
        <v>3583</v>
      </c>
      <c r="C729" t="s">
        <v>4173</v>
      </c>
      <c r="D729" t="s">
        <v>3571</v>
      </c>
      <c r="E729" t="s">
        <v>4209</v>
      </c>
      <c r="F729">
        <v>7</v>
      </c>
    </row>
    <row r="730" spans="1:6" x14ac:dyDescent="0.2">
      <c r="A730" t="s">
        <v>3658</v>
      </c>
      <c r="B730" t="s">
        <v>3659</v>
      </c>
      <c r="C730" s="4" t="s">
        <v>3682</v>
      </c>
      <c r="D730" t="s">
        <v>3625</v>
      </c>
      <c r="E730" t="s">
        <v>4203</v>
      </c>
      <c r="F730">
        <v>1</v>
      </c>
    </row>
    <row r="731" spans="1:6" x14ac:dyDescent="0.2">
      <c r="A731" t="s">
        <v>3658</v>
      </c>
      <c r="B731" t="s">
        <v>3659</v>
      </c>
      <c r="C731" t="s">
        <v>3624</v>
      </c>
      <c r="D731" t="s">
        <v>3625</v>
      </c>
      <c r="E731" t="s">
        <v>4204</v>
      </c>
      <c r="F731">
        <v>4</v>
      </c>
    </row>
    <row r="732" spans="1:6" x14ac:dyDescent="0.2">
      <c r="A732" t="s">
        <v>3658</v>
      </c>
      <c r="B732" t="s">
        <v>3659</v>
      </c>
      <c r="C732" t="s">
        <v>4056</v>
      </c>
      <c r="D732" t="s">
        <v>3625</v>
      </c>
      <c r="E732" t="s">
        <v>4205</v>
      </c>
      <c r="F732">
        <v>5</v>
      </c>
    </row>
    <row r="733" spans="1:6" x14ac:dyDescent="0.2">
      <c r="A733" t="s">
        <v>3658</v>
      </c>
      <c r="B733" t="s">
        <v>3659</v>
      </c>
      <c r="C733" t="s">
        <v>4061</v>
      </c>
      <c r="D733" t="s">
        <v>3625</v>
      </c>
      <c r="E733" t="s">
        <v>4206</v>
      </c>
      <c r="F733">
        <v>3</v>
      </c>
    </row>
    <row r="734" spans="1:6" x14ac:dyDescent="0.2">
      <c r="A734" t="s">
        <v>3658</v>
      </c>
      <c r="B734" t="s">
        <v>3659</v>
      </c>
      <c r="C734" t="s">
        <v>4074</v>
      </c>
      <c r="D734" t="s">
        <v>3625</v>
      </c>
      <c r="E734" t="s">
        <v>4207</v>
      </c>
      <c r="F734">
        <v>2</v>
      </c>
    </row>
    <row r="735" spans="1:6" x14ac:dyDescent="0.2">
      <c r="A735" t="s">
        <v>3658</v>
      </c>
      <c r="B735" t="s">
        <v>3659</v>
      </c>
      <c r="C735" t="s">
        <v>4080</v>
      </c>
      <c r="D735" t="s">
        <v>3625</v>
      </c>
      <c r="E735" t="s">
        <v>4208</v>
      </c>
      <c r="F735">
        <v>6</v>
      </c>
    </row>
    <row r="736" spans="1:6" x14ac:dyDescent="0.2">
      <c r="A736" t="s">
        <v>3658</v>
      </c>
      <c r="B736" t="s">
        <v>3659</v>
      </c>
      <c r="C736" t="s">
        <v>4180</v>
      </c>
      <c r="D736" t="s">
        <v>3625</v>
      </c>
      <c r="E736" t="s">
        <v>4210</v>
      </c>
      <c r="F736">
        <v>8</v>
      </c>
    </row>
    <row r="737" spans="1:8" x14ac:dyDescent="0.2">
      <c r="A737" t="s">
        <v>3658</v>
      </c>
      <c r="B737" t="s">
        <v>3659</v>
      </c>
      <c r="C737" t="s">
        <v>4193</v>
      </c>
      <c r="D737" t="s">
        <v>3625</v>
      </c>
      <c r="E737" t="s">
        <v>4209</v>
      </c>
      <c r="F737">
        <v>7</v>
      </c>
    </row>
    <row r="738" spans="1:8" x14ac:dyDescent="0.2">
      <c r="A738" t="s">
        <v>3658</v>
      </c>
      <c r="B738" t="s">
        <v>3659</v>
      </c>
      <c r="C738" t="s">
        <v>4196</v>
      </c>
      <c r="D738" t="s">
        <v>3625</v>
      </c>
      <c r="E738" t="s">
        <v>4211</v>
      </c>
      <c r="F738">
        <v>9</v>
      </c>
    </row>
    <row r="739" spans="1:8" x14ac:dyDescent="0.2">
      <c r="A739" t="s">
        <v>3658</v>
      </c>
      <c r="B739" t="s">
        <v>3659</v>
      </c>
      <c r="C739" t="s">
        <v>4198</v>
      </c>
      <c r="D739" t="s">
        <v>3625</v>
      </c>
      <c r="E739" t="s">
        <v>4212</v>
      </c>
      <c r="F739">
        <v>10</v>
      </c>
    </row>
    <row r="740" spans="1:8" x14ac:dyDescent="0.2">
      <c r="A740" t="s">
        <v>3632</v>
      </c>
      <c r="B740" t="s">
        <v>3633</v>
      </c>
      <c r="C740" s="4" t="s">
        <v>3682</v>
      </c>
      <c r="D740" t="s">
        <v>3625</v>
      </c>
      <c r="E740" t="s">
        <v>4203</v>
      </c>
      <c r="F740">
        <v>1</v>
      </c>
    </row>
    <row r="741" spans="1:8" x14ac:dyDescent="0.2">
      <c r="A741" t="s">
        <v>3632</v>
      </c>
      <c r="B741" t="s">
        <v>3633</v>
      </c>
      <c r="C741" t="s">
        <v>3624</v>
      </c>
      <c r="D741" t="s">
        <v>3625</v>
      </c>
      <c r="E741" t="s">
        <v>4204</v>
      </c>
      <c r="F741">
        <v>4</v>
      </c>
    </row>
    <row r="742" spans="1:8" x14ac:dyDescent="0.2">
      <c r="A742" t="s">
        <v>3632</v>
      </c>
      <c r="B742" t="s">
        <v>3633</v>
      </c>
      <c r="C742" t="s">
        <v>4056</v>
      </c>
      <c r="D742" t="s">
        <v>3625</v>
      </c>
      <c r="E742" t="s">
        <v>4205</v>
      </c>
      <c r="F742">
        <v>5</v>
      </c>
    </row>
    <row r="743" spans="1:8" x14ac:dyDescent="0.2">
      <c r="A743" t="s">
        <v>3632</v>
      </c>
      <c r="B743" t="s">
        <v>3633</v>
      </c>
      <c r="C743" t="s">
        <v>4061</v>
      </c>
      <c r="D743" t="s">
        <v>3625</v>
      </c>
      <c r="E743" t="s">
        <v>4206</v>
      </c>
      <c r="F743">
        <v>3</v>
      </c>
    </row>
    <row r="744" spans="1:8" x14ac:dyDescent="0.2">
      <c r="A744" t="s">
        <v>3632</v>
      </c>
      <c r="B744" t="s">
        <v>3633</v>
      </c>
      <c r="C744" t="s">
        <v>4074</v>
      </c>
      <c r="D744" t="s">
        <v>3625</v>
      </c>
      <c r="E744" t="s">
        <v>4207</v>
      </c>
      <c r="F744">
        <v>2</v>
      </c>
    </row>
    <row r="745" spans="1:8" x14ac:dyDescent="0.2">
      <c r="A745" t="s">
        <v>3632</v>
      </c>
      <c r="B745" t="s">
        <v>3633</v>
      </c>
      <c r="C745" t="s">
        <v>4080</v>
      </c>
      <c r="D745" t="s">
        <v>3625</v>
      </c>
      <c r="E745" t="s">
        <v>4208</v>
      </c>
      <c r="F745">
        <v>6</v>
      </c>
    </row>
    <row r="746" spans="1:8" x14ac:dyDescent="0.2">
      <c r="A746" t="s">
        <v>3632</v>
      </c>
      <c r="B746" t="s">
        <v>3633</v>
      </c>
      <c r="C746" t="s">
        <v>4180</v>
      </c>
      <c r="D746" t="s">
        <v>3625</v>
      </c>
      <c r="E746" t="s">
        <v>4210</v>
      </c>
      <c r="F746">
        <v>8</v>
      </c>
    </row>
    <row r="747" spans="1:8" x14ac:dyDescent="0.2">
      <c r="A747" t="s">
        <v>3632</v>
      </c>
      <c r="B747" t="s">
        <v>3633</v>
      </c>
      <c r="C747" t="s">
        <v>4193</v>
      </c>
      <c r="D747" t="s">
        <v>3625</v>
      </c>
      <c r="E747" t="s">
        <v>4209</v>
      </c>
      <c r="F747">
        <v>7</v>
      </c>
    </row>
    <row r="748" spans="1:8" x14ac:dyDescent="0.2">
      <c r="A748" t="s">
        <v>3632</v>
      </c>
      <c r="B748" t="s">
        <v>3633</v>
      </c>
      <c r="C748" t="s">
        <v>4196</v>
      </c>
      <c r="D748" t="s">
        <v>3625</v>
      </c>
      <c r="E748" t="s">
        <v>4211</v>
      </c>
      <c r="F748">
        <v>9</v>
      </c>
    </row>
    <row r="749" spans="1:8" x14ac:dyDescent="0.2">
      <c r="A749" t="s">
        <v>3632</v>
      </c>
      <c r="B749" t="s">
        <v>3633</v>
      </c>
      <c r="C749" t="s">
        <v>4198</v>
      </c>
      <c r="D749" t="s">
        <v>3625</v>
      </c>
      <c r="E749" t="s">
        <v>4212</v>
      </c>
      <c r="F749">
        <v>10</v>
      </c>
    </row>
    <row r="750" spans="1:8" x14ac:dyDescent="0.2">
      <c r="A750" t="s">
        <v>3385</v>
      </c>
      <c r="B750" t="s">
        <v>3386</v>
      </c>
      <c r="C750" s="4" t="s">
        <v>3380</v>
      </c>
      <c r="D750" t="s">
        <v>3218</v>
      </c>
      <c r="E750" t="s">
        <v>31</v>
      </c>
      <c r="F750">
        <v>1</v>
      </c>
    </row>
    <row r="751" spans="1:8" x14ac:dyDescent="0.2">
      <c r="A751" t="s">
        <v>1108</v>
      </c>
      <c r="B751" t="s">
        <v>3234</v>
      </c>
      <c r="C751" t="s">
        <v>3221</v>
      </c>
      <c r="D751" t="s">
        <v>3222</v>
      </c>
      <c r="E751" t="s">
        <v>22</v>
      </c>
      <c r="F751">
        <v>5</v>
      </c>
      <c r="H751" t="s">
        <v>4218</v>
      </c>
    </row>
    <row r="752" spans="1:8" x14ac:dyDescent="0.2">
      <c r="A752" t="s">
        <v>1108</v>
      </c>
      <c r="B752" t="s">
        <v>3234</v>
      </c>
      <c r="C752" s="4" t="s">
        <v>3406</v>
      </c>
      <c r="D752" t="s">
        <v>3222</v>
      </c>
      <c r="E752" t="s">
        <v>31</v>
      </c>
      <c r="F752">
        <v>1</v>
      </c>
      <c r="H752" t="s">
        <v>4218</v>
      </c>
    </row>
    <row r="753" spans="1:8" x14ac:dyDescent="0.2">
      <c r="A753" t="s">
        <v>1108</v>
      </c>
      <c r="B753" t="s">
        <v>3234</v>
      </c>
      <c r="C753" t="s">
        <v>3432</v>
      </c>
      <c r="D753" t="s">
        <v>3433</v>
      </c>
      <c r="E753" t="s">
        <v>56</v>
      </c>
      <c r="F753">
        <v>4</v>
      </c>
      <c r="H753" t="s">
        <v>4218</v>
      </c>
    </row>
    <row r="754" spans="1:8" x14ac:dyDescent="0.2">
      <c r="A754" t="s">
        <v>1108</v>
      </c>
      <c r="B754" t="s">
        <v>3234</v>
      </c>
      <c r="C754" t="s">
        <v>3460</v>
      </c>
      <c r="D754" t="s">
        <v>3222</v>
      </c>
      <c r="E754" t="s">
        <v>53</v>
      </c>
      <c r="F754">
        <v>3</v>
      </c>
      <c r="H754" t="s">
        <v>4218</v>
      </c>
    </row>
    <row r="755" spans="1:8" x14ac:dyDescent="0.2">
      <c r="A755" t="s">
        <v>1108</v>
      </c>
      <c r="B755" t="s">
        <v>3234</v>
      </c>
      <c r="C755" t="s">
        <v>3472</v>
      </c>
      <c r="D755" t="s">
        <v>3222</v>
      </c>
      <c r="E755" t="s">
        <v>34</v>
      </c>
      <c r="F755">
        <v>2</v>
      </c>
      <c r="H755" t="s">
        <v>4218</v>
      </c>
    </row>
    <row r="756" spans="1:8" x14ac:dyDescent="0.2">
      <c r="A756" t="s">
        <v>1108</v>
      </c>
      <c r="B756" t="s">
        <v>3234</v>
      </c>
      <c r="C756" t="s">
        <v>3480</v>
      </c>
      <c r="D756" t="s">
        <v>3222</v>
      </c>
      <c r="E756" t="s">
        <v>28</v>
      </c>
      <c r="F756">
        <v>6</v>
      </c>
      <c r="H756" t="s">
        <v>4218</v>
      </c>
    </row>
    <row r="757" spans="1:8" x14ac:dyDescent="0.2">
      <c r="A757" t="s">
        <v>1108</v>
      </c>
      <c r="B757" t="s">
        <v>3234</v>
      </c>
      <c r="C757" t="s">
        <v>3499</v>
      </c>
      <c r="D757" t="s">
        <v>3222</v>
      </c>
      <c r="E757" t="s">
        <v>38</v>
      </c>
      <c r="F757">
        <v>7</v>
      </c>
      <c r="H757" t="s">
        <v>4218</v>
      </c>
    </row>
    <row r="758" spans="1:8" x14ac:dyDescent="0.2">
      <c r="A758" t="s">
        <v>1108</v>
      </c>
      <c r="B758" t="s">
        <v>3234</v>
      </c>
      <c r="C758" t="s">
        <v>3507</v>
      </c>
      <c r="D758" t="s">
        <v>3222</v>
      </c>
      <c r="E758" t="s">
        <v>41</v>
      </c>
      <c r="F758">
        <v>8</v>
      </c>
      <c r="H758" t="s">
        <v>4218</v>
      </c>
    </row>
    <row r="759" spans="1:8" x14ac:dyDescent="0.2">
      <c r="A759" t="s">
        <v>1108</v>
      </c>
      <c r="B759" t="s">
        <v>3234</v>
      </c>
      <c r="C759" t="s">
        <v>3521</v>
      </c>
      <c r="D759" t="s">
        <v>3433</v>
      </c>
      <c r="E759" t="s">
        <v>66</v>
      </c>
      <c r="F759">
        <v>9</v>
      </c>
      <c r="H759" t="s">
        <v>4218</v>
      </c>
    </row>
    <row r="760" spans="1:8" x14ac:dyDescent="0.2">
      <c r="A760" t="s">
        <v>1108</v>
      </c>
      <c r="B760" t="s">
        <v>3234</v>
      </c>
      <c r="C760" t="s">
        <v>3552</v>
      </c>
      <c r="D760" t="s">
        <v>3553</v>
      </c>
      <c r="E760" t="s">
        <v>63</v>
      </c>
      <c r="F760">
        <v>10</v>
      </c>
      <c r="H760" t="s">
        <v>4218</v>
      </c>
    </row>
    <row r="761" spans="1:8" x14ac:dyDescent="0.2">
      <c r="A761" t="s">
        <v>3235</v>
      </c>
      <c r="B761" t="s">
        <v>3236</v>
      </c>
      <c r="C761" t="s">
        <v>3221</v>
      </c>
      <c r="D761" t="s">
        <v>3222</v>
      </c>
      <c r="E761" t="s">
        <v>22</v>
      </c>
      <c r="F761">
        <v>5</v>
      </c>
    </row>
    <row r="762" spans="1:8" x14ac:dyDescent="0.2">
      <c r="A762" t="s">
        <v>3235</v>
      </c>
      <c r="B762" t="s">
        <v>3236</v>
      </c>
      <c r="C762" s="4" t="s">
        <v>3406</v>
      </c>
      <c r="D762" t="s">
        <v>3222</v>
      </c>
      <c r="E762" t="s">
        <v>31</v>
      </c>
      <c r="F762">
        <v>1</v>
      </c>
    </row>
    <row r="763" spans="1:8" x14ac:dyDescent="0.2">
      <c r="A763" t="s">
        <v>3235</v>
      </c>
      <c r="B763" t="s">
        <v>3236</v>
      </c>
      <c r="C763" t="s">
        <v>3432</v>
      </c>
      <c r="D763" t="s">
        <v>3433</v>
      </c>
      <c r="E763" t="s">
        <v>56</v>
      </c>
      <c r="F763">
        <v>4</v>
      </c>
    </row>
    <row r="764" spans="1:8" x14ac:dyDescent="0.2">
      <c r="A764" t="s">
        <v>3235</v>
      </c>
      <c r="B764" t="s">
        <v>3236</v>
      </c>
      <c r="C764" t="s">
        <v>3460</v>
      </c>
      <c r="D764" t="s">
        <v>3222</v>
      </c>
      <c r="E764" t="s">
        <v>53</v>
      </c>
      <c r="F764">
        <v>3</v>
      </c>
    </row>
    <row r="765" spans="1:8" x14ac:dyDescent="0.2">
      <c r="A765" t="s">
        <v>3235</v>
      </c>
      <c r="B765" t="s">
        <v>3236</v>
      </c>
      <c r="C765" t="s">
        <v>3472</v>
      </c>
      <c r="D765" t="s">
        <v>3222</v>
      </c>
      <c r="E765" t="s">
        <v>34</v>
      </c>
      <c r="F765">
        <v>2</v>
      </c>
    </row>
    <row r="766" spans="1:8" x14ac:dyDescent="0.2">
      <c r="A766" t="s">
        <v>3235</v>
      </c>
      <c r="B766" t="s">
        <v>3236</v>
      </c>
      <c r="C766" t="s">
        <v>3480</v>
      </c>
      <c r="D766" t="s">
        <v>3222</v>
      </c>
      <c r="E766" t="s">
        <v>28</v>
      </c>
      <c r="F766">
        <v>6</v>
      </c>
    </row>
    <row r="767" spans="1:8" x14ac:dyDescent="0.2">
      <c r="A767" t="s">
        <v>3235</v>
      </c>
      <c r="B767" t="s">
        <v>3236</v>
      </c>
      <c r="C767" t="s">
        <v>3499</v>
      </c>
      <c r="D767" t="s">
        <v>3222</v>
      </c>
      <c r="E767" t="s">
        <v>38</v>
      </c>
      <c r="F767">
        <v>7</v>
      </c>
    </row>
    <row r="768" spans="1:8" x14ac:dyDescent="0.2">
      <c r="A768" t="s">
        <v>3235</v>
      </c>
      <c r="B768" t="s">
        <v>3236</v>
      </c>
      <c r="C768" t="s">
        <v>3507</v>
      </c>
      <c r="D768" t="s">
        <v>3222</v>
      </c>
      <c r="E768" t="s">
        <v>41</v>
      </c>
      <c r="F768">
        <v>8</v>
      </c>
    </row>
    <row r="769" spans="1:6" x14ac:dyDescent="0.2">
      <c r="A769" t="s">
        <v>3235</v>
      </c>
      <c r="B769" t="s">
        <v>3236</v>
      </c>
      <c r="C769" t="s">
        <v>3521</v>
      </c>
      <c r="D769" t="s">
        <v>3433</v>
      </c>
      <c r="E769" t="s">
        <v>66</v>
      </c>
      <c r="F769">
        <v>9</v>
      </c>
    </row>
    <row r="770" spans="1:6" x14ac:dyDescent="0.2">
      <c r="A770" t="s">
        <v>3235</v>
      </c>
      <c r="B770" t="s">
        <v>3236</v>
      </c>
      <c r="C770" t="s">
        <v>3552</v>
      </c>
      <c r="D770" t="s">
        <v>3553</v>
      </c>
      <c r="E770" t="s">
        <v>63</v>
      </c>
      <c r="F770">
        <v>10</v>
      </c>
    </row>
    <row r="771" spans="1:6" x14ac:dyDescent="0.2">
      <c r="A771" t="s">
        <v>3418</v>
      </c>
      <c r="B771" t="s">
        <v>3419</v>
      </c>
      <c r="C771" s="4" t="s">
        <v>3420</v>
      </c>
      <c r="D771" t="s">
        <v>3421</v>
      </c>
      <c r="E771" t="s">
        <v>31</v>
      </c>
      <c r="F771">
        <v>1</v>
      </c>
    </row>
    <row r="772" spans="1:6" x14ac:dyDescent="0.2">
      <c r="A772" t="s">
        <v>3418</v>
      </c>
      <c r="B772" t="s">
        <v>3419</v>
      </c>
      <c r="C772" t="s">
        <v>3422</v>
      </c>
      <c r="D772" t="s">
        <v>3421</v>
      </c>
      <c r="E772" t="s">
        <v>34</v>
      </c>
      <c r="F772">
        <v>2</v>
      </c>
    </row>
    <row r="773" spans="1:6" x14ac:dyDescent="0.2">
      <c r="A773" t="s">
        <v>3418</v>
      </c>
      <c r="B773" t="s">
        <v>3419</v>
      </c>
      <c r="C773" t="s">
        <v>3423</v>
      </c>
      <c r="D773" t="s">
        <v>3421</v>
      </c>
      <c r="E773" t="s">
        <v>53</v>
      </c>
      <c r="F773">
        <v>3</v>
      </c>
    </row>
    <row r="774" spans="1:6" x14ac:dyDescent="0.2">
      <c r="A774" t="s">
        <v>3311</v>
      </c>
      <c r="B774" t="s">
        <v>3417</v>
      </c>
      <c r="C774" s="4" t="s">
        <v>3420</v>
      </c>
      <c r="D774" t="s">
        <v>3421</v>
      </c>
      <c r="E774" t="s">
        <v>31</v>
      </c>
      <c r="F774">
        <v>1</v>
      </c>
    </row>
    <row r="775" spans="1:6" x14ac:dyDescent="0.2">
      <c r="A775" t="s">
        <v>3311</v>
      </c>
      <c r="B775" t="s">
        <v>3417</v>
      </c>
      <c r="C775" t="s">
        <v>3422</v>
      </c>
      <c r="D775" t="s">
        <v>3421</v>
      </c>
      <c r="E775" t="s">
        <v>34</v>
      </c>
      <c r="F775">
        <v>2</v>
      </c>
    </row>
    <row r="776" spans="1:6" x14ac:dyDescent="0.2">
      <c r="A776" t="s">
        <v>3311</v>
      </c>
      <c r="B776" t="s">
        <v>3417</v>
      </c>
      <c r="C776" t="s">
        <v>3423</v>
      </c>
      <c r="D776" t="s">
        <v>3421</v>
      </c>
      <c r="E776" t="s">
        <v>53</v>
      </c>
      <c r="F776">
        <v>3</v>
      </c>
    </row>
    <row r="777" spans="1:6" x14ac:dyDescent="0.2">
      <c r="A777" t="s">
        <v>3418</v>
      </c>
      <c r="B777" t="s">
        <v>3424</v>
      </c>
      <c r="C777" t="s">
        <v>3425</v>
      </c>
      <c r="D777" t="s">
        <v>3421</v>
      </c>
      <c r="E777" t="s">
        <v>56</v>
      </c>
      <c r="F777">
        <v>4</v>
      </c>
    </row>
    <row r="778" spans="1:6" x14ac:dyDescent="0.2">
      <c r="A778" t="s">
        <v>3418</v>
      </c>
      <c r="B778" t="s">
        <v>3424</v>
      </c>
      <c r="C778" t="s">
        <v>3426</v>
      </c>
      <c r="D778" t="s">
        <v>3421</v>
      </c>
      <c r="E778" t="s">
        <v>22</v>
      </c>
      <c r="F778">
        <v>5</v>
      </c>
    </row>
    <row r="779" spans="1:6" x14ac:dyDescent="0.2">
      <c r="A779" t="s">
        <v>3418</v>
      </c>
      <c r="B779" t="s">
        <v>3424</v>
      </c>
      <c r="C779" t="s">
        <v>3478</v>
      </c>
      <c r="D779" t="s">
        <v>3421</v>
      </c>
      <c r="E779" t="s">
        <v>28</v>
      </c>
      <c r="F779">
        <v>6</v>
      </c>
    </row>
    <row r="780" spans="1:6" x14ac:dyDescent="0.2">
      <c r="A780" t="s">
        <v>3418</v>
      </c>
      <c r="B780" t="s">
        <v>3424</v>
      </c>
      <c r="C780" t="s">
        <v>3497</v>
      </c>
      <c r="D780" t="s">
        <v>3421</v>
      </c>
      <c r="E780" t="s">
        <v>38</v>
      </c>
      <c r="F780">
        <v>7</v>
      </c>
    </row>
    <row r="781" spans="1:6" x14ac:dyDescent="0.2">
      <c r="A781" t="s">
        <v>3311</v>
      </c>
      <c r="B781" t="s">
        <v>3312</v>
      </c>
      <c r="C781" t="s">
        <v>3425</v>
      </c>
      <c r="D781" t="s">
        <v>3421</v>
      </c>
      <c r="E781" t="s">
        <v>56</v>
      </c>
      <c r="F781">
        <v>4</v>
      </c>
    </row>
    <row r="782" spans="1:6" x14ac:dyDescent="0.2">
      <c r="A782" t="s">
        <v>3311</v>
      </c>
      <c r="B782" t="s">
        <v>3312</v>
      </c>
      <c r="C782" t="s">
        <v>3426</v>
      </c>
      <c r="D782" t="s">
        <v>3421</v>
      </c>
      <c r="E782" t="s">
        <v>22</v>
      </c>
      <c r="F782">
        <v>5</v>
      </c>
    </row>
    <row r="783" spans="1:6" x14ac:dyDescent="0.2">
      <c r="A783" t="s">
        <v>3311</v>
      </c>
      <c r="B783" t="s">
        <v>3312</v>
      </c>
      <c r="C783" t="s">
        <v>3478</v>
      </c>
      <c r="D783" t="s">
        <v>3421</v>
      </c>
      <c r="E783" t="s">
        <v>28</v>
      </c>
      <c r="F783">
        <v>6</v>
      </c>
    </row>
    <row r="784" spans="1:6" x14ac:dyDescent="0.2">
      <c r="A784" t="s">
        <v>3311</v>
      </c>
      <c r="B784" t="s">
        <v>3312</v>
      </c>
      <c r="C784" t="s">
        <v>3497</v>
      </c>
      <c r="D784" t="s">
        <v>3421</v>
      </c>
      <c r="E784" t="s">
        <v>38</v>
      </c>
      <c r="F784">
        <v>7</v>
      </c>
    </row>
    <row r="785" spans="1:6" x14ac:dyDescent="0.2">
      <c r="A785" t="s">
        <v>3418</v>
      </c>
      <c r="B785" t="s">
        <v>3512</v>
      </c>
      <c r="C785" t="s">
        <v>3513</v>
      </c>
      <c r="D785" t="s">
        <v>3421</v>
      </c>
      <c r="E785" t="s">
        <v>41</v>
      </c>
      <c r="F785">
        <v>8</v>
      </c>
    </row>
    <row r="786" spans="1:6" x14ac:dyDescent="0.2">
      <c r="A786" t="s">
        <v>3311</v>
      </c>
      <c r="B786" t="s">
        <v>3514</v>
      </c>
      <c r="C786" t="s">
        <v>3513</v>
      </c>
      <c r="D786" t="s">
        <v>3421</v>
      </c>
      <c r="E786" t="s">
        <v>41</v>
      </c>
      <c r="F786">
        <v>8</v>
      </c>
    </row>
    <row r="787" spans="1:6" x14ac:dyDescent="0.2">
      <c r="A787" t="s">
        <v>4201</v>
      </c>
      <c r="B787" s="4" t="s">
        <v>4202</v>
      </c>
      <c r="C787" t="s">
        <v>4198</v>
      </c>
      <c r="D787" t="s">
        <v>3625</v>
      </c>
      <c r="E787" t="s">
        <v>4212</v>
      </c>
      <c r="F787">
        <v>10</v>
      </c>
    </row>
    <row r="788" spans="1:6" x14ac:dyDescent="0.2">
      <c r="A788" t="s">
        <v>4199</v>
      </c>
      <c r="B788" t="s">
        <v>4200</v>
      </c>
      <c r="C788" t="s">
        <v>4198</v>
      </c>
      <c r="D788" t="s">
        <v>3625</v>
      </c>
      <c r="E788" t="s">
        <v>4212</v>
      </c>
      <c r="F788">
        <v>10</v>
      </c>
    </row>
    <row r="789" spans="1:6" x14ac:dyDescent="0.2">
      <c r="A789" t="s">
        <v>3310</v>
      </c>
      <c r="B789" t="s">
        <v>3343</v>
      </c>
      <c r="C789" t="s">
        <v>3438</v>
      </c>
      <c r="D789" t="s">
        <v>3344</v>
      </c>
      <c r="E789" t="s">
        <v>56</v>
      </c>
      <c r="F789">
        <v>4</v>
      </c>
    </row>
    <row r="790" spans="1:6" x14ac:dyDescent="0.2">
      <c r="A790" t="s">
        <v>3310</v>
      </c>
      <c r="B790" t="s">
        <v>3343</v>
      </c>
      <c r="C790" t="s">
        <v>3454</v>
      </c>
      <c r="D790" t="s">
        <v>3344</v>
      </c>
      <c r="E790" t="s">
        <v>53</v>
      </c>
      <c r="F790">
        <v>3</v>
      </c>
    </row>
    <row r="791" spans="1:6" x14ac:dyDescent="0.2">
      <c r="A791" t="s">
        <v>3310</v>
      </c>
      <c r="B791" t="s">
        <v>3343</v>
      </c>
      <c r="C791" t="s">
        <v>3462</v>
      </c>
      <c r="D791" t="s">
        <v>3344</v>
      </c>
      <c r="E791" t="s">
        <v>34</v>
      </c>
      <c r="F791">
        <v>2</v>
      </c>
    </row>
    <row r="792" spans="1:6" x14ac:dyDescent="0.2">
      <c r="A792" t="s">
        <v>3463</v>
      </c>
      <c r="B792" t="s">
        <v>3427</v>
      </c>
      <c r="C792" t="s">
        <v>1420</v>
      </c>
      <c r="D792" t="s">
        <v>3350</v>
      </c>
      <c r="E792" t="s">
        <v>34</v>
      </c>
      <c r="F792">
        <v>2</v>
      </c>
    </row>
    <row r="793" spans="1:6" x14ac:dyDescent="0.2">
      <c r="A793" t="s">
        <v>3366</v>
      </c>
      <c r="B793" t="s">
        <v>3427</v>
      </c>
      <c r="C793" t="s">
        <v>3436</v>
      </c>
      <c r="D793" t="s">
        <v>3437</v>
      </c>
      <c r="E793" t="s">
        <v>56</v>
      </c>
      <c r="F793">
        <v>4</v>
      </c>
    </row>
    <row r="794" spans="1:6" x14ac:dyDescent="0.2">
      <c r="A794" t="s">
        <v>3366</v>
      </c>
      <c r="B794" t="s">
        <v>3427</v>
      </c>
      <c r="C794" s="4" t="s">
        <v>1418</v>
      </c>
      <c r="D794" t="s">
        <v>3350</v>
      </c>
      <c r="E794" t="s">
        <v>31</v>
      </c>
      <c r="F794">
        <v>1</v>
      </c>
    </row>
    <row r="795" spans="1:6" x14ac:dyDescent="0.2">
      <c r="A795" t="s">
        <v>4079</v>
      </c>
      <c r="B795" t="s">
        <v>4086</v>
      </c>
      <c r="C795" t="s">
        <v>4083</v>
      </c>
      <c r="D795" t="s">
        <v>4084</v>
      </c>
      <c r="E795" t="s">
        <v>4205</v>
      </c>
      <c r="F795">
        <v>5</v>
      </c>
    </row>
    <row r="796" spans="1:6" x14ac:dyDescent="0.2">
      <c r="A796" t="s">
        <v>4079</v>
      </c>
      <c r="B796" t="s">
        <v>4086</v>
      </c>
      <c r="C796" t="s">
        <v>4172</v>
      </c>
      <c r="D796" t="s">
        <v>4084</v>
      </c>
      <c r="E796" t="s">
        <v>4208</v>
      </c>
      <c r="F796">
        <v>6</v>
      </c>
    </row>
    <row r="797" spans="1:6" x14ac:dyDescent="0.2">
      <c r="A797" t="s">
        <v>4079</v>
      </c>
      <c r="B797" t="s">
        <v>4086</v>
      </c>
      <c r="C797" t="s">
        <v>4176</v>
      </c>
      <c r="D797" t="s">
        <v>4084</v>
      </c>
      <c r="E797" t="s">
        <v>4209</v>
      </c>
      <c r="F797">
        <v>7</v>
      </c>
    </row>
    <row r="798" spans="1:6" x14ac:dyDescent="0.2">
      <c r="A798" t="s">
        <v>4110</v>
      </c>
      <c r="B798" t="s">
        <v>4111</v>
      </c>
      <c r="C798" t="s">
        <v>4083</v>
      </c>
      <c r="D798" t="s">
        <v>4084</v>
      </c>
      <c r="E798" t="s">
        <v>4205</v>
      </c>
      <c r="F798">
        <v>5</v>
      </c>
    </row>
    <row r="799" spans="1:6" x14ac:dyDescent="0.2">
      <c r="A799" t="s">
        <v>4110</v>
      </c>
      <c r="B799" t="s">
        <v>4111</v>
      </c>
      <c r="C799" t="s">
        <v>4172</v>
      </c>
      <c r="D799" t="s">
        <v>4084</v>
      </c>
      <c r="E799" t="s">
        <v>4208</v>
      </c>
      <c r="F799">
        <v>6</v>
      </c>
    </row>
    <row r="800" spans="1:6" x14ac:dyDescent="0.2">
      <c r="A800" t="s">
        <v>4110</v>
      </c>
      <c r="B800" t="s">
        <v>4111</v>
      </c>
      <c r="C800" t="s">
        <v>4176</v>
      </c>
      <c r="D800" t="s">
        <v>4084</v>
      </c>
      <c r="E800" t="s">
        <v>4209</v>
      </c>
      <c r="F800">
        <v>7</v>
      </c>
    </row>
    <row r="801" spans="1:6" x14ac:dyDescent="0.2">
      <c r="A801" t="s">
        <v>3327</v>
      </c>
      <c r="B801" t="s">
        <v>3328</v>
      </c>
      <c r="C801" t="s">
        <v>3325</v>
      </c>
      <c r="D801" t="s">
        <v>3326</v>
      </c>
      <c r="E801" t="s">
        <v>22</v>
      </c>
      <c r="F801">
        <v>5</v>
      </c>
    </row>
    <row r="802" spans="1:6" x14ac:dyDescent="0.2">
      <c r="A802" t="s">
        <v>3327</v>
      </c>
      <c r="B802" t="s">
        <v>3328</v>
      </c>
      <c r="C802" t="s">
        <v>3484</v>
      </c>
      <c r="D802" t="s">
        <v>3326</v>
      </c>
      <c r="E802" t="s">
        <v>28</v>
      </c>
      <c r="F802">
        <v>6</v>
      </c>
    </row>
    <row r="803" spans="1:6" x14ac:dyDescent="0.2">
      <c r="A803" t="s">
        <v>3327</v>
      </c>
      <c r="B803" t="s">
        <v>3328</v>
      </c>
      <c r="C803" t="s">
        <v>3503</v>
      </c>
      <c r="D803" t="s">
        <v>3326</v>
      </c>
      <c r="E803" t="s">
        <v>38</v>
      </c>
      <c r="F803">
        <v>7</v>
      </c>
    </row>
    <row r="804" spans="1:6" x14ac:dyDescent="0.2">
      <c r="A804" t="s">
        <v>3327</v>
      </c>
      <c r="B804" t="s">
        <v>3328</v>
      </c>
      <c r="C804" t="s">
        <v>3515</v>
      </c>
      <c r="D804" t="s">
        <v>3326</v>
      </c>
      <c r="E804" t="s">
        <v>41</v>
      </c>
      <c r="F804">
        <v>8</v>
      </c>
    </row>
    <row r="805" spans="1:6" x14ac:dyDescent="0.2">
      <c r="A805" t="s">
        <v>3327</v>
      </c>
      <c r="B805" t="s">
        <v>3328</v>
      </c>
      <c r="C805" t="s">
        <v>3534</v>
      </c>
      <c r="D805" t="s">
        <v>3326</v>
      </c>
      <c r="E805" t="s">
        <v>66</v>
      </c>
      <c r="F805">
        <v>9</v>
      </c>
    </row>
    <row r="806" spans="1:6" x14ac:dyDescent="0.2">
      <c r="A806" t="s">
        <v>3261</v>
      </c>
      <c r="B806" t="s">
        <v>3445</v>
      </c>
      <c r="C806" t="s">
        <v>3444</v>
      </c>
      <c r="D806" t="s">
        <v>3258</v>
      </c>
      <c r="E806" t="s">
        <v>56</v>
      </c>
      <c r="F806">
        <v>4</v>
      </c>
    </row>
    <row r="807" spans="1:6" x14ac:dyDescent="0.2">
      <c r="A807" t="s">
        <v>3261</v>
      </c>
      <c r="B807" t="s">
        <v>3262</v>
      </c>
      <c r="C807" t="s">
        <v>3257</v>
      </c>
      <c r="D807" t="s">
        <v>3258</v>
      </c>
      <c r="E807" t="s">
        <v>22</v>
      </c>
      <c r="F807">
        <v>5</v>
      </c>
    </row>
    <row r="808" spans="1:6" x14ac:dyDescent="0.2">
      <c r="A808" t="s">
        <v>3261</v>
      </c>
      <c r="B808" t="s">
        <v>3262</v>
      </c>
      <c r="C808" s="4" t="s">
        <v>3375</v>
      </c>
      <c r="D808" t="s">
        <v>3376</v>
      </c>
      <c r="E808" t="s">
        <v>31</v>
      </c>
      <c r="F808">
        <v>1</v>
      </c>
    </row>
    <row r="809" spans="1:6" x14ac:dyDescent="0.2">
      <c r="A809" t="s">
        <v>3261</v>
      </c>
      <c r="B809" t="s">
        <v>3262</v>
      </c>
      <c r="C809" t="s">
        <v>3456</v>
      </c>
      <c r="D809" t="s">
        <v>3376</v>
      </c>
      <c r="E809" t="s">
        <v>53</v>
      </c>
      <c r="F809">
        <v>3</v>
      </c>
    </row>
    <row r="810" spans="1:6" x14ac:dyDescent="0.2">
      <c r="A810" t="s">
        <v>3261</v>
      </c>
      <c r="B810" t="s">
        <v>3262</v>
      </c>
      <c r="C810" t="s">
        <v>3465</v>
      </c>
      <c r="D810" t="s">
        <v>3376</v>
      </c>
      <c r="E810" t="s">
        <v>34</v>
      </c>
      <c r="F810">
        <v>2</v>
      </c>
    </row>
    <row r="811" spans="1:6" x14ac:dyDescent="0.2">
      <c r="A811" t="s">
        <v>3261</v>
      </c>
      <c r="B811" t="s">
        <v>3262</v>
      </c>
      <c r="C811" t="s">
        <v>3483</v>
      </c>
      <c r="D811" t="s">
        <v>3258</v>
      </c>
      <c r="E811" t="s">
        <v>28</v>
      </c>
      <c r="F811">
        <v>6</v>
      </c>
    </row>
    <row r="812" spans="1:6" x14ac:dyDescent="0.2">
      <c r="A812" t="s">
        <v>3261</v>
      </c>
      <c r="B812" t="s">
        <v>3262</v>
      </c>
      <c r="C812" t="s">
        <v>3502</v>
      </c>
      <c r="D812" t="s">
        <v>3258</v>
      </c>
      <c r="E812" t="s">
        <v>38</v>
      </c>
      <c r="F812">
        <v>7</v>
      </c>
    </row>
    <row r="813" spans="1:6" x14ac:dyDescent="0.2">
      <c r="A813" t="s">
        <v>3261</v>
      </c>
      <c r="B813" t="s">
        <v>3262</v>
      </c>
      <c r="C813" t="s">
        <v>3533</v>
      </c>
      <c r="D813" t="s">
        <v>3519</v>
      </c>
      <c r="E813" t="s">
        <v>66</v>
      </c>
      <c r="F813">
        <v>9</v>
      </c>
    </row>
    <row r="814" spans="1:6" x14ac:dyDescent="0.2">
      <c r="A814" t="s">
        <v>3261</v>
      </c>
      <c r="B814" t="s">
        <v>3262</v>
      </c>
      <c r="C814" t="s">
        <v>3567</v>
      </c>
      <c r="D814" t="s">
        <v>3519</v>
      </c>
      <c r="E814" t="s">
        <v>63</v>
      </c>
      <c r="F814">
        <v>10</v>
      </c>
    </row>
    <row r="815" spans="1:6" x14ac:dyDescent="0.2">
      <c r="A815" t="s">
        <v>3531</v>
      </c>
      <c r="B815" t="s">
        <v>3532</v>
      </c>
      <c r="C815" t="s">
        <v>3533</v>
      </c>
      <c r="D815" t="s">
        <v>3519</v>
      </c>
      <c r="E815" t="s">
        <v>66</v>
      </c>
      <c r="F815">
        <v>9</v>
      </c>
    </row>
    <row r="816" spans="1:6" x14ac:dyDescent="0.2">
      <c r="A816" t="s">
        <v>3531</v>
      </c>
      <c r="B816" t="s">
        <v>3532</v>
      </c>
      <c r="C816" t="s">
        <v>3567</v>
      </c>
      <c r="D816" t="s">
        <v>3519</v>
      </c>
      <c r="E816" t="s">
        <v>63</v>
      </c>
      <c r="F816">
        <v>10</v>
      </c>
    </row>
    <row r="817" spans="1:6" x14ac:dyDescent="0.2">
      <c r="A817" t="s">
        <v>2016</v>
      </c>
      <c r="B817" t="s">
        <v>3511</v>
      </c>
      <c r="C817" s="4" t="s">
        <v>666</v>
      </c>
      <c r="D817" t="s">
        <v>3398</v>
      </c>
      <c r="E817" t="s">
        <v>31</v>
      </c>
      <c r="F817">
        <v>1</v>
      </c>
    </row>
    <row r="818" spans="1:6" x14ac:dyDescent="0.2">
      <c r="A818" t="s">
        <v>2016</v>
      </c>
      <c r="B818" t="s">
        <v>3511</v>
      </c>
      <c r="C818" t="s">
        <v>668</v>
      </c>
      <c r="D818" t="s">
        <v>3275</v>
      </c>
      <c r="E818" t="s">
        <v>34</v>
      </c>
      <c r="F818">
        <v>2</v>
      </c>
    </row>
    <row r="819" spans="1:6" x14ac:dyDescent="0.2">
      <c r="A819" t="s">
        <v>2016</v>
      </c>
      <c r="B819" t="s">
        <v>3511</v>
      </c>
      <c r="C819" t="s">
        <v>674</v>
      </c>
      <c r="D819" t="s">
        <v>3275</v>
      </c>
      <c r="E819" t="s">
        <v>22</v>
      </c>
      <c r="F819">
        <v>5</v>
      </c>
    </row>
    <row r="820" spans="1:6" x14ac:dyDescent="0.2">
      <c r="A820" t="s">
        <v>2016</v>
      </c>
      <c r="B820" t="s">
        <v>3511</v>
      </c>
      <c r="C820" t="s">
        <v>672</v>
      </c>
      <c r="D820" t="s">
        <v>3275</v>
      </c>
      <c r="E820" t="s">
        <v>56</v>
      </c>
      <c r="F820">
        <v>4</v>
      </c>
    </row>
    <row r="821" spans="1:6" x14ac:dyDescent="0.2">
      <c r="A821" t="s">
        <v>2016</v>
      </c>
      <c r="B821" t="s">
        <v>3511</v>
      </c>
      <c r="C821" t="s">
        <v>670</v>
      </c>
      <c r="D821" t="s">
        <v>3275</v>
      </c>
      <c r="E821" t="s">
        <v>53</v>
      </c>
      <c r="F821">
        <v>3</v>
      </c>
    </row>
    <row r="822" spans="1:6" x14ac:dyDescent="0.2">
      <c r="A822" t="s">
        <v>2016</v>
      </c>
      <c r="B822" t="s">
        <v>3511</v>
      </c>
      <c r="C822" t="s">
        <v>676</v>
      </c>
      <c r="D822" t="s">
        <v>3275</v>
      </c>
      <c r="E822" t="s">
        <v>28</v>
      </c>
      <c r="F822">
        <v>6</v>
      </c>
    </row>
    <row r="823" spans="1:6" x14ac:dyDescent="0.2">
      <c r="A823" t="s">
        <v>2016</v>
      </c>
      <c r="B823" t="s">
        <v>3511</v>
      </c>
      <c r="C823" t="s">
        <v>678</v>
      </c>
      <c r="D823" t="s">
        <v>3275</v>
      </c>
      <c r="E823" t="s">
        <v>38</v>
      </c>
      <c r="F823">
        <v>7</v>
      </c>
    </row>
    <row r="824" spans="1:6" x14ac:dyDescent="0.2">
      <c r="A824" t="s">
        <v>2016</v>
      </c>
      <c r="B824" t="s">
        <v>3511</v>
      </c>
      <c r="C824" t="s">
        <v>680</v>
      </c>
      <c r="D824" t="s">
        <v>3275</v>
      </c>
      <c r="E824" t="s">
        <v>41</v>
      </c>
      <c r="F824">
        <v>8</v>
      </c>
    </row>
    <row r="825" spans="1:6" x14ac:dyDescent="0.2">
      <c r="A825" t="s">
        <v>2016</v>
      </c>
      <c r="B825" t="s">
        <v>3511</v>
      </c>
      <c r="C825" t="s">
        <v>682</v>
      </c>
      <c r="D825" t="s">
        <v>3275</v>
      </c>
      <c r="E825" t="s">
        <v>66</v>
      </c>
      <c r="F825">
        <v>9</v>
      </c>
    </row>
    <row r="826" spans="1:6" x14ac:dyDescent="0.2">
      <c r="A826" t="s">
        <v>2016</v>
      </c>
      <c r="B826" t="s">
        <v>3511</v>
      </c>
      <c r="C826" t="s">
        <v>684</v>
      </c>
      <c r="D826" t="s">
        <v>3275</v>
      </c>
      <c r="E826" t="s">
        <v>63</v>
      </c>
      <c r="F826">
        <v>10</v>
      </c>
    </row>
    <row r="827" spans="1:6" x14ac:dyDescent="0.2">
      <c r="A827" t="s">
        <v>3475</v>
      </c>
      <c r="B827" t="s">
        <v>3428</v>
      </c>
      <c r="C827" t="s">
        <v>668</v>
      </c>
      <c r="D827" t="s">
        <v>3275</v>
      </c>
      <c r="E827" t="s">
        <v>34</v>
      </c>
      <c r="F827">
        <v>2</v>
      </c>
    </row>
    <row r="828" spans="1:6" x14ac:dyDescent="0.2">
      <c r="A828" t="s">
        <v>3297</v>
      </c>
      <c r="B828" t="s">
        <v>3428</v>
      </c>
      <c r="C828" t="s">
        <v>684</v>
      </c>
      <c r="D828" t="s">
        <v>3275</v>
      </c>
      <c r="E828" t="s">
        <v>63</v>
      </c>
      <c r="F828">
        <v>10</v>
      </c>
    </row>
    <row r="829" spans="1:6" x14ac:dyDescent="0.2">
      <c r="A829" t="s">
        <v>3297</v>
      </c>
      <c r="B829" t="s">
        <v>3428</v>
      </c>
      <c r="C829" t="s">
        <v>682</v>
      </c>
      <c r="D829" t="s">
        <v>3275</v>
      </c>
      <c r="E829" t="s">
        <v>66</v>
      </c>
      <c r="F829">
        <v>9</v>
      </c>
    </row>
    <row r="830" spans="1:6" x14ac:dyDescent="0.2">
      <c r="A830" t="s">
        <v>3297</v>
      </c>
      <c r="B830" t="s">
        <v>3428</v>
      </c>
      <c r="C830" t="s">
        <v>676</v>
      </c>
      <c r="D830" t="s">
        <v>3275</v>
      </c>
      <c r="E830" t="s">
        <v>28</v>
      </c>
      <c r="F830">
        <v>6</v>
      </c>
    </row>
    <row r="831" spans="1:6" x14ac:dyDescent="0.2">
      <c r="A831" t="s">
        <v>3297</v>
      </c>
      <c r="B831" t="s">
        <v>3428</v>
      </c>
      <c r="C831" t="s">
        <v>678</v>
      </c>
      <c r="D831" t="s">
        <v>3275</v>
      </c>
      <c r="E831" t="s">
        <v>38</v>
      </c>
      <c r="F831">
        <v>7</v>
      </c>
    </row>
    <row r="832" spans="1:6" x14ac:dyDescent="0.2">
      <c r="A832" t="s">
        <v>3297</v>
      </c>
      <c r="B832" t="s">
        <v>3428</v>
      </c>
      <c r="C832" t="s">
        <v>680</v>
      </c>
      <c r="D832" t="s">
        <v>3275</v>
      </c>
      <c r="E832" t="s">
        <v>41</v>
      </c>
      <c r="F832">
        <v>8</v>
      </c>
    </row>
    <row r="833" spans="1:6" x14ac:dyDescent="0.2">
      <c r="A833" t="s">
        <v>3297</v>
      </c>
      <c r="B833" t="s">
        <v>3428</v>
      </c>
      <c r="C833" t="s">
        <v>674</v>
      </c>
      <c r="D833" t="s">
        <v>3275</v>
      </c>
      <c r="E833" t="s">
        <v>22</v>
      </c>
      <c r="F833">
        <v>5</v>
      </c>
    </row>
    <row r="834" spans="1:6" x14ac:dyDescent="0.2">
      <c r="A834" t="s">
        <v>3297</v>
      </c>
      <c r="B834" t="s">
        <v>3428</v>
      </c>
      <c r="C834" t="s">
        <v>672</v>
      </c>
      <c r="D834" t="s">
        <v>3275</v>
      </c>
      <c r="E834" t="s">
        <v>56</v>
      </c>
      <c r="F834">
        <v>4</v>
      </c>
    </row>
    <row r="835" spans="1:6" x14ac:dyDescent="0.2">
      <c r="A835" t="s">
        <v>3297</v>
      </c>
      <c r="B835" t="s">
        <v>3428</v>
      </c>
      <c r="C835" t="s">
        <v>670</v>
      </c>
      <c r="D835" t="s">
        <v>3275</v>
      </c>
      <c r="E835" t="s">
        <v>53</v>
      </c>
      <c r="F835">
        <v>3</v>
      </c>
    </row>
    <row r="836" spans="1:6" x14ac:dyDescent="0.2">
      <c r="A836" t="s">
        <v>3297</v>
      </c>
      <c r="B836" t="s">
        <v>3428</v>
      </c>
      <c r="C836" s="4" t="s">
        <v>666</v>
      </c>
      <c r="D836" t="s">
        <v>3398</v>
      </c>
      <c r="E836" t="s">
        <v>31</v>
      </c>
      <c r="F836">
        <v>1</v>
      </c>
    </row>
    <row r="837" spans="1:6" x14ac:dyDescent="0.2">
      <c r="A837" t="s">
        <v>3317</v>
      </c>
      <c r="B837" t="s">
        <v>3318</v>
      </c>
      <c r="C837" t="s">
        <v>3319</v>
      </c>
      <c r="D837" t="s">
        <v>3320</v>
      </c>
      <c r="E837" t="s">
        <v>22</v>
      </c>
      <c r="F837">
        <v>5</v>
      </c>
    </row>
    <row r="838" spans="1:6" x14ac:dyDescent="0.2">
      <c r="A838" t="s">
        <v>3317</v>
      </c>
      <c r="B838" t="s">
        <v>3318</v>
      </c>
      <c r="C838" s="4" t="s">
        <v>3393</v>
      </c>
      <c r="D838" t="s">
        <v>3320</v>
      </c>
      <c r="E838" t="s">
        <v>31</v>
      </c>
      <c r="F838">
        <v>1</v>
      </c>
    </row>
    <row r="839" spans="1:6" x14ac:dyDescent="0.2">
      <c r="A839" t="s">
        <v>3317</v>
      </c>
      <c r="B839" t="s">
        <v>3318</v>
      </c>
      <c r="C839" t="s">
        <v>3450</v>
      </c>
      <c r="D839" t="s">
        <v>3451</v>
      </c>
      <c r="E839" t="s">
        <v>56</v>
      </c>
      <c r="F839">
        <v>4</v>
      </c>
    </row>
    <row r="840" spans="1:6" x14ac:dyDescent="0.2">
      <c r="A840" t="s">
        <v>3317</v>
      </c>
      <c r="B840" t="s">
        <v>3318</v>
      </c>
      <c r="C840" t="s">
        <v>3459</v>
      </c>
      <c r="D840" t="s">
        <v>3320</v>
      </c>
      <c r="E840" t="s">
        <v>53</v>
      </c>
      <c r="F840">
        <v>3</v>
      </c>
    </row>
    <row r="841" spans="1:6" x14ac:dyDescent="0.2">
      <c r="A841" t="s">
        <v>3317</v>
      </c>
      <c r="B841" t="s">
        <v>3318</v>
      </c>
      <c r="C841" t="s">
        <v>3471</v>
      </c>
      <c r="D841" t="s">
        <v>3320</v>
      </c>
      <c r="E841" t="s">
        <v>34</v>
      </c>
      <c r="F841">
        <v>2</v>
      </c>
    </row>
    <row r="842" spans="1:6" x14ac:dyDescent="0.2">
      <c r="A842" t="s">
        <v>3317</v>
      </c>
      <c r="B842" t="s">
        <v>3318</v>
      </c>
      <c r="C842" t="s">
        <v>3485</v>
      </c>
      <c r="D842" t="s">
        <v>3320</v>
      </c>
      <c r="E842" t="s">
        <v>28</v>
      </c>
      <c r="F842">
        <v>6</v>
      </c>
    </row>
    <row r="843" spans="1:6" x14ac:dyDescent="0.2">
      <c r="A843" t="s">
        <v>3317</v>
      </c>
      <c r="B843" t="s">
        <v>3318</v>
      </c>
      <c r="C843" t="s">
        <v>3505</v>
      </c>
      <c r="D843" t="s">
        <v>3320</v>
      </c>
      <c r="E843" t="s">
        <v>38</v>
      </c>
      <c r="F843">
        <v>7</v>
      </c>
    </row>
    <row r="844" spans="1:6" x14ac:dyDescent="0.2">
      <c r="A844" t="s">
        <v>3317</v>
      </c>
      <c r="B844" t="s">
        <v>3318</v>
      </c>
      <c r="C844" t="s">
        <v>3516</v>
      </c>
      <c r="D844" t="s">
        <v>3320</v>
      </c>
      <c r="E844" t="s">
        <v>41</v>
      </c>
      <c r="F844">
        <v>8</v>
      </c>
    </row>
    <row r="845" spans="1:6" x14ac:dyDescent="0.2">
      <c r="A845" t="s">
        <v>3317</v>
      </c>
      <c r="B845" t="s">
        <v>3318</v>
      </c>
      <c r="C845" t="s">
        <v>3536</v>
      </c>
      <c r="D845" t="s">
        <v>3537</v>
      </c>
      <c r="E845" t="s">
        <v>66</v>
      </c>
      <c r="F845">
        <v>9</v>
      </c>
    </row>
    <row r="846" spans="1:6" x14ac:dyDescent="0.2">
      <c r="A846" t="s">
        <v>3737</v>
      </c>
      <c r="B846" t="s">
        <v>3738</v>
      </c>
      <c r="C846" s="4" t="s">
        <v>3707</v>
      </c>
      <c r="D846" t="s">
        <v>3708</v>
      </c>
      <c r="E846" t="s">
        <v>4203</v>
      </c>
      <c r="F846">
        <v>1</v>
      </c>
    </row>
    <row r="847" spans="1:6" x14ac:dyDescent="0.2">
      <c r="A847" t="s">
        <v>3737</v>
      </c>
      <c r="B847" t="s">
        <v>3738</v>
      </c>
      <c r="C847" t="s">
        <v>4072</v>
      </c>
      <c r="D847" t="s">
        <v>3708</v>
      </c>
      <c r="E847" t="s">
        <v>4206</v>
      </c>
      <c r="F847">
        <v>3</v>
      </c>
    </row>
    <row r="848" spans="1:6" x14ac:dyDescent="0.2">
      <c r="A848" t="s">
        <v>3737</v>
      </c>
      <c r="B848" t="s">
        <v>3738</v>
      </c>
      <c r="C848" t="s">
        <v>4076</v>
      </c>
      <c r="D848" t="s">
        <v>3708</v>
      </c>
      <c r="E848" t="s">
        <v>4207</v>
      </c>
      <c r="F848">
        <v>2</v>
      </c>
    </row>
    <row r="849" spans="1:6" x14ac:dyDescent="0.2">
      <c r="A849" t="s">
        <v>3402</v>
      </c>
      <c r="B849" t="s">
        <v>3403</v>
      </c>
      <c r="C849" s="4" t="s">
        <v>666</v>
      </c>
      <c r="D849" t="s">
        <v>3398</v>
      </c>
      <c r="E849" t="s">
        <v>31</v>
      </c>
      <c r="F849">
        <v>1</v>
      </c>
    </row>
    <row r="850" spans="1:6" x14ac:dyDescent="0.2">
      <c r="A850" t="s">
        <v>3402</v>
      </c>
      <c r="B850" t="s">
        <v>3403</v>
      </c>
      <c r="C850" t="s">
        <v>668</v>
      </c>
      <c r="D850" t="s">
        <v>3275</v>
      </c>
      <c r="E850" t="s">
        <v>34</v>
      </c>
      <c r="F850">
        <v>2</v>
      </c>
    </row>
    <row r="851" spans="1:6" x14ac:dyDescent="0.2">
      <c r="A851" t="s">
        <v>3225</v>
      </c>
      <c r="B851" t="s">
        <v>3407</v>
      </c>
      <c r="C851" t="s">
        <v>3460</v>
      </c>
      <c r="D851" t="s">
        <v>3222</v>
      </c>
      <c r="E851" t="s">
        <v>53</v>
      </c>
      <c r="F851">
        <v>3</v>
      </c>
    </row>
    <row r="852" spans="1:6" x14ac:dyDescent="0.2">
      <c r="A852" t="s">
        <v>3225</v>
      </c>
      <c r="B852" t="s">
        <v>3407</v>
      </c>
      <c r="C852" t="s">
        <v>3472</v>
      </c>
      <c r="D852" t="s">
        <v>3222</v>
      </c>
      <c r="E852" t="s">
        <v>34</v>
      </c>
      <c r="F852">
        <v>2</v>
      </c>
    </row>
    <row r="853" spans="1:6" x14ac:dyDescent="0.2">
      <c r="A853" t="s">
        <v>3225</v>
      </c>
      <c r="B853" t="s">
        <v>3407</v>
      </c>
      <c r="C853" s="4" t="s">
        <v>3406</v>
      </c>
      <c r="D853" t="s">
        <v>3222</v>
      </c>
      <c r="E853" t="s">
        <v>31</v>
      </c>
      <c r="F853">
        <v>1</v>
      </c>
    </row>
    <row r="854" spans="1:6" x14ac:dyDescent="0.2">
      <c r="A854" t="s">
        <v>3225</v>
      </c>
      <c r="B854" t="s">
        <v>3226</v>
      </c>
      <c r="C854" t="s">
        <v>3221</v>
      </c>
      <c r="D854" t="s">
        <v>3222</v>
      </c>
      <c r="E854" t="s">
        <v>22</v>
      </c>
      <c r="F854">
        <v>5</v>
      </c>
    </row>
    <row r="855" spans="1:6" x14ac:dyDescent="0.2">
      <c r="A855" t="s">
        <v>3225</v>
      </c>
      <c r="B855" t="s">
        <v>3226</v>
      </c>
      <c r="C855" t="s">
        <v>3432</v>
      </c>
      <c r="D855" t="s">
        <v>3433</v>
      </c>
      <c r="E855" t="s">
        <v>56</v>
      </c>
      <c r="F855">
        <v>4</v>
      </c>
    </row>
    <row r="856" spans="1:6" x14ac:dyDescent="0.2">
      <c r="A856" t="s">
        <v>3225</v>
      </c>
      <c r="B856" t="s">
        <v>3226</v>
      </c>
      <c r="C856" t="s">
        <v>3480</v>
      </c>
      <c r="D856" t="s">
        <v>3222</v>
      </c>
      <c r="E856" t="s">
        <v>28</v>
      </c>
      <c r="F856">
        <v>6</v>
      </c>
    </row>
    <row r="857" spans="1:6" x14ac:dyDescent="0.2">
      <c r="A857" t="s">
        <v>3225</v>
      </c>
      <c r="B857" t="s">
        <v>3226</v>
      </c>
      <c r="C857" t="s">
        <v>3499</v>
      </c>
      <c r="D857" t="s">
        <v>3222</v>
      </c>
      <c r="E857" t="s">
        <v>38</v>
      </c>
      <c r="F857">
        <v>7</v>
      </c>
    </row>
    <row r="858" spans="1:6" x14ac:dyDescent="0.2">
      <c r="A858" t="s">
        <v>3225</v>
      </c>
      <c r="B858" t="s">
        <v>3226</v>
      </c>
      <c r="C858" t="s">
        <v>3507</v>
      </c>
      <c r="D858" t="s">
        <v>3222</v>
      </c>
      <c r="E858" t="s">
        <v>41</v>
      </c>
      <c r="F858">
        <v>8</v>
      </c>
    </row>
    <row r="859" spans="1:6" x14ac:dyDescent="0.2">
      <c r="A859" t="s">
        <v>3225</v>
      </c>
      <c r="B859" t="s">
        <v>3226</v>
      </c>
      <c r="C859" t="s">
        <v>3521</v>
      </c>
      <c r="D859" t="s">
        <v>3433</v>
      </c>
      <c r="E859" t="s">
        <v>66</v>
      </c>
      <c r="F859">
        <v>9</v>
      </c>
    </row>
    <row r="860" spans="1:6" x14ac:dyDescent="0.2">
      <c r="A860" t="s">
        <v>3225</v>
      </c>
      <c r="B860" t="s">
        <v>3226</v>
      </c>
      <c r="C860" t="s">
        <v>3552</v>
      </c>
      <c r="D860" t="s">
        <v>3553</v>
      </c>
      <c r="E860" t="s">
        <v>63</v>
      </c>
      <c r="F860">
        <v>10</v>
      </c>
    </row>
    <row r="861" spans="1:6" x14ac:dyDescent="0.2">
      <c r="A861" t="s">
        <v>3237</v>
      </c>
      <c r="B861" t="s">
        <v>3238</v>
      </c>
      <c r="C861" t="s">
        <v>3221</v>
      </c>
      <c r="D861" t="s">
        <v>3222</v>
      </c>
      <c r="E861" t="s">
        <v>22</v>
      </c>
      <c r="F861">
        <v>5</v>
      </c>
    </row>
    <row r="862" spans="1:6" x14ac:dyDescent="0.2">
      <c r="A862" t="s">
        <v>3237</v>
      </c>
      <c r="B862" t="s">
        <v>3238</v>
      </c>
      <c r="C862" t="s">
        <v>3432</v>
      </c>
      <c r="D862" t="s">
        <v>3433</v>
      </c>
      <c r="E862" t="s">
        <v>56</v>
      </c>
      <c r="F862">
        <v>4</v>
      </c>
    </row>
    <row r="863" spans="1:6" x14ac:dyDescent="0.2">
      <c r="A863" t="s">
        <v>3237</v>
      </c>
      <c r="B863" t="s">
        <v>3238</v>
      </c>
      <c r="C863" t="s">
        <v>3460</v>
      </c>
      <c r="D863" t="s">
        <v>3222</v>
      </c>
      <c r="E863" t="s">
        <v>53</v>
      </c>
      <c r="F863">
        <v>3</v>
      </c>
    </row>
    <row r="864" spans="1:6" x14ac:dyDescent="0.2">
      <c r="A864" t="s">
        <v>3237</v>
      </c>
      <c r="B864" t="s">
        <v>3238</v>
      </c>
      <c r="C864" t="s">
        <v>3472</v>
      </c>
      <c r="D864" t="s">
        <v>3222</v>
      </c>
      <c r="E864" t="s">
        <v>34</v>
      </c>
      <c r="F864">
        <v>2</v>
      </c>
    </row>
    <row r="865" spans="1:6" x14ac:dyDescent="0.2">
      <c r="A865" t="s">
        <v>3237</v>
      </c>
      <c r="B865" t="s">
        <v>3238</v>
      </c>
      <c r="C865" t="s">
        <v>3480</v>
      </c>
      <c r="D865" t="s">
        <v>3222</v>
      </c>
      <c r="E865" t="s">
        <v>28</v>
      </c>
      <c r="F865">
        <v>6</v>
      </c>
    </row>
    <row r="866" spans="1:6" x14ac:dyDescent="0.2">
      <c r="A866" t="s">
        <v>3237</v>
      </c>
      <c r="B866" t="s">
        <v>3238</v>
      </c>
      <c r="C866" t="s">
        <v>3499</v>
      </c>
      <c r="D866" t="s">
        <v>3222</v>
      </c>
      <c r="E866" t="s">
        <v>38</v>
      </c>
      <c r="F866">
        <v>7</v>
      </c>
    </row>
    <row r="867" spans="1:6" x14ac:dyDescent="0.2">
      <c r="A867" t="s">
        <v>3237</v>
      </c>
      <c r="B867" t="s">
        <v>3238</v>
      </c>
      <c r="C867" t="s">
        <v>3507</v>
      </c>
      <c r="D867" t="s">
        <v>3222</v>
      </c>
      <c r="E867" t="s">
        <v>41</v>
      </c>
      <c r="F867">
        <v>8</v>
      </c>
    </row>
    <row r="868" spans="1:6" x14ac:dyDescent="0.2">
      <c r="A868" t="s">
        <v>3237</v>
      </c>
      <c r="B868" t="s">
        <v>3238</v>
      </c>
      <c r="C868" t="s">
        <v>3521</v>
      </c>
      <c r="D868" t="s">
        <v>3433</v>
      </c>
      <c r="E868" t="s">
        <v>66</v>
      </c>
      <c r="F868">
        <v>9</v>
      </c>
    </row>
    <row r="869" spans="1:6" x14ac:dyDescent="0.2">
      <c r="A869" t="s">
        <v>3237</v>
      </c>
      <c r="B869" t="s">
        <v>3238</v>
      </c>
      <c r="C869" s="4" t="s">
        <v>3406</v>
      </c>
      <c r="D869" t="s">
        <v>3222</v>
      </c>
      <c r="E869" t="s">
        <v>31</v>
      </c>
      <c r="F869">
        <v>1</v>
      </c>
    </row>
    <row r="870" spans="1:6" x14ac:dyDescent="0.2">
      <c r="A870" t="s">
        <v>3237</v>
      </c>
      <c r="B870" t="s">
        <v>3238</v>
      </c>
      <c r="C870" t="s">
        <v>3552</v>
      </c>
      <c r="D870" t="s">
        <v>3553</v>
      </c>
      <c r="E870" t="s">
        <v>63</v>
      </c>
      <c r="F870">
        <v>10</v>
      </c>
    </row>
    <row r="871" spans="1:6" x14ac:dyDescent="0.2">
      <c r="A871" t="s">
        <v>3656</v>
      </c>
      <c r="B871" t="s">
        <v>3657</v>
      </c>
      <c r="C871" s="4" t="s">
        <v>3682</v>
      </c>
      <c r="D871" t="s">
        <v>3625</v>
      </c>
      <c r="E871" t="s">
        <v>4203</v>
      </c>
      <c r="F871">
        <v>1</v>
      </c>
    </row>
    <row r="872" spans="1:6" x14ac:dyDescent="0.2">
      <c r="A872" t="s">
        <v>3656</v>
      </c>
      <c r="B872" t="s">
        <v>3657</v>
      </c>
      <c r="C872" t="s">
        <v>3624</v>
      </c>
      <c r="D872" t="s">
        <v>3625</v>
      </c>
      <c r="E872" t="s">
        <v>4204</v>
      </c>
      <c r="F872">
        <v>4</v>
      </c>
    </row>
    <row r="873" spans="1:6" x14ac:dyDescent="0.2">
      <c r="A873" t="s">
        <v>3656</v>
      </c>
      <c r="B873" t="s">
        <v>3657</v>
      </c>
      <c r="C873" t="s">
        <v>4061</v>
      </c>
      <c r="D873" t="s">
        <v>3625</v>
      </c>
      <c r="E873" t="s">
        <v>4206</v>
      </c>
      <c r="F873">
        <v>3</v>
      </c>
    </row>
    <row r="874" spans="1:6" x14ac:dyDescent="0.2">
      <c r="A874" t="s">
        <v>3656</v>
      </c>
      <c r="B874" t="s">
        <v>3657</v>
      </c>
      <c r="C874" t="s">
        <v>4074</v>
      </c>
      <c r="D874" t="s">
        <v>3625</v>
      </c>
      <c r="E874" t="s">
        <v>4207</v>
      </c>
      <c r="F874">
        <v>2</v>
      </c>
    </row>
    <row r="875" spans="1:6" x14ac:dyDescent="0.2">
      <c r="A875" t="s">
        <v>3630</v>
      </c>
      <c r="B875" t="s">
        <v>3631</v>
      </c>
      <c r="C875" s="4" t="s">
        <v>3682</v>
      </c>
      <c r="D875" t="s">
        <v>3625</v>
      </c>
      <c r="E875" t="s">
        <v>4203</v>
      </c>
      <c r="F875">
        <v>1</v>
      </c>
    </row>
    <row r="876" spans="1:6" x14ac:dyDescent="0.2">
      <c r="A876" t="s">
        <v>3630</v>
      </c>
      <c r="B876" t="s">
        <v>3631</v>
      </c>
      <c r="C876" t="s">
        <v>3624</v>
      </c>
      <c r="D876" t="s">
        <v>3625</v>
      </c>
      <c r="E876" t="s">
        <v>4204</v>
      </c>
      <c r="F876">
        <v>4</v>
      </c>
    </row>
    <row r="877" spans="1:6" x14ac:dyDescent="0.2">
      <c r="A877" t="s">
        <v>3630</v>
      </c>
      <c r="B877" t="s">
        <v>3631</v>
      </c>
      <c r="C877" t="s">
        <v>4061</v>
      </c>
      <c r="D877" t="s">
        <v>3625</v>
      </c>
      <c r="E877" t="s">
        <v>4206</v>
      </c>
      <c r="F877">
        <v>3</v>
      </c>
    </row>
    <row r="878" spans="1:6" x14ac:dyDescent="0.2">
      <c r="A878" t="s">
        <v>3630</v>
      </c>
      <c r="B878" t="s">
        <v>3631</v>
      </c>
      <c r="C878" t="s">
        <v>4074</v>
      </c>
      <c r="D878" t="s">
        <v>3625</v>
      </c>
      <c r="E878" t="s">
        <v>4207</v>
      </c>
      <c r="F878">
        <v>2</v>
      </c>
    </row>
    <row r="879" spans="1:6" x14ac:dyDescent="0.2">
      <c r="A879" t="s">
        <v>3241</v>
      </c>
      <c r="B879" t="s">
        <v>3242</v>
      </c>
      <c r="C879" t="s">
        <v>3221</v>
      </c>
      <c r="D879" t="s">
        <v>3222</v>
      </c>
      <c r="E879" t="s">
        <v>22</v>
      </c>
      <c r="F879">
        <v>5</v>
      </c>
    </row>
    <row r="880" spans="1:6" x14ac:dyDescent="0.2">
      <c r="A880" t="s">
        <v>3241</v>
      </c>
      <c r="B880" t="s">
        <v>3242</v>
      </c>
      <c r="C880" t="s">
        <v>3432</v>
      </c>
      <c r="D880" t="s">
        <v>3433</v>
      </c>
      <c r="E880" t="s">
        <v>56</v>
      </c>
      <c r="F880">
        <v>4</v>
      </c>
    </row>
    <row r="881" spans="1:6" x14ac:dyDescent="0.2">
      <c r="A881" t="s">
        <v>3241</v>
      </c>
      <c r="B881" t="s">
        <v>3242</v>
      </c>
      <c r="C881" t="s">
        <v>3460</v>
      </c>
      <c r="D881" t="s">
        <v>3222</v>
      </c>
      <c r="E881" t="s">
        <v>53</v>
      </c>
      <c r="F881">
        <v>3</v>
      </c>
    </row>
    <row r="882" spans="1:6" x14ac:dyDescent="0.2">
      <c r="A882" t="s">
        <v>3241</v>
      </c>
      <c r="B882" t="s">
        <v>3242</v>
      </c>
      <c r="C882" t="s">
        <v>3472</v>
      </c>
      <c r="D882" t="s">
        <v>3222</v>
      </c>
      <c r="E882" t="s">
        <v>34</v>
      </c>
      <c r="F882">
        <v>2</v>
      </c>
    </row>
    <row r="883" spans="1:6" x14ac:dyDescent="0.2">
      <c r="A883" t="s">
        <v>3241</v>
      </c>
      <c r="B883" t="s">
        <v>3242</v>
      </c>
      <c r="C883" t="s">
        <v>3480</v>
      </c>
      <c r="D883" t="s">
        <v>3222</v>
      </c>
      <c r="E883" t="s">
        <v>28</v>
      </c>
      <c r="F883">
        <v>6</v>
      </c>
    </row>
    <row r="884" spans="1:6" x14ac:dyDescent="0.2">
      <c r="A884" t="s">
        <v>3241</v>
      </c>
      <c r="B884" t="s">
        <v>3242</v>
      </c>
      <c r="C884" t="s">
        <v>3499</v>
      </c>
      <c r="D884" t="s">
        <v>3222</v>
      </c>
      <c r="E884" t="s">
        <v>38</v>
      </c>
      <c r="F884">
        <v>7</v>
      </c>
    </row>
    <row r="885" spans="1:6" x14ac:dyDescent="0.2">
      <c r="A885" t="s">
        <v>3241</v>
      </c>
      <c r="B885" t="s">
        <v>3242</v>
      </c>
      <c r="C885" t="s">
        <v>3507</v>
      </c>
      <c r="D885" t="s">
        <v>3222</v>
      </c>
      <c r="E885" t="s">
        <v>41</v>
      </c>
      <c r="F885">
        <v>8</v>
      </c>
    </row>
    <row r="886" spans="1:6" x14ac:dyDescent="0.2">
      <c r="A886" t="s">
        <v>3241</v>
      </c>
      <c r="B886" t="s">
        <v>3242</v>
      </c>
      <c r="C886" t="s">
        <v>3521</v>
      </c>
      <c r="D886" t="s">
        <v>3433</v>
      </c>
      <c r="E886" t="s">
        <v>66</v>
      </c>
      <c r="F886">
        <v>9</v>
      </c>
    </row>
    <row r="887" spans="1:6" x14ac:dyDescent="0.2">
      <c r="A887" t="s">
        <v>3241</v>
      </c>
      <c r="B887" t="s">
        <v>3242</v>
      </c>
      <c r="C887" s="4" t="s">
        <v>3406</v>
      </c>
      <c r="D887" t="s">
        <v>3222</v>
      </c>
      <c r="E887" t="s">
        <v>31</v>
      </c>
      <c r="F887">
        <v>1</v>
      </c>
    </row>
    <row r="888" spans="1:6" x14ac:dyDescent="0.2">
      <c r="A888" t="s">
        <v>3241</v>
      </c>
      <c r="B888" t="s">
        <v>3242</v>
      </c>
      <c r="C888" t="s">
        <v>3552</v>
      </c>
      <c r="D888" t="s">
        <v>3553</v>
      </c>
      <c r="E888" t="s">
        <v>63</v>
      </c>
      <c r="F888">
        <v>10</v>
      </c>
    </row>
    <row r="889" spans="1:6" x14ac:dyDescent="0.2">
      <c r="A889" t="s">
        <v>3239</v>
      </c>
      <c r="B889" t="s">
        <v>3240</v>
      </c>
      <c r="C889" t="s">
        <v>3221</v>
      </c>
      <c r="D889" t="s">
        <v>3222</v>
      </c>
      <c r="E889" t="s">
        <v>22</v>
      </c>
      <c r="F889">
        <v>5</v>
      </c>
    </row>
    <row r="890" spans="1:6" x14ac:dyDescent="0.2">
      <c r="A890" t="s">
        <v>3239</v>
      </c>
      <c r="B890" t="s">
        <v>3240</v>
      </c>
      <c r="C890" t="s">
        <v>3432</v>
      </c>
      <c r="D890" t="s">
        <v>3433</v>
      </c>
      <c r="E890" t="s">
        <v>56</v>
      </c>
      <c r="F890">
        <v>4</v>
      </c>
    </row>
    <row r="891" spans="1:6" x14ac:dyDescent="0.2">
      <c r="A891" t="s">
        <v>3239</v>
      </c>
      <c r="B891" t="s">
        <v>3240</v>
      </c>
      <c r="C891" t="s">
        <v>3460</v>
      </c>
      <c r="D891" t="s">
        <v>3222</v>
      </c>
      <c r="E891" t="s">
        <v>53</v>
      </c>
      <c r="F891">
        <v>3</v>
      </c>
    </row>
    <row r="892" spans="1:6" x14ac:dyDescent="0.2">
      <c r="A892" t="s">
        <v>3239</v>
      </c>
      <c r="B892" t="s">
        <v>3240</v>
      </c>
      <c r="C892" t="s">
        <v>3472</v>
      </c>
      <c r="D892" t="s">
        <v>3222</v>
      </c>
      <c r="E892" t="s">
        <v>34</v>
      </c>
      <c r="F892">
        <v>2</v>
      </c>
    </row>
    <row r="893" spans="1:6" x14ac:dyDescent="0.2">
      <c r="A893" t="s">
        <v>3239</v>
      </c>
      <c r="B893" t="s">
        <v>3240</v>
      </c>
      <c r="C893" t="s">
        <v>3480</v>
      </c>
      <c r="D893" t="s">
        <v>3222</v>
      </c>
      <c r="E893" t="s">
        <v>28</v>
      </c>
      <c r="F893">
        <v>6</v>
      </c>
    </row>
    <row r="894" spans="1:6" x14ac:dyDescent="0.2">
      <c r="A894" t="s">
        <v>3239</v>
      </c>
      <c r="B894" t="s">
        <v>3240</v>
      </c>
      <c r="C894" t="s">
        <v>3499</v>
      </c>
      <c r="D894" t="s">
        <v>3222</v>
      </c>
      <c r="E894" t="s">
        <v>38</v>
      </c>
      <c r="F894">
        <v>7</v>
      </c>
    </row>
    <row r="895" spans="1:6" x14ac:dyDescent="0.2">
      <c r="A895" t="s">
        <v>3239</v>
      </c>
      <c r="B895" t="s">
        <v>3240</v>
      </c>
      <c r="C895" t="s">
        <v>3507</v>
      </c>
      <c r="D895" t="s">
        <v>3222</v>
      </c>
      <c r="E895" t="s">
        <v>41</v>
      </c>
      <c r="F895">
        <v>8</v>
      </c>
    </row>
    <row r="896" spans="1:6" x14ac:dyDescent="0.2">
      <c r="A896" t="s">
        <v>3239</v>
      </c>
      <c r="B896" t="s">
        <v>3523</v>
      </c>
      <c r="C896" t="s">
        <v>3521</v>
      </c>
      <c r="D896" t="s">
        <v>3433</v>
      </c>
      <c r="E896" t="s">
        <v>66</v>
      </c>
      <c r="F896">
        <v>9</v>
      </c>
    </row>
    <row r="897" spans="1:6" x14ac:dyDescent="0.2">
      <c r="A897" t="s">
        <v>3239</v>
      </c>
      <c r="B897" t="s">
        <v>3240</v>
      </c>
      <c r="C897" t="s">
        <v>3552</v>
      </c>
      <c r="D897" t="s">
        <v>3553</v>
      </c>
      <c r="E897" t="s">
        <v>63</v>
      </c>
      <c r="F897">
        <v>10</v>
      </c>
    </row>
    <row r="898" spans="1:6" x14ac:dyDescent="0.2">
      <c r="A898" t="s">
        <v>3239</v>
      </c>
      <c r="B898" t="s">
        <v>3240</v>
      </c>
      <c r="C898" s="4" t="s">
        <v>3406</v>
      </c>
      <c r="D898" t="s">
        <v>3222</v>
      </c>
      <c r="E898" t="s">
        <v>31</v>
      </c>
      <c r="F898">
        <v>1</v>
      </c>
    </row>
    <row r="899" spans="1:6" x14ac:dyDescent="0.2">
      <c r="A899" t="s">
        <v>3243</v>
      </c>
      <c r="B899" t="s">
        <v>3244</v>
      </c>
      <c r="C899" t="s">
        <v>3221</v>
      </c>
      <c r="D899" t="s">
        <v>3222</v>
      </c>
      <c r="E899" t="s">
        <v>22</v>
      </c>
      <c r="F899">
        <v>5</v>
      </c>
    </row>
    <row r="900" spans="1:6" x14ac:dyDescent="0.2">
      <c r="A900" t="s">
        <v>3243</v>
      </c>
      <c r="B900" t="s">
        <v>3244</v>
      </c>
      <c r="C900" t="s">
        <v>3432</v>
      </c>
      <c r="D900" t="s">
        <v>3433</v>
      </c>
      <c r="E900" t="s">
        <v>56</v>
      </c>
      <c r="F900">
        <v>4</v>
      </c>
    </row>
    <row r="901" spans="1:6" x14ac:dyDescent="0.2">
      <c r="A901" t="s">
        <v>3243</v>
      </c>
      <c r="B901" t="s">
        <v>3244</v>
      </c>
      <c r="C901" t="s">
        <v>3460</v>
      </c>
      <c r="D901" t="s">
        <v>3222</v>
      </c>
      <c r="E901" t="s">
        <v>53</v>
      </c>
      <c r="F901">
        <v>3</v>
      </c>
    </row>
    <row r="902" spans="1:6" x14ac:dyDescent="0.2">
      <c r="A902" t="s">
        <v>3243</v>
      </c>
      <c r="B902" t="s">
        <v>3244</v>
      </c>
      <c r="C902" t="s">
        <v>3472</v>
      </c>
      <c r="D902" t="s">
        <v>3222</v>
      </c>
      <c r="E902" t="s">
        <v>34</v>
      </c>
      <c r="F902">
        <v>2</v>
      </c>
    </row>
    <row r="903" spans="1:6" x14ac:dyDescent="0.2">
      <c r="A903" t="s">
        <v>3243</v>
      </c>
      <c r="B903" t="s">
        <v>3244</v>
      </c>
      <c r="C903" t="s">
        <v>3480</v>
      </c>
      <c r="D903" t="s">
        <v>3222</v>
      </c>
      <c r="E903" t="s">
        <v>28</v>
      </c>
      <c r="F903">
        <v>6</v>
      </c>
    </row>
    <row r="904" spans="1:6" x14ac:dyDescent="0.2">
      <c r="A904" t="s">
        <v>3243</v>
      </c>
      <c r="B904" t="s">
        <v>3244</v>
      </c>
      <c r="C904" t="s">
        <v>3499</v>
      </c>
      <c r="D904" t="s">
        <v>3222</v>
      </c>
      <c r="E904" t="s">
        <v>38</v>
      </c>
      <c r="F904">
        <v>7</v>
      </c>
    </row>
    <row r="905" spans="1:6" x14ac:dyDescent="0.2">
      <c r="A905" t="s">
        <v>3243</v>
      </c>
      <c r="B905" t="s">
        <v>3244</v>
      </c>
      <c r="C905" t="s">
        <v>3507</v>
      </c>
      <c r="D905" t="s">
        <v>3222</v>
      </c>
      <c r="E905" t="s">
        <v>41</v>
      </c>
      <c r="F905">
        <v>8</v>
      </c>
    </row>
    <row r="906" spans="1:6" x14ac:dyDescent="0.2">
      <c r="A906" t="s">
        <v>3243</v>
      </c>
      <c r="B906" t="s">
        <v>3244</v>
      </c>
      <c r="C906" t="s">
        <v>3521</v>
      </c>
      <c r="D906" t="s">
        <v>3433</v>
      </c>
      <c r="E906" t="s">
        <v>66</v>
      </c>
      <c r="F906">
        <v>9</v>
      </c>
    </row>
    <row r="907" spans="1:6" x14ac:dyDescent="0.2">
      <c r="A907" t="s">
        <v>3243</v>
      </c>
      <c r="B907" t="s">
        <v>3244</v>
      </c>
      <c r="C907" t="s">
        <v>3552</v>
      </c>
      <c r="D907" t="s">
        <v>3553</v>
      </c>
      <c r="E907" t="s">
        <v>63</v>
      </c>
      <c r="F907">
        <v>10</v>
      </c>
    </row>
    <row r="908" spans="1:6" x14ac:dyDescent="0.2">
      <c r="A908" t="s">
        <v>3243</v>
      </c>
      <c r="B908" t="s">
        <v>3244</v>
      </c>
      <c r="C908" s="4" t="s">
        <v>3406</v>
      </c>
      <c r="D908" t="s">
        <v>3222</v>
      </c>
      <c r="E908" t="s">
        <v>31</v>
      </c>
      <c r="F908">
        <v>1</v>
      </c>
    </row>
    <row r="909" spans="1:6" x14ac:dyDescent="0.2">
      <c r="A909" t="s">
        <v>3247</v>
      </c>
      <c r="B909" t="s">
        <v>3248</v>
      </c>
      <c r="C909" t="s">
        <v>3221</v>
      </c>
      <c r="D909" t="s">
        <v>3222</v>
      </c>
      <c r="E909" t="s">
        <v>22</v>
      </c>
      <c r="F909">
        <v>5</v>
      </c>
    </row>
    <row r="910" spans="1:6" x14ac:dyDescent="0.2">
      <c r="A910" t="s">
        <v>3247</v>
      </c>
      <c r="B910" t="s">
        <v>3248</v>
      </c>
      <c r="C910" t="s">
        <v>3432</v>
      </c>
      <c r="D910" t="s">
        <v>3433</v>
      </c>
      <c r="E910" t="s">
        <v>56</v>
      </c>
      <c r="F910">
        <v>4</v>
      </c>
    </row>
    <row r="911" spans="1:6" x14ac:dyDescent="0.2">
      <c r="A911" t="s">
        <v>3247</v>
      </c>
      <c r="B911" t="s">
        <v>3248</v>
      </c>
      <c r="C911" t="s">
        <v>3460</v>
      </c>
      <c r="D911" t="s">
        <v>3222</v>
      </c>
      <c r="E911" t="s">
        <v>53</v>
      </c>
      <c r="F911">
        <v>3</v>
      </c>
    </row>
    <row r="912" spans="1:6" x14ac:dyDescent="0.2">
      <c r="A912" t="s">
        <v>3247</v>
      </c>
      <c r="B912" t="s">
        <v>3248</v>
      </c>
      <c r="C912" t="s">
        <v>3472</v>
      </c>
      <c r="D912" t="s">
        <v>3222</v>
      </c>
      <c r="E912" t="s">
        <v>34</v>
      </c>
      <c r="F912">
        <v>2</v>
      </c>
    </row>
    <row r="913" spans="1:6" x14ac:dyDescent="0.2">
      <c r="A913" t="s">
        <v>3247</v>
      </c>
      <c r="B913" t="s">
        <v>3248</v>
      </c>
      <c r="C913" t="s">
        <v>3480</v>
      </c>
      <c r="D913" t="s">
        <v>3222</v>
      </c>
      <c r="E913" t="s">
        <v>28</v>
      </c>
      <c r="F913">
        <v>6</v>
      </c>
    </row>
    <row r="914" spans="1:6" x14ac:dyDescent="0.2">
      <c r="A914" t="s">
        <v>3247</v>
      </c>
      <c r="B914" t="s">
        <v>3248</v>
      </c>
      <c r="C914" t="s">
        <v>3499</v>
      </c>
      <c r="D914" t="s">
        <v>3222</v>
      </c>
      <c r="E914" t="s">
        <v>38</v>
      </c>
      <c r="F914">
        <v>7</v>
      </c>
    </row>
    <row r="915" spans="1:6" x14ac:dyDescent="0.2">
      <c r="A915" t="s">
        <v>3247</v>
      </c>
      <c r="B915" t="s">
        <v>3248</v>
      </c>
      <c r="C915" t="s">
        <v>3507</v>
      </c>
      <c r="D915" t="s">
        <v>3222</v>
      </c>
      <c r="E915" t="s">
        <v>41</v>
      </c>
      <c r="F915">
        <v>8</v>
      </c>
    </row>
    <row r="916" spans="1:6" x14ac:dyDescent="0.2">
      <c r="A916" t="s">
        <v>3247</v>
      </c>
      <c r="B916" t="s">
        <v>3248</v>
      </c>
      <c r="C916" t="s">
        <v>3521</v>
      </c>
      <c r="D916" t="s">
        <v>3433</v>
      </c>
      <c r="E916" t="s">
        <v>66</v>
      </c>
      <c r="F916">
        <v>9</v>
      </c>
    </row>
    <row r="917" spans="1:6" x14ac:dyDescent="0.2">
      <c r="A917" t="s">
        <v>3247</v>
      </c>
      <c r="B917" t="s">
        <v>3248</v>
      </c>
      <c r="C917" t="s">
        <v>3552</v>
      </c>
      <c r="D917" t="s">
        <v>3553</v>
      </c>
      <c r="E917" t="s">
        <v>63</v>
      </c>
      <c r="F917">
        <v>10</v>
      </c>
    </row>
    <row r="918" spans="1:6" x14ac:dyDescent="0.2">
      <c r="A918" t="s">
        <v>3247</v>
      </c>
      <c r="B918" t="s">
        <v>3248</v>
      </c>
      <c r="C918" s="4" t="s">
        <v>3406</v>
      </c>
      <c r="D918" t="s">
        <v>3222</v>
      </c>
      <c r="E918" t="s">
        <v>31</v>
      </c>
      <c r="F918">
        <v>1</v>
      </c>
    </row>
    <row r="919" spans="1:6" x14ac:dyDescent="0.2">
      <c r="A919" t="s">
        <v>3715</v>
      </c>
      <c r="B919" t="s">
        <v>3716</v>
      </c>
      <c r="C919" s="4" t="s">
        <v>3707</v>
      </c>
      <c r="D919" t="s">
        <v>3708</v>
      </c>
      <c r="E919" t="s">
        <v>4203</v>
      </c>
      <c r="F919">
        <v>1</v>
      </c>
    </row>
    <row r="920" spans="1:6" x14ac:dyDescent="0.2">
      <c r="A920" t="s">
        <v>3715</v>
      </c>
      <c r="B920" t="s">
        <v>3716</v>
      </c>
      <c r="C920" t="s">
        <v>4072</v>
      </c>
      <c r="D920" t="s">
        <v>3708</v>
      </c>
      <c r="E920" t="s">
        <v>4206</v>
      </c>
      <c r="F920">
        <v>3</v>
      </c>
    </row>
    <row r="921" spans="1:6" x14ac:dyDescent="0.2">
      <c r="A921" t="s">
        <v>3715</v>
      </c>
      <c r="B921" t="s">
        <v>3716</v>
      </c>
      <c r="C921" t="s">
        <v>4076</v>
      </c>
      <c r="D921" t="s">
        <v>3708</v>
      </c>
      <c r="E921" t="s">
        <v>4207</v>
      </c>
      <c r="F921">
        <v>2</v>
      </c>
    </row>
    <row r="922" spans="1:6" x14ac:dyDescent="0.2">
      <c r="A922" t="s">
        <v>3602</v>
      </c>
      <c r="B922" t="s">
        <v>3603</v>
      </c>
      <c r="C922" t="s">
        <v>3570</v>
      </c>
      <c r="D922" t="s">
        <v>3571</v>
      </c>
      <c r="E922" t="s">
        <v>4204</v>
      </c>
      <c r="F922">
        <v>4</v>
      </c>
    </row>
    <row r="923" spans="1:6" x14ac:dyDescent="0.2">
      <c r="A923" t="s">
        <v>3602</v>
      </c>
      <c r="B923" t="s">
        <v>3603</v>
      </c>
      <c r="C923" t="s">
        <v>3676</v>
      </c>
      <c r="D923" t="s">
        <v>3571</v>
      </c>
      <c r="E923" t="s">
        <v>4205</v>
      </c>
      <c r="F923">
        <v>5</v>
      </c>
    </row>
    <row r="924" spans="1:6" x14ac:dyDescent="0.2">
      <c r="A924" t="s">
        <v>3602</v>
      </c>
      <c r="B924" t="s">
        <v>3603</v>
      </c>
      <c r="C924" s="4" t="s">
        <v>3677</v>
      </c>
      <c r="D924" t="s">
        <v>3571</v>
      </c>
      <c r="E924" t="s">
        <v>4203</v>
      </c>
      <c r="F924">
        <v>1</v>
      </c>
    </row>
    <row r="925" spans="1:6" x14ac:dyDescent="0.2">
      <c r="A925" t="s">
        <v>3602</v>
      </c>
      <c r="B925" t="s">
        <v>3603</v>
      </c>
      <c r="C925" t="s">
        <v>4058</v>
      </c>
      <c r="D925" t="s">
        <v>3571</v>
      </c>
      <c r="E925" t="s">
        <v>4206</v>
      </c>
      <c r="F925">
        <v>3</v>
      </c>
    </row>
    <row r="926" spans="1:6" x14ac:dyDescent="0.2">
      <c r="A926" t="s">
        <v>3602</v>
      </c>
      <c r="B926" t="s">
        <v>3603</v>
      </c>
      <c r="C926" t="s">
        <v>4075</v>
      </c>
      <c r="D926" t="s">
        <v>3571</v>
      </c>
      <c r="E926" t="s">
        <v>4207</v>
      </c>
      <c r="F926">
        <v>2</v>
      </c>
    </row>
    <row r="927" spans="1:6" x14ac:dyDescent="0.2">
      <c r="A927" t="s">
        <v>3602</v>
      </c>
      <c r="B927" t="s">
        <v>3603</v>
      </c>
      <c r="C927" t="s">
        <v>4081</v>
      </c>
      <c r="D927" t="s">
        <v>3571</v>
      </c>
      <c r="E927" t="s">
        <v>4208</v>
      </c>
      <c r="F927">
        <v>6</v>
      </c>
    </row>
    <row r="928" spans="1:6" x14ac:dyDescent="0.2">
      <c r="A928" t="s">
        <v>3602</v>
      </c>
      <c r="B928" t="s">
        <v>3603</v>
      </c>
      <c r="C928" t="s">
        <v>4173</v>
      </c>
      <c r="D928" t="s">
        <v>3571</v>
      </c>
      <c r="E928" t="s">
        <v>4209</v>
      </c>
      <c r="F928">
        <v>7</v>
      </c>
    </row>
    <row r="929" spans="1:6" x14ac:dyDescent="0.2">
      <c r="A929" t="s">
        <v>3602</v>
      </c>
      <c r="B929" t="s">
        <v>3603</v>
      </c>
      <c r="C929" t="s">
        <v>4177</v>
      </c>
      <c r="D929" t="s">
        <v>3571</v>
      </c>
      <c r="E929" t="s">
        <v>4210</v>
      </c>
      <c r="F929">
        <v>8</v>
      </c>
    </row>
    <row r="930" spans="1:6" x14ac:dyDescent="0.2">
      <c r="A930" t="s">
        <v>3602</v>
      </c>
      <c r="B930" t="s">
        <v>3603</v>
      </c>
      <c r="C930" t="s">
        <v>4195</v>
      </c>
      <c r="D930" t="s">
        <v>3571</v>
      </c>
      <c r="E930" t="s">
        <v>4211</v>
      </c>
      <c r="F930">
        <v>9</v>
      </c>
    </row>
    <row r="931" spans="1:6" x14ac:dyDescent="0.2">
      <c r="A931" t="s">
        <v>3602</v>
      </c>
      <c r="B931" t="s">
        <v>3603</v>
      </c>
      <c r="C931" t="s">
        <v>4197</v>
      </c>
      <c r="D931" t="s">
        <v>3571</v>
      </c>
      <c r="E931" t="s">
        <v>4212</v>
      </c>
      <c r="F931">
        <v>10</v>
      </c>
    </row>
    <row r="932" spans="1:6" x14ac:dyDescent="0.2">
      <c r="A932" t="s">
        <v>3227</v>
      </c>
      <c r="B932" t="s">
        <v>3228</v>
      </c>
      <c r="C932" t="s">
        <v>3460</v>
      </c>
      <c r="D932" t="s">
        <v>3222</v>
      </c>
      <c r="E932" t="s">
        <v>53</v>
      </c>
      <c r="F932">
        <v>3</v>
      </c>
    </row>
    <row r="933" spans="1:6" x14ac:dyDescent="0.2">
      <c r="A933" t="s">
        <v>3227</v>
      </c>
      <c r="B933" t="s">
        <v>3228</v>
      </c>
      <c r="C933" t="s">
        <v>3472</v>
      </c>
      <c r="D933" t="s">
        <v>3222</v>
      </c>
      <c r="E933" t="s">
        <v>34</v>
      </c>
      <c r="F933">
        <v>2</v>
      </c>
    </row>
    <row r="934" spans="1:6" x14ac:dyDescent="0.2">
      <c r="A934" t="s">
        <v>3227</v>
      </c>
      <c r="B934" t="s">
        <v>3228</v>
      </c>
      <c r="C934" s="4" t="s">
        <v>3406</v>
      </c>
      <c r="D934" t="s">
        <v>3222</v>
      </c>
      <c r="E934" t="s">
        <v>31</v>
      </c>
      <c r="F934">
        <v>1</v>
      </c>
    </row>
    <row r="935" spans="1:6" x14ac:dyDescent="0.2">
      <c r="A935" t="s">
        <v>3227</v>
      </c>
      <c r="B935" t="s">
        <v>3228</v>
      </c>
      <c r="C935" t="s">
        <v>3221</v>
      </c>
      <c r="D935" t="s">
        <v>3222</v>
      </c>
      <c r="E935" t="s">
        <v>22</v>
      </c>
      <c r="F935">
        <v>5</v>
      </c>
    </row>
    <row r="936" spans="1:6" x14ac:dyDescent="0.2">
      <c r="A936" t="s">
        <v>3227</v>
      </c>
      <c r="B936" t="s">
        <v>3228</v>
      </c>
      <c r="C936" t="s">
        <v>3432</v>
      </c>
      <c r="D936" t="s">
        <v>3433</v>
      </c>
      <c r="E936" t="s">
        <v>56</v>
      </c>
      <c r="F936">
        <v>4</v>
      </c>
    </row>
    <row r="937" spans="1:6" x14ac:dyDescent="0.2">
      <c r="A937" t="s">
        <v>3227</v>
      </c>
      <c r="B937" t="s">
        <v>3228</v>
      </c>
      <c r="C937" t="s">
        <v>3480</v>
      </c>
      <c r="D937" t="s">
        <v>3222</v>
      </c>
      <c r="E937" t="s">
        <v>28</v>
      </c>
      <c r="F937">
        <v>6</v>
      </c>
    </row>
    <row r="938" spans="1:6" x14ac:dyDescent="0.2">
      <c r="A938" t="s">
        <v>3227</v>
      </c>
      <c r="B938" t="s">
        <v>3228</v>
      </c>
      <c r="C938" t="s">
        <v>3499</v>
      </c>
      <c r="D938" t="s">
        <v>3222</v>
      </c>
      <c r="E938" t="s">
        <v>38</v>
      </c>
      <c r="F938">
        <v>7</v>
      </c>
    </row>
    <row r="939" spans="1:6" x14ac:dyDescent="0.2">
      <c r="A939" t="s">
        <v>3227</v>
      </c>
      <c r="B939" t="s">
        <v>3228</v>
      </c>
      <c r="C939" t="s">
        <v>3507</v>
      </c>
      <c r="D939" t="s">
        <v>3222</v>
      </c>
      <c r="E939" t="s">
        <v>41</v>
      </c>
      <c r="F939">
        <v>8</v>
      </c>
    </row>
    <row r="940" spans="1:6" x14ac:dyDescent="0.2">
      <c r="A940" t="s">
        <v>3227</v>
      </c>
      <c r="B940" t="s">
        <v>3228</v>
      </c>
      <c r="C940" t="s">
        <v>3521</v>
      </c>
      <c r="D940" t="s">
        <v>3433</v>
      </c>
      <c r="E940" t="s">
        <v>66</v>
      </c>
      <c r="F940">
        <v>9</v>
      </c>
    </row>
    <row r="941" spans="1:6" x14ac:dyDescent="0.2">
      <c r="A941" t="s">
        <v>3227</v>
      </c>
      <c r="B941" t="s">
        <v>3228</v>
      </c>
      <c r="C941" t="s">
        <v>3552</v>
      </c>
      <c r="D941" t="s">
        <v>3553</v>
      </c>
      <c r="E941" t="s">
        <v>63</v>
      </c>
      <c r="F941">
        <v>10</v>
      </c>
    </row>
    <row r="942" spans="1:6" x14ac:dyDescent="0.2">
      <c r="A942" t="s">
        <v>3245</v>
      </c>
      <c r="B942" t="s">
        <v>3246</v>
      </c>
      <c r="C942" t="s">
        <v>3221</v>
      </c>
      <c r="D942" t="s">
        <v>3222</v>
      </c>
      <c r="E942" t="s">
        <v>22</v>
      </c>
      <c r="F942">
        <v>5</v>
      </c>
    </row>
    <row r="943" spans="1:6" x14ac:dyDescent="0.2">
      <c r="A943" t="s">
        <v>3245</v>
      </c>
      <c r="B943" t="s">
        <v>3246</v>
      </c>
      <c r="C943" t="s">
        <v>3432</v>
      </c>
      <c r="D943" t="s">
        <v>3433</v>
      </c>
      <c r="E943" t="s">
        <v>56</v>
      </c>
      <c r="F943">
        <v>4</v>
      </c>
    </row>
    <row r="944" spans="1:6" x14ac:dyDescent="0.2">
      <c r="A944" t="s">
        <v>3245</v>
      </c>
      <c r="B944" t="s">
        <v>3246</v>
      </c>
      <c r="C944" t="s">
        <v>3460</v>
      </c>
      <c r="D944" t="s">
        <v>3222</v>
      </c>
      <c r="E944" t="s">
        <v>53</v>
      </c>
      <c r="F944">
        <v>3</v>
      </c>
    </row>
    <row r="945" spans="1:6" x14ac:dyDescent="0.2">
      <c r="A945" t="s">
        <v>3245</v>
      </c>
      <c r="B945" t="s">
        <v>3246</v>
      </c>
      <c r="C945" t="s">
        <v>3472</v>
      </c>
      <c r="D945" t="s">
        <v>3222</v>
      </c>
      <c r="E945" t="s">
        <v>34</v>
      </c>
      <c r="F945">
        <v>2</v>
      </c>
    </row>
    <row r="946" spans="1:6" x14ac:dyDescent="0.2">
      <c r="A946" t="s">
        <v>3245</v>
      </c>
      <c r="B946" t="s">
        <v>3246</v>
      </c>
      <c r="C946" t="s">
        <v>3480</v>
      </c>
      <c r="D946" t="s">
        <v>3222</v>
      </c>
      <c r="E946" t="s">
        <v>28</v>
      </c>
      <c r="F946">
        <v>6</v>
      </c>
    </row>
    <row r="947" spans="1:6" x14ac:dyDescent="0.2">
      <c r="A947" t="s">
        <v>3245</v>
      </c>
      <c r="B947" t="s">
        <v>3246</v>
      </c>
      <c r="C947" t="s">
        <v>3499</v>
      </c>
      <c r="D947" t="s">
        <v>3222</v>
      </c>
      <c r="E947" t="s">
        <v>38</v>
      </c>
      <c r="F947">
        <v>7</v>
      </c>
    </row>
    <row r="948" spans="1:6" x14ac:dyDescent="0.2">
      <c r="A948" t="s">
        <v>3245</v>
      </c>
      <c r="B948" t="s">
        <v>3246</v>
      </c>
      <c r="C948" t="s">
        <v>3507</v>
      </c>
      <c r="D948" t="s">
        <v>3222</v>
      </c>
      <c r="E948" t="s">
        <v>41</v>
      </c>
      <c r="F948">
        <v>8</v>
      </c>
    </row>
    <row r="949" spans="1:6" x14ac:dyDescent="0.2">
      <c r="A949" t="s">
        <v>3245</v>
      </c>
      <c r="B949" t="s">
        <v>3246</v>
      </c>
      <c r="C949" t="s">
        <v>3521</v>
      </c>
      <c r="D949" t="s">
        <v>3433</v>
      </c>
      <c r="E949" t="s">
        <v>66</v>
      </c>
      <c r="F949">
        <v>9</v>
      </c>
    </row>
    <row r="950" spans="1:6" x14ac:dyDescent="0.2">
      <c r="A950" t="s">
        <v>3245</v>
      </c>
      <c r="B950" t="s">
        <v>3246</v>
      </c>
      <c r="C950" t="s">
        <v>3552</v>
      </c>
      <c r="D950" t="s">
        <v>3553</v>
      </c>
      <c r="E950" t="s">
        <v>63</v>
      </c>
      <c r="F950">
        <v>10</v>
      </c>
    </row>
    <row r="951" spans="1:6" x14ac:dyDescent="0.2">
      <c r="A951" t="s">
        <v>3245</v>
      </c>
      <c r="B951" t="s">
        <v>3246</v>
      </c>
      <c r="C951" s="4" t="s">
        <v>3406</v>
      </c>
      <c r="D951" t="s">
        <v>3222</v>
      </c>
      <c r="E951" t="s">
        <v>31</v>
      </c>
      <c r="F951">
        <v>1</v>
      </c>
    </row>
    <row r="952" spans="1:6" x14ac:dyDescent="0.2">
      <c r="A952" t="s">
        <v>3469</v>
      </c>
      <c r="B952" t="s">
        <v>3470</v>
      </c>
      <c r="C952" t="s">
        <v>3467</v>
      </c>
      <c r="D952" t="s">
        <v>3468</v>
      </c>
      <c r="E952" t="s">
        <v>34</v>
      </c>
      <c r="F952">
        <v>2</v>
      </c>
    </row>
    <row r="953" spans="1:6" x14ac:dyDescent="0.2">
      <c r="A953" t="s">
        <v>3387</v>
      </c>
      <c r="B953" t="s">
        <v>3388</v>
      </c>
      <c r="C953" s="4" t="s">
        <v>3380</v>
      </c>
      <c r="D953" t="s">
        <v>3218</v>
      </c>
      <c r="E953" t="s">
        <v>31</v>
      </c>
      <c r="F953">
        <v>1</v>
      </c>
    </row>
    <row r="954" spans="1:6" x14ac:dyDescent="0.2">
      <c r="A954" t="s">
        <v>3554</v>
      </c>
      <c r="B954" t="s">
        <v>3555</v>
      </c>
      <c r="C954" t="s">
        <v>3552</v>
      </c>
      <c r="D954" t="s">
        <v>3553</v>
      </c>
      <c r="E954" t="s">
        <v>63</v>
      </c>
      <c r="F954">
        <v>10</v>
      </c>
    </row>
    <row r="955" spans="1:6" x14ac:dyDescent="0.2">
      <c r="A955" t="s">
        <v>3337</v>
      </c>
      <c r="B955" t="s">
        <v>3338</v>
      </c>
      <c r="C955" t="s">
        <v>3325</v>
      </c>
      <c r="D955" t="s">
        <v>3326</v>
      </c>
      <c r="E955" t="s">
        <v>22</v>
      </c>
      <c r="F955">
        <v>5</v>
      </c>
    </row>
    <row r="956" spans="1:6" x14ac:dyDescent="0.2">
      <c r="A956" t="s">
        <v>3337</v>
      </c>
      <c r="B956" t="s">
        <v>3338</v>
      </c>
      <c r="C956" t="s">
        <v>3452</v>
      </c>
      <c r="D956" t="s">
        <v>3326</v>
      </c>
      <c r="E956" t="s">
        <v>56</v>
      </c>
      <c r="F956">
        <v>4</v>
      </c>
    </row>
    <row r="957" spans="1:6" x14ac:dyDescent="0.2">
      <c r="A957" t="s">
        <v>3337</v>
      </c>
      <c r="B957" t="s">
        <v>3338</v>
      </c>
      <c r="C957" t="s">
        <v>3484</v>
      </c>
      <c r="D957" t="s">
        <v>3326</v>
      </c>
      <c r="E957" t="s">
        <v>28</v>
      </c>
      <c r="F957">
        <v>6</v>
      </c>
    </row>
    <row r="958" spans="1:6" x14ac:dyDescent="0.2">
      <c r="A958" t="s">
        <v>3337</v>
      </c>
      <c r="B958" t="s">
        <v>3338</v>
      </c>
      <c r="C958" t="s">
        <v>3503</v>
      </c>
      <c r="D958" t="s">
        <v>3326</v>
      </c>
      <c r="E958" t="s">
        <v>38</v>
      </c>
      <c r="F958">
        <v>7</v>
      </c>
    </row>
    <row r="959" spans="1:6" x14ac:dyDescent="0.2">
      <c r="A959" t="s">
        <v>3337</v>
      </c>
      <c r="B959" t="s">
        <v>3338</v>
      </c>
      <c r="C959" t="s">
        <v>3515</v>
      </c>
      <c r="D959" t="s">
        <v>3326</v>
      </c>
      <c r="E959" t="s">
        <v>41</v>
      </c>
      <c r="F959">
        <v>8</v>
      </c>
    </row>
    <row r="960" spans="1:6" x14ac:dyDescent="0.2">
      <c r="A960" t="s">
        <v>3337</v>
      </c>
      <c r="B960" t="s">
        <v>3338</v>
      </c>
      <c r="C960" t="s">
        <v>3534</v>
      </c>
      <c r="D960" t="s">
        <v>3326</v>
      </c>
      <c r="E960" t="s">
        <v>66</v>
      </c>
      <c r="F960">
        <v>9</v>
      </c>
    </row>
    <row r="961" spans="1:6" x14ac:dyDescent="0.2">
      <c r="A961" t="s">
        <v>3298</v>
      </c>
      <c r="B961" t="s">
        <v>3299</v>
      </c>
      <c r="C961" t="s">
        <v>674</v>
      </c>
      <c r="D961" t="s">
        <v>3275</v>
      </c>
      <c r="E961" t="s">
        <v>22</v>
      </c>
      <c r="F961">
        <v>5</v>
      </c>
    </row>
    <row r="962" spans="1:6" x14ac:dyDescent="0.2">
      <c r="A962" t="s">
        <v>3298</v>
      </c>
      <c r="B962" t="s">
        <v>3299</v>
      </c>
      <c r="C962" t="s">
        <v>672</v>
      </c>
      <c r="D962" t="s">
        <v>3275</v>
      </c>
      <c r="E962" t="s">
        <v>56</v>
      </c>
      <c r="F962">
        <v>4</v>
      </c>
    </row>
    <row r="963" spans="1:6" x14ac:dyDescent="0.2">
      <c r="A963" t="s">
        <v>3298</v>
      </c>
      <c r="B963" t="s">
        <v>3299</v>
      </c>
      <c r="C963" t="s">
        <v>676</v>
      </c>
      <c r="D963" t="s">
        <v>3275</v>
      </c>
      <c r="E963" t="s">
        <v>28</v>
      </c>
      <c r="F963">
        <v>6</v>
      </c>
    </row>
    <row r="964" spans="1:6" x14ac:dyDescent="0.2">
      <c r="A964" t="s">
        <v>3298</v>
      </c>
      <c r="B964" t="s">
        <v>3299</v>
      </c>
      <c r="C964" t="s">
        <v>678</v>
      </c>
      <c r="D964" t="s">
        <v>3275</v>
      </c>
      <c r="E964" t="s">
        <v>38</v>
      </c>
      <c r="F964">
        <v>7</v>
      </c>
    </row>
    <row r="965" spans="1:6" x14ac:dyDescent="0.2">
      <c r="A965" t="s">
        <v>3298</v>
      </c>
      <c r="B965" t="s">
        <v>3299</v>
      </c>
      <c r="C965" t="s">
        <v>680</v>
      </c>
      <c r="D965" t="s">
        <v>3275</v>
      </c>
      <c r="E965" t="s">
        <v>41</v>
      </c>
      <c r="F965">
        <v>8</v>
      </c>
    </row>
    <row r="966" spans="1:6" x14ac:dyDescent="0.2">
      <c r="A966" t="s">
        <v>3298</v>
      </c>
      <c r="B966" t="s">
        <v>3299</v>
      </c>
      <c r="C966" t="s">
        <v>682</v>
      </c>
      <c r="D966" t="s">
        <v>3275</v>
      </c>
      <c r="E966" t="s">
        <v>66</v>
      </c>
      <c r="F966">
        <v>9</v>
      </c>
    </row>
    <row r="967" spans="1:6" x14ac:dyDescent="0.2">
      <c r="A967" t="s">
        <v>3298</v>
      </c>
      <c r="B967" t="s">
        <v>3299</v>
      </c>
      <c r="C967" t="s">
        <v>684</v>
      </c>
      <c r="D967" t="s">
        <v>3275</v>
      </c>
      <c r="E967" t="s">
        <v>63</v>
      </c>
      <c r="F967">
        <v>10</v>
      </c>
    </row>
    <row r="968" spans="1:6" x14ac:dyDescent="0.2">
      <c r="A968" t="s">
        <v>3298</v>
      </c>
      <c r="B968" t="s">
        <v>3299</v>
      </c>
      <c r="C968" t="s">
        <v>668</v>
      </c>
      <c r="D968" t="s">
        <v>3275</v>
      </c>
      <c r="E968" t="s">
        <v>34</v>
      </c>
      <c r="F968">
        <v>2</v>
      </c>
    </row>
    <row r="969" spans="1:6" x14ac:dyDescent="0.2">
      <c r="A969" t="s">
        <v>3298</v>
      </c>
      <c r="B969" t="s">
        <v>3299</v>
      </c>
      <c r="C969" t="s">
        <v>670</v>
      </c>
      <c r="D969" t="s">
        <v>3275</v>
      </c>
      <c r="E969" t="s">
        <v>53</v>
      </c>
      <c r="F969">
        <v>3</v>
      </c>
    </row>
    <row r="970" spans="1:6" x14ac:dyDescent="0.2">
      <c r="A970" t="s">
        <v>3298</v>
      </c>
      <c r="B970" t="s">
        <v>3405</v>
      </c>
      <c r="C970" s="4" t="s">
        <v>666</v>
      </c>
      <c r="D970" t="s">
        <v>3398</v>
      </c>
      <c r="E970" t="s">
        <v>31</v>
      </c>
      <c r="F970">
        <v>1</v>
      </c>
    </row>
    <row r="971" spans="1:6" x14ac:dyDescent="0.2">
      <c r="A971" t="s">
        <v>3441</v>
      </c>
      <c r="B971" t="s">
        <v>4219</v>
      </c>
      <c r="C971" t="s">
        <v>3442</v>
      </c>
      <c r="D971" t="s">
        <v>3443</v>
      </c>
      <c r="E971" t="s">
        <v>56</v>
      </c>
      <c r="F971">
        <v>4</v>
      </c>
    </row>
    <row r="972" spans="1:6" x14ac:dyDescent="0.2">
      <c r="A972" t="s">
        <v>3441</v>
      </c>
      <c r="B972" t="s">
        <v>4219</v>
      </c>
      <c r="C972" t="s">
        <v>3457</v>
      </c>
      <c r="D972" t="s">
        <v>3458</v>
      </c>
      <c r="E972" t="s">
        <v>53</v>
      </c>
      <c r="F972">
        <v>3</v>
      </c>
    </row>
    <row r="973" spans="1:6" x14ac:dyDescent="0.2">
      <c r="A973" t="s">
        <v>3476</v>
      </c>
      <c r="B973" t="s">
        <v>3301</v>
      </c>
      <c r="C973" t="s">
        <v>668</v>
      </c>
      <c r="D973" t="s">
        <v>3275</v>
      </c>
      <c r="E973" t="s">
        <v>34</v>
      </c>
      <c r="F973">
        <v>2</v>
      </c>
    </row>
    <row r="974" spans="1:6" x14ac:dyDescent="0.2">
      <c r="A974" t="s">
        <v>3300</v>
      </c>
      <c r="B974" t="s">
        <v>3301</v>
      </c>
      <c r="C974" t="s">
        <v>674</v>
      </c>
      <c r="D974" t="s">
        <v>3275</v>
      </c>
      <c r="E974" t="s">
        <v>22</v>
      </c>
      <c r="F974">
        <v>5</v>
      </c>
    </row>
    <row r="975" spans="1:6" x14ac:dyDescent="0.2">
      <c r="A975" t="s">
        <v>3300</v>
      </c>
      <c r="B975" t="s">
        <v>3301</v>
      </c>
      <c r="C975" t="s">
        <v>672</v>
      </c>
      <c r="D975" t="s">
        <v>3275</v>
      </c>
      <c r="E975" t="s">
        <v>56</v>
      </c>
      <c r="F975">
        <v>4</v>
      </c>
    </row>
    <row r="976" spans="1:6" x14ac:dyDescent="0.2">
      <c r="A976" t="s">
        <v>3300</v>
      </c>
      <c r="B976" t="s">
        <v>3301</v>
      </c>
      <c r="C976" t="s">
        <v>670</v>
      </c>
      <c r="D976" t="s">
        <v>3275</v>
      </c>
      <c r="E976" t="s">
        <v>53</v>
      </c>
      <c r="F976">
        <v>3</v>
      </c>
    </row>
    <row r="977" spans="1:6" x14ac:dyDescent="0.2">
      <c r="A977" t="s">
        <v>3300</v>
      </c>
      <c r="B977" t="s">
        <v>3301</v>
      </c>
      <c r="C977" t="s">
        <v>676</v>
      </c>
      <c r="D977" t="s">
        <v>3275</v>
      </c>
      <c r="E977" t="s">
        <v>28</v>
      </c>
      <c r="F977">
        <v>6</v>
      </c>
    </row>
    <row r="978" spans="1:6" x14ac:dyDescent="0.2">
      <c r="A978" t="s">
        <v>3300</v>
      </c>
      <c r="B978" t="s">
        <v>3301</v>
      </c>
      <c r="C978" t="s">
        <v>678</v>
      </c>
      <c r="D978" t="s">
        <v>3275</v>
      </c>
      <c r="E978" t="s">
        <v>38</v>
      </c>
      <c r="F978">
        <v>7</v>
      </c>
    </row>
    <row r="979" spans="1:6" x14ac:dyDescent="0.2">
      <c r="A979" t="s">
        <v>3300</v>
      </c>
      <c r="B979" t="s">
        <v>3301</v>
      </c>
      <c r="C979" t="s">
        <v>680</v>
      </c>
      <c r="D979" t="s">
        <v>3275</v>
      </c>
      <c r="E979" t="s">
        <v>41</v>
      </c>
      <c r="F979">
        <v>8</v>
      </c>
    </row>
    <row r="980" spans="1:6" x14ac:dyDescent="0.2">
      <c r="A980" t="s">
        <v>3300</v>
      </c>
      <c r="B980" t="s">
        <v>3301</v>
      </c>
      <c r="C980" t="s">
        <v>682</v>
      </c>
      <c r="D980" t="s">
        <v>3275</v>
      </c>
      <c r="E980" t="s">
        <v>66</v>
      </c>
      <c r="F980">
        <v>9</v>
      </c>
    </row>
    <row r="981" spans="1:6" x14ac:dyDescent="0.2">
      <c r="A981" t="s">
        <v>3300</v>
      </c>
      <c r="B981" t="s">
        <v>3301</v>
      </c>
      <c r="C981" t="s">
        <v>684</v>
      </c>
      <c r="D981" t="s">
        <v>3275</v>
      </c>
      <c r="E981" t="s">
        <v>63</v>
      </c>
      <c r="F981">
        <v>10</v>
      </c>
    </row>
    <row r="982" spans="1:6" x14ac:dyDescent="0.2">
      <c r="A982" t="s">
        <v>3300</v>
      </c>
      <c r="B982" t="s">
        <v>3301</v>
      </c>
      <c r="C982" s="4" t="s">
        <v>666</v>
      </c>
      <c r="D982" t="s">
        <v>3398</v>
      </c>
      <c r="E982" t="s">
        <v>31</v>
      </c>
      <c r="F982">
        <v>1</v>
      </c>
    </row>
    <row r="983" spans="1:6" x14ac:dyDescent="0.2">
      <c r="A983" t="s">
        <v>3818</v>
      </c>
      <c r="B983" t="s">
        <v>3819</v>
      </c>
      <c r="C983" s="4" t="s">
        <v>3707</v>
      </c>
      <c r="D983" t="s">
        <v>3708</v>
      </c>
      <c r="E983" t="s">
        <v>4203</v>
      </c>
      <c r="F983">
        <v>1</v>
      </c>
    </row>
    <row r="984" spans="1:6" x14ac:dyDescent="0.2">
      <c r="A984" t="s">
        <v>3818</v>
      </c>
      <c r="B984" t="s">
        <v>3819</v>
      </c>
      <c r="C984" t="s">
        <v>4072</v>
      </c>
      <c r="D984" t="s">
        <v>3708</v>
      </c>
      <c r="E984" t="s">
        <v>4206</v>
      </c>
      <c r="F984">
        <v>3</v>
      </c>
    </row>
    <row r="985" spans="1:6" x14ac:dyDescent="0.2">
      <c r="A985" t="s">
        <v>3818</v>
      </c>
      <c r="B985" t="s">
        <v>3819</v>
      </c>
      <c r="C985" t="s">
        <v>4076</v>
      </c>
      <c r="D985" t="s">
        <v>3708</v>
      </c>
      <c r="E985" t="s">
        <v>4207</v>
      </c>
      <c r="F985">
        <v>2</v>
      </c>
    </row>
    <row r="986" spans="1:6" x14ac:dyDescent="0.2">
      <c r="A986" t="s">
        <v>3256</v>
      </c>
      <c r="B986" t="s">
        <v>4214</v>
      </c>
      <c r="C986" t="s">
        <v>3456</v>
      </c>
      <c r="D986" t="s">
        <v>3376</v>
      </c>
      <c r="E986" t="s">
        <v>53</v>
      </c>
      <c r="F986">
        <v>3</v>
      </c>
    </row>
    <row r="987" spans="1:6" x14ac:dyDescent="0.2">
      <c r="A987" t="s">
        <v>3378</v>
      </c>
      <c r="B987" t="s">
        <v>4214</v>
      </c>
      <c r="C987" t="s">
        <v>3465</v>
      </c>
      <c r="D987" t="s">
        <v>3376</v>
      </c>
      <c r="E987" t="s">
        <v>34</v>
      </c>
      <c r="F987">
        <v>2</v>
      </c>
    </row>
    <row r="988" spans="1:6" x14ac:dyDescent="0.2">
      <c r="A988" t="s">
        <v>3378</v>
      </c>
      <c r="B988" t="s">
        <v>4214</v>
      </c>
      <c r="C988" s="4" t="s">
        <v>3375</v>
      </c>
      <c r="D988" t="s">
        <v>3376</v>
      </c>
      <c r="E988" t="s">
        <v>31</v>
      </c>
      <c r="F988">
        <v>1</v>
      </c>
    </row>
    <row r="989" spans="1:6" x14ac:dyDescent="0.2">
      <c r="A989" t="s">
        <v>3251</v>
      </c>
      <c r="B989" t="s">
        <v>3429</v>
      </c>
      <c r="C989" t="s">
        <v>3221</v>
      </c>
      <c r="D989" t="s">
        <v>3222</v>
      </c>
      <c r="E989" t="s">
        <v>22</v>
      </c>
      <c r="F989">
        <v>5</v>
      </c>
    </row>
    <row r="990" spans="1:6" x14ac:dyDescent="0.2">
      <c r="A990" t="s">
        <v>3251</v>
      </c>
      <c r="B990" t="s">
        <v>3429</v>
      </c>
      <c r="C990" t="s">
        <v>3472</v>
      </c>
      <c r="D990" t="s">
        <v>3222</v>
      </c>
      <c r="E990" t="s">
        <v>34</v>
      </c>
      <c r="F990">
        <v>2</v>
      </c>
    </row>
    <row r="991" spans="1:6" x14ac:dyDescent="0.2">
      <c r="A991" t="s">
        <v>3251</v>
      </c>
      <c r="B991" t="s">
        <v>3429</v>
      </c>
      <c r="C991" s="4" t="s">
        <v>3406</v>
      </c>
      <c r="D991" t="s">
        <v>3222</v>
      </c>
      <c r="E991" t="s">
        <v>31</v>
      </c>
      <c r="F991">
        <v>1</v>
      </c>
    </row>
    <row r="992" spans="1:6" x14ac:dyDescent="0.2">
      <c r="A992" t="s">
        <v>3251</v>
      </c>
      <c r="B992" t="s">
        <v>3429</v>
      </c>
      <c r="C992" t="s">
        <v>3480</v>
      </c>
      <c r="D992" t="s">
        <v>3222</v>
      </c>
      <c r="E992" t="s">
        <v>28</v>
      </c>
      <c r="F992">
        <v>6</v>
      </c>
    </row>
    <row r="993" spans="1:6" x14ac:dyDescent="0.2">
      <c r="A993" t="s">
        <v>3251</v>
      </c>
      <c r="B993" t="s">
        <v>3429</v>
      </c>
      <c r="C993" t="s">
        <v>3499</v>
      </c>
      <c r="D993" t="s">
        <v>3222</v>
      </c>
      <c r="E993" t="s">
        <v>38</v>
      </c>
      <c r="F993">
        <v>7</v>
      </c>
    </row>
    <row r="994" spans="1:6" x14ac:dyDescent="0.2">
      <c r="A994" t="s">
        <v>3251</v>
      </c>
      <c r="B994" t="s">
        <v>3429</v>
      </c>
      <c r="C994" t="s">
        <v>3507</v>
      </c>
      <c r="D994" t="s">
        <v>3222</v>
      </c>
      <c r="E994" t="s">
        <v>41</v>
      </c>
      <c r="F994">
        <v>8</v>
      </c>
    </row>
    <row r="995" spans="1:6" x14ac:dyDescent="0.2">
      <c r="A995" t="s">
        <v>3251</v>
      </c>
      <c r="B995" t="s">
        <v>3429</v>
      </c>
      <c r="C995" t="s">
        <v>3521</v>
      </c>
      <c r="D995" t="s">
        <v>3433</v>
      </c>
      <c r="E995" t="s">
        <v>66</v>
      </c>
      <c r="F995">
        <v>9</v>
      </c>
    </row>
    <row r="996" spans="1:6" x14ac:dyDescent="0.2">
      <c r="A996" t="s">
        <v>3251</v>
      </c>
      <c r="B996" t="s">
        <v>3429</v>
      </c>
      <c r="C996" t="s">
        <v>3552</v>
      </c>
      <c r="D996" t="s">
        <v>3553</v>
      </c>
      <c r="E996" t="s">
        <v>63</v>
      </c>
      <c r="F996">
        <v>10</v>
      </c>
    </row>
    <row r="997" spans="1:6" x14ac:dyDescent="0.2">
      <c r="A997" t="s">
        <v>3251</v>
      </c>
      <c r="B997" t="s">
        <v>3429</v>
      </c>
      <c r="C997" t="s">
        <v>3432</v>
      </c>
      <c r="D997" t="s">
        <v>3433</v>
      </c>
      <c r="E997" t="s">
        <v>56</v>
      </c>
      <c r="F997">
        <v>4</v>
      </c>
    </row>
    <row r="998" spans="1:6" x14ac:dyDescent="0.2">
      <c r="A998" t="s">
        <v>3251</v>
      </c>
      <c r="B998" t="s">
        <v>3429</v>
      </c>
      <c r="C998" t="s">
        <v>3460</v>
      </c>
      <c r="D998" t="s">
        <v>3222</v>
      </c>
      <c r="E998" t="s">
        <v>53</v>
      </c>
      <c r="F998">
        <v>3</v>
      </c>
    </row>
    <row r="999" spans="1:6" x14ac:dyDescent="0.2">
      <c r="A999" t="s">
        <v>3745</v>
      </c>
      <c r="B999" t="s">
        <v>3746</v>
      </c>
      <c r="C999" s="4" t="s">
        <v>3707</v>
      </c>
      <c r="D999" t="s">
        <v>3708</v>
      </c>
      <c r="E999" t="s">
        <v>4203</v>
      </c>
      <c r="F999">
        <v>1</v>
      </c>
    </row>
    <row r="1000" spans="1:6" x14ac:dyDescent="0.2">
      <c r="A1000" t="s">
        <v>3745</v>
      </c>
      <c r="B1000" t="s">
        <v>3746</v>
      </c>
      <c r="C1000" t="s">
        <v>4072</v>
      </c>
      <c r="D1000" t="s">
        <v>3708</v>
      </c>
      <c r="E1000" t="s">
        <v>4206</v>
      </c>
      <c r="F1000">
        <v>3</v>
      </c>
    </row>
    <row r="1001" spans="1:6" x14ac:dyDescent="0.2">
      <c r="A1001" t="s">
        <v>3745</v>
      </c>
      <c r="B1001" t="s">
        <v>3746</v>
      </c>
      <c r="C1001" t="s">
        <v>4076</v>
      </c>
      <c r="D1001" t="s">
        <v>3708</v>
      </c>
      <c r="E1001" t="s">
        <v>4207</v>
      </c>
      <c r="F1001">
        <v>2</v>
      </c>
    </row>
    <row r="1002" spans="1:6" x14ac:dyDescent="0.2">
      <c r="A1002" t="s">
        <v>3797</v>
      </c>
      <c r="B1002" t="s">
        <v>3798</v>
      </c>
      <c r="C1002" s="4" t="s">
        <v>3707</v>
      </c>
      <c r="D1002" t="s">
        <v>3708</v>
      </c>
      <c r="E1002" t="s">
        <v>4203</v>
      </c>
      <c r="F1002">
        <v>1</v>
      </c>
    </row>
    <row r="1003" spans="1:6" x14ac:dyDescent="0.2">
      <c r="A1003" t="s">
        <v>3797</v>
      </c>
      <c r="B1003" t="s">
        <v>3798</v>
      </c>
      <c r="C1003" t="s">
        <v>4072</v>
      </c>
      <c r="D1003" t="s">
        <v>3708</v>
      </c>
      <c r="E1003" t="s">
        <v>4206</v>
      </c>
      <c r="F1003">
        <v>3</v>
      </c>
    </row>
    <row r="1004" spans="1:6" x14ac:dyDescent="0.2">
      <c r="A1004" t="s">
        <v>3797</v>
      </c>
      <c r="B1004" t="s">
        <v>3798</v>
      </c>
      <c r="C1004" t="s">
        <v>4076</v>
      </c>
      <c r="D1004" t="s">
        <v>3708</v>
      </c>
      <c r="E1004" t="s">
        <v>4207</v>
      </c>
      <c r="F1004">
        <v>2</v>
      </c>
    </row>
    <row r="1005" spans="1:6" x14ac:dyDescent="0.2">
      <c r="A1005" t="s">
        <v>3362</v>
      </c>
      <c r="B1005" t="s">
        <v>3363</v>
      </c>
      <c r="C1005" s="4" t="s">
        <v>1418</v>
      </c>
      <c r="D1005" t="s">
        <v>3350</v>
      </c>
      <c r="E1005" t="s">
        <v>31</v>
      </c>
      <c r="F1005">
        <v>1</v>
      </c>
    </row>
    <row r="1006" spans="1:6" x14ac:dyDescent="0.2">
      <c r="A1006" t="s">
        <v>3606</v>
      </c>
      <c r="B1006" t="s">
        <v>3607</v>
      </c>
      <c r="C1006" t="s">
        <v>3570</v>
      </c>
      <c r="D1006" t="s">
        <v>3571</v>
      </c>
      <c r="E1006" t="s">
        <v>4204</v>
      </c>
      <c r="F1006">
        <v>4</v>
      </c>
    </row>
    <row r="1007" spans="1:6" x14ac:dyDescent="0.2">
      <c r="A1007" t="s">
        <v>3606</v>
      </c>
      <c r="B1007" t="s">
        <v>3607</v>
      </c>
      <c r="C1007" t="s">
        <v>3676</v>
      </c>
      <c r="D1007" t="s">
        <v>3571</v>
      </c>
      <c r="E1007" t="s">
        <v>4205</v>
      </c>
      <c r="F1007">
        <v>5</v>
      </c>
    </row>
    <row r="1008" spans="1:6" x14ac:dyDescent="0.2">
      <c r="A1008" t="s">
        <v>3606</v>
      </c>
      <c r="B1008" t="s">
        <v>3607</v>
      </c>
      <c r="C1008" s="4" t="s">
        <v>3677</v>
      </c>
      <c r="D1008" t="s">
        <v>3571</v>
      </c>
      <c r="E1008" t="s">
        <v>4203</v>
      </c>
      <c r="F1008">
        <v>1</v>
      </c>
    </row>
    <row r="1009" spans="1:6" x14ac:dyDescent="0.2">
      <c r="A1009" t="s">
        <v>3606</v>
      </c>
      <c r="B1009" t="s">
        <v>3607</v>
      </c>
      <c r="C1009" t="s">
        <v>4058</v>
      </c>
      <c r="D1009" t="s">
        <v>3571</v>
      </c>
      <c r="E1009" t="s">
        <v>4206</v>
      </c>
      <c r="F1009">
        <v>3</v>
      </c>
    </row>
    <row r="1010" spans="1:6" x14ac:dyDescent="0.2">
      <c r="A1010" t="s">
        <v>3606</v>
      </c>
      <c r="B1010" t="s">
        <v>3607</v>
      </c>
      <c r="C1010" t="s">
        <v>4075</v>
      </c>
      <c r="D1010" t="s">
        <v>3571</v>
      </c>
      <c r="E1010" t="s">
        <v>4207</v>
      </c>
      <c r="F1010">
        <v>2</v>
      </c>
    </row>
    <row r="1011" spans="1:6" x14ac:dyDescent="0.2">
      <c r="A1011" t="s">
        <v>3606</v>
      </c>
      <c r="B1011" t="s">
        <v>3607</v>
      </c>
      <c r="C1011" t="s">
        <v>4081</v>
      </c>
      <c r="D1011" t="s">
        <v>3571</v>
      </c>
      <c r="E1011" t="s">
        <v>4208</v>
      </c>
      <c r="F1011">
        <v>6</v>
      </c>
    </row>
    <row r="1012" spans="1:6" x14ac:dyDescent="0.2">
      <c r="A1012" t="s">
        <v>3606</v>
      </c>
      <c r="B1012" t="s">
        <v>3607</v>
      </c>
      <c r="C1012" t="s">
        <v>4173</v>
      </c>
      <c r="D1012" t="s">
        <v>3571</v>
      </c>
      <c r="E1012" t="s">
        <v>4209</v>
      </c>
      <c r="F1012">
        <v>7</v>
      </c>
    </row>
    <row r="1013" spans="1:6" x14ac:dyDescent="0.2">
      <c r="A1013" t="s">
        <v>3606</v>
      </c>
      <c r="B1013" t="s">
        <v>3607</v>
      </c>
      <c r="C1013" t="s">
        <v>4177</v>
      </c>
      <c r="D1013" t="s">
        <v>3571</v>
      </c>
      <c r="E1013" t="s">
        <v>4210</v>
      </c>
      <c r="F1013">
        <v>8</v>
      </c>
    </row>
    <row r="1014" spans="1:6" x14ac:dyDescent="0.2">
      <c r="A1014" t="s">
        <v>3606</v>
      </c>
      <c r="B1014" t="s">
        <v>3607</v>
      </c>
      <c r="C1014" t="s">
        <v>4195</v>
      </c>
      <c r="D1014" t="s">
        <v>3571</v>
      </c>
      <c r="E1014" t="s">
        <v>4211</v>
      </c>
      <c r="F1014">
        <v>9</v>
      </c>
    </row>
    <row r="1015" spans="1:6" x14ac:dyDescent="0.2">
      <c r="A1015" t="s">
        <v>3606</v>
      </c>
      <c r="B1015" t="s">
        <v>3607</v>
      </c>
      <c r="C1015" t="s">
        <v>4197</v>
      </c>
      <c r="D1015" t="s">
        <v>3571</v>
      </c>
      <c r="E1015" t="s">
        <v>4212</v>
      </c>
      <c r="F1015">
        <v>10</v>
      </c>
    </row>
    <row r="1016" spans="1:6" x14ac:dyDescent="0.2">
      <c r="A1016" t="s">
        <v>3605</v>
      </c>
      <c r="B1016" t="s">
        <v>4175</v>
      </c>
      <c r="C1016" t="s">
        <v>4173</v>
      </c>
      <c r="D1016" t="s">
        <v>3571</v>
      </c>
      <c r="E1016" t="s">
        <v>4209</v>
      </c>
      <c r="F1016">
        <v>7</v>
      </c>
    </row>
    <row r="1017" spans="1:6" x14ac:dyDescent="0.2">
      <c r="A1017" t="s">
        <v>3605</v>
      </c>
      <c r="B1017" t="s">
        <v>4175</v>
      </c>
      <c r="C1017" t="s">
        <v>4177</v>
      </c>
      <c r="D1017" t="s">
        <v>3571</v>
      </c>
      <c r="E1017" t="s">
        <v>4210</v>
      </c>
      <c r="F1017">
        <v>8</v>
      </c>
    </row>
    <row r="1018" spans="1:6" x14ac:dyDescent="0.2">
      <c r="A1018" t="s">
        <v>3605</v>
      </c>
      <c r="B1018" t="s">
        <v>4175</v>
      </c>
      <c r="C1018" t="s">
        <v>4195</v>
      </c>
      <c r="D1018" t="s">
        <v>3571</v>
      </c>
      <c r="E1018" t="s">
        <v>4211</v>
      </c>
      <c r="F1018">
        <v>9</v>
      </c>
    </row>
    <row r="1019" spans="1:6" x14ac:dyDescent="0.2">
      <c r="A1019" t="s">
        <v>3605</v>
      </c>
      <c r="B1019" t="s">
        <v>4175</v>
      </c>
      <c r="C1019" t="s">
        <v>4197</v>
      </c>
      <c r="D1019" t="s">
        <v>3571</v>
      </c>
      <c r="E1019" t="s">
        <v>4212</v>
      </c>
      <c r="F1019">
        <v>10</v>
      </c>
    </row>
    <row r="1020" spans="1:6" x14ac:dyDescent="0.2">
      <c r="A1020" t="s">
        <v>3605</v>
      </c>
      <c r="B1020" t="s">
        <v>4175</v>
      </c>
      <c r="C1020" t="s">
        <v>3570</v>
      </c>
      <c r="D1020" t="s">
        <v>3571</v>
      </c>
      <c r="E1020" t="s">
        <v>4204</v>
      </c>
      <c r="F1020">
        <v>4</v>
      </c>
    </row>
    <row r="1021" spans="1:6" x14ac:dyDescent="0.2">
      <c r="A1021" t="s">
        <v>3605</v>
      </c>
      <c r="B1021" t="s">
        <v>4175</v>
      </c>
      <c r="C1021" t="s">
        <v>3676</v>
      </c>
      <c r="D1021" t="s">
        <v>3571</v>
      </c>
      <c r="E1021" t="s">
        <v>4205</v>
      </c>
      <c r="F1021">
        <v>5</v>
      </c>
    </row>
    <row r="1022" spans="1:6" x14ac:dyDescent="0.2">
      <c r="A1022" t="s">
        <v>3605</v>
      </c>
      <c r="B1022" t="s">
        <v>4175</v>
      </c>
      <c r="C1022" s="4" t="s">
        <v>3677</v>
      </c>
      <c r="D1022" t="s">
        <v>3571</v>
      </c>
      <c r="E1022" t="s">
        <v>4203</v>
      </c>
      <c r="F1022">
        <v>1</v>
      </c>
    </row>
    <row r="1023" spans="1:6" x14ac:dyDescent="0.2">
      <c r="A1023" t="s">
        <v>3605</v>
      </c>
      <c r="B1023" t="s">
        <v>4175</v>
      </c>
      <c r="C1023" t="s">
        <v>4058</v>
      </c>
      <c r="D1023" t="s">
        <v>3571</v>
      </c>
      <c r="E1023" t="s">
        <v>4206</v>
      </c>
      <c r="F1023">
        <v>3</v>
      </c>
    </row>
    <row r="1024" spans="1:6" x14ac:dyDescent="0.2">
      <c r="A1024" t="s">
        <v>3605</v>
      </c>
      <c r="B1024" t="s">
        <v>4175</v>
      </c>
      <c r="C1024" t="s">
        <v>4075</v>
      </c>
      <c r="D1024" t="s">
        <v>3571</v>
      </c>
      <c r="E1024" t="s">
        <v>4207</v>
      </c>
      <c r="F1024">
        <v>2</v>
      </c>
    </row>
    <row r="1025" spans="1:6" x14ac:dyDescent="0.2">
      <c r="A1025" t="s">
        <v>3605</v>
      </c>
      <c r="B1025" t="s">
        <v>4175</v>
      </c>
      <c r="C1025" t="s">
        <v>4081</v>
      </c>
      <c r="D1025" t="s">
        <v>3571</v>
      </c>
      <c r="E1025" t="s">
        <v>4208</v>
      </c>
      <c r="F1025">
        <v>6</v>
      </c>
    </row>
    <row r="1026" spans="1:6" x14ac:dyDescent="0.2">
      <c r="A1026" t="s">
        <v>3842</v>
      </c>
      <c r="B1026" t="s">
        <v>3843</v>
      </c>
      <c r="C1026" s="4" t="s">
        <v>3828</v>
      </c>
      <c r="D1026" t="s">
        <v>3829</v>
      </c>
      <c r="E1026" t="s">
        <v>4203</v>
      </c>
      <c r="F1026">
        <v>1</v>
      </c>
    </row>
    <row r="1027" spans="1:6" x14ac:dyDescent="0.2">
      <c r="A1027" t="s">
        <v>3842</v>
      </c>
      <c r="B1027" t="s">
        <v>3843</v>
      </c>
      <c r="C1027" t="s">
        <v>4057</v>
      </c>
      <c r="D1027" t="s">
        <v>3829</v>
      </c>
      <c r="E1027" t="s">
        <v>4206</v>
      </c>
      <c r="F1027">
        <v>3</v>
      </c>
    </row>
    <row r="1028" spans="1:6" x14ac:dyDescent="0.2">
      <c r="A1028" t="s">
        <v>3842</v>
      </c>
      <c r="B1028" t="s">
        <v>3843</v>
      </c>
      <c r="C1028" t="s">
        <v>4073</v>
      </c>
      <c r="D1028" t="s">
        <v>3829</v>
      </c>
      <c r="E1028" t="s">
        <v>4207</v>
      </c>
      <c r="F1028">
        <v>2</v>
      </c>
    </row>
    <row r="1029" spans="1:6" x14ac:dyDescent="0.2">
      <c r="A1029" t="s">
        <v>3924</v>
      </c>
      <c r="B1029" t="s">
        <v>3925</v>
      </c>
      <c r="C1029" s="4" t="s">
        <v>3828</v>
      </c>
      <c r="D1029" t="s">
        <v>3829</v>
      </c>
      <c r="E1029" t="s">
        <v>4203</v>
      </c>
      <c r="F1029">
        <v>1</v>
      </c>
    </row>
    <row r="1030" spans="1:6" x14ac:dyDescent="0.2">
      <c r="A1030" t="s">
        <v>3924</v>
      </c>
      <c r="B1030" t="s">
        <v>3925</v>
      </c>
      <c r="C1030" t="s">
        <v>4057</v>
      </c>
      <c r="D1030" t="s">
        <v>3829</v>
      </c>
      <c r="E1030" t="s">
        <v>4206</v>
      </c>
      <c r="F1030">
        <v>3</v>
      </c>
    </row>
    <row r="1031" spans="1:6" x14ac:dyDescent="0.2">
      <c r="A1031" t="s">
        <v>3924</v>
      </c>
      <c r="B1031" t="s">
        <v>3925</v>
      </c>
      <c r="C1031" t="s">
        <v>4073</v>
      </c>
      <c r="D1031" t="s">
        <v>3829</v>
      </c>
      <c r="E1031" t="s">
        <v>4207</v>
      </c>
      <c r="F1031">
        <v>2</v>
      </c>
    </row>
    <row r="1032" spans="1:6" x14ac:dyDescent="0.2">
      <c r="A1032" t="s">
        <v>3866</v>
      </c>
      <c r="B1032" t="s">
        <v>3867</v>
      </c>
      <c r="C1032" s="4" t="s">
        <v>3828</v>
      </c>
      <c r="D1032" t="s">
        <v>3829</v>
      </c>
      <c r="E1032" t="s">
        <v>4203</v>
      </c>
      <c r="F1032">
        <v>1</v>
      </c>
    </row>
    <row r="1033" spans="1:6" x14ac:dyDescent="0.2">
      <c r="A1033" t="s">
        <v>3866</v>
      </c>
      <c r="B1033" t="s">
        <v>3867</v>
      </c>
      <c r="C1033" t="s">
        <v>4057</v>
      </c>
      <c r="D1033" t="s">
        <v>3829</v>
      </c>
      <c r="E1033" t="s">
        <v>4206</v>
      </c>
      <c r="F1033">
        <v>3</v>
      </c>
    </row>
    <row r="1034" spans="1:6" x14ac:dyDescent="0.2">
      <c r="A1034" t="s">
        <v>3866</v>
      </c>
      <c r="B1034" t="s">
        <v>3867</v>
      </c>
      <c r="C1034" t="s">
        <v>4073</v>
      </c>
      <c r="D1034" t="s">
        <v>3829</v>
      </c>
      <c r="E1034" t="s">
        <v>4207</v>
      </c>
      <c r="F1034">
        <v>2</v>
      </c>
    </row>
    <row r="1035" spans="1:6" x14ac:dyDescent="0.2">
      <c r="A1035" t="s">
        <v>3912</v>
      </c>
      <c r="B1035" t="s">
        <v>3913</v>
      </c>
      <c r="C1035" s="4" t="s">
        <v>3828</v>
      </c>
      <c r="D1035" t="s">
        <v>3829</v>
      </c>
      <c r="E1035" t="s">
        <v>4203</v>
      </c>
      <c r="F1035">
        <v>1</v>
      </c>
    </row>
    <row r="1036" spans="1:6" x14ac:dyDescent="0.2">
      <c r="A1036" t="s">
        <v>3912</v>
      </c>
      <c r="B1036" t="s">
        <v>3913</v>
      </c>
      <c r="C1036" t="s">
        <v>4057</v>
      </c>
      <c r="D1036" t="s">
        <v>3829</v>
      </c>
      <c r="E1036" t="s">
        <v>4206</v>
      </c>
      <c r="F1036">
        <v>3</v>
      </c>
    </row>
    <row r="1037" spans="1:6" x14ac:dyDescent="0.2">
      <c r="A1037" t="s">
        <v>3912</v>
      </c>
      <c r="B1037" t="s">
        <v>3913</v>
      </c>
      <c r="C1037" t="s">
        <v>4073</v>
      </c>
      <c r="D1037" t="s">
        <v>3829</v>
      </c>
      <c r="E1037" t="s">
        <v>4207</v>
      </c>
      <c r="F1037">
        <v>2</v>
      </c>
    </row>
    <row r="1038" spans="1:6" x14ac:dyDescent="0.2">
      <c r="A1038" t="s">
        <v>3868</v>
      </c>
      <c r="B1038" t="s">
        <v>3869</v>
      </c>
      <c r="C1038" s="4" t="s">
        <v>3828</v>
      </c>
      <c r="D1038" t="s">
        <v>3829</v>
      </c>
      <c r="E1038" t="s">
        <v>4203</v>
      </c>
      <c r="F1038">
        <v>1</v>
      </c>
    </row>
    <row r="1039" spans="1:6" x14ac:dyDescent="0.2">
      <c r="A1039" t="s">
        <v>3868</v>
      </c>
      <c r="B1039" t="s">
        <v>3869</v>
      </c>
      <c r="C1039" t="s">
        <v>4057</v>
      </c>
      <c r="D1039" t="s">
        <v>3829</v>
      </c>
      <c r="E1039" t="s">
        <v>4206</v>
      </c>
      <c r="F1039">
        <v>3</v>
      </c>
    </row>
    <row r="1040" spans="1:6" x14ac:dyDescent="0.2">
      <c r="A1040" t="s">
        <v>3868</v>
      </c>
      <c r="B1040" t="s">
        <v>3869</v>
      </c>
      <c r="C1040" t="s">
        <v>4073</v>
      </c>
      <c r="D1040" t="s">
        <v>3829</v>
      </c>
      <c r="E1040" t="s">
        <v>4207</v>
      </c>
      <c r="F1040">
        <v>2</v>
      </c>
    </row>
    <row r="1041" spans="1:6" x14ac:dyDescent="0.2">
      <c r="A1041" t="s">
        <v>3914</v>
      </c>
      <c r="B1041" t="s">
        <v>3915</v>
      </c>
      <c r="C1041" s="4" t="s">
        <v>3828</v>
      </c>
      <c r="D1041" t="s">
        <v>3829</v>
      </c>
      <c r="E1041" t="s">
        <v>4203</v>
      </c>
      <c r="F1041">
        <v>1</v>
      </c>
    </row>
    <row r="1042" spans="1:6" x14ac:dyDescent="0.2">
      <c r="A1042" t="s">
        <v>3914</v>
      </c>
      <c r="B1042" t="s">
        <v>3915</v>
      </c>
      <c r="C1042" t="s">
        <v>4057</v>
      </c>
      <c r="D1042" t="s">
        <v>3829</v>
      </c>
      <c r="E1042" t="s">
        <v>4206</v>
      </c>
      <c r="F1042">
        <v>3</v>
      </c>
    </row>
    <row r="1043" spans="1:6" x14ac:dyDescent="0.2">
      <c r="A1043" t="s">
        <v>3914</v>
      </c>
      <c r="B1043" t="s">
        <v>3915</v>
      </c>
      <c r="C1043" t="s">
        <v>4073</v>
      </c>
      <c r="D1043" t="s">
        <v>3829</v>
      </c>
      <c r="E1043" t="s">
        <v>4207</v>
      </c>
      <c r="F1043">
        <v>2</v>
      </c>
    </row>
    <row r="1044" spans="1:6" x14ac:dyDescent="0.2">
      <c r="A1044" t="s">
        <v>3870</v>
      </c>
      <c r="B1044" t="s">
        <v>3871</v>
      </c>
      <c r="C1044" s="4" t="s">
        <v>3828</v>
      </c>
      <c r="D1044" t="s">
        <v>3829</v>
      </c>
      <c r="E1044" t="s">
        <v>4203</v>
      </c>
      <c r="F1044">
        <v>1</v>
      </c>
    </row>
    <row r="1045" spans="1:6" x14ac:dyDescent="0.2">
      <c r="A1045" t="s">
        <v>3870</v>
      </c>
      <c r="B1045" t="s">
        <v>3871</v>
      </c>
      <c r="C1045" t="s">
        <v>4057</v>
      </c>
      <c r="D1045" t="s">
        <v>3829</v>
      </c>
      <c r="E1045" t="s">
        <v>4206</v>
      </c>
      <c r="F1045">
        <v>3</v>
      </c>
    </row>
    <row r="1046" spans="1:6" x14ac:dyDescent="0.2">
      <c r="A1046" t="s">
        <v>3870</v>
      </c>
      <c r="B1046" t="s">
        <v>3871</v>
      </c>
      <c r="C1046" t="s">
        <v>4073</v>
      </c>
      <c r="D1046" t="s">
        <v>3829</v>
      </c>
      <c r="E1046" t="s">
        <v>4207</v>
      </c>
      <c r="F1046">
        <v>2</v>
      </c>
    </row>
    <row r="1047" spans="1:6" x14ac:dyDescent="0.2">
      <c r="A1047" t="s">
        <v>3916</v>
      </c>
      <c r="B1047" t="s">
        <v>3917</v>
      </c>
      <c r="C1047" s="4" t="s">
        <v>3828</v>
      </c>
      <c r="D1047" t="s">
        <v>3829</v>
      </c>
      <c r="E1047" t="s">
        <v>4203</v>
      </c>
      <c r="F1047">
        <v>1</v>
      </c>
    </row>
    <row r="1048" spans="1:6" x14ac:dyDescent="0.2">
      <c r="A1048" t="s">
        <v>3916</v>
      </c>
      <c r="B1048" t="s">
        <v>3917</v>
      </c>
      <c r="C1048" t="s">
        <v>4057</v>
      </c>
      <c r="D1048" t="s">
        <v>3829</v>
      </c>
      <c r="E1048" t="s">
        <v>4206</v>
      </c>
      <c r="F1048">
        <v>3</v>
      </c>
    </row>
    <row r="1049" spans="1:6" x14ac:dyDescent="0.2">
      <c r="A1049" t="s">
        <v>3916</v>
      </c>
      <c r="B1049" t="s">
        <v>3917</v>
      </c>
      <c r="C1049" t="s">
        <v>4073</v>
      </c>
      <c r="D1049" t="s">
        <v>3829</v>
      </c>
      <c r="E1049" t="s">
        <v>4207</v>
      </c>
      <c r="F1049">
        <v>2</v>
      </c>
    </row>
    <row r="1050" spans="1:6" x14ac:dyDescent="0.2">
      <c r="A1050" t="s">
        <v>3872</v>
      </c>
      <c r="B1050" t="s">
        <v>3873</v>
      </c>
      <c r="C1050" s="4" t="s">
        <v>3828</v>
      </c>
      <c r="D1050" t="s">
        <v>3829</v>
      </c>
      <c r="E1050" t="s">
        <v>4203</v>
      </c>
      <c r="F1050">
        <v>1</v>
      </c>
    </row>
    <row r="1051" spans="1:6" x14ac:dyDescent="0.2">
      <c r="A1051" t="s">
        <v>3872</v>
      </c>
      <c r="B1051" t="s">
        <v>3873</v>
      </c>
      <c r="C1051" t="s">
        <v>4057</v>
      </c>
      <c r="D1051" t="s">
        <v>3829</v>
      </c>
      <c r="E1051" t="s">
        <v>4206</v>
      </c>
      <c r="F1051">
        <v>3</v>
      </c>
    </row>
    <row r="1052" spans="1:6" x14ac:dyDescent="0.2">
      <c r="A1052" t="s">
        <v>3872</v>
      </c>
      <c r="B1052" t="s">
        <v>3873</v>
      </c>
      <c r="C1052" t="s">
        <v>4073</v>
      </c>
      <c r="D1052" t="s">
        <v>3829</v>
      </c>
      <c r="E1052" t="s">
        <v>4207</v>
      </c>
      <c r="F1052">
        <v>2</v>
      </c>
    </row>
    <row r="1053" spans="1:6" x14ac:dyDescent="0.2">
      <c r="A1053" t="s">
        <v>3874</v>
      </c>
      <c r="B1053" t="s">
        <v>3875</v>
      </c>
      <c r="C1053" s="4" t="s">
        <v>3828</v>
      </c>
      <c r="D1053" t="s">
        <v>3829</v>
      </c>
      <c r="E1053" t="s">
        <v>4203</v>
      </c>
      <c r="F1053">
        <v>1</v>
      </c>
    </row>
    <row r="1054" spans="1:6" x14ac:dyDescent="0.2">
      <c r="A1054" t="s">
        <v>3874</v>
      </c>
      <c r="B1054" t="s">
        <v>3875</v>
      </c>
      <c r="C1054" t="s">
        <v>4057</v>
      </c>
      <c r="D1054" t="s">
        <v>3829</v>
      </c>
      <c r="E1054" t="s">
        <v>4206</v>
      </c>
      <c r="F1054">
        <v>3</v>
      </c>
    </row>
    <row r="1055" spans="1:6" x14ac:dyDescent="0.2">
      <c r="A1055" t="s">
        <v>3874</v>
      </c>
      <c r="B1055" t="s">
        <v>3875</v>
      </c>
      <c r="C1055" t="s">
        <v>4073</v>
      </c>
      <c r="D1055" t="s">
        <v>3829</v>
      </c>
      <c r="E1055" t="s">
        <v>4207</v>
      </c>
      <c r="F1055">
        <v>2</v>
      </c>
    </row>
    <row r="1056" spans="1:6" x14ac:dyDescent="0.2">
      <c r="A1056" t="s">
        <v>3918</v>
      </c>
      <c r="B1056" t="s">
        <v>3919</v>
      </c>
      <c r="C1056" s="4" t="s">
        <v>3828</v>
      </c>
      <c r="D1056" t="s">
        <v>3829</v>
      </c>
      <c r="E1056" t="s">
        <v>4203</v>
      </c>
      <c r="F1056">
        <v>1</v>
      </c>
    </row>
    <row r="1057" spans="1:6" x14ac:dyDescent="0.2">
      <c r="A1057" t="s">
        <v>3918</v>
      </c>
      <c r="B1057" t="s">
        <v>3919</v>
      </c>
      <c r="C1057" t="s">
        <v>4057</v>
      </c>
      <c r="D1057" t="s">
        <v>3829</v>
      </c>
      <c r="E1057" t="s">
        <v>4206</v>
      </c>
      <c r="F1057">
        <v>3</v>
      </c>
    </row>
    <row r="1058" spans="1:6" x14ac:dyDescent="0.2">
      <c r="A1058" t="s">
        <v>3918</v>
      </c>
      <c r="B1058" t="s">
        <v>3919</v>
      </c>
      <c r="C1058" t="s">
        <v>4073</v>
      </c>
      <c r="D1058" t="s">
        <v>3829</v>
      </c>
      <c r="E1058" t="s">
        <v>4207</v>
      </c>
      <c r="F1058">
        <v>2</v>
      </c>
    </row>
    <row r="1059" spans="1:6" x14ac:dyDescent="0.2">
      <c r="A1059" t="s">
        <v>3876</v>
      </c>
      <c r="B1059" t="s">
        <v>3877</v>
      </c>
      <c r="C1059" s="4" t="s">
        <v>3828</v>
      </c>
      <c r="D1059" t="s">
        <v>3829</v>
      </c>
      <c r="E1059" t="s">
        <v>4203</v>
      </c>
      <c r="F1059">
        <v>1</v>
      </c>
    </row>
    <row r="1060" spans="1:6" x14ac:dyDescent="0.2">
      <c r="A1060" t="s">
        <v>3876</v>
      </c>
      <c r="B1060" t="s">
        <v>3877</v>
      </c>
      <c r="C1060" t="s">
        <v>4057</v>
      </c>
      <c r="D1060" t="s">
        <v>3829</v>
      </c>
      <c r="E1060" t="s">
        <v>4206</v>
      </c>
      <c r="F1060">
        <v>3</v>
      </c>
    </row>
    <row r="1061" spans="1:6" x14ac:dyDescent="0.2">
      <c r="A1061" t="s">
        <v>3876</v>
      </c>
      <c r="B1061" t="s">
        <v>3877</v>
      </c>
      <c r="C1061" t="s">
        <v>4073</v>
      </c>
      <c r="D1061" t="s">
        <v>3829</v>
      </c>
      <c r="E1061" t="s">
        <v>4207</v>
      </c>
      <c r="F1061">
        <v>2</v>
      </c>
    </row>
    <row r="1062" spans="1:6" x14ac:dyDescent="0.2">
      <c r="A1062" t="s">
        <v>3920</v>
      </c>
      <c r="B1062" t="s">
        <v>3921</v>
      </c>
      <c r="C1062" s="4" t="s">
        <v>3828</v>
      </c>
      <c r="D1062" t="s">
        <v>3829</v>
      </c>
      <c r="E1062" t="s">
        <v>4203</v>
      </c>
      <c r="F1062">
        <v>1</v>
      </c>
    </row>
    <row r="1063" spans="1:6" x14ac:dyDescent="0.2">
      <c r="A1063" t="s">
        <v>3920</v>
      </c>
      <c r="B1063" t="s">
        <v>3921</v>
      </c>
      <c r="C1063" t="s">
        <v>4057</v>
      </c>
      <c r="D1063" t="s">
        <v>3829</v>
      </c>
      <c r="E1063" t="s">
        <v>4206</v>
      </c>
      <c r="F1063">
        <v>3</v>
      </c>
    </row>
    <row r="1064" spans="1:6" x14ac:dyDescent="0.2">
      <c r="A1064" t="s">
        <v>3920</v>
      </c>
      <c r="B1064" t="s">
        <v>3921</v>
      </c>
      <c r="C1064" t="s">
        <v>4073</v>
      </c>
      <c r="D1064" t="s">
        <v>3829</v>
      </c>
      <c r="E1064" t="s">
        <v>4207</v>
      </c>
      <c r="F1064">
        <v>2</v>
      </c>
    </row>
    <row r="1065" spans="1:6" x14ac:dyDescent="0.2">
      <c r="A1065" t="s">
        <v>3878</v>
      </c>
      <c r="B1065" t="s">
        <v>3879</v>
      </c>
      <c r="C1065" s="4" t="s">
        <v>3828</v>
      </c>
      <c r="D1065" t="s">
        <v>3829</v>
      </c>
      <c r="E1065" t="s">
        <v>4203</v>
      </c>
      <c r="F1065">
        <v>1</v>
      </c>
    </row>
    <row r="1066" spans="1:6" x14ac:dyDescent="0.2">
      <c r="A1066" t="s">
        <v>3878</v>
      </c>
      <c r="B1066" t="s">
        <v>3879</v>
      </c>
      <c r="C1066" t="s">
        <v>4057</v>
      </c>
      <c r="D1066" t="s">
        <v>3829</v>
      </c>
      <c r="E1066" t="s">
        <v>4206</v>
      </c>
      <c r="F1066">
        <v>3</v>
      </c>
    </row>
    <row r="1067" spans="1:6" x14ac:dyDescent="0.2">
      <c r="A1067" t="s">
        <v>3878</v>
      </c>
      <c r="B1067" t="s">
        <v>3879</v>
      </c>
      <c r="C1067" t="s">
        <v>4073</v>
      </c>
      <c r="D1067" t="s">
        <v>3829</v>
      </c>
      <c r="E1067" t="s">
        <v>4207</v>
      </c>
      <c r="F1067">
        <v>2</v>
      </c>
    </row>
    <row r="1068" spans="1:6" x14ac:dyDescent="0.2">
      <c r="A1068" t="s">
        <v>3922</v>
      </c>
      <c r="B1068" t="s">
        <v>3923</v>
      </c>
      <c r="C1068" s="4" t="s">
        <v>3828</v>
      </c>
      <c r="D1068" t="s">
        <v>3829</v>
      </c>
      <c r="E1068" t="s">
        <v>4203</v>
      </c>
      <c r="F1068">
        <v>1</v>
      </c>
    </row>
    <row r="1069" spans="1:6" x14ac:dyDescent="0.2">
      <c r="A1069" t="s">
        <v>3922</v>
      </c>
      <c r="B1069" t="s">
        <v>3923</v>
      </c>
      <c r="C1069" t="s">
        <v>4057</v>
      </c>
      <c r="D1069" t="s">
        <v>3829</v>
      </c>
      <c r="E1069" t="s">
        <v>4206</v>
      </c>
      <c r="F1069">
        <v>3</v>
      </c>
    </row>
    <row r="1070" spans="1:6" x14ac:dyDescent="0.2">
      <c r="A1070" t="s">
        <v>3922</v>
      </c>
      <c r="B1070" t="s">
        <v>3923</v>
      </c>
      <c r="C1070" t="s">
        <v>4073</v>
      </c>
      <c r="D1070" t="s">
        <v>3829</v>
      </c>
      <c r="E1070" t="s">
        <v>4207</v>
      </c>
      <c r="F1070">
        <v>2</v>
      </c>
    </row>
    <row r="1071" spans="1:6" x14ac:dyDescent="0.2">
      <c r="A1071" t="s">
        <v>3880</v>
      </c>
      <c r="B1071" t="s">
        <v>3881</v>
      </c>
      <c r="C1071" s="4" t="s">
        <v>3828</v>
      </c>
      <c r="D1071" t="s">
        <v>3829</v>
      </c>
      <c r="E1071" t="s">
        <v>4203</v>
      </c>
      <c r="F1071">
        <v>1</v>
      </c>
    </row>
    <row r="1072" spans="1:6" x14ac:dyDescent="0.2">
      <c r="A1072" t="s">
        <v>3880</v>
      </c>
      <c r="B1072" t="s">
        <v>3881</v>
      </c>
      <c r="C1072" t="s">
        <v>4057</v>
      </c>
      <c r="D1072" t="s">
        <v>3829</v>
      </c>
      <c r="E1072" t="s">
        <v>4206</v>
      </c>
      <c r="F1072">
        <v>3</v>
      </c>
    </row>
    <row r="1073" spans="1:6" x14ac:dyDescent="0.2">
      <c r="A1073" t="s">
        <v>3880</v>
      </c>
      <c r="B1073" t="s">
        <v>3881</v>
      </c>
      <c r="C1073" t="s">
        <v>4073</v>
      </c>
      <c r="D1073" t="s">
        <v>3829</v>
      </c>
      <c r="E1073" t="s">
        <v>4207</v>
      </c>
      <c r="F1073">
        <v>2</v>
      </c>
    </row>
    <row r="1074" spans="1:6" x14ac:dyDescent="0.2">
      <c r="A1074" t="s">
        <v>3882</v>
      </c>
      <c r="B1074" t="s">
        <v>3883</v>
      </c>
      <c r="C1074" s="4" t="s">
        <v>3828</v>
      </c>
      <c r="D1074" t="s">
        <v>3829</v>
      </c>
      <c r="E1074" t="s">
        <v>4203</v>
      </c>
      <c r="F1074">
        <v>1</v>
      </c>
    </row>
    <row r="1075" spans="1:6" x14ac:dyDescent="0.2">
      <c r="A1075" t="s">
        <v>3882</v>
      </c>
      <c r="B1075" t="s">
        <v>3883</v>
      </c>
      <c r="C1075" t="s">
        <v>4057</v>
      </c>
      <c r="D1075" t="s">
        <v>3829</v>
      </c>
      <c r="E1075" t="s">
        <v>4206</v>
      </c>
      <c r="F1075">
        <v>3</v>
      </c>
    </row>
    <row r="1076" spans="1:6" x14ac:dyDescent="0.2">
      <c r="A1076" t="s">
        <v>3882</v>
      </c>
      <c r="B1076" t="s">
        <v>3883</v>
      </c>
      <c r="C1076" t="s">
        <v>4073</v>
      </c>
      <c r="D1076" t="s">
        <v>3829</v>
      </c>
      <c r="E1076" t="s">
        <v>4207</v>
      </c>
      <c r="F1076">
        <v>2</v>
      </c>
    </row>
    <row r="1077" spans="1:6" x14ac:dyDescent="0.2">
      <c r="A1077" t="s">
        <v>3926</v>
      </c>
      <c r="B1077" t="s">
        <v>3927</v>
      </c>
      <c r="C1077" s="4" t="s">
        <v>3828</v>
      </c>
      <c r="D1077" t="s">
        <v>3829</v>
      </c>
      <c r="E1077" t="s">
        <v>4203</v>
      </c>
      <c r="F1077">
        <v>1</v>
      </c>
    </row>
    <row r="1078" spans="1:6" x14ac:dyDescent="0.2">
      <c r="A1078" t="s">
        <v>3926</v>
      </c>
      <c r="B1078" t="s">
        <v>3927</v>
      </c>
      <c r="C1078" t="s">
        <v>4057</v>
      </c>
      <c r="D1078" t="s">
        <v>3829</v>
      </c>
      <c r="E1078" t="s">
        <v>4206</v>
      </c>
      <c r="F1078">
        <v>3</v>
      </c>
    </row>
    <row r="1079" spans="1:6" x14ac:dyDescent="0.2">
      <c r="A1079" t="s">
        <v>3926</v>
      </c>
      <c r="B1079" t="s">
        <v>3927</v>
      </c>
      <c r="C1079" t="s">
        <v>4073</v>
      </c>
      <c r="D1079" t="s">
        <v>3829</v>
      </c>
      <c r="E1079" t="s">
        <v>4207</v>
      </c>
      <c r="F1079">
        <v>2</v>
      </c>
    </row>
    <row r="1080" spans="1:6" x14ac:dyDescent="0.2">
      <c r="A1080" t="s">
        <v>3928</v>
      </c>
      <c r="B1080" t="s">
        <v>3929</v>
      </c>
      <c r="C1080" s="4" t="s">
        <v>3828</v>
      </c>
      <c r="D1080" t="s">
        <v>3829</v>
      </c>
      <c r="E1080" t="s">
        <v>4203</v>
      </c>
      <c r="F1080">
        <v>1</v>
      </c>
    </row>
    <row r="1081" spans="1:6" x14ac:dyDescent="0.2">
      <c r="A1081" t="s">
        <v>3928</v>
      </c>
      <c r="B1081" t="s">
        <v>3929</v>
      </c>
      <c r="C1081" t="s">
        <v>4057</v>
      </c>
      <c r="D1081" t="s">
        <v>3829</v>
      </c>
      <c r="E1081" t="s">
        <v>4206</v>
      </c>
      <c r="F1081">
        <v>3</v>
      </c>
    </row>
    <row r="1082" spans="1:6" x14ac:dyDescent="0.2">
      <c r="A1082" t="s">
        <v>3928</v>
      </c>
      <c r="B1082" t="s">
        <v>3929</v>
      </c>
      <c r="C1082" t="s">
        <v>4073</v>
      </c>
      <c r="D1082" t="s">
        <v>3829</v>
      </c>
      <c r="E1082" t="s">
        <v>4207</v>
      </c>
      <c r="F1082">
        <v>2</v>
      </c>
    </row>
    <row r="1083" spans="1:6" x14ac:dyDescent="0.2">
      <c r="A1083" t="s">
        <v>3884</v>
      </c>
      <c r="B1083" t="s">
        <v>3885</v>
      </c>
      <c r="C1083" s="4" t="s">
        <v>3828</v>
      </c>
      <c r="D1083" t="s">
        <v>3829</v>
      </c>
      <c r="E1083" t="s">
        <v>4203</v>
      </c>
      <c r="F1083">
        <v>1</v>
      </c>
    </row>
    <row r="1084" spans="1:6" x14ac:dyDescent="0.2">
      <c r="A1084" t="s">
        <v>3884</v>
      </c>
      <c r="B1084" t="s">
        <v>3885</v>
      </c>
      <c r="C1084" t="s">
        <v>4057</v>
      </c>
      <c r="D1084" t="s">
        <v>3829</v>
      </c>
      <c r="E1084" t="s">
        <v>4206</v>
      </c>
      <c r="F1084">
        <v>3</v>
      </c>
    </row>
    <row r="1085" spans="1:6" x14ac:dyDescent="0.2">
      <c r="A1085" t="s">
        <v>3884</v>
      </c>
      <c r="B1085" t="s">
        <v>3885</v>
      </c>
      <c r="C1085" t="s">
        <v>4073</v>
      </c>
      <c r="D1085" t="s">
        <v>3829</v>
      </c>
      <c r="E1085" t="s">
        <v>4207</v>
      </c>
      <c r="F1085">
        <v>2</v>
      </c>
    </row>
    <row r="1086" spans="1:6" x14ac:dyDescent="0.2">
      <c r="A1086" t="s">
        <v>3930</v>
      </c>
      <c r="B1086" t="s">
        <v>3931</v>
      </c>
      <c r="C1086" s="4" t="s">
        <v>3828</v>
      </c>
      <c r="D1086" t="s">
        <v>3829</v>
      </c>
      <c r="E1086" t="s">
        <v>4203</v>
      </c>
      <c r="F1086">
        <v>1</v>
      </c>
    </row>
    <row r="1087" spans="1:6" x14ac:dyDescent="0.2">
      <c r="A1087" t="s">
        <v>3930</v>
      </c>
      <c r="B1087" t="s">
        <v>3931</v>
      </c>
      <c r="C1087" t="s">
        <v>4057</v>
      </c>
      <c r="D1087" t="s">
        <v>3829</v>
      </c>
      <c r="E1087" t="s">
        <v>4206</v>
      </c>
      <c r="F1087">
        <v>3</v>
      </c>
    </row>
    <row r="1088" spans="1:6" x14ac:dyDescent="0.2">
      <c r="A1088" t="s">
        <v>3930</v>
      </c>
      <c r="B1088" t="s">
        <v>3931</v>
      </c>
      <c r="C1088" t="s">
        <v>4073</v>
      </c>
      <c r="D1088" t="s">
        <v>3829</v>
      </c>
      <c r="E1088" t="s">
        <v>4207</v>
      </c>
      <c r="F1088">
        <v>2</v>
      </c>
    </row>
    <row r="1089" spans="1:6" x14ac:dyDescent="0.2">
      <c r="A1089" t="s">
        <v>3886</v>
      </c>
      <c r="B1089" t="s">
        <v>3887</v>
      </c>
      <c r="C1089" s="4" t="s">
        <v>3828</v>
      </c>
      <c r="D1089" t="s">
        <v>3829</v>
      </c>
      <c r="E1089" t="s">
        <v>4203</v>
      </c>
      <c r="F1089">
        <v>1</v>
      </c>
    </row>
    <row r="1090" spans="1:6" x14ac:dyDescent="0.2">
      <c r="A1090" t="s">
        <v>3886</v>
      </c>
      <c r="B1090" t="s">
        <v>3887</v>
      </c>
      <c r="C1090" t="s">
        <v>4057</v>
      </c>
      <c r="D1090" t="s">
        <v>3829</v>
      </c>
      <c r="E1090" t="s">
        <v>4206</v>
      </c>
      <c r="F1090">
        <v>3</v>
      </c>
    </row>
    <row r="1091" spans="1:6" x14ac:dyDescent="0.2">
      <c r="A1091" t="s">
        <v>3886</v>
      </c>
      <c r="B1091" t="s">
        <v>3887</v>
      </c>
      <c r="C1091" t="s">
        <v>4073</v>
      </c>
      <c r="D1091" t="s">
        <v>3829</v>
      </c>
      <c r="E1091" t="s">
        <v>4207</v>
      </c>
      <c r="F1091">
        <v>2</v>
      </c>
    </row>
    <row r="1092" spans="1:6" x14ac:dyDescent="0.2">
      <c r="A1092" t="s">
        <v>3932</v>
      </c>
      <c r="B1092" t="s">
        <v>3933</v>
      </c>
      <c r="C1092" s="4" t="s">
        <v>3828</v>
      </c>
      <c r="D1092" t="s">
        <v>3829</v>
      </c>
      <c r="E1092" t="s">
        <v>4203</v>
      </c>
      <c r="F1092">
        <v>1</v>
      </c>
    </row>
    <row r="1093" spans="1:6" x14ac:dyDescent="0.2">
      <c r="A1093" t="s">
        <v>3932</v>
      </c>
      <c r="B1093" t="s">
        <v>3933</v>
      </c>
      <c r="C1093" t="s">
        <v>4057</v>
      </c>
      <c r="D1093" t="s">
        <v>3829</v>
      </c>
      <c r="E1093" t="s">
        <v>4206</v>
      </c>
      <c r="F1093">
        <v>3</v>
      </c>
    </row>
    <row r="1094" spans="1:6" x14ac:dyDescent="0.2">
      <c r="A1094" t="s">
        <v>3932</v>
      </c>
      <c r="B1094" t="s">
        <v>3933</v>
      </c>
      <c r="C1094" t="s">
        <v>4073</v>
      </c>
      <c r="D1094" t="s">
        <v>3829</v>
      </c>
      <c r="E1094" t="s">
        <v>4207</v>
      </c>
      <c r="F1094">
        <v>2</v>
      </c>
    </row>
    <row r="1095" spans="1:6" x14ac:dyDescent="0.2">
      <c r="A1095" t="s">
        <v>3888</v>
      </c>
      <c r="B1095" t="s">
        <v>3889</v>
      </c>
      <c r="C1095" s="4" t="s">
        <v>3828</v>
      </c>
      <c r="D1095" t="s">
        <v>3829</v>
      </c>
      <c r="E1095" t="s">
        <v>4203</v>
      </c>
      <c r="F1095">
        <v>1</v>
      </c>
    </row>
    <row r="1096" spans="1:6" x14ac:dyDescent="0.2">
      <c r="A1096" t="s">
        <v>3888</v>
      </c>
      <c r="B1096" t="s">
        <v>3889</v>
      </c>
      <c r="C1096" t="s">
        <v>4057</v>
      </c>
      <c r="D1096" t="s">
        <v>3829</v>
      </c>
      <c r="E1096" t="s">
        <v>4206</v>
      </c>
      <c r="F1096">
        <v>3</v>
      </c>
    </row>
    <row r="1097" spans="1:6" x14ac:dyDescent="0.2">
      <c r="A1097" t="s">
        <v>3888</v>
      </c>
      <c r="B1097" t="s">
        <v>3889</v>
      </c>
      <c r="C1097" t="s">
        <v>4073</v>
      </c>
      <c r="D1097" t="s">
        <v>3829</v>
      </c>
      <c r="E1097" t="s">
        <v>4207</v>
      </c>
      <c r="F1097">
        <v>2</v>
      </c>
    </row>
    <row r="1098" spans="1:6" x14ac:dyDescent="0.2">
      <c r="A1098" t="s">
        <v>3934</v>
      </c>
      <c r="B1098" t="s">
        <v>3935</v>
      </c>
      <c r="C1098" s="4" t="s">
        <v>3828</v>
      </c>
      <c r="D1098" t="s">
        <v>3829</v>
      </c>
      <c r="E1098" t="s">
        <v>4203</v>
      </c>
      <c r="F1098">
        <v>1</v>
      </c>
    </row>
    <row r="1099" spans="1:6" x14ac:dyDescent="0.2">
      <c r="A1099" t="s">
        <v>3934</v>
      </c>
      <c r="B1099" t="s">
        <v>3935</v>
      </c>
      <c r="C1099" t="s">
        <v>4057</v>
      </c>
      <c r="D1099" t="s">
        <v>3829</v>
      </c>
      <c r="E1099" t="s">
        <v>4206</v>
      </c>
      <c r="F1099">
        <v>3</v>
      </c>
    </row>
    <row r="1100" spans="1:6" x14ac:dyDescent="0.2">
      <c r="A1100" t="s">
        <v>3934</v>
      </c>
      <c r="B1100" t="s">
        <v>3935</v>
      </c>
      <c r="C1100" t="s">
        <v>4073</v>
      </c>
      <c r="D1100" t="s">
        <v>3829</v>
      </c>
      <c r="E1100" t="s">
        <v>4207</v>
      </c>
      <c r="F1100">
        <v>2</v>
      </c>
    </row>
    <row r="1101" spans="1:6" x14ac:dyDescent="0.2">
      <c r="A1101" t="s">
        <v>3890</v>
      </c>
      <c r="B1101" t="s">
        <v>3891</v>
      </c>
      <c r="C1101" s="4" t="s">
        <v>3828</v>
      </c>
      <c r="D1101" t="s">
        <v>3829</v>
      </c>
      <c r="E1101" t="s">
        <v>4203</v>
      </c>
      <c r="F1101">
        <v>1</v>
      </c>
    </row>
    <row r="1102" spans="1:6" x14ac:dyDescent="0.2">
      <c r="A1102" t="s">
        <v>3890</v>
      </c>
      <c r="B1102" t="s">
        <v>3891</v>
      </c>
      <c r="C1102" t="s">
        <v>4057</v>
      </c>
      <c r="D1102" t="s">
        <v>3829</v>
      </c>
      <c r="E1102" t="s">
        <v>4206</v>
      </c>
      <c r="F1102">
        <v>3</v>
      </c>
    </row>
    <row r="1103" spans="1:6" x14ac:dyDescent="0.2">
      <c r="A1103" t="s">
        <v>3890</v>
      </c>
      <c r="B1103" t="s">
        <v>3891</v>
      </c>
      <c r="C1103" t="s">
        <v>4073</v>
      </c>
      <c r="D1103" t="s">
        <v>3829</v>
      </c>
      <c r="E1103" t="s">
        <v>4207</v>
      </c>
      <c r="F1103">
        <v>2</v>
      </c>
    </row>
    <row r="1104" spans="1:6" x14ac:dyDescent="0.2">
      <c r="A1104" t="s">
        <v>3936</v>
      </c>
      <c r="B1104" t="s">
        <v>3937</v>
      </c>
      <c r="C1104" s="4" t="s">
        <v>3828</v>
      </c>
      <c r="D1104" t="s">
        <v>3829</v>
      </c>
      <c r="E1104" t="s">
        <v>4203</v>
      </c>
      <c r="F1104">
        <v>1</v>
      </c>
    </row>
    <row r="1105" spans="1:6" x14ac:dyDescent="0.2">
      <c r="A1105" t="s">
        <v>3936</v>
      </c>
      <c r="B1105" t="s">
        <v>3937</v>
      </c>
      <c r="C1105" t="s">
        <v>4057</v>
      </c>
      <c r="D1105" t="s">
        <v>3829</v>
      </c>
      <c r="E1105" t="s">
        <v>4206</v>
      </c>
      <c r="F1105">
        <v>3</v>
      </c>
    </row>
    <row r="1106" spans="1:6" x14ac:dyDescent="0.2">
      <c r="A1106" t="s">
        <v>3936</v>
      </c>
      <c r="B1106" t="s">
        <v>3937</v>
      </c>
      <c r="C1106" t="s">
        <v>4073</v>
      </c>
      <c r="D1106" t="s">
        <v>3829</v>
      </c>
      <c r="E1106" t="s">
        <v>4207</v>
      </c>
      <c r="F1106">
        <v>2</v>
      </c>
    </row>
    <row r="1107" spans="1:6" x14ac:dyDescent="0.2">
      <c r="A1107" t="s">
        <v>3892</v>
      </c>
      <c r="B1107" t="s">
        <v>3893</v>
      </c>
      <c r="C1107" s="4" t="s">
        <v>3828</v>
      </c>
      <c r="D1107" t="s">
        <v>3829</v>
      </c>
      <c r="E1107" t="s">
        <v>4203</v>
      </c>
      <c r="F1107">
        <v>1</v>
      </c>
    </row>
    <row r="1108" spans="1:6" x14ac:dyDescent="0.2">
      <c r="A1108" t="s">
        <v>3892</v>
      </c>
      <c r="B1108" t="s">
        <v>3893</v>
      </c>
      <c r="C1108" t="s">
        <v>4057</v>
      </c>
      <c r="D1108" t="s">
        <v>3829</v>
      </c>
      <c r="E1108" t="s">
        <v>4206</v>
      </c>
      <c r="F1108">
        <v>3</v>
      </c>
    </row>
    <row r="1109" spans="1:6" x14ac:dyDescent="0.2">
      <c r="A1109" t="s">
        <v>3892</v>
      </c>
      <c r="B1109" t="s">
        <v>3893</v>
      </c>
      <c r="C1109" t="s">
        <v>4073</v>
      </c>
      <c r="D1109" t="s">
        <v>3829</v>
      </c>
      <c r="E1109" t="s">
        <v>4207</v>
      </c>
      <c r="F1109">
        <v>2</v>
      </c>
    </row>
    <row r="1110" spans="1:6" x14ac:dyDescent="0.2">
      <c r="A1110" t="s">
        <v>3938</v>
      </c>
      <c r="B1110" t="s">
        <v>3939</v>
      </c>
      <c r="C1110" s="4" t="s">
        <v>3828</v>
      </c>
      <c r="D1110" t="s">
        <v>3829</v>
      </c>
      <c r="E1110" t="s">
        <v>4203</v>
      </c>
      <c r="F1110">
        <v>1</v>
      </c>
    </row>
    <row r="1111" spans="1:6" x14ac:dyDescent="0.2">
      <c r="A1111" t="s">
        <v>3938</v>
      </c>
      <c r="B1111" t="s">
        <v>3939</v>
      </c>
      <c r="C1111" t="s">
        <v>4057</v>
      </c>
      <c r="D1111" t="s">
        <v>3829</v>
      </c>
      <c r="E1111" t="s">
        <v>4206</v>
      </c>
      <c r="F1111">
        <v>3</v>
      </c>
    </row>
    <row r="1112" spans="1:6" x14ac:dyDescent="0.2">
      <c r="A1112" t="s">
        <v>3938</v>
      </c>
      <c r="B1112" t="s">
        <v>3939</v>
      </c>
      <c r="C1112" t="s">
        <v>4073</v>
      </c>
      <c r="D1112" t="s">
        <v>3829</v>
      </c>
      <c r="E1112" t="s">
        <v>4207</v>
      </c>
      <c r="F1112">
        <v>2</v>
      </c>
    </row>
    <row r="1113" spans="1:6" x14ac:dyDescent="0.2">
      <c r="A1113" t="s">
        <v>3894</v>
      </c>
      <c r="B1113" t="s">
        <v>3895</v>
      </c>
      <c r="C1113" s="4" t="s">
        <v>3828</v>
      </c>
      <c r="D1113" t="s">
        <v>3829</v>
      </c>
      <c r="E1113" t="s">
        <v>4203</v>
      </c>
      <c r="F1113">
        <v>1</v>
      </c>
    </row>
    <row r="1114" spans="1:6" x14ac:dyDescent="0.2">
      <c r="A1114" t="s">
        <v>3894</v>
      </c>
      <c r="B1114" t="s">
        <v>3895</v>
      </c>
      <c r="C1114" t="s">
        <v>4057</v>
      </c>
      <c r="D1114" t="s">
        <v>3829</v>
      </c>
      <c r="E1114" t="s">
        <v>4206</v>
      </c>
      <c r="F1114">
        <v>3</v>
      </c>
    </row>
    <row r="1115" spans="1:6" x14ac:dyDescent="0.2">
      <c r="A1115" t="s">
        <v>3894</v>
      </c>
      <c r="B1115" t="s">
        <v>3895</v>
      </c>
      <c r="C1115" t="s">
        <v>4073</v>
      </c>
      <c r="D1115" t="s">
        <v>3829</v>
      </c>
      <c r="E1115" t="s">
        <v>4207</v>
      </c>
      <c r="F1115">
        <v>2</v>
      </c>
    </row>
    <row r="1116" spans="1:6" x14ac:dyDescent="0.2">
      <c r="A1116" t="s">
        <v>3940</v>
      </c>
      <c r="B1116" t="s">
        <v>3941</v>
      </c>
      <c r="C1116" s="4" t="s">
        <v>3828</v>
      </c>
      <c r="D1116" t="s">
        <v>3829</v>
      </c>
      <c r="E1116" t="s">
        <v>4203</v>
      </c>
      <c r="F1116">
        <v>1</v>
      </c>
    </row>
    <row r="1117" spans="1:6" x14ac:dyDescent="0.2">
      <c r="A1117" t="s">
        <v>3940</v>
      </c>
      <c r="B1117" t="s">
        <v>3941</v>
      </c>
      <c r="C1117" t="s">
        <v>4057</v>
      </c>
      <c r="D1117" t="s">
        <v>3829</v>
      </c>
      <c r="E1117" t="s">
        <v>4206</v>
      </c>
      <c r="F1117">
        <v>3</v>
      </c>
    </row>
    <row r="1118" spans="1:6" x14ac:dyDescent="0.2">
      <c r="A1118" t="s">
        <v>3940</v>
      </c>
      <c r="B1118" t="s">
        <v>3941</v>
      </c>
      <c r="C1118" t="s">
        <v>4073</v>
      </c>
      <c r="D1118" t="s">
        <v>3829</v>
      </c>
      <c r="E1118" t="s">
        <v>4207</v>
      </c>
      <c r="F1118">
        <v>2</v>
      </c>
    </row>
    <row r="1119" spans="1:6" x14ac:dyDescent="0.2">
      <c r="A1119" t="s">
        <v>3896</v>
      </c>
      <c r="B1119" t="s">
        <v>3897</v>
      </c>
      <c r="C1119" s="4" t="s">
        <v>3828</v>
      </c>
      <c r="D1119" t="s">
        <v>3829</v>
      </c>
      <c r="E1119" t="s">
        <v>4203</v>
      </c>
      <c r="F1119">
        <v>1</v>
      </c>
    </row>
    <row r="1120" spans="1:6" x14ac:dyDescent="0.2">
      <c r="A1120" t="s">
        <v>3896</v>
      </c>
      <c r="B1120" t="s">
        <v>3897</v>
      </c>
      <c r="C1120" t="s">
        <v>4057</v>
      </c>
      <c r="D1120" t="s">
        <v>3829</v>
      </c>
      <c r="E1120" t="s">
        <v>4206</v>
      </c>
      <c r="F1120">
        <v>3</v>
      </c>
    </row>
    <row r="1121" spans="1:6" x14ac:dyDescent="0.2">
      <c r="A1121" t="s">
        <v>3896</v>
      </c>
      <c r="B1121" t="s">
        <v>3897</v>
      </c>
      <c r="C1121" t="s">
        <v>4073</v>
      </c>
      <c r="D1121" t="s">
        <v>3829</v>
      </c>
      <c r="E1121" t="s">
        <v>4207</v>
      </c>
      <c r="F1121">
        <v>2</v>
      </c>
    </row>
    <row r="1122" spans="1:6" x14ac:dyDescent="0.2">
      <c r="A1122" t="s">
        <v>3942</v>
      </c>
      <c r="B1122" t="s">
        <v>3943</v>
      </c>
      <c r="C1122" s="4" t="s">
        <v>3828</v>
      </c>
      <c r="D1122" t="s">
        <v>3829</v>
      </c>
      <c r="E1122" t="s">
        <v>4203</v>
      </c>
      <c r="F1122">
        <v>1</v>
      </c>
    </row>
    <row r="1123" spans="1:6" x14ac:dyDescent="0.2">
      <c r="A1123" t="s">
        <v>3942</v>
      </c>
      <c r="B1123" t="s">
        <v>3943</v>
      </c>
      <c r="C1123" t="s">
        <v>4057</v>
      </c>
      <c r="D1123" t="s">
        <v>3829</v>
      </c>
      <c r="E1123" t="s">
        <v>4206</v>
      </c>
      <c r="F1123">
        <v>3</v>
      </c>
    </row>
    <row r="1124" spans="1:6" x14ac:dyDescent="0.2">
      <c r="A1124" t="s">
        <v>3942</v>
      </c>
      <c r="B1124" t="s">
        <v>3943</v>
      </c>
      <c r="C1124" t="s">
        <v>4073</v>
      </c>
      <c r="D1124" t="s">
        <v>3829</v>
      </c>
      <c r="E1124" t="s">
        <v>4207</v>
      </c>
      <c r="F1124">
        <v>2</v>
      </c>
    </row>
    <row r="1125" spans="1:6" x14ac:dyDescent="0.2">
      <c r="A1125" t="s">
        <v>3856</v>
      </c>
      <c r="B1125" t="s">
        <v>3857</v>
      </c>
      <c r="C1125" s="4" t="s">
        <v>3828</v>
      </c>
      <c r="D1125" t="s">
        <v>3829</v>
      </c>
      <c r="E1125" t="s">
        <v>4203</v>
      </c>
      <c r="F1125">
        <v>1</v>
      </c>
    </row>
    <row r="1126" spans="1:6" x14ac:dyDescent="0.2">
      <c r="A1126" t="s">
        <v>3856</v>
      </c>
      <c r="B1126" t="s">
        <v>3857</v>
      </c>
      <c r="C1126" t="s">
        <v>4057</v>
      </c>
      <c r="D1126" t="s">
        <v>3829</v>
      </c>
      <c r="E1126" t="s">
        <v>4206</v>
      </c>
      <c r="F1126">
        <v>3</v>
      </c>
    </row>
    <row r="1127" spans="1:6" x14ac:dyDescent="0.2">
      <c r="A1127" t="s">
        <v>3856</v>
      </c>
      <c r="B1127" t="s">
        <v>3857</v>
      </c>
      <c r="C1127" t="s">
        <v>4073</v>
      </c>
      <c r="D1127" t="s">
        <v>3829</v>
      </c>
      <c r="E1127" t="s">
        <v>4207</v>
      </c>
      <c r="F1127">
        <v>2</v>
      </c>
    </row>
    <row r="1128" spans="1:6" x14ac:dyDescent="0.2">
      <c r="A1128" t="s">
        <v>3898</v>
      </c>
      <c r="B1128" t="s">
        <v>3899</v>
      </c>
      <c r="C1128" s="4" t="s">
        <v>3828</v>
      </c>
      <c r="D1128" t="s">
        <v>3829</v>
      </c>
      <c r="E1128" t="s">
        <v>4203</v>
      </c>
      <c r="F1128">
        <v>1</v>
      </c>
    </row>
    <row r="1129" spans="1:6" x14ac:dyDescent="0.2">
      <c r="A1129" t="s">
        <v>3898</v>
      </c>
      <c r="B1129" t="s">
        <v>3899</v>
      </c>
      <c r="C1129" t="s">
        <v>4057</v>
      </c>
      <c r="D1129" t="s">
        <v>3829</v>
      </c>
      <c r="E1129" t="s">
        <v>4206</v>
      </c>
      <c r="F1129">
        <v>3</v>
      </c>
    </row>
    <row r="1130" spans="1:6" x14ac:dyDescent="0.2">
      <c r="A1130" t="s">
        <v>3898</v>
      </c>
      <c r="B1130" t="s">
        <v>3899</v>
      </c>
      <c r="C1130" t="s">
        <v>4073</v>
      </c>
      <c r="D1130" t="s">
        <v>3829</v>
      </c>
      <c r="E1130" t="s">
        <v>4207</v>
      </c>
      <c r="F1130">
        <v>2</v>
      </c>
    </row>
    <row r="1131" spans="1:6" x14ac:dyDescent="0.2">
      <c r="A1131" t="s">
        <v>3944</v>
      </c>
      <c r="B1131" t="s">
        <v>3945</v>
      </c>
      <c r="C1131" s="4" t="s">
        <v>3828</v>
      </c>
      <c r="D1131" t="s">
        <v>3829</v>
      </c>
      <c r="E1131" t="s">
        <v>4203</v>
      </c>
      <c r="F1131">
        <v>1</v>
      </c>
    </row>
    <row r="1132" spans="1:6" x14ac:dyDescent="0.2">
      <c r="A1132" t="s">
        <v>3944</v>
      </c>
      <c r="B1132" t="s">
        <v>3945</v>
      </c>
      <c r="C1132" t="s">
        <v>4057</v>
      </c>
      <c r="D1132" t="s">
        <v>3829</v>
      </c>
      <c r="E1132" t="s">
        <v>4206</v>
      </c>
      <c r="F1132">
        <v>3</v>
      </c>
    </row>
    <row r="1133" spans="1:6" x14ac:dyDescent="0.2">
      <c r="A1133" t="s">
        <v>3944</v>
      </c>
      <c r="B1133" t="s">
        <v>3945</v>
      </c>
      <c r="C1133" t="s">
        <v>4073</v>
      </c>
      <c r="D1133" t="s">
        <v>3829</v>
      </c>
      <c r="E1133" t="s">
        <v>4207</v>
      </c>
      <c r="F1133">
        <v>2</v>
      </c>
    </row>
    <row r="1134" spans="1:6" x14ac:dyDescent="0.2">
      <c r="A1134" t="s">
        <v>3900</v>
      </c>
      <c r="B1134" t="s">
        <v>3901</v>
      </c>
      <c r="C1134" s="4" t="s">
        <v>3828</v>
      </c>
      <c r="D1134" t="s">
        <v>3829</v>
      </c>
      <c r="E1134" t="s">
        <v>4203</v>
      </c>
      <c r="F1134">
        <v>1</v>
      </c>
    </row>
    <row r="1135" spans="1:6" x14ac:dyDescent="0.2">
      <c r="A1135" t="s">
        <v>3900</v>
      </c>
      <c r="B1135" t="s">
        <v>3901</v>
      </c>
      <c r="C1135" t="s">
        <v>4057</v>
      </c>
      <c r="D1135" t="s">
        <v>3829</v>
      </c>
      <c r="E1135" t="s">
        <v>4206</v>
      </c>
      <c r="F1135">
        <v>3</v>
      </c>
    </row>
    <row r="1136" spans="1:6" x14ac:dyDescent="0.2">
      <c r="A1136" t="s">
        <v>3900</v>
      </c>
      <c r="B1136" t="s">
        <v>3901</v>
      </c>
      <c r="C1136" t="s">
        <v>4073</v>
      </c>
      <c r="D1136" t="s">
        <v>3829</v>
      </c>
      <c r="E1136" t="s">
        <v>4207</v>
      </c>
      <c r="F1136">
        <v>2</v>
      </c>
    </row>
    <row r="1137" spans="1:6" x14ac:dyDescent="0.2">
      <c r="A1137" t="s">
        <v>3946</v>
      </c>
      <c r="B1137" t="s">
        <v>3947</v>
      </c>
      <c r="C1137" s="4" t="s">
        <v>3828</v>
      </c>
      <c r="D1137" t="s">
        <v>3829</v>
      </c>
      <c r="E1137" t="s">
        <v>4203</v>
      </c>
      <c r="F1137">
        <v>1</v>
      </c>
    </row>
    <row r="1138" spans="1:6" x14ac:dyDescent="0.2">
      <c r="A1138" t="s">
        <v>3946</v>
      </c>
      <c r="B1138" t="s">
        <v>3947</v>
      </c>
      <c r="C1138" t="s">
        <v>4057</v>
      </c>
      <c r="D1138" t="s">
        <v>3829</v>
      </c>
      <c r="E1138" t="s">
        <v>4206</v>
      </c>
      <c r="F1138">
        <v>3</v>
      </c>
    </row>
    <row r="1139" spans="1:6" x14ac:dyDescent="0.2">
      <c r="A1139" t="s">
        <v>3946</v>
      </c>
      <c r="B1139" t="s">
        <v>3947</v>
      </c>
      <c r="C1139" t="s">
        <v>4073</v>
      </c>
      <c r="D1139" t="s">
        <v>3829</v>
      </c>
      <c r="E1139" t="s">
        <v>4207</v>
      </c>
      <c r="F1139">
        <v>2</v>
      </c>
    </row>
    <row r="1140" spans="1:6" x14ac:dyDescent="0.2">
      <c r="A1140" t="s">
        <v>3858</v>
      </c>
      <c r="B1140" t="s">
        <v>3859</v>
      </c>
      <c r="C1140" s="4" t="s">
        <v>3828</v>
      </c>
      <c r="D1140" t="s">
        <v>3829</v>
      </c>
      <c r="E1140" t="s">
        <v>4203</v>
      </c>
      <c r="F1140">
        <v>1</v>
      </c>
    </row>
    <row r="1141" spans="1:6" x14ac:dyDescent="0.2">
      <c r="A1141" t="s">
        <v>3858</v>
      </c>
      <c r="B1141" t="s">
        <v>3859</v>
      </c>
      <c r="C1141" t="s">
        <v>4057</v>
      </c>
      <c r="D1141" t="s">
        <v>3829</v>
      </c>
      <c r="E1141" t="s">
        <v>4206</v>
      </c>
      <c r="F1141">
        <v>3</v>
      </c>
    </row>
    <row r="1142" spans="1:6" x14ac:dyDescent="0.2">
      <c r="A1142" t="s">
        <v>3858</v>
      </c>
      <c r="B1142" t="s">
        <v>3859</v>
      </c>
      <c r="C1142" t="s">
        <v>4073</v>
      </c>
      <c r="D1142" t="s">
        <v>3829</v>
      </c>
      <c r="E1142" t="s">
        <v>4207</v>
      </c>
      <c r="F1142">
        <v>2</v>
      </c>
    </row>
    <row r="1143" spans="1:6" x14ac:dyDescent="0.2">
      <c r="A1143" t="s">
        <v>3902</v>
      </c>
      <c r="B1143" t="s">
        <v>3903</v>
      </c>
      <c r="C1143" s="4" t="s">
        <v>3828</v>
      </c>
      <c r="D1143" t="s">
        <v>3829</v>
      </c>
      <c r="E1143" t="s">
        <v>4203</v>
      </c>
      <c r="F1143">
        <v>1</v>
      </c>
    </row>
    <row r="1144" spans="1:6" x14ac:dyDescent="0.2">
      <c r="A1144" t="s">
        <v>3902</v>
      </c>
      <c r="B1144" t="s">
        <v>3903</v>
      </c>
      <c r="C1144" t="s">
        <v>4057</v>
      </c>
      <c r="D1144" t="s">
        <v>3829</v>
      </c>
      <c r="E1144" t="s">
        <v>4206</v>
      </c>
      <c r="F1144">
        <v>3</v>
      </c>
    </row>
    <row r="1145" spans="1:6" x14ac:dyDescent="0.2">
      <c r="A1145" t="s">
        <v>3902</v>
      </c>
      <c r="B1145" t="s">
        <v>3903</v>
      </c>
      <c r="C1145" t="s">
        <v>4073</v>
      </c>
      <c r="D1145" t="s">
        <v>3829</v>
      </c>
      <c r="E1145" t="s">
        <v>4207</v>
      </c>
      <c r="F1145">
        <v>2</v>
      </c>
    </row>
    <row r="1146" spans="1:6" x14ac:dyDescent="0.2">
      <c r="A1146" t="s">
        <v>3948</v>
      </c>
      <c r="B1146" t="s">
        <v>3949</v>
      </c>
      <c r="C1146" s="4" t="s">
        <v>3828</v>
      </c>
      <c r="D1146" t="s">
        <v>3829</v>
      </c>
      <c r="E1146" t="s">
        <v>4203</v>
      </c>
      <c r="F1146">
        <v>1</v>
      </c>
    </row>
    <row r="1147" spans="1:6" x14ac:dyDescent="0.2">
      <c r="A1147" t="s">
        <v>3948</v>
      </c>
      <c r="B1147" t="s">
        <v>3949</v>
      </c>
      <c r="C1147" t="s">
        <v>4057</v>
      </c>
      <c r="D1147" t="s">
        <v>3829</v>
      </c>
      <c r="E1147" t="s">
        <v>4206</v>
      </c>
      <c r="F1147">
        <v>3</v>
      </c>
    </row>
    <row r="1148" spans="1:6" x14ac:dyDescent="0.2">
      <c r="A1148" t="s">
        <v>3948</v>
      </c>
      <c r="B1148" t="s">
        <v>3949</v>
      </c>
      <c r="C1148" t="s">
        <v>4073</v>
      </c>
      <c r="D1148" t="s">
        <v>3829</v>
      </c>
      <c r="E1148" t="s">
        <v>4207</v>
      </c>
      <c r="F1148">
        <v>2</v>
      </c>
    </row>
    <row r="1149" spans="1:6" x14ac:dyDescent="0.2">
      <c r="A1149" t="s">
        <v>3904</v>
      </c>
      <c r="B1149" t="s">
        <v>3905</v>
      </c>
      <c r="C1149" s="4" t="s">
        <v>3828</v>
      </c>
      <c r="D1149" t="s">
        <v>3829</v>
      </c>
      <c r="E1149" t="s">
        <v>4203</v>
      </c>
      <c r="F1149">
        <v>1</v>
      </c>
    </row>
    <row r="1150" spans="1:6" x14ac:dyDescent="0.2">
      <c r="A1150" t="s">
        <v>3904</v>
      </c>
      <c r="B1150" t="s">
        <v>3905</v>
      </c>
      <c r="C1150" t="s">
        <v>4057</v>
      </c>
      <c r="D1150" t="s">
        <v>3829</v>
      </c>
      <c r="E1150" t="s">
        <v>4206</v>
      </c>
      <c r="F1150">
        <v>3</v>
      </c>
    </row>
    <row r="1151" spans="1:6" x14ac:dyDescent="0.2">
      <c r="A1151" t="s">
        <v>3904</v>
      </c>
      <c r="B1151" t="s">
        <v>3905</v>
      </c>
      <c r="C1151" t="s">
        <v>4073</v>
      </c>
      <c r="D1151" t="s">
        <v>3829</v>
      </c>
      <c r="E1151" t="s">
        <v>4207</v>
      </c>
      <c r="F1151">
        <v>2</v>
      </c>
    </row>
    <row r="1152" spans="1:6" x14ac:dyDescent="0.2">
      <c r="A1152" t="s">
        <v>3860</v>
      </c>
      <c r="B1152" t="s">
        <v>3861</v>
      </c>
      <c r="C1152" s="4" t="s">
        <v>3828</v>
      </c>
      <c r="D1152" t="s">
        <v>3829</v>
      </c>
      <c r="E1152" t="s">
        <v>4203</v>
      </c>
      <c r="F1152">
        <v>1</v>
      </c>
    </row>
    <row r="1153" spans="1:6" x14ac:dyDescent="0.2">
      <c r="A1153" t="s">
        <v>3860</v>
      </c>
      <c r="B1153" t="s">
        <v>3861</v>
      </c>
      <c r="C1153" t="s">
        <v>4057</v>
      </c>
      <c r="D1153" t="s">
        <v>3829</v>
      </c>
      <c r="E1153" t="s">
        <v>4206</v>
      </c>
      <c r="F1153">
        <v>3</v>
      </c>
    </row>
    <row r="1154" spans="1:6" x14ac:dyDescent="0.2">
      <c r="A1154" t="s">
        <v>3860</v>
      </c>
      <c r="B1154" t="s">
        <v>3861</v>
      </c>
      <c r="C1154" t="s">
        <v>4073</v>
      </c>
      <c r="D1154" t="s">
        <v>3829</v>
      </c>
      <c r="E1154" t="s">
        <v>4207</v>
      </c>
      <c r="F1154">
        <v>2</v>
      </c>
    </row>
    <row r="1155" spans="1:6" x14ac:dyDescent="0.2">
      <c r="A1155" t="s">
        <v>3950</v>
      </c>
      <c r="B1155" t="s">
        <v>3951</v>
      </c>
      <c r="C1155" s="4" t="s">
        <v>3828</v>
      </c>
      <c r="D1155" t="s">
        <v>3829</v>
      </c>
      <c r="E1155" t="s">
        <v>4203</v>
      </c>
      <c r="F1155">
        <v>1</v>
      </c>
    </row>
    <row r="1156" spans="1:6" x14ac:dyDescent="0.2">
      <c r="A1156" t="s">
        <v>3950</v>
      </c>
      <c r="B1156" t="s">
        <v>3951</v>
      </c>
      <c r="C1156" t="s">
        <v>4057</v>
      </c>
      <c r="D1156" t="s">
        <v>3829</v>
      </c>
      <c r="E1156" t="s">
        <v>4206</v>
      </c>
      <c r="F1156">
        <v>3</v>
      </c>
    </row>
    <row r="1157" spans="1:6" x14ac:dyDescent="0.2">
      <c r="A1157" t="s">
        <v>3950</v>
      </c>
      <c r="B1157" t="s">
        <v>3951</v>
      </c>
      <c r="C1157" t="s">
        <v>4073</v>
      </c>
      <c r="D1157" t="s">
        <v>3829</v>
      </c>
      <c r="E1157" t="s">
        <v>4207</v>
      </c>
      <c r="F1157">
        <v>2</v>
      </c>
    </row>
    <row r="1158" spans="1:6" x14ac:dyDescent="0.2">
      <c r="A1158" t="s">
        <v>3906</v>
      </c>
      <c r="B1158" t="s">
        <v>3907</v>
      </c>
      <c r="C1158" s="4" t="s">
        <v>3828</v>
      </c>
      <c r="D1158" t="s">
        <v>3829</v>
      </c>
      <c r="E1158" t="s">
        <v>4203</v>
      </c>
      <c r="F1158">
        <v>1</v>
      </c>
    </row>
    <row r="1159" spans="1:6" x14ac:dyDescent="0.2">
      <c r="A1159" t="s">
        <v>3906</v>
      </c>
      <c r="B1159" t="s">
        <v>3907</v>
      </c>
      <c r="C1159" t="s">
        <v>4057</v>
      </c>
      <c r="D1159" t="s">
        <v>3829</v>
      </c>
      <c r="E1159" t="s">
        <v>4206</v>
      </c>
      <c r="F1159">
        <v>3</v>
      </c>
    </row>
    <row r="1160" spans="1:6" x14ac:dyDescent="0.2">
      <c r="A1160" t="s">
        <v>3906</v>
      </c>
      <c r="B1160" t="s">
        <v>3907</v>
      </c>
      <c r="C1160" t="s">
        <v>4073</v>
      </c>
      <c r="D1160" t="s">
        <v>3829</v>
      </c>
      <c r="E1160" t="s">
        <v>4207</v>
      </c>
      <c r="F1160">
        <v>2</v>
      </c>
    </row>
    <row r="1161" spans="1:6" x14ac:dyDescent="0.2">
      <c r="A1161" t="s">
        <v>3862</v>
      </c>
      <c r="B1161" t="s">
        <v>3863</v>
      </c>
      <c r="C1161" s="4" t="s">
        <v>3828</v>
      </c>
      <c r="D1161" t="s">
        <v>3829</v>
      </c>
      <c r="E1161" t="s">
        <v>4203</v>
      </c>
      <c r="F1161">
        <v>1</v>
      </c>
    </row>
    <row r="1162" spans="1:6" x14ac:dyDescent="0.2">
      <c r="A1162" t="s">
        <v>3862</v>
      </c>
      <c r="B1162" t="s">
        <v>3863</v>
      </c>
      <c r="C1162" t="s">
        <v>4057</v>
      </c>
      <c r="D1162" t="s">
        <v>3829</v>
      </c>
      <c r="E1162" t="s">
        <v>4206</v>
      </c>
      <c r="F1162">
        <v>3</v>
      </c>
    </row>
    <row r="1163" spans="1:6" x14ac:dyDescent="0.2">
      <c r="A1163" t="s">
        <v>3862</v>
      </c>
      <c r="B1163" t="s">
        <v>3863</v>
      </c>
      <c r="C1163" t="s">
        <v>4073</v>
      </c>
      <c r="D1163" t="s">
        <v>3829</v>
      </c>
      <c r="E1163" t="s">
        <v>4207</v>
      </c>
      <c r="F1163">
        <v>2</v>
      </c>
    </row>
    <row r="1164" spans="1:6" x14ac:dyDescent="0.2">
      <c r="A1164" t="s">
        <v>3952</v>
      </c>
      <c r="B1164" t="s">
        <v>3953</v>
      </c>
      <c r="C1164" s="4" t="s">
        <v>3828</v>
      </c>
      <c r="D1164" t="s">
        <v>3829</v>
      </c>
      <c r="E1164" t="s">
        <v>4203</v>
      </c>
      <c r="F1164">
        <v>1</v>
      </c>
    </row>
    <row r="1165" spans="1:6" x14ac:dyDescent="0.2">
      <c r="A1165" t="s">
        <v>3952</v>
      </c>
      <c r="B1165" t="s">
        <v>3953</v>
      </c>
      <c r="C1165" t="s">
        <v>4057</v>
      </c>
      <c r="D1165" t="s">
        <v>3829</v>
      </c>
      <c r="E1165" t="s">
        <v>4206</v>
      </c>
      <c r="F1165">
        <v>3</v>
      </c>
    </row>
    <row r="1166" spans="1:6" x14ac:dyDescent="0.2">
      <c r="A1166" t="s">
        <v>3952</v>
      </c>
      <c r="B1166" t="s">
        <v>3953</v>
      </c>
      <c r="C1166" t="s">
        <v>4073</v>
      </c>
      <c r="D1166" t="s">
        <v>3829</v>
      </c>
      <c r="E1166" t="s">
        <v>4207</v>
      </c>
      <c r="F1166">
        <v>2</v>
      </c>
    </row>
    <row r="1167" spans="1:6" x14ac:dyDescent="0.2">
      <c r="A1167" t="s">
        <v>3908</v>
      </c>
      <c r="B1167" t="s">
        <v>3909</v>
      </c>
      <c r="C1167" s="4" t="s">
        <v>3828</v>
      </c>
      <c r="D1167" t="s">
        <v>3829</v>
      </c>
      <c r="E1167" t="s">
        <v>4203</v>
      </c>
      <c r="F1167">
        <v>1</v>
      </c>
    </row>
    <row r="1168" spans="1:6" x14ac:dyDescent="0.2">
      <c r="A1168" t="s">
        <v>3908</v>
      </c>
      <c r="B1168" t="s">
        <v>3909</v>
      </c>
      <c r="C1168" t="s">
        <v>4057</v>
      </c>
      <c r="D1168" t="s">
        <v>3829</v>
      </c>
      <c r="E1168" t="s">
        <v>4206</v>
      </c>
      <c r="F1168">
        <v>3</v>
      </c>
    </row>
    <row r="1169" spans="1:6" x14ac:dyDescent="0.2">
      <c r="A1169" t="s">
        <v>3908</v>
      </c>
      <c r="B1169" t="s">
        <v>3909</v>
      </c>
      <c r="C1169" t="s">
        <v>4073</v>
      </c>
      <c r="D1169" t="s">
        <v>3829</v>
      </c>
      <c r="E1169" t="s">
        <v>4207</v>
      </c>
      <c r="F1169">
        <v>2</v>
      </c>
    </row>
    <row r="1170" spans="1:6" x14ac:dyDescent="0.2">
      <c r="A1170" t="s">
        <v>3954</v>
      </c>
      <c r="B1170" t="s">
        <v>3955</v>
      </c>
      <c r="C1170" s="4" t="s">
        <v>3828</v>
      </c>
      <c r="D1170" t="s">
        <v>3829</v>
      </c>
      <c r="E1170" t="s">
        <v>4203</v>
      </c>
      <c r="F1170">
        <v>1</v>
      </c>
    </row>
    <row r="1171" spans="1:6" x14ac:dyDescent="0.2">
      <c r="A1171" t="s">
        <v>3954</v>
      </c>
      <c r="B1171" t="s">
        <v>3955</v>
      </c>
      <c r="C1171" t="s">
        <v>4057</v>
      </c>
      <c r="D1171" t="s">
        <v>3829</v>
      </c>
      <c r="E1171" t="s">
        <v>4206</v>
      </c>
      <c r="F1171">
        <v>3</v>
      </c>
    </row>
    <row r="1172" spans="1:6" x14ac:dyDescent="0.2">
      <c r="A1172" t="s">
        <v>3954</v>
      </c>
      <c r="B1172" t="s">
        <v>3955</v>
      </c>
      <c r="C1172" t="s">
        <v>4073</v>
      </c>
      <c r="D1172" t="s">
        <v>3829</v>
      </c>
      <c r="E1172" t="s">
        <v>4207</v>
      </c>
      <c r="F1172">
        <v>2</v>
      </c>
    </row>
    <row r="1173" spans="1:6" x14ac:dyDescent="0.2">
      <c r="A1173" t="s">
        <v>3864</v>
      </c>
      <c r="B1173" t="s">
        <v>3865</v>
      </c>
      <c r="C1173" s="4" t="s">
        <v>3828</v>
      </c>
      <c r="D1173" t="s">
        <v>3829</v>
      </c>
      <c r="E1173" t="s">
        <v>4203</v>
      </c>
      <c r="F1173">
        <v>1</v>
      </c>
    </row>
    <row r="1174" spans="1:6" x14ac:dyDescent="0.2">
      <c r="A1174" t="s">
        <v>3864</v>
      </c>
      <c r="B1174" t="s">
        <v>3865</v>
      </c>
      <c r="C1174" t="s">
        <v>4057</v>
      </c>
      <c r="D1174" t="s">
        <v>3829</v>
      </c>
      <c r="E1174" t="s">
        <v>4206</v>
      </c>
      <c r="F1174">
        <v>3</v>
      </c>
    </row>
    <row r="1175" spans="1:6" x14ac:dyDescent="0.2">
      <c r="A1175" t="s">
        <v>3864</v>
      </c>
      <c r="B1175" t="s">
        <v>3865</v>
      </c>
      <c r="C1175" t="s">
        <v>4073</v>
      </c>
      <c r="D1175" t="s">
        <v>3829</v>
      </c>
      <c r="E1175" t="s">
        <v>4207</v>
      </c>
      <c r="F1175">
        <v>2</v>
      </c>
    </row>
    <row r="1176" spans="1:6" x14ac:dyDescent="0.2">
      <c r="A1176" t="s">
        <v>3910</v>
      </c>
      <c r="B1176" t="s">
        <v>3911</v>
      </c>
      <c r="C1176" s="4" t="s">
        <v>3828</v>
      </c>
      <c r="D1176" t="s">
        <v>3829</v>
      </c>
      <c r="E1176" t="s">
        <v>4203</v>
      </c>
      <c r="F1176">
        <v>1</v>
      </c>
    </row>
    <row r="1177" spans="1:6" x14ac:dyDescent="0.2">
      <c r="A1177" t="s">
        <v>3910</v>
      </c>
      <c r="B1177" t="s">
        <v>3911</v>
      </c>
      <c r="C1177" t="s">
        <v>4057</v>
      </c>
      <c r="D1177" t="s">
        <v>3829</v>
      </c>
      <c r="E1177" t="s">
        <v>4206</v>
      </c>
      <c r="F1177">
        <v>3</v>
      </c>
    </row>
    <row r="1178" spans="1:6" x14ac:dyDescent="0.2">
      <c r="A1178" t="s">
        <v>3910</v>
      </c>
      <c r="B1178" t="s">
        <v>3911</v>
      </c>
      <c r="C1178" t="s">
        <v>4073</v>
      </c>
      <c r="D1178" t="s">
        <v>3829</v>
      </c>
      <c r="E1178" t="s">
        <v>4207</v>
      </c>
      <c r="F1178">
        <v>2</v>
      </c>
    </row>
    <row r="1179" spans="1:6" x14ac:dyDescent="0.2">
      <c r="A1179" t="s">
        <v>4532</v>
      </c>
      <c r="B1179" s="4" t="s">
        <v>3813</v>
      </c>
      <c r="C1179" s="4" t="s">
        <v>3707</v>
      </c>
      <c r="D1179" t="s">
        <v>3708</v>
      </c>
      <c r="E1179" t="s">
        <v>4203</v>
      </c>
      <c r="F1179">
        <v>1</v>
      </c>
    </row>
    <row r="1180" spans="1:6" x14ac:dyDescent="0.2">
      <c r="A1180" t="s">
        <v>4532</v>
      </c>
      <c r="B1180" t="s">
        <v>3813</v>
      </c>
      <c r="C1180" t="s">
        <v>4072</v>
      </c>
      <c r="D1180" t="s">
        <v>3708</v>
      </c>
      <c r="E1180" t="s">
        <v>4206</v>
      </c>
      <c r="F1180">
        <v>3</v>
      </c>
    </row>
    <row r="1181" spans="1:6" x14ac:dyDescent="0.2">
      <c r="A1181" t="s">
        <v>4532</v>
      </c>
      <c r="B1181" t="s">
        <v>3813</v>
      </c>
      <c r="C1181" t="s">
        <v>4076</v>
      </c>
      <c r="D1181" t="s">
        <v>3708</v>
      </c>
      <c r="E1181" t="s">
        <v>4207</v>
      </c>
      <c r="F1181">
        <v>2</v>
      </c>
    </row>
    <row r="1182" spans="1:6" x14ac:dyDescent="0.2">
      <c r="A1182" t="s">
        <v>4533</v>
      </c>
      <c r="B1182" t="s">
        <v>3809</v>
      </c>
      <c r="C1182" s="4" t="s">
        <v>3707</v>
      </c>
      <c r="D1182" t="s">
        <v>3708</v>
      </c>
      <c r="E1182" t="s">
        <v>4203</v>
      </c>
      <c r="F1182">
        <v>1</v>
      </c>
    </row>
    <row r="1183" spans="1:6" x14ac:dyDescent="0.2">
      <c r="A1183" t="s">
        <v>4533</v>
      </c>
      <c r="B1183" t="s">
        <v>3809</v>
      </c>
      <c r="C1183" t="s">
        <v>4072</v>
      </c>
      <c r="D1183" t="s">
        <v>3708</v>
      </c>
      <c r="E1183" t="s">
        <v>4206</v>
      </c>
      <c r="F1183">
        <v>3</v>
      </c>
    </row>
    <row r="1184" spans="1:6" x14ac:dyDescent="0.2">
      <c r="A1184" t="s">
        <v>4533</v>
      </c>
      <c r="B1184" t="s">
        <v>3809</v>
      </c>
      <c r="C1184" t="s">
        <v>4076</v>
      </c>
      <c r="D1184" t="s">
        <v>3708</v>
      </c>
      <c r="E1184" t="s">
        <v>4207</v>
      </c>
      <c r="F1184">
        <v>2</v>
      </c>
    </row>
    <row r="1185" spans="1:6" x14ac:dyDescent="0.2">
      <c r="A1185" t="s">
        <v>4534</v>
      </c>
      <c r="B1185" t="s">
        <v>3807</v>
      </c>
      <c r="C1185" s="4" t="s">
        <v>3707</v>
      </c>
      <c r="D1185" t="s">
        <v>3708</v>
      </c>
      <c r="E1185" t="s">
        <v>4203</v>
      </c>
      <c r="F1185">
        <v>1</v>
      </c>
    </row>
    <row r="1186" spans="1:6" x14ac:dyDescent="0.2">
      <c r="A1186" t="s">
        <v>4534</v>
      </c>
      <c r="B1186" t="s">
        <v>3807</v>
      </c>
      <c r="C1186" t="s">
        <v>4072</v>
      </c>
      <c r="D1186" t="s">
        <v>3708</v>
      </c>
      <c r="E1186" t="s">
        <v>4206</v>
      </c>
      <c r="F1186">
        <v>3</v>
      </c>
    </row>
    <row r="1187" spans="1:6" x14ac:dyDescent="0.2">
      <c r="A1187" t="s">
        <v>4534</v>
      </c>
      <c r="B1187" t="s">
        <v>3807</v>
      </c>
      <c r="C1187" t="s">
        <v>4076</v>
      </c>
      <c r="D1187" t="s">
        <v>3708</v>
      </c>
      <c r="E1187" t="s">
        <v>4207</v>
      </c>
      <c r="F1187">
        <v>2</v>
      </c>
    </row>
    <row r="1188" spans="1:6" x14ac:dyDescent="0.2">
      <c r="A1188" t="s">
        <v>4535</v>
      </c>
      <c r="B1188" t="s">
        <v>3808</v>
      </c>
      <c r="C1188" s="4" t="s">
        <v>3707</v>
      </c>
      <c r="D1188" t="s">
        <v>3708</v>
      </c>
      <c r="E1188" t="s">
        <v>4203</v>
      </c>
      <c r="F1188">
        <v>1</v>
      </c>
    </row>
    <row r="1189" spans="1:6" x14ac:dyDescent="0.2">
      <c r="A1189" t="s">
        <v>4535</v>
      </c>
      <c r="B1189" t="s">
        <v>3808</v>
      </c>
      <c r="C1189" t="s">
        <v>4072</v>
      </c>
      <c r="D1189" t="s">
        <v>3708</v>
      </c>
      <c r="E1189" t="s">
        <v>4206</v>
      </c>
      <c r="F1189">
        <v>3</v>
      </c>
    </row>
    <row r="1190" spans="1:6" x14ac:dyDescent="0.2">
      <c r="A1190" t="s">
        <v>4535</v>
      </c>
      <c r="B1190" t="s">
        <v>3808</v>
      </c>
      <c r="C1190" t="s">
        <v>4076</v>
      </c>
      <c r="D1190" t="s">
        <v>3708</v>
      </c>
      <c r="E1190" t="s">
        <v>4207</v>
      </c>
      <c r="F1190">
        <v>2</v>
      </c>
    </row>
    <row r="1191" spans="1:6" x14ac:dyDescent="0.2">
      <c r="A1191" t="s">
        <v>4536</v>
      </c>
      <c r="B1191" t="s">
        <v>3817</v>
      </c>
      <c r="C1191" s="4" t="s">
        <v>3707</v>
      </c>
      <c r="D1191" t="s">
        <v>3708</v>
      </c>
      <c r="E1191" t="s">
        <v>4203</v>
      </c>
      <c r="F1191">
        <v>1</v>
      </c>
    </row>
    <row r="1192" spans="1:6" x14ac:dyDescent="0.2">
      <c r="A1192" t="s">
        <v>4536</v>
      </c>
      <c r="B1192" t="s">
        <v>3817</v>
      </c>
      <c r="C1192" t="s">
        <v>4072</v>
      </c>
      <c r="D1192" t="s">
        <v>3708</v>
      </c>
      <c r="E1192" t="s">
        <v>4206</v>
      </c>
      <c r="F1192">
        <v>3</v>
      </c>
    </row>
    <row r="1193" spans="1:6" x14ac:dyDescent="0.2">
      <c r="A1193" t="s">
        <v>4536</v>
      </c>
      <c r="B1193" t="s">
        <v>3817</v>
      </c>
      <c r="C1193" t="s">
        <v>4076</v>
      </c>
      <c r="D1193" t="s">
        <v>3708</v>
      </c>
      <c r="E1193" t="s">
        <v>4207</v>
      </c>
      <c r="F1193">
        <v>2</v>
      </c>
    </row>
    <row r="1194" spans="1:6" x14ac:dyDescent="0.2">
      <c r="A1194" t="s">
        <v>4537</v>
      </c>
      <c r="B1194" t="s">
        <v>3814</v>
      </c>
      <c r="C1194" s="4" t="s">
        <v>3707</v>
      </c>
      <c r="D1194" t="s">
        <v>3708</v>
      </c>
      <c r="E1194" t="s">
        <v>4203</v>
      </c>
      <c r="F1194">
        <v>1</v>
      </c>
    </row>
    <row r="1195" spans="1:6" x14ac:dyDescent="0.2">
      <c r="A1195" t="s">
        <v>4537</v>
      </c>
      <c r="B1195" t="s">
        <v>3814</v>
      </c>
      <c r="C1195" t="s">
        <v>4072</v>
      </c>
      <c r="D1195" t="s">
        <v>3708</v>
      </c>
      <c r="E1195" t="s">
        <v>4206</v>
      </c>
      <c r="F1195">
        <v>3</v>
      </c>
    </row>
    <row r="1196" spans="1:6" x14ac:dyDescent="0.2">
      <c r="A1196" t="s">
        <v>4537</v>
      </c>
      <c r="B1196" t="s">
        <v>3814</v>
      </c>
      <c r="C1196" t="s">
        <v>4076</v>
      </c>
      <c r="D1196" t="s">
        <v>3708</v>
      </c>
      <c r="E1196" t="s">
        <v>4207</v>
      </c>
      <c r="F1196">
        <v>2</v>
      </c>
    </row>
    <row r="1197" spans="1:6" x14ac:dyDescent="0.2">
      <c r="A1197" t="s">
        <v>4538</v>
      </c>
      <c r="B1197" t="s">
        <v>3815</v>
      </c>
      <c r="C1197" s="4" t="s">
        <v>3707</v>
      </c>
      <c r="D1197" t="s">
        <v>3708</v>
      </c>
      <c r="E1197" t="s">
        <v>4203</v>
      </c>
      <c r="F1197">
        <v>1</v>
      </c>
    </row>
    <row r="1198" spans="1:6" x14ac:dyDescent="0.2">
      <c r="A1198" t="s">
        <v>4538</v>
      </c>
      <c r="B1198" t="s">
        <v>3815</v>
      </c>
      <c r="C1198" t="s">
        <v>4072</v>
      </c>
      <c r="D1198" t="s">
        <v>3708</v>
      </c>
      <c r="E1198" t="s">
        <v>4206</v>
      </c>
      <c r="F1198">
        <v>3</v>
      </c>
    </row>
    <row r="1199" spans="1:6" x14ac:dyDescent="0.2">
      <c r="A1199" t="s">
        <v>4538</v>
      </c>
      <c r="B1199" t="s">
        <v>3815</v>
      </c>
      <c r="C1199" t="s">
        <v>4076</v>
      </c>
      <c r="D1199" t="s">
        <v>3708</v>
      </c>
      <c r="E1199" t="s">
        <v>4207</v>
      </c>
      <c r="F1199">
        <v>2</v>
      </c>
    </row>
    <row r="1200" spans="1:6" x14ac:dyDescent="0.2">
      <c r="A1200" t="s">
        <v>4539</v>
      </c>
      <c r="B1200" t="s">
        <v>3812</v>
      </c>
      <c r="C1200" s="4" t="s">
        <v>3707</v>
      </c>
      <c r="D1200" t="s">
        <v>3708</v>
      </c>
      <c r="E1200" t="s">
        <v>4203</v>
      </c>
      <c r="F1200">
        <v>1</v>
      </c>
    </row>
    <row r="1201" spans="1:6" x14ac:dyDescent="0.2">
      <c r="A1201" t="s">
        <v>4539</v>
      </c>
      <c r="B1201" t="s">
        <v>3812</v>
      </c>
      <c r="C1201" t="s">
        <v>4072</v>
      </c>
      <c r="D1201" t="s">
        <v>3708</v>
      </c>
      <c r="E1201" t="s">
        <v>4206</v>
      </c>
      <c r="F1201">
        <v>3</v>
      </c>
    </row>
    <row r="1202" spans="1:6" x14ac:dyDescent="0.2">
      <c r="A1202" t="s">
        <v>4539</v>
      </c>
      <c r="B1202" t="s">
        <v>3812</v>
      </c>
      <c r="C1202" t="s">
        <v>4076</v>
      </c>
      <c r="D1202" t="s">
        <v>3708</v>
      </c>
      <c r="E1202" t="s">
        <v>4207</v>
      </c>
      <c r="F1202">
        <v>2</v>
      </c>
    </row>
    <row r="1203" spans="1:6" x14ac:dyDescent="0.2">
      <c r="A1203" t="s">
        <v>4540</v>
      </c>
      <c r="B1203" t="s">
        <v>3810</v>
      </c>
      <c r="C1203" s="4" t="s">
        <v>3707</v>
      </c>
      <c r="D1203" t="s">
        <v>3708</v>
      </c>
      <c r="E1203" t="s">
        <v>4203</v>
      </c>
      <c r="F1203">
        <v>1</v>
      </c>
    </row>
    <row r="1204" spans="1:6" x14ac:dyDescent="0.2">
      <c r="A1204" t="s">
        <v>4540</v>
      </c>
      <c r="B1204" t="s">
        <v>3810</v>
      </c>
      <c r="C1204" t="s">
        <v>4072</v>
      </c>
      <c r="D1204" t="s">
        <v>3708</v>
      </c>
      <c r="E1204" t="s">
        <v>4206</v>
      </c>
      <c r="F1204">
        <v>3</v>
      </c>
    </row>
    <row r="1205" spans="1:6" x14ac:dyDescent="0.2">
      <c r="A1205" t="s">
        <v>4540</v>
      </c>
      <c r="B1205" t="s">
        <v>3810</v>
      </c>
      <c r="C1205" t="s">
        <v>4076</v>
      </c>
      <c r="D1205" t="s">
        <v>3708</v>
      </c>
      <c r="E1205" t="s">
        <v>4207</v>
      </c>
      <c r="F1205">
        <v>2</v>
      </c>
    </row>
    <row r="1206" spans="1:6" x14ac:dyDescent="0.2">
      <c r="A1206" t="s">
        <v>4541</v>
      </c>
      <c r="B1206" t="s">
        <v>3811</v>
      </c>
      <c r="C1206" s="4" t="s">
        <v>3707</v>
      </c>
      <c r="D1206" t="s">
        <v>3708</v>
      </c>
      <c r="E1206" t="s">
        <v>4203</v>
      </c>
      <c r="F1206">
        <v>1</v>
      </c>
    </row>
    <row r="1207" spans="1:6" x14ac:dyDescent="0.2">
      <c r="A1207" t="s">
        <v>4541</v>
      </c>
      <c r="B1207" t="s">
        <v>3811</v>
      </c>
      <c r="C1207" t="s">
        <v>4072</v>
      </c>
      <c r="D1207" t="s">
        <v>3708</v>
      </c>
      <c r="E1207" t="s">
        <v>4206</v>
      </c>
      <c r="F1207">
        <v>3</v>
      </c>
    </row>
    <row r="1208" spans="1:6" x14ac:dyDescent="0.2">
      <c r="A1208" t="s">
        <v>4541</v>
      </c>
      <c r="B1208" t="s">
        <v>3811</v>
      </c>
      <c r="C1208" t="s">
        <v>4076</v>
      </c>
      <c r="D1208" t="s">
        <v>3708</v>
      </c>
      <c r="E1208" t="s">
        <v>4207</v>
      </c>
      <c r="F1208">
        <v>2</v>
      </c>
    </row>
    <row r="1209" spans="1:6" x14ac:dyDescent="0.2">
      <c r="A1209" t="s">
        <v>4542</v>
      </c>
      <c r="B1209" t="s">
        <v>3816</v>
      </c>
      <c r="C1209" s="4" t="s">
        <v>3707</v>
      </c>
      <c r="D1209" t="s">
        <v>3708</v>
      </c>
      <c r="E1209" t="s">
        <v>4203</v>
      </c>
      <c r="F1209">
        <v>1</v>
      </c>
    </row>
    <row r="1210" spans="1:6" x14ac:dyDescent="0.2">
      <c r="A1210" t="s">
        <v>4542</v>
      </c>
      <c r="B1210" t="s">
        <v>3816</v>
      </c>
      <c r="C1210" t="s">
        <v>4072</v>
      </c>
      <c r="D1210" t="s">
        <v>3708</v>
      </c>
      <c r="E1210" t="s">
        <v>4206</v>
      </c>
      <c r="F1210">
        <v>3</v>
      </c>
    </row>
    <row r="1211" spans="1:6" x14ac:dyDescent="0.2">
      <c r="A1211" t="s">
        <v>4542</v>
      </c>
      <c r="B1211" t="s">
        <v>3816</v>
      </c>
      <c r="C1211" t="s">
        <v>4076</v>
      </c>
      <c r="D1211" t="s">
        <v>3708</v>
      </c>
      <c r="E1211" t="s">
        <v>4207</v>
      </c>
      <c r="F1211">
        <v>2</v>
      </c>
    </row>
    <row r="1212" spans="1:6" x14ac:dyDescent="0.2">
      <c r="A1212" t="s">
        <v>3749</v>
      </c>
      <c r="B1212" t="s">
        <v>3750</v>
      </c>
      <c r="C1212" s="4" t="s">
        <v>3707</v>
      </c>
      <c r="D1212" t="s">
        <v>3708</v>
      </c>
      <c r="E1212" t="s">
        <v>4203</v>
      </c>
      <c r="F1212">
        <v>1</v>
      </c>
    </row>
    <row r="1213" spans="1:6" x14ac:dyDescent="0.2">
      <c r="A1213" t="s">
        <v>3749</v>
      </c>
      <c r="B1213" t="s">
        <v>3750</v>
      </c>
      <c r="C1213" t="s">
        <v>4072</v>
      </c>
      <c r="D1213" t="s">
        <v>3708</v>
      </c>
      <c r="E1213" t="s">
        <v>4206</v>
      </c>
      <c r="F1213">
        <v>3</v>
      </c>
    </row>
    <row r="1214" spans="1:6" x14ac:dyDescent="0.2">
      <c r="A1214" t="s">
        <v>3749</v>
      </c>
      <c r="B1214" t="s">
        <v>3750</v>
      </c>
      <c r="C1214" t="s">
        <v>4076</v>
      </c>
      <c r="D1214" t="s">
        <v>3708</v>
      </c>
      <c r="E1214" t="s">
        <v>4207</v>
      </c>
      <c r="F1214">
        <v>2</v>
      </c>
    </row>
    <row r="1215" spans="1:6" x14ac:dyDescent="0.2">
      <c r="A1215" t="s">
        <v>3751</v>
      </c>
      <c r="B1215" t="s">
        <v>3752</v>
      </c>
      <c r="C1215" s="4" t="s">
        <v>3707</v>
      </c>
      <c r="D1215" t="s">
        <v>3708</v>
      </c>
      <c r="E1215" t="s">
        <v>4203</v>
      </c>
      <c r="F1215">
        <v>1</v>
      </c>
    </row>
    <row r="1216" spans="1:6" x14ac:dyDescent="0.2">
      <c r="A1216" t="s">
        <v>3751</v>
      </c>
      <c r="B1216" t="s">
        <v>3752</v>
      </c>
      <c r="C1216" t="s">
        <v>4072</v>
      </c>
      <c r="D1216" t="s">
        <v>3708</v>
      </c>
      <c r="E1216" t="s">
        <v>4206</v>
      </c>
      <c r="F1216">
        <v>3</v>
      </c>
    </row>
    <row r="1217" spans="1:6" x14ac:dyDescent="0.2">
      <c r="A1217" t="s">
        <v>3751</v>
      </c>
      <c r="B1217" t="s">
        <v>3752</v>
      </c>
      <c r="C1217" t="s">
        <v>4076</v>
      </c>
      <c r="D1217" t="s">
        <v>3708</v>
      </c>
      <c r="E1217" t="s">
        <v>4207</v>
      </c>
      <c r="F1217">
        <v>2</v>
      </c>
    </row>
    <row r="1218" spans="1:6" x14ac:dyDescent="0.2">
      <c r="A1218" t="s">
        <v>3753</v>
      </c>
      <c r="B1218" t="s">
        <v>3754</v>
      </c>
      <c r="C1218" s="4" t="s">
        <v>3707</v>
      </c>
      <c r="D1218" t="s">
        <v>3708</v>
      </c>
      <c r="E1218" t="s">
        <v>4203</v>
      </c>
      <c r="F1218">
        <v>1</v>
      </c>
    </row>
    <row r="1219" spans="1:6" x14ac:dyDescent="0.2">
      <c r="A1219" t="s">
        <v>3753</v>
      </c>
      <c r="B1219" t="s">
        <v>3754</v>
      </c>
      <c r="C1219" t="s">
        <v>4072</v>
      </c>
      <c r="D1219" t="s">
        <v>3708</v>
      </c>
      <c r="E1219" t="s">
        <v>4206</v>
      </c>
      <c r="F1219">
        <v>3</v>
      </c>
    </row>
    <row r="1220" spans="1:6" x14ac:dyDescent="0.2">
      <c r="A1220" t="s">
        <v>3753</v>
      </c>
      <c r="B1220" t="s">
        <v>3754</v>
      </c>
      <c r="C1220" t="s">
        <v>4076</v>
      </c>
      <c r="D1220" t="s">
        <v>3708</v>
      </c>
      <c r="E1220" t="s">
        <v>4207</v>
      </c>
      <c r="F1220">
        <v>2</v>
      </c>
    </row>
    <row r="1221" spans="1:6" x14ac:dyDescent="0.2">
      <c r="A1221" t="s">
        <v>3757</v>
      </c>
      <c r="B1221" t="s">
        <v>3758</v>
      </c>
      <c r="C1221" s="4" t="s">
        <v>3707</v>
      </c>
      <c r="D1221" t="s">
        <v>3708</v>
      </c>
      <c r="E1221" t="s">
        <v>4203</v>
      </c>
      <c r="F1221">
        <v>1</v>
      </c>
    </row>
    <row r="1222" spans="1:6" x14ac:dyDescent="0.2">
      <c r="A1222" t="s">
        <v>3757</v>
      </c>
      <c r="B1222" t="s">
        <v>3758</v>
      </c>
      <c r="C1222" t="s">
        <v>4072</v>
      </c>
      <c r="D1222" t="s">
        <v>3708</v>
      </c>
      <c r="E1222" t="s">
        <v>4206</v>
      </c>
      <c r="F1222">
        <v>3</v>
      </c>
    </row>
    <row r="1223" spans="1:6" x14ac:dyDescent="0.2">
      <c r="A1223" t="s">
        <v>3757</v>
      </c>
      <c r="B1223" t="s">
        <v>3758</v>
      </c>
      <c r="C1223" t="s">
        <v>4076</v>
      </c>
      <c r="D1223" t="s">
        <v>3708</v>
      </c>
      <c r="E1223" t="s">
        <v>4207</v>
      </c>
      <c r="F1223">
        <v>2</v>
      </c>
    </row>
    <row r="1224" spans="1:6" x14ac:dyDescent="0.2">
      <c r="A1224" t="s">
        <v>3759</v>
      </c>
      <c r="B1224" t="s">
        <v>3760</v>
      </c>
      <c r="C1224" s="4" t="s">
        <v>3707</v>
      </c>
      <c r="D1224" t="s">
        <v>3708</v>
      </c>
      <c r="E1224" t="s">
        <v>4203</v>
      </c>
      <c r="F1224">
        <v>1</v>
      </c>
    </row>
    <row r="1225" spans="1:6" x14ac:dyDescent="0.2">
      <c r="A1225" t="s">
        <v>3759</v>
      </c>
      <c r="B1225" t="s">
        <v>3760</v>
      </c>
      <c r="C1225" t="s">
        <v>4072</v>
      </c>
      <c r="D1225" t="s">
        <v>3708</v>
      </c>
      <c r="E1225" t="s">
        <v>4206</v>
      </c>
      <c r="F1225">
        <v>3</v>
      </c>
    </row>
    <row r="1226" spans="1:6" x14ac:dyDescent="0.2">
      <c r="A1226" t="s">
        <v>3759</v>
      </c>
      <c r="B1226" t="s">
        <v>3760</v>
      </c>
      <c r="C1226" t="s">
        <v>4076</v>
      </c>
      <c r="D1226" t="s">
        <v>3708</v>
      </c>
      <c r="E1226" t="s">
        <v>4207</v>
      </c>
      <c r="F1226">
        <v>2</v>
      </c>
    </row>
    <row r="1227" spans="1:6" x14ac:dyDescent="0.2">
      <c r="A1227" t="s">
        <v>3761</v>
      </c>
      <c r="B1227" t="s">
        <v>3762</v>
      </c>
      <c r="C1227" s="4" t="s">
        <v>3707</v>
      </c>
      <c r="D1227" t="s">
        <v>3708</v>
      </c>
      <c r="E1227" t="s">
        <v>4203</v>
      </c>
      <c r="F1227">
        <v>1</v>
      </c>
    </row>
    <row r="1228" spans="1:6" x14ac:dyDescent="0.2">
      <c r="A1228" t="s">
        <v>3761</v>
      </c>
      <c r="B1228" t="s">
        <v>3762</v>
      </c>
      <c r="C1228" t="s">
        <v>4072</v>
      </c>
      <c r="D1228" t="s">
        <v>3708</v>
      </c>
      <c r="E1228" t="s">
        <v>4206</v>
      </c>
      <c r="F1228">
        <v>3</v>
      </c>
    </row>
    <row r="1229" spans="1:6" x14ac:dyDescent="0.2">
      <c r="A1229" t="s">
        <v>3761</v>
      </c>
      <c r="B1229" t="s">
        <v>3762</v>
      </c>
      <c r="C1229" t="s">
        <v>4076</v>
      </c>
      <c r="D1229" t="s">
        <v>3708</v>
      </c>
      <c r="E1229" t="s">
        <v>4207</v>
      </c>
      <c r="F1229">
        <v>2</v>
      </c>
    </row>
    <row r="1230" spans="1:6" x14ac:dyDescent="0.2">
      <c r="A1230" t="s">
        <v>3765</v>
      </c>
      <c r="B1230" t="s">
        <v>3766</v>
      </c>
      <c r="C1230" s="4" t="s">
        <v>3707</v>
      </c>
      <c r="D1230" t="s">
        <v>3708</v>
      </c>
      <c r="E1230" t="s">
        <v>4203</v>
      </c>
      <c r="F1230">
        <v>1</v>
      </c>
    </row>
    <row r="1231" spans="1:6" x14ac:dyDescent="0.2">
      <c r="A1231" t="s">
        <v>3765</v>
      </c>
      <c r="B1231" t="s">
        <v>3766</v>
      </c>
      <c r="C1231" t="s">
        <v>4072</v>
      </c>
      <c r="D1231" t="s">
        <v>3708</v>
      </c>
      <c r="E1231" t="s">
        <v>4206</v>
      </c>
      <c r="F1231">
        <v>3</v>
      </c>
    </row>
    <row r="1232" spans="1:6" x14ac:dyDescent="0.2">
      <c r="A1232" t="s">
        <v>3765</v>
      </c>
      <c r="B1232" t="s">
        <v>3766</v>
      </c>
      <c r="C1232" t="s">
        <v>4076</v>
      </c>
      <c r="D1232" t="s">
        <v>3708</v>
      </c>
      <c r="E1232" t="s">
        <v>4207</v>
      </c>
      <c r="F1232">
        <v>2</v>
      </c>
    </row>
    <row r="1233" spans="1:6" x14ac:dyDescent="0.2">
      <c r="A1233" t="s">
        <v>3767</v>
      </c>
      <c r="B1233" t="s">
        <v>3768</v>
      </c>
      <c r="C1233" s="4" t="s">
        <v>3707</v>
      </c>
      <c r="D1233" t="s">
        <v>3708</v>
      </c>
      <c r="E1233" t="s">
        <v>4203</v>
      </c>
      <c r="F1233">
        <v>1</v>
      </c>
    </row>
    <row r="1234" spans="1:6" x14ac:dyDescent="0.2">
      <c r="A1234" t="s">
        <v>3767</v>
      </c>
      <c r="B1234" t="s">
        <v>3768</v>
      </c>
      <c r="C1234" t="s">
        <v>4072</v>
      </c>
      <c r="D1234" t="s">
        <v>3708</v>
      </c>
      <c r="E1234" t="s">
        <v>4206</v>
      </c>
      <c r="F1234">
        <v>3</v>
      </c>
    </row>
    <row r="1235" spans="1:6" x14ac:dyDescent="0.2">
      <c r="A1235" t="s">
        <v>3767</v>
      </c>
      <c r="B1235" t="s">
        <v>3768</v>
      </c>
      <c r="C1235" t="s">
        <v>4076</v>
      </c>
      <c r="D1235" t="s">
        <v>3708</v>
      </c>
      <c r="E1235" t="s">
        <v>4207</v>
      </c>
      <c r="F1235">
        <v>2</v>
      </c>
    </row>
    <row r="1236" spans="1:6" x14ac:dyDescent="0.2">
      <c r="A1236" t="s">
        <v>3769</v>
      </c>
      <c r="B1236" t="s">
        <v>3770</v>
      </c>
      <c r="C1236" s="4" t="s">
        <v>3707</v>
      </c>
      <c r="D1236" t="s">
        <v>3708</v>
      </c>
      <c r="E1236" t="s">
        <v>4203</v>
      </c>
      <c r="F1236">
        <v>1</v>
      </c>
    </row>
    <row r="1237" spans="1:6" x14ac:dyDescent="0.2">
      <c r="A1237" t="s">
        <v>3769</v>
      </c>
      <c r="B1237" t="s">
        <v>3770</v>
      </c>
      <c r="C1237" t="s">
        <v>4072</v>
      </c>
      <c r="D1237" t="s">
        <v>3708</v>
      </c>
      <c r="E1237" t="s">
        <v>4206</v>
      </c>
      <c r="F1237">
        <v>3</v>
      </c>
    </row>
    <row r="1238" spans="1:6" x14ac:dyDescent="0.2">
      <c r="A1238" t="s">
        <v>3769</v>
      </c>
      <c r="B1238" t="s">
        <v>3770</v>
      </c>
      <c r="C1238" t="s">
        <v>4076</v>
      </c>
      <c r="D1238" t="s">
        <v>3708</v>
      </c>
      <c r="E1238" t="s">
        <v>4207</v>
      </c>
      <c r="F1238">
        <v>2</v>
      </c>
    </row>
    <row r="1239" spans="1:6" x14ac:dyDescent="0.2">
      <c r="A1239" t="s">
        <v>3664</v>
      </c>
      <c r="B1239" t="s">
        <v>3665</v>
      </c>
      <c r="C1239" t="s">
        <v>3624</v>
      </c>
      <c r="D1239" t="s">
        <v>3625</v>
      </c>
      <c r="E1239" t="s">
        <v>4204</v>
      </c>
      <c r="F1239">
        <v>4</v>
      </c>
    </row>
    <row r="1240" spans="1:6" x14ac:dyDescent="0.2">
      <c r="A1240" t="s">
        <v>3664</v>
      </c>
      <c r="B1240" t="s">
        <v>3665</v>
      </c>
      <c r="C1240" s="4" t="s">
        <v>3682</v>
      </c>
      <c r="D1240" t="s">
        <v>3625</v>
      </c>
      <c r="E1240" t="s">
        <v>4203</v>
      </c>
      <c r="F1240">
        <v>1</v>
      </c>
    </row>
    <row r="1241" spans="1:6" x14ac:dyDescent="0.2">
      <c r="A1241" t="s">
        <v>3664</v>
      </c>
      <c r="B1241" t="s">
        <v>3665</v>
      </c>
      <c r="C1241" t="s">
        <v>4056</v>
      </c>
      <c r="D1241" t="s">
        <v>3625</v>
      </c>
      <c r="E1241" t="s">
        <v>4205</v>
      </c>
      <c r="F1241">
        <v>5</v>
      </c>
    </row>
    <row r="1242" spans="1:6" x14ac:dyDescent="0.2">
      <c r="A1242" t="s">
        <v>3664</v>
      </c>
      <c r="B1242" t="s">
        <v>3665</v>
      </c>
      <c r="C1242" t="s">
        <v>4061</v>
      </c>
      <c r="D1242" t="s">
        <v>3625</v>
      </c>
      <c r="E1242" t="s">
        <v>4206</v>
      </c>
      <c r="F1242">
        <v>3</v>
      </c>
    </row>
    <row r="1243" spans="1:6" x14ac:dyDescent="0.2">
      <c r="A1243" t="s">
        <v>3664</v>
      </c>
      <c r="B1243" t="s">
        <v>3665</v>
      </c>
      <c r="C1243" t="s">
        <v>4074</v>
      </c>
      <c r="D1243" t="s">
        <v>3625</v>
      </c>
      <c r="E1243" t="s">
        <v>4207</v>
      </c>
      <c r="F1243">
        <v>2</v>
      </c>
    </row>
    <row r="1244" spans="1:6" x14ac:dyDescent="0.2">
      <c r="A1244" t="s">
        <v>3664</v>
      </c>
      <c r="B1244" t="s">
        <v>3665</v>
      </c>
      <c r="C1244" t="s">
        <v>4080</v>
      </c>
      <c r="D1244" t="s">
        <v>3625</v>
      </c>
      <c r="E1244" t="s">
        <v>4208</v>
      </c>
      <c r="F1244">
        <v>6</v>
      </c>
    </row>
    <row r="1245" spans="1:6" x14ac:dyDescent="0.2">
      <c r="A1245" t="s">
        <v>3664</v>
      </c>
      <c r="B1245" t="s">
        <v>3665</v>
      </c>
      <c r="C1245" t="s">
        <v>4180</v>
      </c>
      <c r="D1245" t="s">
        <v>3625</v>
      </c>
      <c r="E1245" t="s">
        <v>4210</v>
      </c>
      <c r="F1245">
        <v>8</v>
      </c>
    </row>
    <row r="1246" spans="1:6" x14ac:dyDescent="0.2">
      <c r="A1246" t="s">
        <v>3664</v>
      </c>
      <c r="B1246" t="s">
        <v>3665</v>
      </c>
      <c r="C1246" t="s">
        <v>4193</v>
      </c>
      <c r="D1246" t="s">
        <v>3625</v>
      </c>
      <c r="E1246" t="s">
        <v>4209</v>
      </c>
      <c r="F1246">
        <v>7</v>
      </c>
    </row>
    <row r="1247" spans="1:6" x14ac:dyDescent="0.2">
      <c r="A1247" t="s">
        <v>3664</v>
      </c>
      <c r="B1247" t="s">
        <v>3665</v>
      </c>
      <c r="C1247" t="s">
        <v>4196</v>
      </c>
      <c r="D1247" t="s">
        <v>3625</v>
      </c>
      <c r="E1247" t="s">
        <v>4211</v>
      </c>
      <c r="F1247">
        <v>9</v>
      </c>
    </row>
    <row r="1248" spans="1:6" x14ac:dyDescent="0.2">
      <c r="A1248" t="s">
        <v>3664</v>
      </c>
      <c r="B1248" t="s">
        <v>3665</v>
      </c>
      <c r="C1248" t="s">
        <v>4198</v>
      </c>
      <c r="D1248" t="s">
        <v>3625</v>
      </c>
      <c r="E1248" t="s">
        <v>4212</v>
      </c>
      <c r="F1248">
        <v>10</v>
      </c>
    </row>
    <row r="1249" spans="1:6" x14ac:dyDescent="0.2">
      <c r="A1249" t="s">
        <v>3638</v>
      </c>
      <c r="B1249" t="s">
        <v>3639</v>
      </c>
      <c r="C1249" t="s">
        <v>3624</v>
      </c>
      <c r="D1249" t="s">
        <v>3625</v>
      </c>
      <c r="E1249" t="s">
        <v>4204</v>
      </c>
      <c r="F1249">
        <v>4</v>
      </c>
    </row>
    <row r="1250" spans="1:6" x14ac:dyDescent="0.2">
      <c r="A1250" t="s">
        <v>3638</v>
      </c>
      <c r="B1250" t="s">
        <v>3639</v>
      </c>
      <c r="C1250" s="4" t="s">
        <v>3682</v>
      </c>
      <c r="D1250" t="s">
        <v>3625</v>
      </c>
      <c r="E1250" t="s">
        <v>4203</v>
      </c>
      <c r="F1250">
        <v>1</v>
      </c>
    </row>
    <row r="1251" spans="1:6" x14ac:dyDescent="0.2">
      <c r="A1251" t="s">
        <v>3638</v>
      </c>
      <c r="B1251" t="s">
        <v>3639</v>
      </c>
      <c r="C1251" t="s">
        <v>4056</v>
      </c>
      <c r="D1251" t="s">
        <v>3625</v>
      </c>
      <c r="E1251" t="s">
        <v>4205</v>
      </c>
      <c r="F1251">
        <v>5</v>
      </c>
    </row>
    <row r="1252" spans="1:6" x14ac:dyDescent="0.2">
      <c r="A1252" t="s">
        <v>3638</v>
      </c>
      <c r="B1252" t="s">
        <v>3639</v>
      </c>
      <c r="C1252" t="s">
        <v>4061</v>
      </c>
      <c r="D1252" t="s">
        <v>3625</v>
      </c>
      <c r="E1252" t="s">
        <v>4206</v>
      </c>
      <c r="F1252">
        <v>3</v>
      </c>
    </row>
    <row r="1253" spans="1:6" x14ac:dyDescent="0.2">
      <c r="A1253" t="s">
        <v>3638</v>
      </c>
      <c r="B1253" t="s">
        <v>3639</v>
      </c>
      <c r="C1253" t="s">
        <v>4074</v>
      </c>
      <c r="D1253" t="s">
        <v>3625</v>
      </c>
      <c r="E1253" t="s">
        <v>4207</v>
      </c>
      <c r="F1253">
        <v>2</v>
      </c>
    </row>
    <row r="1254" spans="1:6" x14ac:dyDescent="0.2">
      <c r="A1254" t="s">
        <v>3638</v>
      </c>
      <c r="B1254" t="s">
        <v>3639</v>
      </c>
      <c r="C1254" t="s">
        <v>4080</v>
      </c>
      <c r="D1254" t="s">
        <v>3625</v>
      </c>
      <c r="E1254" t="s">
        <v>4208</v>
      </c>
      <c r="F1254">
        <v>6</v>
      </c>
    </row>
    <row r="1255" spans="1:6" x14ac:dyDescent="0.2">
      <c r="A1255" t="s">
        <v>3638</v>
      </c>
      <c r="B1255" t="s">
        <v>3639</v>
      </c>
      <c r="C1255" t="s">
        <v>4180</v>
      </c>
      <c r="D1255" t="s">
        <v>3625</v>
      </c>
      <c r="E1255" t="s">
        <v>4210</v>
      </c>
      <c r="F1255">
        <v>8</v>
      </c>
    </row>
    <row r="1256" spans="1:6" x14ac:dyDescent="0.2">
      <c r="A1256" t="s">
        <v>3638</v>
      </c>
      <c r="B1256" t="s">
        <v>3639</v>
      </c>
      <c r="C1256" t="s">
        <v>4193</v>
      </c>
      <c r="D1256" t="s">
        <v>3625</v>
      </c>
      <c r="E1256" t="s">
        <v>4209</v>
      </c>
      <c r="F1256">
        <v>7</v>
      </c>
    </row>
    <row r="1257" spans="1:6" x14ac:dyDescent="0.2">
      <c r="A1257" t="s">
        <v>3638</v>
      </c>
      <c r="B1257" t="s">
        <v>3639</v>
      </c>
      <c r="C1257" t="s">
        <v>4196</v>
      </c>
      <c r="D1257" t="s">
        <v>3625</v>
      </c>
      <c r="E1257" t="s">
        <v>4211</v>
      </c>
      <c r="F1257">
        <v>9</v>
      </c>
    </row>
    <row r="1258" spans="1:6" x14ac:dyDescent="0.2">
      <c r="A1258" t="s">
        <v>3638</v>
      </c>
      <c r="B1258" t="s">
        <v>3639</v>
      </c>
      <c r="C1258" t="s">
        <v>4198</v>
      </c>
      <c r="D1258" t="s">
        <v>3625</v>
      </c>
      <c r="E1258" t="s">
        <v>4212</v>
      </c>
      <c r="F1258">
        <v>10</v>
      </c>
    </row>
    <row r="1259" spans="1:6" x14ac:dyDescent="0.2">
      <c r="A1259" t="s">
        <v>3252</v>
      </c>
      <c r="B1259" t="s">
        <v>3430</v>
      </c>
      <c r="C1259" t="s">
        <v>3432</v>
      </c>
      <c r="D1259" t="s">
        <v>3433</v>
      </c>
      <c r="E1259" t="s">
        <v>56</v>
      </c>
      <c r="F1259">
        <v>4</v>
      </c>
    </row>
    <row r="1260" spans="1:6" ht="17" customHeight="1" x14ac:dyDescent="0.2">
      <c r="A1260" t="s">
        <v>3252</v>
      </c>
      <c r="B1260" t="s">
        <v>3430</v>
      </c>
      <c r="C1260" t="s">
        <v>3460</v>
      </c>
      <c r="D1260" t="s">
        <v>3222</v>
      </c>
      <c r="E1260" t="s">
        <v>53</v>
      </c>
      <c r="F1260">
        <v>3</v>
      </c>
    </row>
    <row r="1261" spans="1:6" x14ac:dyDescent="0.2">
      <c r="A1261" t="s">
        <v>3252</v>
      </c>
      <c r="B1261" t="s">
        <v>3430</v>
      </c>
      <c r="C1261" t="s">
        <v>3480</v>
      </c>
      <c r="D1261" t="s">
        <v>3222</v>
      </c>
      <c r="E1261" t="s">
        <v>28</v>
      </c>
      <c r="F1261">
        <v>6</v>
      </c>
    </row>
    <row r="1262" spans="1:6" x14ac:dyDescent="0.2">
      <c r="A1262" t="s">
        <v>3252</v>
      </c>
      <c r="B1262" t="s">
        <v>3430</v>
      </c>
      <c r="C1262" t="s">
        <v>3499</v>
      </c>
      <c r="D1262" t="s">
        <v>3222</v>
      </c>
      <c r="E1262" t="s">
        <v>38</v>
      </c>
      <c r="F1262">
        <v>7</v>
      </c>
    </row>
    <row r="1263" spans="1:6" x14ac:dyDescent="0.2">
      <c r="A1263" t="s">
        <v>3252</v>
      </c>
      <c r="B1263" t="s">
        <v>3430</v>
      </c>
      <c r="C1263" t="s">
        <v>3507</v>
      </c>
      <c r="D1263" t="s">
        <v>3222</v>
      </c>
      <c r="E1263" t="s">
        <v>41</v>
      </c>
      <c r="F1263">
        <v>8</v>
      </c>
    </row>
    <row r="1264" spans="1:6" x14ac:dyDescent="0.2">
      <c r="A1264" t="s">
        <v>3252</v>
      </c>
      <c r="B1264" t="s">
        <v>3430</v>
      </c>
      <c r="C1264" t="s">
        <v>3521</v>
      </c>
      <c r="D1264" t="s">
        <v>3433</v>
      </c>
      <c r="E1264" t="s">
        <v>66</v>
      </c>
      <c r="F1264">
        <v>9</v>
      </c>
    </row>
    <row r="1265" spans="1:6" x14ac:dyDescent="0.2">
      <c r="A1265" t="s">
        <v>3252</v>
      </c>
      <c r="B1265" t="s">
        <v>3430</v>
      </c>
      <c r="C1265" t="s">
        <v>3552</v>
      </c>
      <c r="D1265" t="s">
        <v>3553</v>
      </c>
      <c r="E1265" t="s">
        <v>63</v>
      </c>
      <c r="F1265">
        <v>10</v>
      </c>
    </row>
    <row r="1266" spans="1:6" x14ac:dyDescent="0.2">
      <c r="A1266" t="s">
        <v>3252</v>
      </c>
      <c r="B1266" t="s">
        <v>3430</v>
      </c>
      <c r="C1266" t="s">
        <v>3221</v>
      </c>
      <c r="D1266" t="s">
        <v>3222</v>
      </c>
      <c r="E1266" t="s">
        <v>22</v>
      </c>
      <c r="F1266">
        <v>5</v>
      </c>
    </row>
    <row r="1267" spans="1:6" x14ac:dyDescent="0.2">
      <c r="A1267" t="s">
        <v>3252</v>
      </c>
      <c r="B1267" t="s">
        <v>3430</v>
      </c>
      <c r="C1267" t="s">
        <v>3472</v>
      </c>
      <c r="D1267" t="s">
        <v>3222</v>
      </c>
      <c r="E1267" t="s">
        <v>34</v>
      </c>
      <c r="F1267">
        <v>2</v>
      </c>
    </row>
    <row r="1268" spans="1:6" x14ac:dyDescent="0.2">
      <c r="A1268" t="s">
        <v>3252</v>
      </c>
      <c r="B1268" t="s">
        <v>3430</v>
      </c>
      <c r="C1268" s="4" t="s">
        <v>3406</v>
      </c>
      <c r="D1268" t="s">
        <v>3222</v>
      </c>
      <c r="E1268" t="s">
        <v>31</v>
      </c>
      <c r="F1268">
        <v>1</v>
      </c>
    </row>
    <row r="1269" spans="1:6" x14ac:dyDescent="0.2">
      <c r="A1269" t="s">
        <v>3253</v>
      </c>
      <c r="B1269" t="s">
        <v>3254</v>
      </c>
      <c r="C1269" t="s">
        <v>3221</v>
      </c>
      <c r="D1269" t="s">
        <v>3222</v>
      </c>
      <c r="E1269" t="s">
        <v>22</v>
      </c>
      <c r="F1269">
        <v>5</v>
      </c>
    </row>
    <row r="1270" spans="1:6" x14ac:dyDescent="0.2">
      <c r="A1270" t="s">
        <v>3253</v>
      </c>
      <c r="B1270" t="s">
        <v>3254</v>
      </c>
      <c r="C1270" t="s">
        <v>3432</v>
      </c>
      <c r="D1270" t="s">
        <v>3433</v>
      </c>
      <c r="E1270" t="s">
        <v>56</v>
      </c>
      <c r="F1270">
        <v>4</v>
      </c>
    </row>
    <row r="1271" spans="1:6" x14ac:dyDescent="0.2">
      <c r="A1271" t="s">
        <v>3253</v>
      </c>
      <c r="B1271" t="s">
        <v>3254</v>
      </c>
      <c r="C1271" t="s">
        <v>3460</v>
      </c>
      <c r="D1271" t="s">
        <v>3222</v>
      </c>
      <c r="E1271" t="s">
        <v>53</v>
      </c>
      <c r="F1271">
        <v>3</v>
      </c>
    </row>
    <row r="1272" spans="1:6" x14ac:dyDescent="0.2">
      <c r="A1272" t="s">
        <v>3253</v>
      </c>
      <c r="B1272" t="s">
        <v>3254</v>
      </c>
      <c r="C1272" t="s">
        <v>3472</v>
      </c>
      <c r="D1272" t="s">
        <v>3222</v>
      </c>
      <c r="E1272" t="s">
        <v>34</v>
      </c>
      <c r="F1272">
        <v>2</v>
      </c>
    </row>
    <row r="1273" spans="1:6" x14ac:dyDescent="0.2">
      <c r="A1273" t="s">
        <v>3253</v>
      </c>
      <c r="B1273" t="s">
        <v>3254</v>
      </c>
      <c r="C1273" t="s">
        <v>3480</v>
      </c>
      <c r="D1273" t="s">
        <v>3222</v>
      </c>
      <c r="E1273" t="s">
        <v>28</v>
      </c>
      <c r="F1273">
        <v>6</v>
      </c>
    </row>
    <row r="1274" spans="1:6" x14ac:dyDescent="0.2">
      <c r="A1274" t="s">
        <v>3253</v>
      </c>
      <c r="B1274" t="s">
        <v>3254</v>
      </c>
      <c r="C1274" t="s">
        <v>3499</v>
      </c>
      <c r="D1274" t="s">
        <v>3222</v>
      </c>
      <c r="E1274" t="s">
        <v>38</v>
      </c>
      <c r="F1274">
        <v>7</v>
      </c>
    </row>
    <row r="1275" spans="1:6" x14ac:dyDescent="0.2">
      <c r="A1275" t="s">
        <v>3253</v>
      </c>
      <c r="B1275" t="s">
        <v>3254</v>
      </c>
      <c r="C1275" t="s">
        <v>3507</v>
      </c>
      <c r="D1275" t="s">
        <v>3222</v>
      </c>
      <c r="E1275" t="s">
        <v>41</v>
      </c>
      <c r="F1275">
        <v>8</v>
      </c>
    </row>
    <row r="1276" spans="1:6" x14ac:dyDescent="0.2">
      <c r="A1276" t="s">
        <v>3253</v>
      </c>
      <c r="B1276" t="s">
        <v>3254</v>
      </c>
      <c r="C1276" t="s">
        <v>3521</v>
      </c>
      <c r="D1276" t="s">
        <v>3433</v>
      </c>
      <c r="E1276" t="s">
        <v>66</v>
      </c>
      <c r="F1276">
        <v>9</v>
      </c>
    </row>
    <row r="1277" spans="1:6" x14ac:dyDescent="0.2">
      <c r="A1277" t="s">
        <v>3253</v>
      </c>
      <c r="B1277" t="s">
        <v>3254</v>
      </c>
      <c r="C1277" t="s">
        <v>3552</v>
      </c>
      <c r="D1277" t="s">
        <v>3553</v>
      </c>
      <c r="E1277" t="s">
        <v>63</v>
      </c>
      <c r="F1277">
        <v>10</v>
      </c>
    </row>
    <row r="1278" spans="1:6" x14ac:dyDescent="0.2">
      <c r="A1278" t="s">
        <v>3253</v>
      </c>
      <c r="B1278" t="s">
        <v>3254</v>
      </c>
      <c r="C1278" s="4" t="s">
        <v>3406</v>
      </c>
      <c r="D1278" t="s">
        <v>3222</v>
      </c>
      <c r="E1278" t="s">
        <v>31</v>
      </c>
      <c r="F1278">
        <v>1</v>
      </c>
    </row>
    <row r="1279" spans="1:6" x14ac:dyDescent="0.2">
      <c r="A1279" t="s">
        <v>4024</v>
      </c>
      <c r="B1279" t="s">
        <v>4025</v>
      </c>
      <c r="C1279" s="4" t="s">
        <v>3828</v>
      </c>
      <c r="D1279" t="s">
        <v>3829</v>
      </c>
      <c r="E1279" t="s">
        <v>4203</v>
      </c>
      <c r="F1279">
        <v>1</v>
      </c>
    </row>
    <row r="1280" spans="1:6" x14ac:dyDescent="0.2">
      <c r="A1280" t="s">
        <v>4024</v>
      </c>
      <c r="B1280" t="s">
        <v>4025</v>
      </c>
      <c r="C1280" t="s">
        <v>4057</v>
      </c>
      <c r="D1280" t="s">
        <v>3829</v>
      </c>
      <c r="E1280" t="s">
        <v>4206</v>
      </c>
      <c r="F1280">
        <v>3</v>
      </c>
    </row>
    <row r="1281" spans="1:6" x14ac:dyDescent="0.2">
      <c r="A1281" t="s">
        <v>4024</v>
      </c>
      <c r="B1281" t="s">
        <v>4025</v>
      </c>
      <c r="C1281" t="s">
        <v>4073</v>
      </c>
      <c r="D1281" t="s">
        <v>3829</v>
      </c>
      <c r="E1281" t="s">
        <v>4207</v>
      </c>
      <c r="F1281">
        <v>2</v>
      </c>
    </row>
    <row r="1282" spans="1:6" x14ac:dyDescent="0.2">
      <c r="A1282" t="s">
        <v>3966</v>
      </c>
      <c r="B1282" t="s">
        <v>3967</v>
      </c>
      <c r="C1282" s="4" t="s">
        <v>3828</v>
      </c>
      <c r="D1282" t="s">
        <v>3829</v>
      </c>
      <c r="E1282" t="s">
        <v>4203</v>
      </c>
      <c r="F1282">
        <v>1</v>
      </c>
    </row>
    <row r="1283" spans="1:6" x14ac:dyDescent="0.2">
      <c r="A1283" t="s">
        <v>3966</v>
      </c>
      <c r="B1283" t="s">
        <v>3967</v>
      </c>
      <c r="C1283" t="s">
        <v>4057</v>
      </c>
      <c r="D1283" t="s">
        <v>3829</v>
      </c>
      <c r="E1283" t="s">
        <v>4206</v>
      </c>
      <c r="F1283">
        <v>3</v>
      </c>
    </row>
    <row r="1284" spans="1:6" x14ac:dyDescent="0.2">
      <c r="A1284" t="s">
        <v>3966</v>
      </c>
      <c r="B1284" t="s">
        <v>3967</v>
      </c>
      <c r="C1284" t="s">
        <v>4073</v>
      </c>
      <c r="D1284" t="s">
        <v>3829</v>
      </c>
      <c r="E1284" t="s">
        <v>4207</v>
      </c>
      <c r="F1284">
        <v>2</v>
      </c>
    </row>
    <row r="1285" spans="1:6" x14ac:dyDescent="0.2">
      <c r="A1285" t="s">
        <v>4012</v>
      </c>
      <c r="B1285" t="s">
        <v>4013</v>
      </c>
      <c r="C1285" s="4" t="s">
        <v>3828</v>
      </c>
      <c r="D1285" t="s">
        <v>3829</v>
      </c>
      <c r="E1285" t="s">
        <v>4203</v>
      </c>
      <c r="F1285">
        <v>1</v>
      </c>
    </row>
    <row r="1286" spans="1:6" x14ac:dyDescent="0.2">
      <c r="A1286" t="s">
        <v>4012</v>
      </c>
      <c r="B1286" t="s">
        <v>4013</v>
      </c>
      <c r="C1286" t="s">
        <v>4057</v>
      </c>
      <c r="D1286" t="s">
        <v>3829</v>
      </c>
      <c r="E1286" t="s">
        <v>4206</v>
      </c>
      <c r="F1286">
        <v>3</v>
      </c>
    </row>
    <row r="1287" spans="1:6" x14ac:dyDescent="0.2">
      <c r="A1287" t="s">
        <v>4012</v>
      </c>
      <c r="B1287" t="s">
        <v>4013</v>
      </c>
      <c r="C1287" t="s">
        <v>4073</v>
      </c>
      <c r="D1287" t="s">
        <v>3829</v>
      </c>
      <c r="E1287" t="s">
        <v>4207</v>
      </c>
      <c r="F1287">
        <v>2</v>
      </c>
    </row>
    <row r="1288" spans="1:6" x14ac:dyDescent="0.2">
      <c r="A1288" t="s">
        <v>3968</v>
      </c>
      <c r="B1288" t="s">
        <v>3969</v>
      </c>
      <c r="C1288" s="4" t="s">
        <v>3828</v>
      </c>
      <c r="D1288" t="s">
        <v>3829</v>
      </c>
      <c r="E1288" t="s">
        <v>4203</v>
      </c>
      <c r="F1288">
        <v>1</v>
      </c>
    </row>
    <row r="1289" spans="1:6" x14ac:dyDescent="0.2">
      <c r="A1289" t="s">
        <v>3968</v>
      </c>
      <c r="B1289" t="s">
        <v>3969</v>
      </c>
      <c r="C1289" t="s">
        <v>4057</v>
      </c>
      <c r="D1289" t="s">
        <v>3829</v>
      </c>
      <c r="E1289" t="s">
        <v>4206</v>
      </c>
      <c r="F1289">
        <v>3</v>
      </c>
    </row>
    <row r="1290" spans="1:6" x14ac:dyDescent="0.2">
      <c r="A1290" t="s">
        <v>3968</v>
      </c>
      <c r="B1290" t="s">
        <v>3969</v>
      </c>
      <c r="C1290" t="s">
        <v>4073</v>
      </c>
      <c r="D1290" t="s">
        <v>3829</v>
      </c>
      <c r="E1290" t="s">
        <v>4207</v>
      </c>
      <c r="F1290">
        <v>2</v>
      </c>
    </row>
    <row r="1291" spans="1:6" x14ac:dyDescent="0.2">
      <c r="A1291" t="s">
        <v>4014</v>
      </c>
      <c r="B1291" t="s">
        <v>4015</v>
      </c>
      <c r="C1291" s="4" t="s">
        <v>3828</v>
      </c>
      <c r="D1291" t="s">
        <v>3829</v>
      </c>
      <c r="E1291" t="s">
        <v>4203</v>
      </c>
      <c r="F1291">
        <v>1</v>
      </c>
    </row>
    <row r="1292" spans="1:6" x14ac:dyDescent="0.2">
      <c r="A1292" t="s">
        <v>4014</v>
      </c>
      <c r="B1292" t="s">
        <v>4015</v>
      </c>
      <c r="C1292" t="s">
        <v>4057</v>
      </c>
      <c r="D1292" t="s">
        <v>3829</v>
      </c>
      <c r="E1292" t="s">
        <v>4206</v>
      </c>
      <c r="F1292">
        <v>3</v>
      </c>
    </row>
    <row r="1293" spans="1:6" x14ac:dyDescent="0.2">
      <c r="A1293" t="s">
        <v>4014</v>
      </c>
      <c r="B1293" t="s">
        <v>4015</v>
      </c>
      <c r="C1293" t="s">
        <v>4073</v>
      </c>
      <c r="D1293" t="s">
        <v>3829</v>
      </c>
      <c r="E1293" t="s">
        <v>4207</v>
      </c>
      <c r="F1293">
        <v>2</v>
      </c>
    </row>
    <row r="1294" spans="1:6" x14ac:dyDescent="0.2">
      <c r="A1294" t="s">
        <v>3970</v>
      </c>
      <c r="B1294" t="s">
        <v>3971</v>
      </c>
      <c r="C1294" s="4" t="s">
        <v>3828</v>
      </c>
      <c r="D1294" t="s">
        <v>3829</v>
      </c>
      <c r="E1294" t="s">
        <v>4203</v>
      </c>
      <c r="F1294">
        <v>1</v>
      </c>
    </row>
    <row r="1295" spans="1:6" x14ac:dyDescent="0.2">
      <c r="A1295" t="s">
        <v>3970</v>
      </c>
      <c r="B1295" t="s">
        <v>3971</v>
      </c>
      <c r="C1295" t="s">
        <v>4057</v>
      </c>
      <c r="D1295" t="s">
        <v>3829</v>
      </c>
      <c r="E1295" t="s">
        <v>4206</v>
      </c>
      <c r="F1295">
        <v>3</v>
      </c>
    </row>
    <row r="1296" spans="1:6" x14ac:dyDescent="0.2">
      <c r="A1296" t="s">
        <v>3970</v>
      </c>
      <c r="B1296" t="s">
        <v>3971</v>
      </c>
      <c r="C1296" t="s">
        <v>4073</v>
      </c>
      <c r="D1296" t="s">
        <v>3829</v>
      </c>
      <c r="E1296" t="s">
        <v>4207</v>
      </c>
      <c r="F1296">
        <v>2</v>
      </c>
    </row>
    <row r="1297" spans="1:6" x14ac:dyDescent="0.2">
      <c r="A1297" t="s">
        <v>4016</v>
      </c>
      <c r="B1297" t="s">
        <v>4017</v>
      </c>
      <c r="C1297" s="4" t="s">
        <v>3828</v>
      </c>
      <c r="D1297" t="s">
        <v>3829</v>
      </c>
      <c r="E1297" t="s">
        <v>4203</v>
      </c>
      <c r="F1297">
        <v>1</v>
      </c>
    </row>
    <row r="1298" spans="1:6" x14ac:dyDescent="0.2">
      <c r="A1298" t="s">
        <v>4016</v>
      </c>
      <c r="B1298" t="s">
        <v>4017</v>
      </c>
      <c r="C1298" t="s">
        <v>4057</v>
      </c>
      <c r="D1298" t="s">
        <v>3829</v>
      </c>
      <c r="E1298" t="s">
        <v>4206</v>
      </c>
      <c r="F1298">
        <v>3</v>
      </c>
    </row>
    <row r="1299" spans="1:6" x14ac:dyDescent="0.2">
      <c r="A1299" t="s">
        <v>4016</v>
      </c>
      <c r="B1299" t="s">
        <v>4017</v>
      </c>
      <c r="C1299" t="s">
        <v>4073</v>
      </c>
      <c r="D1299" t="s">
        <v>3829</v>
      </c>
      <c r="E1299" t="s">
        <v>4207</v>
      </c>
      <c r="F1299">
        <v>2</v>
      </c>
    </row>
    <row r="1300" spans="1:6" x14ac:dyDescent="0.2">
      <c r="A1300" t="s">
        <v>3972</v>
      </c>
      <c r="B1300" t="s">
        <v>3973</v>
      </c>
      <c r="C1300" s="4" t="s">
        <v>3828</v>
      </c>
      <c r="D1300" t="s">
        <v>3829</v>
      </c>
      <c r="E1300" t="s">
        <v>4203</v>
      </c>
      <c r="F1300">
        <v>1</v>
      </c>
    </row>
    <row r="1301" spans="1:6" x14ac:dyDescent="0.2">
      <c r="A1301" t="s">
        <v>3972</v>
      </c>
      <c r="B1301" t="s">
        <v>3973</v>
      </c>
      <c r="C1301" t="s">
        <v>4057</v>
      </c>
      <c r="D1301" t="s">
        <v>3829</v>
      </c>
      <c r="E1301" t="s">
        <v>4206</v>
      </c>
      <c r="F1301">
        <v>3</v>
      </c>
    </row>
    <row r="1302" spans="1:6" x14ac:dyDescent="0.2">
      <c r="A1302" t="s">
        <v>3972</v>
      </c>
      <c r="B1302" t="s">
        <v>3973</v>
      </c>
      <c r="C1302" t="s">
        <v>4073</v>
      </c>
      <c r="D1302" t="s">
        <v>3829</v>
      </c>
      <c r="E1302" t="s">
        <v>4207</v>
      </c>
      <c r="F1302">
        <v>2</v>
      </c>
    </row>
    <row r="1303" spans="1:6" x14ac:dyDescent="0.2">
      <c r="A1303" t="s">
        <v>3974</v>
      </c>
      <c r="B1303" t="s">
        <v>3975</v>
      </c>
      <c r="C1303" s="4" t="s">
        <v>3828</v>
      </c>
      <c r="D1303" t="s">
        <v>3829</v>
      </c>
      <c r="E1303" t="s">
        <v>4203</v>
      </c>
      <c r="F1303">
        <v>1</v>
      </c>
    </row>
    <row r="1304" spans="1:6" x14ac:dyDescent="0.2">
      <c r="A1304" t="s">
        <v>3974</v>
      </c>
      <c r="B1304" t="s">
        <v>3975</v>
      </c>
      <c r="C1304" t="s">
        <v>4057</v>
      </c>
      <c r="D1304" t="s">
        <v>3829</v>
      </c>
      <c r="E1304" t="s">
        <v>4206</v>
      </c>
      <c r="F1304">
        <v>3</v>
      </c>
    </row>
    <row r="1305" spans="1:6" x14ac:dyDescent="0.2">
      <c r="A1305" t="s">
        <v>3974</v>
      </c>
      <c r="B1305" t="s">
        <v>3975</v>
      </c>
      <c r="C1305" t="s">
        <v>4073</v>
      </c>
      <c r="D1305" t="s">
        <v>3829</v>
      </c>
      <c r="E1305" t="s">
        <v>4207</v>
      </c>
      <c r="F1305">
        <v>2</v>
      </c>
    </row>
    <row r="1306" spans="1:6" x14ac:dyDescent="0.2">
      <c r="A1306" t="s">
        <v>4018</v>
      </c>
      <c r="B1306" t="s">
        <v>4019</v>
      </c>
      <c r="C1306" s="4" t="s">
        <v>3828</v>
      </c>
      <c r="D1306" t="s">
        <v>3829</v>
      </c>
      <c r="E1306" t="s">
        <v>4203</v>
      </c>
      <c r="F1306">
        <v>1</v>
      </c>
    </row>
    <row r="1307" spans="1:6" x14ac:dyDescent="0.2">
      <c r="A1307" t="s">
        <v>4018</v>
      </c>
      <c r="B1307" t="s">
        <v>4019</v>
      </c>
      <c r="C1307" t="s">
        <v>4057</v>
      </c>
      <c r="D1307" t="s">
        <v>3829</v>
      </c>
      <c r="E1307" t="s">
        <v>4206</v>
      </c>
      <c r="F1307">
        <v>3</v>
      </c>
    </row>
    <row r="1308" spans="1:6" x14ac:dyDescent="0.2">
      <c r="A1308" t="s">
        <v>4018</v>
      </c>
      <c r="B1308" t="s">
        <v>4019</v>
      </c>
      <c r="C1308" t="s">
        <v>4073</v>
      </c>
      <c r="D1308" t="s">
        <v>3829</v>
      </c>
      <c r="E1308" t="s">
        <v>4207</v>
      </c>
      <c r="F1308">
        <v>2</v>
      </c>
    </row>
    <row r="1309" spans="1:6" x14ac:dyDescent="0.2">
      <c r="A1309" t="s">
        <v>3976</v>
      </c>
      <c r="B1309" t="s">
        <v>3977</v>
      </c>
      <c r="C1309" s="4" t="s">
        <v>3828</v>
      </c>
      <c r="D1309" t="s">
        <v>3829</v>
      </c>
      <c r="E1309" t="s">
        <v>4203</v>
      </c>
      <c r="F1309">
        <v>1</v>
      </c>
    </row>
    <row r="1310" spans="1:6" x14ac:dyDescent="0.2">
      <c r="A1310" t="s">
        <v>3976</v>
      </c>
      <c r="B1310" t="s">
        <v>3977</v>
      </c>
      <c r="C1310" t="s">
        <v>4057</v>
      </c>
      <c r="D1310" t="s">
        <v>3829</v>
      </c>
      <c r="E1310" t="s">
        <v>4206</v>
      </c>
      <c r="F1310">
        <v>3</v>
      </c>
    </row>
    <row r="1311" spans="1:6" x14ac:dyDescent="0.2">
      <c r="A1311" t="s">
        <v>3976</v>
      </c>
      <c r="B1311" t="s">
        <v>3977</v>
      </c>
      <c r="C1311" t="s">
        <v>4073</v>
      </c>
      <c r="D1311" t="s">
        <v>3829</v>
      </c>
      <c r="E1311" t="s">
        <v>4207</v>
      </c>
      <c r="F1311">
        <v>2</v>
      </c>
    </row>
    <row r="1312" spans="1:6" x14ac:dyDescent="0.2">
      <c r="A1312" t="s">
        <v>4020</v>
      </c>
      <c r="B1312" t="s">
        <v>4021</v>
      </c>
      <c r="C1312" s="4" t="s">
        <v>3828</v>
      </c>
      <c r="D1312" t="s">
        <v>3829</v>
      </c>
      <c r="E1312" t="s">
        <v>4203</v>
      </c>
      <c r="F1312">
        <v>1</v>
      </c>
    </row>
    <row r="1313" spans="1:6" x14ac:dyDescent="0.2">
      <c r="A1313" t="s">
        <v>4020</v>
      </c>
      <c r="B1313" t="s">
        <v>4021</v>
      </c>
      <c r="C1313" t="s">
        <v>4057</v>
      </c>
      <c r="D1313" t="s">
        <v>3829</v>
      </c>
      <c r="E1313" t="s">
        <v>4206</v>
      </c>
      <c r="F1313">
        <v>3</v>
      </c>
    </row>
    <row r="1314" spans="1:6" x14ac:dyDescent="0.2">
      <c r="A1314" t="s">
        <v>4020</v>
      </c>
      <c r="B1314" t="s">
        <v>4021</v>
      </c>
      <c r="C1314" t="s">
        <v>4073</v>
      </c>
      <c r="D1314" t="s">
        <v>3829</v>
      </c>
      <c r="E1314" t="s">
        <v>4207</v>
      </c>
      <c r="F1314">
        <v>2</v>
      </c>
    </row>
    <row r="1315" spans="1:6" x14ac:dyDescent="0.2">
      <c r="A1315" t="s">
        <v>3978</v>
      </c>
      <c r="B1315" t="s">
        <v>3979</v>
      </c>
      <c r="C1315" s="4" t="s">
        <v>3828</v>
      </c>
      <c r="D1315" t="s">
        <v>3829</v>
      </c>
      <c r="E1315" t="s">
        <v>4203</v>
      </c>
      <c r="F1315">
        <v>1</v>
      </c>
    </row>
    <row r="1316" spans="1:6" x14ac:dyDescent="0.2">
      <c r="A1316" t="s">
        <v>3978</v>
      </c>
      <c r="B1316" t="s">
        <v>3979</v>
      </c>
      <c r="C1316" t="s">
        <v>4057</v>
      </c>
      <c r="D1316" t="s">
        <v>3829</v>
      </c>
      <c r="E1316" t="s">
        <v>4206</v>
      </c>
      <c r="F1316">
        <v>3</v>
      </c>
    </row>
    <row r="1317" spans="1:6" x14ac:dyDescent="0.2">
      <c r="A1317" t="s">
        <v>3978</v>
      </c>
      <c r="B1317" t="s">
        <v>3979</v>
      </c>
      <c r="C1317" t="s">
        <v>4073</v>
      </c>
      <c r="D1317" t="s">
        <v>3829</v>
      </c>
      <c r="E1317" t="s">
        <v>4207</v>
      </c>
      <c r="F1317">
        <v>2</v>
      </c>
    </row>
    <row r="1318" spans="1:6" x14ac:dyDescent="0.2">
      <c r="A1318" t="s">
        <v>4022</v>
      </c>
      <c r="B1318" t="s">
        <v>4023</v>
      </c>
      <c r="C1318" s="4" t="s">
        <v>3828</v>
      </c>
      <c r="D1318" t="s">
        <v>3829</v>
      </c>
      <c r="E1318" t="s">
        <v>4203</v>
      </c>
      <c r="F1318">
        <v>1</v>
      </c>
    </row>
    <row r="1319" spans="1:6" x14ac:dyDescent="0.2">
      <c r="A1319" t="s">
        <v>4022</v>
      </c>
      <c r="B1319" t="s">
        <v>4023</v>
      </c>
      <c r="C1319" t="s">
        <v>4057</v>
      </c>
      <c r="D1319" t="s">
        <v>3829</v>
      </c>
      <c r="E1319" t="s">
        <v>4206</v>
      </c>
      <c r="F1319">
        <v>3</v>
      </c>
    </row>
    <row r="1320" spans="1:6" x14ac:dyDescent="0.2">
      <c r="A1320" t="s">
        <v>4022</v>
      </c>
      <c r="B1320" t="s">
        <v>4023</v>
      </c>
      <c r="C1320" t="s">
        <v>4073</v>
      </c>
      <c r="D1320" t="s">
        <v>3829</v>
      </c>
      <c r="E1320" t="s">
        <v>4207</v>
      </c>
      <c r="F1320">
        <v>2</v>
      </c>
    </row>
    <row r="1321" spans="1:6" x14ac:dyDescent="0.2">
      <c r="A1321" t="s">
        <v>3980</v>
      </c>
      <c r="B1321" t="s">
        <v>3981</v>
      </c>
      <c r="C1321" s="4" t="s">
        <v>3828</v>
      </c>
      <c r="D1321" t="s">
        <v>3829</v>
      </c>
      <c r="E1321" t="s">
        <v>4203</v>
      </c>
      <c r="F1321">
        <v>1</v>
      </c>
    </row>
    <row r="1322" spans="1:6" x14ac:dyDescent="0.2">
      <c r="A1322" t="s">
        <v>3980</v>
      </c>
      <c r="B1322" t="s">
        <v>3981</v>
      </c>
      <c r="C1322" t="s">
        <v>4057</v>
      </c>
      <c r="D1322" t="s">
        <v>3829</v>
      </c>
      <c r="E1322" t="s">
        <v>4206</v>
      </c>
      <c r="F1322">
        <v>3</v>
      </c>
    </row>
    <row r="1323" spans="1:6" x14ac:dyDescent="0.2">
      <c r="A1323" t="s">
        <v>3980</v>
      </c>
      <c r="B1323" t="s">
        <v>3981</v>
      </c>
      <c r="C1323" t="s">
        <v>4073</v>
      </c>
      <c r="D1323" t="s">
        <v>3829</v>
      </c>
      <c r="E1323" t="s">
        <v>4207</v>
      </c>
      <c r="F1323">
        <v>2</v>
      </c>
    </row>
    <row r="1324" spans="1:6" x14ac:dyDescent="0.2">
      <c r="A1324" t="s">
        <v>3982</v>
      </c>
      <c r="B1324" t="s">
        <v>3983</v>
      </c>
      <c r="C1324" s="4" t="s">
        <v>3828</v>
      </c>
      <c r="D1324" t="s">
        <v>3829</v>
      </c>
      <c r="E1324" t="s">
        <v>4203</v>
      </c>
      <c r="F1324">
        <v>1</v>
      </c>
    </row>
    <row r="1325" spans="1:6" x14ac:dyDescent="0.2">
      <c r="A1325" t="s">
        <v>3982</v>
      </c>
      <c r="B1325" t="s">
        <v>3983</v>
      </c>
      <c r="C1325" t="s">
        <v>4057</v>
      </c>
      <c r="D1325" t="s">
        <v>3829</v>
      </c>
      <c r="E1325" t="s">
        <v>4206</v>
      </c>
      <c r="F1325">
        <v>3</v>
      </c>
    </row>
    <row r="1326" spans="1:6" x14ac:dyDescent="0.2">
      <c r="A1326" t="s">
        <v>3982</v>
      </c>
      <c r="B1326" t="s">
        <v>3983</v>
      </c>
      <c r="C1326" t="s">
        <v>4073</v>
      </c>
      <c r="D1326" t="s">
        <v>3829</v>
      </c>
      <c r="E1326" t="s">
        <v>4207</v>
      </c>
      <c r="F1326">
        <v>2</v>
      </c>
    </row>
    <row r="1327" spans="1:6" x14ac:dyDescent="0.2">
      <c r="A1327" t="s">
        <v>4026</v>
      </c>
      <c r="B1327" t="s">
        <v>4027</v>
      </c>
      <c r="C1327" s="4" t="s">
        <v>3828</v>
      </c>
      <c r="D1327" t="s">
        <v>3829</v>
      </c>
      <c r="E1327" t="s">
        <v>4203</v>
      </c>
      <c r="F1327">
        <v>1</v>
      </c>
    </row>
    <row r="1328" spans="1:6" x14ac:dyDescent="0.2">
      <c r="A1328" t="s">
        <v>4026</v>
      </c>
      <c r="B1328" t="s">
        <v>4027</v>
      </c>
      <c r="C1328" t="s">
        <v>4057</v>
      </c>
      <c r="D1328" t="s">
        <v>3829</v>
      </c>
      <c r="E1328" t="s">
        <v>4206</v>
      </c>
      <c r="F1328">
        <v>3</v>
      </c>
    </row>
    <row r="1329" spans="1:6" x14ac:dyDescent="0.2">
      <c r="A1329" t="s">
        <v>4026</v>
      </c>
      <c r="B1329" t="s">
        <v>4027</v>
      </c>
      <c r="C1329" t="s">
        <v>4073</v>
      </c>
      <c r="D1329" t="s">
        <v>3829</v>
      </c>
      <c r="E1329" t="s">
        <v>4207</v>
      </c>
      <c r="F1329">
        <v>2</v>
      </c>
    </row>
    <row r="1330" spans="1:6" x14ac:dyDescent="0.2">
      <c r="A1330" t="s">
        <v>4028</v>
      </c>
      <c r="B1330" t="s">
        <v>4029</v>
      </c>
      <c r="C1330" s="4" t="s">
        <v>3828</v>
      </c>
      <c r="D1330" t="s">
        <v>3829</v>
      </c>
      <c r="E1330" t="s">
        <v>4203</v>
      </c>
      <c r="F1330">
        <v>1</v>
      </c>
    </row>
    <row r="1331" spans="1:6" x14ac:dyDescent="0.2">
      <c r="A1331" t="s">
        <v>4028</v>
      </c>
      <c r="B1331" t="s">
        <v>4029</v>
      </c>
      <c r="C1331" t="s">
        <v>4057</v>
      </c>
      <c r="D1331" t="s">
        <v>3829</v>
      </c>
      <c r="E1331" t="s">
        <v>4206</v>
      </c>
      <c r="F1331">
        <v>3</v>
      </c>
    </row>
    <row r="1332" spans="1:6" x14ac:dyDescent="0.2">
      <c r="A1332" t="s">
        <v>4028</v>
      </c>
      <c r="B1332" t="s">
        <v>4029</v>
      </c>
      <c r="C1332" t="s">
        <v>4073</v>
      </c>
      <c r="D1332" t="s">
        <v>3829</v>
      </c>
      <c r="E1332" t="s">
        <v>4207</v>
      </c>
      <c r="F1332">
        <v>2</v>
      </c>
    </row>
    <row r="1333" spans="1:6" x14ac:dyDescent="0.2">
      <c r="A1333" t="s">
        <v>3984</v>
      </c>
      <c r="B1333" t="s">
        <v>3985</v>
      </c>
      <c r="C1333" s="4" t="s">
        <v>3828</v>
      </c>
      <c r="D1333" t="s">
        <v>3829</v>
      </c>
      <c r="E1333" t="s">
        <v>4203</v>
      </c>
      <c r="F1333">
        <v>1</v>
      </c>
    </row>
    <row r="1334" spans="1:6" x14ac:dyDescent="0.2">
      <c r="A1334" t="s">
        <v>3984</v>
      </c>
      <c r="B1334" t="s">
        <v>3985</v>
      </c>
      <c r="C1334" t="s">
        <v>4057</v>
      </c>
      <c r="D1334" t="s">
        <v>3829</v>
      </c>
      <c r="E1334" t="s">
        <v>4206</v>
      </c>
      <c r="F1334">
        <v>3</v>
      </c>
    </row>
    <row r="1335" spans="1:6" x14ac:dyDescent="0.2">
      <c r="A1335" t="s">
        <v>3984</v>
      </c>
      <c r="B1335" t="s">
        <v>3985</v>
      </c>
      <c r="C1335" t="s">
        <v>4073</v>
      </c>
      <c r="D1335" t="s">
        <v>3829</v>
      </c>
      <c r="E1335" t="s">
        <v>4207</v>
      </c>
      <c r="F1335">
        <v>2</v>
      </c>
    </row>
    <row r="1336" spans="1:6" x14ac:dyDescent="0.2">
      <c r="A1336" t="s">
        <v>4030</v>
      </c>
      <c r="B1336" t="s">
        <v>4031</v>
      </c>
      <c r="C1336" s="4" t="s">
        <v>3828</v>
      </c>
      <c r="D1336" t="s">
        <v>3829</v>
      </c>
      <c r="E1336" t="s">
        <v>4203</v>
      </c>
      <c r="F1336">
        <v>1</v>
      </c>
    </row>
    <row r="1337" spans="1:6" x14ac:dyDescent="0.2">
      <c r="A1337" t="s">
        <v>4030</v>
      </c>
      <c r="B1337" t="s">
        <v>4031</v>
      </c>
      <c r="C1337" t="s">
        <v>4057</v>
      </c>
      <c r="D1337" t="s">
        <v>3829</v>
      </c>
      <c r="E1337" t="s">
        <v>4206</v>
      </c>
      <c r="F1337">
        <v>3</v>
      </c>
    </row>
    <row r="1338" spans="1:6" x14ac:dyDescent="0.2">
      <c r="A1338" t="s">
        <v>4030</v>
      </c>
      <c r="B1338" t="s">
        <v>4031</v>
      </c>
      <c r="C1338" t="s">
        <v>4073</v>
      </c>
      <c r="D1338" t="s">
        <v>3829</v>
      </c>
      <c r="E1338" t="s">
        <v>4207</v>
      </c>
      <c r="F1338">
        <v>2</v>
      </c>
    </row>
    <row r="1339" spans="1:6" x14ac:dyDescent="0.2">
      <c r="A1339" t="s">
        <v>3986</v>
      </c>
      <c r="B1339" t="s">
        <v>3987</v>
      </c>
      <c r="C1339" s="4" t="s">
        <v>3828</v>
      </c>
      <c r="D1339" t="s">
        <v>3829</v>
      </c>
      <c r="E1339" t="s">
        <v>4203</v>
      </c>
      <c r="F1339">
        <v>1</v>
      </c>
    </row>
    <row r="1340" spans="1:6" x14ac:dyDescent="0.2">
      <c r="A1340" t="s">
        <v>3986</v>
      </c>
      <c r="B1340" t="s">
        <v>3987</v>
      </c>
      <c r="C1340" t="s">
        <v>4057</v>
      </c>
      <c r="D1340" t="s">
        <v>3829</v>
      </c>
      <c r="E1340" t="s">
        <v>4206</v>
      </c>
      <c r="F1340">
        <v>3</v>
      </c>
    </row>
    <row r="1341" spans="1:6" x14ac:dyDescent="0.2">
      <c r="A1341" t="s">
        <v>3986</v>
      </c>
      <c r="B1341" t="s">
        <v>3987</v>
      </c>
      <c r="C1341" t="s">
        <v>4073</v>
      </c>
      <c r="D1341" t="s">
        <v>3829</v>
      </c>
      <c r="E1341" t="s">
        <v>4207</v>
      </c>
      <c r="F1341">
        <v>2</v>
      </c>
    </row>
    <row r="1342" spans="1:6" x14ac:dyDescent="0.2">
      <c r="A1342" t="s">
        <v>4032</v>
      </c>
      <c r="B1342" t="s">
        <v>4033</v>
      </c>
      <c r="C1342" s="4" t="s">
        <v>3828</v>
      </c>
      <c r="D1342" t="s">
        <v>3829</v>
      </c>
      <c r="E1342" t="s">
        <v>4203</v>
      </c>
      <c r="F1342">
        <v>1</v>
      </c>
    </row>
    <row r="1343" spans="1:6" x14ac:dyDescent="0.2">
      <c r="A1343" t="s">
        <v>4032</v>
      </c>
      <c r="B1343" t="s">
        <v>4033</v>
      </c>
      <c r="C1343" t="s">
        <v>4057</v>
      </c>
      <c r="D1343" t="s">
        <v>3829</v>
      </c>
      <c r="E1343" t="s">
        <v>4206</v>
      </c>
      <c r="F1343">
        <v>3</v>
      </c>
    </row>
    <row r="1344" spans="1:6" x14ac:dyDescent="0.2">
      <c r="A1344" t="s">
        <v>4032</v>
      </c>
      <c r="B1344" t="s">
        <v>4033</v>
      </c>
      <c r="C1344" t="s">
        <v>4073</v>
      </c>
      <c r="D1344" t="s">
        <v>3829</v>
      </c>
      <c r="E1344" t="s">
        <v>4207</v>
      </c>
      <c r="F1344">
        <v>2</v>
      </c>
    </row>
    <row r="1345" spans="1:6" x14ac:dyDescent="0.2">
      <c r="A1345" t="s">
        <v>3988</v>
      </c>
      <c r="B1345" t="s">
        <v>3989</v>
      </c>
      <c r="C1345" s="4" t="s">
        <v>3828</v>
      </c>
      <c r="D1345" t="s">
        <v>3829</v>
      </c>
      <c r="E1345" t="s">
        <v>4203</v>
      </c>
      <c r="F1345">
        <v>1</v>
      </c>
    </row>
    <row r="1346" spans="1:6" x14ac:dyDescent="0.2">
      <c r="A1346" t="s">
        <v>3988</v>
      </c>
      <c r="B1346" t="s">
        <v>3989</v>
      </c>
      <c r="C1346" t="s">
        <v>4057</v>
      </c>
      <c r="D1346" t="s">
        <v>3829</v>
      </c>
      <c r="E1346" t="s">
        <v>4206</v>
      </c>
      <c r="F1346">
        <v>3</v>
      </c>
    </row>
    <row r="1347" spans="1:6" x14ac:dyDescent="0.2">
      <c r="A1347" t="s">
        <v>3988</v>
      </c>
      <c r="B1347" t="s">
        <v>3989</v>
      </c>
      <c r="C1347" t="s">
        <v>4073</v>
      </c>
      <c r="D1347" t="s">
        <v>3829</v>
      </c>
      <c r="E1347" t="s">
        <v>4207</v>
      </c>
      <c r="F1347">
        <v>2</v>
      </c>
    </row>
    <row r="1348" spans="1:6" x14ac:dyDescent="0.2">
      <c r="A1348" t="s">
        <v>4034</v>
      </c>
      <c r="B1348" t="s">
        <v>4035</v>
      </c>
      <c r="C1348" s="4" t="s">
        <v>3828</v>
      </c>
      <c r="D1348" t="s">
        <v>3829</v>
      </c>
      <c r="E1348" t="s">
        <v>4203</v>
      </c>
      <c r="F1348">
        <v>1</v>
      </c>
    </row>
    <row r="1349" spans="1:6" x14ac:dyDescent="0.2">
      <c r="A1349" t="s">
        <v>4034</v>
      </c>
      <c r="B1349" t="s">
        <v>4035</v>
      </c>
      <c r="C1349" t="s">
        <v>4057</v>
      </c>
      <c r="D1349" t="s">
        <v>3829</v>
      </c>
      <c r="E1349" t="s">
        <v>4206</v>
      </c>
      <c r="F1349">
        <v>3</v>
      </c>
    </row>
    <row r="1350" spans="1:6" x14ac:dyDescent="0.2">
      <c r="A1350" t="s">
        <v>4034</v>
      </c>
      <c r="B1350" t="s">
        <v>4035</v>
      </c>
      <c r="C1350" t="s">
        <v>4073</v>
      </c>
      <c r="D1350" t="s">
        <v>3829</v>
      </c>
      <c r="E1350" t="s">
        <v>4207</v>
      </c>
      <c r="F1350">
        <v>2</v>
      </c>
    </row>
    <row r="1351" spans="1:6" x14ac:dyDescent="0.2">
      <c r="A1351" t="s">
        <v>3990</v>
      </c>
      <c r="B1351" t="s">
        <v>3991</v>
      </c>
      <c r="C1351" s="4" t="s">
        <v>3828</v>
      </c>
      <c r="D1351" t="s">
        <v>3829</v>
      </c>
      <c r="E1351" t="s">
        <v>4203</v>
      </c>
      <c r="F1351">
        <v>1</v>
      </c>
    </row>
    <row r="1352" spans="1:6" x14ac:dyDescent="0.2">
      <c r="A1352" t="s">
        <v>3990</v>
      </c>
      <c r="B1352" t="s">
        <v>3991</v>
      </c>
      <c r="C1352" t="s">
        <v>4057</v>
      </c>
      <c r="D1352" t="s">
        <v>3829</v>
      </c>
      <c r="E1352" t="s">
        <v>4206</v>
      </c>
      <c r="F1352">
        <v>3</v>
      </c>
    </row>
    <row r="1353" spans="1:6" x14ac:dyDescent="0.2">
      <c r="A1353" t="s">
        <v>3990</v>
      </c>
      <c r="B1353" t="s">
        <v>3991</v>
      </c>
      <c r="C1353" t="s">
        <v>4073</v>
      </c>
      <c r="D1353" t="s">
        <v>3829</v>
      </c>
      <c r="E1353" t="s">
        <v>4207</v>
      </c>
      <c r="F1353">
        <v>2</v>
      </c>
    </row>
    <row r="1354" spans="1:6" x14ac:dyDescent="0.2">
      <c r="A1354" t="s">
        <v>4036</v>
      </c>
      <c r="B1354" t="s">
        <v>4037</v>
      </c>
      <c r="C1354" s="4" t="s">
        <v>3828</v>
      </c>
      <c r="D1354" t="s">
        <v>3829</v>
      </c>
      <c r="E1354" t="s">
        <v>4203</v>
      </c>
      <c r="F1354">
        <v>1</v>
      </c>
    </row>
    <row r="1355" spans="1:6" x14ac:dyDescent="0.2">
      <c r="A1355" t="s">
        <v>4036</v>
      </c>
      <c r="B1355" t="s">
        <v>4037</v>
      </c>
      <c r="C1355" t="s">
        <v>4057</v>
      </c>
      <c r="D1355" t="s">
        <v>3829</v>
      </c>
      <c r="E1355" t="s">
        <v>4206</v>
      </c>
      <c r="F1355">
        <v>3</v>
      </c>
    </row>
    <row r="1356" spans="1:6" x14ac:dyDescent="0.2">
      <c r="A1356" t="s">
        <v>4036</v>
      </c>
      <c r="B1356" t="s">
        <v>4037</v>
      </c>
      <c r="C1356" t="s">
        <v>4073</v>
      </c>
      <c r="D1356" t="s">
        <v>3829</v>
      </c>
      <c r="E1356" t="s">
        <v>4207</v>
      </c>
      <c r="F1356">
        <v>2</v>
      </c>
    </row>
    <row r="1357" spans="1:6" x14ac:dyDescent="0.2">
      <c r="A1357" t="s">
        <v>3992</v>
      </c>
      <c r="B1357" t="s">
        <v>3993</v>
      </c>
      <c r="C1357" s="4" t="s">
        <v>3828</v>
      </c>
      <c r="D1357" t="s">
        <v>3829</v>
      </c>
      <c r="E1357" t="s">
        <v>4203</v>
      </c>
      <c r="F1357">
        <v>1</v>
      </c>
    </row>
    <row r="1358" spans="1:6" x14ac:dyDescent="0.2">
      <c r="A1358" t="s">
        <v>3992</v>
      </c>
      <c r="B1358" t="s">
        <v>3993</v>
      </c>
      <c r="C1358" t="s">
        <v>4057</v>
      </c>
      <c r="D1358" t="s">
        <v>3829</v>
      </c>
      <c r="E1358" t="s">
        <v>4206</v>
      </c>
      <c r="F1358">
        <v>3</v>
      </c>
    </row>
    <row r="1359" spans="1:6" x14ac:dyDescent="0.2">
      <c r="A1359" t="s">
        <v>3992</v>
      </c>
      <c r="B1359" t="s">
        <v>3993</v>
      </c>
      <c r="C1359" t="s">
        <v>4073</v>
      </c>
      <c r="D1359" t="s">
        <v>3829</v>
      </c>
      <c r="E1359" t="s">
        <v>4207</v>
      </c>
      <c r="F1359">
        <v>2</v>
      </c>
    </row>
    <row r="1360" spans="1:6" x14ac:dyDescent="0.2">
      <c r="A1360" t="s">
        <v>4038</v>
      </c>
      <c r="B1360" t="s">
        <v>4039</v>
      </c>
      <c r="C1360" s="4" t="s">
        <v>3828</v>
      </c>
      <c r="D1360" t="s">
        <v>3829</v>
      </c>
      <c r="E1360" t="s">
        <v>4203</v>
      </c>
      <c r="F1360">
        <v>1</v>
      </c>
    </row>
    <row r="1361" spans="1:6" x14ac:dyDescent="0.2">
      <c r="A1361" t="s">
        <v>4038</v>
      </c>
      <c r="B1361" t="s">
        <v>4039</v>
      </c>
      <c r="C1361" t="s">
        <v>4057</v>
      </c>
      <c r="D1361" t="s">
        <v>3829</v>
      </c>
      <c r="E1361" t="s">
        <v>4206</v>
      </c>
      <c r="F1361">
        <v>3</v>
      </c>
    </row>
    <row r="1362" spans="1:6" x14ac:dyDescent="0.2">
      <c r="A1362" t="s">
        <v>4038</v>
      </c>
      <c r="B1362" t="s">
        <v>4039</v>
      </c>
      <c r="C1362" t="s">
        <v>4073</v>
      </c>
      <c r="D1362" t="s">
        <v>3829</v>
      </c>
      <c r="E1362" t="s">
        <v>4207</v>
      </c>
      <c r="F1362">
        <v>2</v>
      </c>
    </row>
    <row r="1363" spans="1:6" x14ac:dyDescent="0.2">
      <c r="A1363" t="s">
        <v>3994</v>
      </c>
      <c r="B1363" t="s">
        <v>3995</v>
      </c>
      <c r="C1363" s="4" t="s">
        <v>3828</v>
      </c>
      <c r="D1363" t="s">
        <v>3829</v>
      </c>
      <c r="E1363" t="s">
        <v>4203</v>
      </c>
      <c r="F1363">
        <v>1</v>
      </c>
    </row>
    <row r="1364" spans="1:6" x14ac:dyDescent="0.2">
      <c r="A1364" t="s">
        <v>3994</v>
      </c>
      <c r="B1364" t="s">
        <v>3995</v>
      </c>
      <c r="C1364" t="s">
        <v>4057</v>
      </c>
      <c r="D1364" t="s">
        <v>3829</v>
      </c>
      <c r="E1364" t="s">
        <v>4206</v>
      </c>
      <c r="F1364">
        <v>3</v>
      </c>
    </row>
    <row r="1365" spans="1:6" x14ac:dyDescent="0.2">
      <c r="A1365" t="s">
        <v>3994</v>
      </c>
      <c r="B1365" t="s">
        <v>3995</v>
      </c>
      <c r="C1365" t="s">
        <v>4073</v>
      </c>
      <c r="D1365" t="s">
        <v>3829</v>
      </c>
      <c r="E1365" t="s">
        <v>4207</v>
      </c>
      <c r="F1365">
        <v>2</v>
      </c>
    </row>
    <row r="1366" spans="1:6" x14ac:dyDescent="0.2">
      <c r="A1366" t="s">
        <v>4040</v>
      </c>
      <c r="B1366" t="s">
        <v>4041</v>
      </c>
      <c r="C1366" s="4" t="s">
        <v>3828</v>
      </c>
      <c r="D1366" t="s">
        <v>3829</v>
      </c>
      <c r="E1366" t="s">
        <v>4203</v>
      </c>
      <c r="F1366">
        <v>1</v>
      </c>
    </row>
    <row r="1367" spans="1:6" x14ac:dyDescent="0.2">
      <c r="A1367" t="s">
        <v>4040</v>
      </c>
      <c r="B1367" t="s">
        <v>4041</v>
      </c>
      <c r="C1367" t="s">
        <v>4057</v>
      </c>
      <c r="D1367" t="s">
        <v>3829</v>
      </c>
      <c r="E1367" t="s">
        <v>4206</v>
      </c>
      <c r="F1367">
        <v>3</v>
      </c>
    </row>
    <row r="1368" spans="1:6" x14ac:dyDescent="0.2">
      <c r="A1368" t="s">
        <v>4040</v>
      </c>
      <c r="B1368" t="s">
        <v>4041</v>
      </c>
      <c r="C1368" t="s">
        <v>4073</v>
      </c>
      <c r="D1368" t="s">
        <v>3829</v>
      </c>
      <c r="E1368" t="s">
        <v>4207</v>
      </c>
      <c r="F1368">
        <v>2</v>
      </c>
    </row>
    <row r="1369" spans="1:6" x14ac:dyDescent="0.2">
      <c r="A1369" t="s">
        <v>3996</v>
      </c>
      <c r="B1369" t="s">
        <v>3997</v>
      </c>
      <c r="C1369" s="4" t="s">
        <v>3828</v>
      </c>
      <c r="D1369" t="s">
        <v>3829</v>
      </c>
      <c r="E1369" t="s">
        <v>4203</v>
      </c>
      <c r="F1369">
        <v>1</v>
      </c>
    </row>
    <row r="1370" spans="1:6" x14ac:dyDescent="0.2">
      <c r="A1370" t="s">
        <v>3996</v>
      </c>
      <c r="B1370" t="s">
        <v>3997</v>
      </c>
      <c r="C1370" t="s">
        <v>4057</v>
      </c>
      <c r="D1370" t="s">
        <v>3829</v>
      </c>
      <c r="E1370" t="s">
        <v>4206</v>
      </c>
      <c r="F1370">
        <v>3</v>
      </c>
    </row>
    <row r="1371" spans="1:6" x14ac:dyDescent="0.2">
      <c r="A1371" t="s">
        <v>3996</v>
      </c>
      <c r="B1371" t="s">
        <v>3997</v>
      </c>
      <c r="C1371" t="s">
        <v>4073</v>
      </c>
      <c r="D1371" t="s">
        <v>3829</v>
      </c>
      <c r="E1371" t="s">
        <v>4207</v>
      </c>
      <c r="F1371">
        <v>2</v>
      </c>
    </row>
    <row r="1372" spans="1:6" x14ac:dyDescent="0.2">
      <c r="A1372" t="s">
        <v>4042</v>
      </c>
      <c r="B1372" t="s">
        <v>4043</v>
      </c>
      <c r="C1372" s="4" t="s">
        <v>3828</v>
      </c>
      <c r="D1372" t="s">
        <v>3829</v>
      </c>
      <c r="E1372" t="s">
        <v>4203</v>
      </c>
      <c r="F1372">
        <v>1</v>
      </c>
    </row>
    <row r="1373" spans="1:6" x14ac:dyDescent="0.2">
      <c r="A1373" t="s">
        <v>4042</v>
      </c>
      <c r="B1373" t="s">
        <v>4043</v>
      </c>
      <c r="C1373" t="s">
        <v>4057</v>
      </c>
      <c r="D1373" t="s">
        <v>3829</v>
      </c>
      <c r="E1373" t="s">
        <v>4206</v>
      </c>
      <c r="F1373">
        <v>3</v>
      </c>
    </row>
    <row r="1374" spans="1:6" x14ac:dyDescent="0.2">
      <c r="A1374" t="s">
        <v>4042</v>
      </c>
      <c r="B1374" t="s">
        <v>4043</v>
      </c>
      <c r="C1374" t="s">
        <v>4073</v>
      </c>
      <c r="D1374" t="s">
        <v>3829</v>
      </c>
      <c r="E1374" t="s">
        <v>4207</v>
      </c>
      <c r="F1374">
        <v>2</v>
      </c>
    </row>
    <row r="1375" spans="1:6" x14ac:dyDescent="0.2">
      <c r="A1375" t="s">
        <v>3956</v>
      </c>
      <c r="B1375" t="s">
        <v>3957</v>
      </c>
      <c r="C1375" s="4" t="s">
        <v>3828</v>
      </c>
      <c r="D1375" t="s">
        <v>3829</v>
      </c>
      <c r="E1375" t="s">
        <v>4203</v>
      </c>
      <c r="F1375">
        <v>1</v>
      </c>
    </row>
    <row r="1376" spans="1:6" x14ac:dyDescent="0.2">
      <c r="A1376" t="s">
        <v>3956</v>
      </c>
      <c r="B1376" t="s">
        <v>3957</v>
      </c>
      <c r="C1376" t="s">
        <v>4057</v>
      </c>
      <c r="D1376" t="s">
        <v>3829</v>
      </c>
      <c r="E1376" t="s">
        <v>4206</v>
      </c>
      <c r="F1376">
        <v>3</v>
      </c>
    </row>
    <row r="1377" spans="1:6" x14ac:dyDescent="0.2">
      <c r="A1377" t="s">
        <v>3956</v>
      </c>
      <c r="B1377" t="s">
        <v>3957</v>
      </c>
      <c r="C1377" t="s">
        <v>4073</v>
      </c>
      <c r="D1377" t="s">
        <v>3829</v>
      </c>
      <c r="E1377" t="s">
        <v>4207</v>
      </c>
      <c r="F1377">
        <v>2</v>
      </c>
    </row>
    <row r="1378" spans="1:6" x14ac:dyDescent="0.2">
      <c r="A1378" t="s">
        <v>3998</v>
      </c>
      <c r="B1378" t="s">
        <v>3999</v>
      </c>
      <c r="C1378" s="4" t="s">
        <v>3828</v>
      </c>
      <c r="D1378" t="s">
        <v>3829</v>
      </c>
      <c r="E1378" t="s">
        <v>4203</v>
      </c>
      <c r="F1378">
        <v>1</v>
      </c>
    </row>
    <row r="1379" spans="1:6" x14ac:dyDescent="0.2">
      <c r="A1379" t="s">
        <v>3998</v>
      </c>
      <c r="B1379" t="s">
        <v>3999</v>
      </c>
      <c r="C1379" t="s">
        <v>4057</v>
      </c>
      <c r="D1379" t="s">
        <v>3829</v>
      </c>
      <c r="E1379" t="s">
        <v>4206</v>
      </c>
      <c r="F1379">
        <v>3</v>
      </c>
    </row>
    <row r="1380" spans="1:6" x14ac:dyDescent="0.2">
      <c r="A1380" t="s">
        <v>3998</v>
      </c>
      <c r="B1380" t="s">
        <v>3999</v>
      </c>
      <c r="C1380" t="s">
        <v>4073</v>
      </c>
      <c r="D1380" t="s">
        <v>3829</v>
      </c>
      <c r="E1380" t="s">
        <v>4207</v>
      </c>
      <c r="F1380">
        <v>2</v>
      </c>
    </row>
    <row r="1381" spans="1:6" x14ac:dyDescent="0.2">
      <c r="A1381" t="s">
        <v>4044</v>
      </c>
      <c r="B1381" t="s">
        <v>4045</v>
      </c>
      <c r="C1381" s="4" t="s">
        <v>3828</v>
      </c>
      <c r="D1381" t="s">
        <v>3829</v>
      </c>
      <c r="E1381" t="s">
        <v>4203</v>
      </c>
      <c r="F1381">
        <v>1</v>
      </c>
    </row>
    <row r="1382" spans="1:6" x14ac:dyDescent="0.2">
      <c r="A1382" t="s">
        <v>4044</v>
      </c>
      <c r="B1382" t="s">
        <v>4045</v>
      </c>
      <c r="C1382" t="s">
        <v>4057</v>
      </c>
      <c r="D1382" t="s">
        <v>3829</v>
      </c>
      <c r="E1382" t="s">
        <v>4206</v>
      </c>
      <c r="F1382">
        <v>3</v>
      </c>
    </row>
    <row r="1383" spans="1:6" x14ac:dyDescent="0.2">
      <c r="A1383" t="s">
        <v>4044</v>
      </c>
      <c r="B1383" t="s">
        <v>4045</v>
      </c>
      <c r="C1383" t="s">
        <v>4073</v>
      </c>
      <c r="D1383" t="s">
        <v>3829</v>
      </c>
      <c r="E1383" t="s">
        <v>4207</v>
      </c>
      <c r="F1383">
        <v>2</v>
      </c>
    </row>
    <row r="1384" spans="1:6" x14ac:dyDescent="0.2">
      <c r="A1384" t="s">
        <v>4000</v>
      </c>
      <c r="B1384" t="s">
        <v>4001</v>
      </c>
      <c r="C1384" s="4" t="s">
        <v>3828</v>
      </c>
      <c r="D1384" t="s">
        <v>3829</v>
      </c>
      <c r="E1384" t="s">
        <v>4203</v>
      </c>
      <c r="F1384">
        <v>1</v>
      </c>
    </row>
    <row r="1385" spans="1:6" x14ac:dyDescent="0.2">
      <c r="A1385" t="s">
        <v>4000</v>
      </c>
      <c r="B1385" t="s">
        <v>4001</v>
      </c>
      <c r="C1385" t="s">
        <v>4057</v>
      </c>
      <c r="D1385" t="s">
        <v>3829</v>
      </c>
      <c r="E1385" t="s">
        <v>4206</v>
      </c>
      <c r="F1385">
        <v>3</v>
      </c>
    </row>
    <row r="1386" spans="1:6" x14ac:dyDescent="0.2">
      <c r="A1386" t="s">
        <v>4000</v>
      </c>
      <c r="B1386" t="s">
        <v>4001</v>
      </c>
      <c r="C1386" t="s">
        <v>4073</v>
      </c>
      <c r="D1386" t="s">
        <v>3829</v>
      </c>
      <c r="E1386" t="s">
        <v>4207</v>
      </c>
      <c r="F1386">
        <v>2</v>
      </c>
    </row>
    <row r="1387" spans="1:6" x14ac:dyDescent="0.2">
      <c r="A1387" t="s">
        <v>4046</v>
      </c>
      <c r="B1387" t="s">
        <v>4047</v>
      </c>
      <c r="C1387" s="4" t="s">
        <v>3828</v>
      </c>
      <c r="D1387" t="s">
        <v>3829</v>
      </c>
      <c r="E1387" t="s">
        <v>4203</v>
      </c>
      <c r="F1387">
        <v>1</v>
      </c>
    </row>
    <row r="1388" spans="1:6" x14ac:dyDescent="0.2">
      <c r="A1388" t="s">
        <v>4046</v>
      </c>
      <c r="B1388" t="s">
        <v>4047</v>
      </c>
      <c r="C1388" t="s">
        <v>4057</v>
      </c>
      <c r="D1388" t="s">
        <v>3829</v>
      </c>
      <c r="E1388" t="s">
        <v>4206</v>
      </c>
      <c r="F1388">
        <v>3</v>
      </c>
    </row>
    <row r="1389" spans="1:6" x14ac:dyDescent="0.2">
      <c r="A1389" t="s">
        <v>4046</v>
      </c>
      <c r="B1389" t="s">
        <v>4047</v>
      </c>
      <c r="C1389" t="s">
        <v>4073</v>
      </c>
      <c r="D1389" t="s">
        <v>3829</v>
      </c>
      <c r="E1389" t="s">
        <v>4207</v>
      </c>
      <c r="F1389">
        <v>2</v>
      </c>
    </row>
    <row r="1390" spans="1:6" x14ac:dyDescent="0.2">
      <c r="A1390" t="s">
        <v>3958</v>
      </c>
      <c r="B1390" t="s">
        <v>3959</v>
      </c>
      <c r="C1390" s="4" t="s">
        <v>3828</v>
      </c>
      <c r="D1390" t="s">
        <v>3829</v>
      </c>
      <c r="E1390" t="s">
        <v>4203</v>
      </c>
      <c r="F1390">
        <v>1</v>
      </c>
    </row>
    <row r="1391" spans="1:6" x14ac:dyDescent="0.2">
      <c r="A1391" t="s">
        <v>3958</v>
      </c>
      <c r="B1391" t="s">
        <v>3959</v>
      </c>
      <c r="C1391" t="s">
        <v>4057</v>
      </c>
      <c r="D1391" t="s">
        <v>3829</v>
      </c>
      <c r="E1391" t="s">
        <v>4206</v>
      </c>
      <c r="F1391">
        <v>3</v>
      </c>
    </row>
    <row r="1392" spans="1:6" x14ac:dyDescent="0.2">
      <c r="A1392" t="s">
        <v>3958</v>
      </c>
      <c r="B1392" t="s">
        <v>3959</v>
      </c>
      <c r="C1392" t="s">
        <v>4073</v>
      </c>
      <c r="D1392" t="s">
        <v>3829</v>
      </c>
      <c r="E1392" t="s">
        <v>4207</v>
      </c>
      <c r="F1392">
        <v>2</v>
      </c>
    </row>
    <row r="1393" spans="1:6" x14ac:dyDescent="0.2">
      <c r="A1393" t="s">
        <v>4002</v>
      </c>
      <c r="B1393" t="s">
        <v>4003</v>
      </c>
      <c r="C1393" s="4" t="s">
        <v>3828</v>
      </c>
      <c r="D1393" t="s">
        <v>3829</v>
      </c>
      <c r="E1393" t="s">
        <v>4203</v>
      </c>
      <c r="F1393">
        <v>1</v>
      </c>
    </row>
    <row r="1394" spans="1:6" x14ac:dyDescent="0.2">
      <c r="A1394" t="s">
        <v>4002</v>
      </c>
      <c r="B1394" t="s">
        <v>4003</v>
      </c>
      <c r="C1394" t="s">
        <v>4057</v>
      </c>
      <c r="D1394" t="s">
        <v>3829</v>
      </c>
      <c r="E1394" t="s">
        <v>4206</v>
      </c>
      <c r="F1394">
        <v>3</v>
      </c>
    </row>
    <row r="1395" spans="1:6" x14ac:dyDescent="0.2">
      <c r="A1395" t="s">
        <v>4002</v>
      </c>
      <c r="B1395" t="s">
        <v>4003</v>
      </c>
      <c r="C1395" t="s">
        <v>4073</v>
      </c>
      <c r="D1395" t="s">
        <v>3829</v>
      </c>
      <c r="E1395" t="s">
        <v>4207</v>
      </c>
      <c r="F1395">
        <v>2</v>
      </c>
    </row>
    <row r="1396" spans="1:6" x14ac:dyDescent="0.2">
      <c r="A1396" t="s">
        <v>4048</v>
      </c>
      <c r="B1396" t="s">
        <v>4049</v>
      </c>
      <c r="C1396" s="4" t="s">
        <v>3828</v>
      </c>
      <c r="D1396" t="s">
        <v>3829</v>
      </c>
      <c r="E1396" t="s">
        <v>4203</v>
      </c>
      <c r="F1396">
        <v>1</v>
      </c>
    </row>
    <row r="1397" spans="1:6" x14ac:dyDescent="0.2">
      <c r="A1397" t="s">
        <v>4048</v>
      </c>
      <c r="B1397" t="s">
        <v>4049</v>
      </c>
      <c r="C1397" t="s">
        <v>4057</v>
      </c>
      <c r="D1397" t="s">
        <v>3829</v>
      </c>
      <c r="E1397" t="s">
        <v>4206</v>
      </c>
      <c r="F1397">
        <v>3</v>
      </c>
    </row>
    <row r="1398" spans="1:6" x14ac:dyDescent="0.2">
      <c r="A1398" t="s">
        <v>4048</v>
      </c>
      <c r="B1398" t="s">
        <v>4049</v>
      </c>
      <c r="C1398" t="s">
        <v>4073</v>
      </c>
      <c r="D1398" t="s">
        <v>3829</v>
      </c>
      <c r="E1398" t="s">
        <v>4207</v>
      </c>
      <c r="F1398">
        <v>2</v>
      </c>
    </row>
    <row r="1399" spans="1:6" x14ac:dyDescent="0.2">
      <c r="A1399" t="s">
        <v>4004</v>
      </c>
      <c r="B1399" t="s">
        <v>4005</v>
      </c>
      <c r="C1399" s="4" t="s">
        <v>3828</v>
      </c>
      <c r="D1399" t="s">
        <v>3829</v>
      </c>
      <c r="E1399" t="s">
        <v>4203</v>
      </c>
      <c r="F1399">
        <v>1</v>
      </c>
    </row>
    <row r="1400" spans="1:6" x14ac:dyDescent="0.2">
      <c r="A1400" t="s">
        <v>4004</v>
      </c>
      <c r="B1400" t="s">
        <v>4005</v>
      </c>
      <c r="C1400" t="s">
        <v>4057</v>
      </c>
      <c r="D1400" t="s">
        <v>3829</v>
      </c>
      <c r="E1400" t="s">
        <v>4206</v>
      </c>
      <c r="F1400">
        <v>3</v>
      </c>
    </row>
    <row r="1401" spans="1:6" x14ac:dyDescent="0.2">
      <c r="A1401" t="s">
        <v>4004</v>
      </c>
      <c r="B1401" t="s">
        <v>4005</v>
      </c>
      <c r="C1401" t="s">
        <v>4073</v>
      </c>
      <c r="D1401" t="s">
        <v>3829</v>
      </c>
      <c r="E1401" t="s">
        <v>4207</v>
      </c>
      <c r="F1401">
        <v>2</v>
      </c>
    </row>
    <row r="1402" spans="1:6" x14ac:dyDescent="0.2">
      <c r="A1402" t="s">
        <v>3960</v>
      </c>
      <c r="B1402" t="s">
        <v>3961</v>
      </c>
      <c r="C1402" s="4" t="s">
        <v>3828</v>
      </c>
      <c r="D1402" t="s">
        <v>3829</v>
      </c>
      <c r="E1402" t="s">
        <v>4203</v>
      </c>
      <c r="F1402">
        <v>1</v>
      </c>
    </row>
    <row r="1403" spans="1:6" x14ac:dyDescent="0.2">
      <c r="A1403" t="s">
        <v>3960</v>
      </c>
      <c r="B1403" t="s">
        <v>3961</v>
      </c>
      <c r="C1403" t="s">
        <v>4057</v>
      </c>
      <c r="D1403" t="s">
        <v>3829</v>
      </c>
      <c r="E1403" t="s">
        <v>4206</v>
      </c>
      <c r="F1403">
        <v>3</v>
      </c>
    </row>
    <row r="1404" spans="1:6" x14ac:dyDescent="0.2">
      <c r="A1404" t="s">
        <v>3960</v>
      </c>
      <c r="B1404" t="s">
        <v>3961</v>
      </c>
      <c r="C1404" t="s">
        <v>4073</v>
      </c>
      <c r="D1404" t="s">
        <v>3829</v>
      </c>
      <c r="E1404" t="s">
        <v>4207</v>
      </c>
      <c r="F1404">
        <v>2</v>
      </c>
    </row>
    <row r="1405" spans="1:6" x14ac:dyDescent="0.2">
      <c r="A1405" t="s">
        <v>4050</v>
      </c>
      <c r="B1405" t="s">
        <v>4051</v>
      </c>
      <c r="C1405" s="4" t="s">
        <v>3828</v>
      </c>
      <c r="D1405" t="s">
        <v>3829</v>
      </c>
      <c r="E1405" t="s">
        <v>4203</v>
      </c>
      <c r="F1405">
        <v>1</v>
      </c>
    </row>
    <row r="1406" spans="1:6" x14ac:dyDescent="0.2">
      <c r="A1406" t="s">
        <v>4050</v>
      </c>
      <c r="B1406" t="s">
        <v>4051</v>
      </c>
      <c r="C1406" t="s">
        <v>4057</v>
      </c>
      <c r="D1406" t="s">
        <v>3829</v>
      </c>
      <c r="E1406" t="s">
        <v>4206</v>
      </c>
      <c r="F1406">
        <v>3</v>
      </c>
    </row>
    <row r="1407" spans="1:6" x14ac:dyDescent="0.2">
      <c r="A1407" t="s">
        <v>4050</v>
      </c>
      <c r="B1407" t="s">
        <v>4051</v>
      </c>
      <c r="C1407" t="s">
        <v>4073</v>
      </c>
      <c r="D1407" t="s">
        <v>3829</v>
      </c>
      <c r="E1407" t="s">
        <v>4207</v>
      </c>
      <c r="F1407">
        <v>2</v>
      </c>
    </row>
    <row r="1408" spans="1:6" x14ac:dyDescent="0.2">
      <c r="A1408" t="s">
        <v>4006</v>
      </c>
      <c r="B1408" t="s">
        <v>4007</v>
      </c>
      <c r="C1408" s="4" t="s">
        <v>3828</v>
      </c>
      <c r="D1408" t="s">
        <v>3829</v>
      </c>
      <c r="E1408" t="s">
        <v>4203</v>
      </c>
      <c r="F1408">
        <v>1</v>
      </c>
    </row>
    <row r="1409" spans="1:6" x14ac:dyDescent="0.2">
      <c r="A1409" t="s">
        <v>4006</v>
      </c>
      <c r="B1409" t="s">
        <v>4007</v>
      </c>
      <c r="C1409" t="s">
        <v>4057</v>
      </c>
      <c r="D1409" t="s">
        <v>3829</v>
      </c>
      <c r="E1409" t="s">
        <v>4206</v>
      </c>
      <c r="F1409">
        <v>3</v>
      </c>
    </row>
    <row r="1410" spans="1:6" x14ac:dyDescent="0.2">
      <c r="A1410" t="s">
        <v>4006</v>
      </c>
      <c r="B1410" t="s">
        <v>4007</v>
      </c>
      <c r="C1410" t="s">
        <v>4073</v>
      </c>
      <c r="D1410" t="s">
        <v>3829</v>
      </c>
      <c r="E1410" t="s">
        <v>4207</v>
      </c>
      <c r="F1410">
        <v>2</v>
      </c>
    </row>
    <row r="1411" spans="1:6" x14ac:dyDescent="0.2">
      <c r="A1411" t="s">
        <v>3962</v>
      </c>
      <c r="B1411" t="s">
        <v>3963</v>
      </c>
      <c r="C1411" s="4" t="s">
        <v>3828</v>
      </c>
      <c r="D1411" t="s">
        <v>3829</v>
      </c>
      <c r="E1411" t="s">
        <v>4203</v>
      </c>
      <c r="F1411">
        <v>1</v>
      </c>
    </row>
    <row r="1412" spans="1:6" x14ac:dyDescent="0.2">
      <c r="A1412" t="s">
        <v>3962</v>
      </c>
      <c r="B1412" t="s">
        <v>3963</v>
      </c>
      <c r="C1412" t="s">
        <v>4057</v>
      </c>
      <c r="D1412" t="s">
        <v>3829</v>
      </c>
      <c r="E1412" t="s">
        <v>4206</v>
      </c>
      <c r="F1412">
        <v>3</v>
      </c>
    </row>
    <row r="1413" spans="1:6" x14ac:dyDescent="0.2">
      <c r="A1413" t="s">
        <v>3962</v>
      </c>
      <c r="B1413" t="s">
        <v>3963</v>
      </c>
      <c r="C1413" t="s">
        <v>4073</v>
      </c>
      <c r="D1413" t="s">
        <v>3829</v>
      </c>
      <c r="E1413" t="s">
        <v>4207</v>
      </c>
      <c r="F1413">
        <v>2</v>
      </c>
    </row>
    <row r="1414" spans="1:6" x14ac:dyDescent="0.2">
      <c r="A1414" t="s">
        <v>4052</v>
      </c>
      <c r="B1414" t="s">
        <v>4053</v>
      </c>
      <c r="C1414" s="4" t="s">
        <v>3828</v>
      </c>
      <c r="D1414" t="s">
        <v>3829</v>
      </c>
      <c r="E1414" t="s">
        <v>4203</v>
      </c>
      <c r="F1414">
        <v>1</v>
      </c>
    </row>
    <row r="1415" spans="1:6" x14ac:dyDescent="0.2">
      <c r="A1415" t="s">
        <v>4052</v>
      </c>
      <c r="B1415" t="s">
        <v>4053</v>
      </c>
      <c r="C1415" t="s">
        <v>4057</v>
      </c>
      <c r="D1415" t="s">
        <v>3829</v>
      </c>
      <c r="E1415" t="s">
        <v>4206</v>
      </c>
      <c r="F1415">
        <v>3</v>
      </c>
    </row>
    <row r="1416" spans="1:6" x14ac:dyDescent="0.2">
      <c r="A1416" t="s">
        <v>4052</v>
      </c>
      <c r="B1416" t="s">
        <v>4053</v>
      </c>
      <c r="C1416" t="s">
        <v>4073</v>
      </c>
      <c r="D1416" t="s">
        <v>3829</v>
      </c>
      <c r="E1416" t="s">
        <v>4207</v>
      </c>
      <c r="F1416">
        <v>2</v>
      </c>
    </row>
    <row r="1417" spans="1:6" x14ac:dyDescent="0.2">
      <c r="A1417" t="s">
        <v>4008</v>
      </c>
      <c r="B1417" t="s">
        <v>4009</v>
      </c>
      <c r="C1417" s="4" t="s">
        <v>3828</v>
      </c>
      <c r="D1417" t="s">
        <v>3829</v>
      </c>
      <c r="E1417" t="s">
        <v>4203</v>
      </c>
      <c r="F1417">
        <v>1</v>
      </c>
    </row>
    <row r="1418" spans="1:6" x14ac:dyDescent="0.2">
      <c r="A1418" t="s">
        <v>4008</v>
      </c>
      <c r="B1418" t="s">
        <v>4009</v>
      </c>
      <c r="C1418" t="s">
        <v>4057</v>
      </c>
      <c r="D1418" t="s">
        <v>3829</v>
      </c>
      <c r="E1418" t="s">
        <v>4206</v>
      </c>
      <c r="F1418">
        <v>3</v>
      </c>
    </row>
    <row r="1419" spans="1:6" x14ac:dyDescent="0.2">
      <c r="A1419" t="s">
        <v>4008</v>
      </c>
      <c r="B1419" t="s">
        <v>4009</v>
      </c>
      <c r="C1419" t="s">
        <v>4073</v>
      </c>
      <c r="D1419" t="s">
        <v>3829</v>
      </c>
      <c r="E1419" t="s">
        <v>4207</v>
      </c>
      <c r="F1419">
        <v>2</v>
      </c>
    </row>
    <row r="1420" spans="1:6" x14ac:dyDescent="0.2">
      <c r="A1420" t="s">
        <v>4054</v>
      </c>
      <c r="B1420" t="s">
        <v>4055</v>
      </c>
      <c r="C1420" s="4" t="s">
        <v>3828</v>
      </c>
      <c r="D1420" t="s">
        <v>3829</v>
      </c>
      <c r="E1420" t="s">
        <v>4203</v>
      </c>
      <c r="F1420">
        <v>1</v>
      </c>
    </row>
    <row r="1421" spans="1:6" x14ac:dyDescent="0.2">
      <c r="A1421" t="s">
        <v>4054</v>
      </c>
      <c r="B1421" t="s">
        <v>4055</v>
      </c>
      <c r="C1421" t="s">
        <v>4057</v>
      </c>
      <c r="D1421" t="s">
        <v>3829</v>
      </c>
      <c r="E1421" t="s">
        <v>4206</v>
      </c>
      <c r="F1421">
        <v>3</v>
      </c>
    </row>
    <row r="1422" spans="1:6" x14ac:dyDescent="0.2">
      <c r="A1422" t="s">
        <v>4054</v>
      </c>
      <c r="B1422" t="s">
        <v>4055</v>
      </c>
      <c r="C1422" t="s">
        <v>4073</v>
      </c>
      <c r="D1422" t="s">
        <v>3829</v>
      </c>
      <c r="E1422" t="s">
        <v>4207</v>
      </c>
      <c r="F1422">
        <v>2</v>
      </c>
    </row>
    <row r="1423" spans="1:6" x14ac:dyDescent="0.2">
      <c r="A1423" t="s">
        <v>3964</v>
      </c>
      <c r="B1423" t="s">
        <v>3965</v>
      </c>
      <c r="C1423" s="4" t="s">
        <v>3828</v>
      </c>
      <c r="D1423" t="s">
        <v>3829</v>
      </c>
      <c r="E1423" t="s">
        <v>4203</v>
      </c>
      <c r="F1423">
        <v>1</v>
      </c>
    </row>
    <row r="1424" spans="1:6" x14ac:dyDescent="0.2">
      <c r="A1424" t="s">
        <v>3964</v>
      </c>
      <c r="B1424" t="s">
        <v>3965</v>
      </c>
      <c r="C1424" t="s">
        <v>4057</v>
      </c>
      <c r="D1424" t="s">
        <v>3829</v>
      </c>
      <c r="E1424" t="s">
        <v>4206</v>
      </c>
      <c r="F1424">
        <v>3</v>
      </c>
    </row>
    <row r="1425" spans="1:6" x14ac:dyDescent="0.2">
      <c r="A1425" t="s">
        <v>3964</v>
      </c>
      <c r="B1425" t="s">
        <v>3965</v>
      </c>
      <c r="C1425" t="s">
        <v>4073</v>
      </c>
      <c r="D1425" t="s">
        <v>3829</v>
      </c>
      <c r="E1425" t="s">
        <v>4207</v>
      </c>
      <c r="F1425">
        <v>2</v>
      </c>
    </row>
    <row r="1426" spans="1:6" x14ac:dyDescent="0.2">
      <c r="A1426" t="s">
        <v>4010</v>
      </c>
      <c r="B1426" t="s">
        <v>4011</v>
      </c>
      <c r="C1426" s="4" t="s">
        <v>3828</v>
      </c>
      <c r="D1426" t="s">
        <v>3829</v>
      </c>
      <c r="E1426" t="s">
        <v>4203</v>
      </c>
      <c r="F1426">
        <v>1</v>
      </c>
    </row>
    <row r="1427" spans="1:6" x14ac:dyDescent="0.2">
      <c r="A1427" t="s">
        <v>4010</v>
      </c>
      <c r="B1427" t="s">
        <v>4011</v>
      </c>
      <c r="C1427" t="s">
        <v>4057</v>
      </c>
      <c r="D1427" t="s">
        <v>3829</v>
      </c>
      <c r="E1427" t="s">
        <v>4206</v>
      </c>
      <c r="F1427">
        <v>3</v>
      </c>
    </row>
    <row r="1428" spans="1:6" x14ac:dyDescent="0.2">
      <c r="A1428" t="s">
        <v>4010</v>
      </c>
      <c r="B1428" t="s">
        <v>4011</v>
      </c>
      <c r="C1428" t="s">
        <v>4073</v>
      </c>
      <c r="D1428" t="s">
        <v>3829</v>
      </c>
      <c r="E1428" t="s">
        <v>4207</v>
      </c>
      <c r="F1428">
        <v>2</v>
      </c>
    </row>
    <row r="1429" spans="1:6" x14ac:dyDescent="0.2">
      <c r="A1429" t="s">
        <v>3848</v>
      </c>
      <c r="B1429" t="s">
        <v>3849</v>
      </c>
      <c r="C1429" s="4" t="s">
        <v>3828</v>
      </c>
      <c r="D1429" t="s">
        <v>3829</v>
      </c>
      <c r="E1429" t="s">
        <v>4203</v>
      </c>
      <c r="F1429">
        <v>1</v>
      </c>
    </row>
    <row r="1430" spans="1:6" x14ac:dyDescent="0.2">
      <c r="A1430" t="s">
        <v>3848</v>
      </c>
      <c r="B1430" t="s">
        <v>3849</v>
      </c>
      <c r="C1430" t="s">
        <v>4057</v>
      </c>
      <c r="D1430" t="s">
        <v>3829</v>
      </c>
      <c r="E1430" t="s">
        <v>4206</v>
      </c>
      <c r="F1430">
        <v>3</v>
      </c>
    </row>
    <row r="1431" spans="1:6" x14ac:dyDescent="0.2">
      <c r="A1431" t="s">
        <v>3848</v>
      </c>
      <c r="B1431" t="s">
        <v>3849</v>
      </c>
      <c r="C1431" t="s">
        <v>4073</v>
      </c>
      <c r="D1431" t="s">
        <v>3829</v>
      </c>
      <c r="E1431" t="s">
        <v>4207</v>
      </c>
      <c r="F1431">
        <v>2</v>
      </c>
    </row>
    <row r="1432" spans="1:6" x14ac:dyDescent="0.2">
      <c r="A1432" t="s">
        <v>3850</v>
      </c>
      <c r="B1432" t="s">
        <v>3851</v>
      </c>
      <c r="C1432" s="4" t="s">
        <v>3828</v>
      </c>
      <c r="D1432" t="s">
        <v>3829</v>
      </c>
      <c r="E1432" t="s">
        <v>4203</v>
      </c>
      <c r="F1432">
        <v>1</v>
      </c>
    </row>
    <row r="1433" spans="1:6" x14ac:dyDescent="0.2">
      <c r="A1433" t="s">
        <v>3850</v>
      </c>
      <c r="B1433" t="s">
        <v>3851</v>
      </c>
      <c r="C1433" t="s">
        <v>4057</v>
      </c>
      <c r="D1433" t="s">
        <v>3829</v>
      </c>
      <c r="E1433" t="s">
        <v>4206</v>
      </c>
      <c r="F1433">
        <v>3</v>
      </c>
    </row>
    <row r="1434" spans="1:6" x14ac:dyDescent="0.2">
      <c r="A1434" t="s">
        <v>3850</v>
      </c>
      <c r="B1434" t="s">
        <v>3851</v>
      </c>
      <c r="C1434" t="s">
        <v>4073</v>
      </c>
      <c r="D1434" t="s">
        <v>3829</v>
      </c>
      <c r="E1434" t="s">
        <v>4207</v>
      </c>
      <c r="F1434">
        <v>2</v>
      </c>
    </row>
    <row r="1435" spans="1:6" x14ac:dyDescent="0.2">
      <c r="A1435" t="s">
        <v>3713</v>
      </c>
      <c r="B1435" t="s">
        <v>3714</v>
      </c>
      <c r="C1435" s="4" t="s">
        <v>3707</v>
      </c>
      <c r="D1435" t="s">
        <v>3708</v>
      </c>
      <c r="E1435" t="s">
        <v>4203</v>
      </c>
      <c r="F1435">
        <v>1</v>
      </c>
    </row>
    <row r="1436" spans="1:6" x14ac:dyDescent="0.2">
      <c r="A1436" t="s">
        <v>3713</v>
      </c>
      <c r="B1436" t="s">
        <v>3714</v>
      </c>
      <c r="C1436" t="s">
        <v>4072</v>
      </c>
      <c r="D1436" t="s">
        <v>3708</v>
      </c>
      <c r="E1436" t="s">
        <v>4206</v>
      </c>
      <c r="F1436">
        <v>3</v>
      </c>
    </row>
    <row r="1437" spans="1:6" x14ac:dyDescent="0.2">
      <c r="A1437" t="s">
        <v>3713</v>
      </c>
      <c r="B1437" t="s">
        <v>3714</v>
      </c>
      <c r="C1437" t="s">
        <v>4076</v>
      </c>
      <c r="D1437" t="s">
        <v>3708</v>
      </c>
      <c r="E1437" t="s">
        <v>4207</v>
      </c>
      <c r="F1437">
        <v>2</v>
      </c>
    </row>
    <row r="1438" spans="1:6" x14ac:dyDescent="0.2">
      <c r="A1438" t="s">
        <v>4185</v>
      </c>
      <c r="B1438" t="s">
        <v>4186</v>
      </c>
      <c r="C1438" t="s">
        <v>4180</v>
      </c>
      <c r="D1438" t="s">
        <v>3625</v>
      </c>
      <c r="E1438" t="s">
        <v>4210</v>
      </c>
      <c r="F1438">
        <v>8</v>
      </c>
    </row>
    <row r="1439" spans="1:6" x14ac:dyDescent="0.2">
      <c r="A1439" t="s">
        <v>4185</v>
      </c>
      <c r="B1439" t="s">
        <v>4186</v>
      </c>
      <c r="C1439" t="s">
        <v>4193</v>
      </c>
      <c r="D1439" t="s">
        <v>3625</v>
      </c>
      <c r="E1439" t="s">
        <v>4209</v>
      </c>
      <c r="F1439">
        <v>7</v>
      </c>
    </row>
    <row r="1440" spans="1:6" x14ac:dyDescent="0.2">
      <c r="A1440" t="s">
        <v>4185</v>
      </c>
      <c r="B1440" t="s">
        <v>4186</v>
      </c>
      <c r="C1440" t="s">
        <v>4196</v>
      </c>
      <c r="D1440" t="s">
        <v>3625</v>
      </c>
      <c r="E1440" t="s">
        <v>4211</v>
      </c>
      <c r="F1440">
        <v>9</v>
      </c>
    </row>
    <row r="1441" spans="1:6" x14ac:dyDescent="0.2">
      <c r="A1441" t="s">
        <v>4187</v>
      </c>
      <c r="B1441" t="s">
        <v>4188</v>
      </c>
      <c r="C1441" t="s">
        <v>4180</v>
      </c>
      <c r="D1441" t="s">
        <v>3625</v>
      </c>
      <c r="E1441" t="s">
        <v>4210</v>
      </c>
      <c r="F1441">
        <v>8</v>
      </c>
    </row>
    <row r="1442" spans="1:6" x14ac:dyDescent="0.2">
      <c r="A1442" t="s">
        <v>4187</v>
      </c>
      <c r="B1442" t="s">
        <v>4188</v>
      </c>
      <c r="C1442" t="s">
        <v>4193</v>
      </c>
      <c r="D1442" t="s">
        <v>3625</v>
      </c>
      <c r="E1442" t="s">
        <v>4209</v>
      </c>
      <c r="F1442">
        <v>7</v>
      </c>
    </row>
    <row r="1443" spans="1:6" x14ac:dyDescent="0.2">
      <c r="A1443" t="s">
        <v>4187</v>
      </c>
      <c r="B1443" t="s">
        <v>4188</v>
      </c>
      <c r="C1443" t="s">
        <v>4196</v>
      </c>
      <c r="D1443" t="s">
        <v>3625</v>
      </c>
      <c r="E1443" t="s">
        <v>4211</v>
      </c>
      <c r="F1443">
        <v>9</v>
      </c>
    </row>
    <row r="1444" spans="1:6" x14ac:dyDescent="0.2">
      <c r="A1444" t="s">
        <v>4189</v>
      </c>
      <c r="B1444" t="s">
        <v>4190</v>
      </c>
      <c r="C1444" t="s">
        <v>4180</v>
      </c>
      <c r="D1444" t="s">
        <v>3625</v>
      </c>
      <c r="E1444" t="s">
        <v>4210</v>
      </c>
      <c r="F1444">
        <v>8</v>
      </c>
    </row>
    <row r="1445" spans="1:6" x14ac:dyDescent="0.2">
      <c r="A1445" t="s">
        <v>4189</v>
      </c>
      <c r="B1445" t="s">
        <v>4190</v>
      </c>
      <c r="C1445" t="s">
        <v>4193</v>
      </c>
      <c r="D1445" t="s">
        <v>3625</v>
      </c>
      <c r="E1445" t="s">
        <v>4209</v>
      </c>
      <c r="F1445">
        <v>7</v>
      </c>
    </row>
    <row r="1446" spans="1:6" x14ac:dyDescent="0.2">
      <c r="A1446" t="s">
        <v>4189</v>
      </c>
      <c r="B1446" t="s">
        <v>4190</v>
      </c>
      <c r="C1446" t="s">
        <v>4196</v>
      </c>
      <c r="D1446" t="s">
        <v>3625</v>
      </c>
      <c r="E1446" t="s">
        <v>4211</v>
      </c>
      <c r="F1446">
        <v>9</v>
      </c>
    </row>
    <row r="1447" spans="1:6" x14ac:dyDescent="0.2">
      <c r="A1447" t="s">
        <v>4191</v>
      </c>
      <c r="B1447" t="s">
        <v>4192</v>
      </c>
      <c r="C1447" t="s">
        <v>4180</v>
      </c>
      <c r="D1447" t="s">
        <v>3625</v>
      </c>
      <c r="E1447" t="s">
        <v>4210</v>
      </c>
      <c r="F1447">
        <v>8</v>
      </c>
    </row>
    <row r="1448" spans="1:6" x14ac:dyDescent="0.2">
      <c r="A1448" t="s">
        <v>4191</v>
      </c>
      <c r="B1448" t="s">
        <v>4192</v>
      </c>
      <c r="C1448" t="s">
        <v>4193</v>
      </c>
      <c r="D1448" t="s">
        <v>3625</v>
      </c>
      <c r="E1448" t="s">
        <v>4209</v>
      </c>
      <c r="F1448">
        <v>7</v>
      </c>
    </row>
    <row r="1449" spans="1:6" x14ac:dyDescent="0.2">
      <c r="A1449" t="s">
        <v>4191</v>
      </c>
      <c r="B1449" t="s">
        <v>4192</v>
      </c>
      <c r="C1449" t="s">
        <v>4196</v>
      </c>
      <c r="D1449" t="s">
        <v>3625</v>
      </c>
      <c r="E1449" t="s">
        <v>4211</v>
      </c>
      <c r="F1449">
        <v>9</v>
      </c>
    </row>
    <row r="1450" spans="1:6" x14ac:dyDescent="0.2">
      <c r="A1450" t="s">
        <v>4183</v>
      </c>
      <c r="B1450" t="s">
        <v>4184</v>
      </c>
      <c r="C1450" t="s">
        <v>4180</v>
      </c>
      <c r="D1450" t="s">
        <v>3625</v>
      </c>
      <c r="E1450" t="s">
        <v>4210</v>
      </c>
      <c r="F1450">
        <v>8</v>
      </c>
    </row>
    <row r="1451" spans="1:6" x14ac:dyDescent="0.2">
      <c r="A1451" t="s">
        <v>4183</v>
      </c>
      <c r="B1451" t="s">
        <v>4184</v>
      </c>
      <c r="C1451" t="s">
        <v>4193</v>
      </c>
      <c r="D1451" t="s">
        <v>3625</v>
      </c>
      <c r="E1451" t="s">
        <v>4209</v>
      </c>
      <c r="F1451">
        <v>7</v>
      </c>
    </row>
    <row r="1452" spans="1:6" x14ac:dyDescent="0.2">
      <c r="A1452" t="s">
        <v>4183</v>
      </c>
      <c r="B1452" t="s">
        <v>4184</v>
      </c>
      <c r="C1452" t="s">
        <v>4196</v>
      </c>
      <c r="D1452" t="s">
        <v>3625</v>
      </c>
      <c r="E1452" t="s">
        <v>4211</v>
      </c>
      <c r="F1452">
        <v>9</v>
      </c>
    </row>
    <row r="1453" spans="1:6" x14ac:dyDescent="0.2">
      <c r="A1453" t="s">
        <v>3229</v>
      </c>
      <c r="B1453" t="s">
        <v>3522</v>
      </c>
      <c r="C1453" t="s">
        <v>3221</v>
      </c>
      <c r="D1453" t="s">
        <v>3222</v>
      </c>
      <c r="E1453" t="s">
        <v>22</v>
      </c>
      <c r="F1453">
        <v>5</v>
      </c>
    </row>
    <row r="1454" spans="1:6" x14ac:dyDescent="0.2">
      <c r="A1454" t="s">
        <v>3229</v>
      </c>
      <c r="B1454" t="s">
        <v>3522</v>
      </c>
      <c r="C1454" t="s">
        <v>3432</v>
      </c>
      <c r="D1454" t="s">
        <v>3433</v>
      </c>
      <c r="E1454" t="s">
        <v>56</v>
      </c>
      <c r="F1454">
        <v>4</v>
      </c>
    </row>
    <row r="1455" spans="1:6" x14ac:dyDescent="0.2">
      <c r="A1455" t="s">
        <v>3229</v>
      </c>
      <c r="B1455" t="s">
        <v>3522</v>
      </c>
      <c r="C1455" t="s">
        <v>3480</v>
      </c>
      <c r="D1455" t="s">
        <v>3222</v>
      </c>
      <c r="E1455" t="s">
        <v>28</v>
      </c>
      <c r="F1455">
        <v>6</v>
      </c>
    </row>
    <row r="1456" spans="1:6" x14ac:dyDescent="0.2">
      <c r="A1456" t="s">
        <v>3229</v>
      </c>
      <c r="B1456" t="s">
        <v>3522</v>
      </c>
      <c r="C1456" t="s">
        <v>3499</v>
      </c>
      <c r="D1456" t="s">
        <v>3222</v>
      </c>
      <c r="E1456" t="s">
        <v>38</v>
      </c>
      <c r="F1456">
        <v>7</v>
      </c>
    </row>
    <row r="1457" spans="1:6" x14ac:dyDescent="0.2">
      <c r="A1457" t="s">
        <v>3229</v>
      </c>
      <c r="B1457" t="s">
        <v>3522</v>
      </c>
      <c r="C1457" t="s">
        <v>3507</v>
      </c>
      <c r="D1457" t="s">
        <v>3222</v>
      </c>
      <c r="E1457" t="s">
        <v>41</v>
      </c>
      <c r="F1457">
        <v>8</v>
      </c>
    </row>
    <row r="1458" spans="1:6" x14ac:dyDescent="0.2">
      <c r="A1458" t="s">
        <v>3229</v>
      </c>
      <c r="B1458" t="s">
        <v>3522</v>
      </c>
      <c r="C1458" t="s">
        <v>3460</v>
      </c>
      <c r="D1458" t="s">
        <v>3222</v>
      </c>
      <c r="E1458" t="s">
        <v>53</v>
      </c>
      <c r="F1458">
        <v>3</v>
      </c>
    </row>
    <row r="1459" spans="1:6" x14ac:dyDescent="0.2">
      <c r="A1459" t="s">
        <v>3229</v>
      </c>
      <c r="B1459" t="s">
        <v>3522</v>
      </c>
      <c r="C1459" t="s">
        <v>3472</v>
      </c>
      <c r="D1459" t="s">
        <v>3222</v>
      </c>
      <c r="E1459" t="s">
        <v>34</v>
      </c>
      <c r="F1459">
        <v>2</v>
      </c>
    </row>
    <row r="1460" spans="1:6" x14ac:dyDescent="0.2">
      <c r="A1460" t="s">
        <v>3229</v>
      </c>
      <c r="B1460" t="s">
        <v>3522</v>
      </c>
      <c r="C1460" s="4" t="s">
        <v>3406</v>
      </c>
      <c r="D1460" t="s">
        <v>3222</v>
      </c>
      <c r="E1460" t="s">
        <v>31</v>
      </c>
      <c r="F1460">
        <v>1</v>
      </c>
    </row>
    <row r="1461" spans="1:6" x14ac:dyDescent="0.2">
      <c r="A1461" t="s">
        <v>3229</v>
      </c>
      <c r="B1461" t="s">
        <v>3522</v>
      </c>
      <c r="C1461" t="s">
        <v>3521</v>
      </c>
      <c r="D1461" t="s">
        <v>3433</v>
      </c>
      <c r="E1461" t="s">
        <v>66</v>
      </c>
      <c r="F1461">
        <v>9</v>
      </c>
    </row>
    <row r="1462" spans="1:6" x14ac:dyDescent="0.2">
      <c r="A1462" t="s">
        <v>3229</v>
      </c>
      <c r="B1462" t="s">
        <v>3522</v>
      </c>
      <c r="C1462" t="s">
        <v>3552</v>
      </c>
      <c r="D1462" t="s">
        <v>3553</v>
      </c>
      <c r="E1462" t="s">
        <v>63</v>
      </c>
      <c r="F1462">
        <v>10</v>
      </c>
    </row>
    <row r="1463" spans="1:6" x14ac:dyDescent="0.2">
      <c r="A1463" t="s">
        <v>3249</v>
      </c>
      <c r="B1463" t="s">
        <v>3250</v>
      </c>
      <c r="C1463" t="s">
        <v>3221</v>
      </c>
      <c r="D1463" t="s">
        <v>3222</v>
      </c>
      <c r="E1463" t="s">
        <v>22</v>
      </c>
      <c r="F1463">
        <v>5</v>
      </c>
    </row>
    <row r="1464" spans="1:6" x14ac:dyDescent="0.2">
      <c r="A1464" t="s">
        <v>3249</v>
      </c>
      <c r="B1464" t="s">
        <v>3250</v>
      </c>
      <c r="C1464" t="s">
        <v>3432</v>
      </c>
      <c r="D1464" t="s">
        <v>3433</v>
      </c>
      <c r="E1464" t="s">
        <v>56</v>
      </c>
      <c r="F1464">
        <v>4</v>
      </c>
    </row>
    <row r="1465" spans="1:6" x14ac:dyDescent="0.2">
      <c r="A1465" t="s">
        <v>3249</v>
      </c>
      <c r="B1465" t="s">
        <v>3250</v>
      </c>
      <c r="C1465" t="s">
        <v>3460</v>
      </c>
      <c r="D1465" t="s">
        <v>3222</v>
      </c>
      <c r="E1465" t="s">
        <v>53</v>
      </c>
      <c r="F1465">
        <v>3</v>
      </c>
    </row>
    <row r="1466" spans="1:6" x14ac:dyDescent="0.2">
      <c r="A1466" t="s">
        <v>3249</v>
      </c>
      <c r="B1466" t="s">
        <v>3250</v>
      </c>
      <c r="C1466" t="s">
        <v>3472</v>
      </c>
      <c r="D1466" t="s">
        <v>3222</v>
      </c>
      <c r="E1466" t="s">
        <v>34</v>
      </c>
      <c r="F1466">
        <v>2</v>
      </c>
    </row>
    <row r="1467" spans="1:6" x14ac:dyDescent="0.2">
      <c r="A1467" t="s">
        <v>3249</v>
      </c>
      <c r="B1467" t="s">
        <v>3250</v>
      </c>
      <c r="C1467" t="s">
        <v>3480</v>
      </c>
      <c r="D1467" t="s">
        <v>3222</v>
      </c>
      <c r="E1467" t="s">
        <v>28</v>
      </c>
      <c r="F1467">
        <v>6</v>
      </c>
    </row>
    <row r="1468" spans="1:6" x14ac:dyDescent="0.2">
      <c r="A1468" t="s">
        <v>3249</v>
      </c>
      <c r="B1468" t="s">
        <v>3250</v>
      </c>
      <c r="C1468" t="s">
        <v>3499</v>
      </c>
      <c r="D1468" t="s">
        <v>3222</v>
      </c>
      <c r="E1468" t="s">
        <v>38</v>
      </c>
      <c r="F1468">
        <v>7</v>
      </c>
    </row>
    <row r="1469" spans="1:6" x14ac:dyDescent="0.2">
      <c r="A1469" t="s">
        <v>3249</v>
      </c>
      <c r="B1469" t="s">
        <v>3250</v>
      </c>
      <c r="C1469" t="s">
        <v>3507</v>
      </c>
      <c r="D1469" t="s">
        <v>3222</v>
      </c>
      <c r="E1469" t="s">
        <v>41</v>
      </c>
      <c r="F1469">
        <v>8</v>
      </c>
    </row>
    <row r="1470" spans="1:6" x14ac:dyDescent="0.2">
      <c r="A1470" t="s">
        <v>3249</v>
      </c>
      <c r="B1470" t="s">
        <v>3250</v>
      </c>
      <c r="C1470" t="s">
        <v>3521</v>
      </c>
      <c r="D1470" t="s">
        <v>3433</v>
      </c>
      <c r="E1470" t="s">
        <v>66</v>
      </c>
      <c r="F1470">
        <v>9</v>
      </c>
    </row>
    <row r="1471" spans="1:6" x14ac:dyDescent="0.2">
      <c r="A1471" t="s">
        <v>3249</v>
      </c>
      <c r="B1471" t="s">
        <v>3250</v>
      </c>
      <c r="C1471" t="s">
        <v>3552</v>
      </c>
      <c r="D1471" t="s">
        <v>3553</v>
      </c>
      <c r="E1471" t="s">
        <v>63</v>
      </c>
      <c r="F1471">
        <v>10</v>
      </c>
    </row>
    <row r="1472" spans="1:6" x14ac:dyDescent="0.2">
      <c r="A1472" t="s">
        <v>3249</v>
      </c>
      <c r="B1472" t="s">
        <v>3250</v>
      </c>
      <c r="C1472" s="4" t="s">
        <v>3406</v>
      </c>
      <c r="D1472" t="s">
        <v>3222</v>
      </c>
      <c r="E1472" t="s">
        <v>31</v>
      </c>
      <c r="F1472">
        <v>1</v>
      </c>
    </row>
    <row r="1473" spans="1:6" x14ac:dyDescent="0.2">
      <c r="A1473" t="s">
        <v>4142</v>
      </c>
      <c r="B1473" t="s">
        <v>4143</v>
      </c>
      <c r="C1473" t="s">
        <v>4083</v>
      </c>
      <c r="D1473" t="s">
        <v>4084</v>
      </c>
      <c r="E1473" t="s">
        <v>4205</v>
      </c>
      <c r="F1473">
        <v>5</v>
      </c>
    </row>
    <row r="1474" spans="1:6" x14ac:dyDescent="0.2">
      <c r="A1474" t="s">
        <v>4142</v>
      </c>
      <c r="B1474" t="s">
        <v>4143</v>
      </c>
      <c r="C1474" t="s">
        <v>4172</v>
      </c>
      <c r="D1474" t="s">
        <v>4084</v>
      </c>
      <c r="E1474" t="s">
        <v>4208</v>
      </c>
      <c r="F1474">
        <v>6</v>
      </c>
    </row>
    <row r="1475" spans="1:6" x14ac:dyDescent="0.2">
      <c r="A1475" t="s">
        <v>4142</v>
      </c>
      <c r="B1475" t="s">
        <v>4143</v>
      </c>
      <c r="C1475" t="s">
        <v>4176</v>
      </c>
      <c r="D1475" t="s">
        <v>4084</v>
      </c>
      <c r="E1475" t="s">
        <v>4209</v>
      </c>
      <c r="F1475">
        <v>7</v>
      </c>
    </row>
    <row r="1476" spans="1:6" x14ac:dyDescent="0.2">
      <c r="A1476" t="s">
        <v>4170</v>
      </c>
      <c r="B1476" t="s">
        <v>4171</v>
      </c>
      <c r="C1476" t="s">
        <v>4083</v>
      </c>
      <c r="D1476" t="s">
        <v>4084</v>
      </c>
      <c r="E1476" t="s">
        <v>4205</v>
      </c>
      <c r="F1476">
        <v>5</v>
      </c>
    </row>
    <row r="1477" spans="1:6" x14ac:dyDescent="0.2">
      <c r="A1477" t="s">
        <v>4170</v>
      </c>
      <c r="B1477" t="s">
        <v>4171</v>
      </c>
      <c r="C1477" t="s">
        <v>4172</v>
      </c>
      <c r="D1477" t="s">
        <v>4084</v>
      </c>
      <c r="E1477" t="s">
        <v>4208</v>
      </c>
      <c r="F1477">
        <v>6</v>
      </c>
    </row>
    <row r="1478" spans="1:6" x14ac:dyDescent="0.2">
      <c r="A1478" t="s">
        <v>4170</v>
      </c>
      <c r="B1478" t="s">
        <v>4171</v>
      </c>
      <c r="C1478" t="s">
        <v>4176</v>
      </c>
      <c r="D1478" t="s">
        <v>4084</v>
      </c>
      <c r="E1478" t="s">
        <v>4209</v>
      </c>
      <c r="F1478">
        <v>7</v>
      </c>
    </row>
    <row r="1479" spans="1:6" x14ac:dyDescent="0.2">
      <c r="A1479" t="s">
        <v>4112</v>
      </c>
      <c r="B1479" t="s">
        <v>4113</v>
      </c>
      <c r="C1479" t="s">
        <v>4083</v>
      </c>
      <c r="D1479" t="s">
        <v>4084</v>
      </c>
      <c r="E1479" t="s">
        <v>4205</v>
      </c>
      <c r="F1479">
        <v>5</v>
      </c>
    </row>
    <row r="1480" spans="1:6" x14ac:dyDescent="0.2">
      <c r="A1480" t="s">
        <v>4112</v>
      </c>
      <c r="B1480" t="s">
        <v>4113</v>
      </c>
      <c r="C1480" t="s">
        <v>4172</v>
      </c>
      <c r="D1480" t="s">
        <v>4084</v>
      </c>
      <c r="E1480" t="s">
        <v>4208</v>
      </c>
      <c r="F1480">
        <v>6</v>
      </c>
    </row>
    <row r="1481" spans="1:6" x14ac:dyDescent="0.2">
      <c r="A1481" t="s">
        <v>4112</v>
      </c>
      <c r="B1481" t="s">
        <v>4113</v>
      </c>
      <c r="C1481" t="s">
        <v>4176</v>
      </c>
      <c r="D1481" t="s">
        <v>4084</v>
      </c>
      <c r="E1481" t="s">
        <v>4209</v>
      </c>
      <c r="F1481">
        <v>7</v>
      </c>
    </row>
    <row r="1482" spans="1:6" x14ac:dyDescent="0.2">
      <c r="A1482" t="s">
        <v>4140</v>
      </c>
      <c r="B1482" t="s">
        <v>4141</v>
      </c>
      <c r="C1482" t="s">
        <v>4083</v>
      </c>
      <c r="D1482" t="s">
        <v>4084</v>
      </c>
      <c r="E1482" t="s">
        <v>4205</v>
      </c>
      <c r="F1482">
        <v>5</v>
      </c>
    </row>
    <row r="1483" spans="1:6" x14ac:dyDescent="0.2">
      <c r="A1483" t="s">
        <v>4140</v>
      </c>
      <c r="B1483" t="s">
        <v>4141</v>
      </c>
      <c r="C1483" t="s">
        <v>4172</v>
      </c>
      <c r="D1483" t="s">
        <v>4084</v>
      </c>
      <c r="E1483" t="s">
        <v>4208</v>
      </c>
      <c r="F1483">
        <v>6</v>
      </c>
    </row>
    <row r="1484" spans="1:6" x14ac:dyDescent="0.2">
      <c r="A1484" t="s">
        <v>4140</v>
      </c>
      <c r="B1484" t="s">
        <v>4141</v>
      </c>
      <c r="C1484" t="s">
        <v>4176</v>
      </c>
      <c r="D1484" t="s">
        <v>4084</v>
      </c>
      <c r="E1484" t="s">
        <v>4209</v>
      </c>
      <c r="F1484">
        <v>7</v>
      </c>
    </row>
    <row r="1485" spans="1:6" x14ac:dyDescent="0.2">
      <c r="A1485" t="s">
        <v>3773</v>
      </c>
      <c r="B1485" t="s">
        <v>3774</v>
      </c>
      <c r="C1485" s="4" t="s">
        <v>3707</v>
      </c>
      <c r="D1485" t="s">
        <v>3708</v>
      </c>
      <c r="E1485" t="s">
        <v>4203</v>
      </c>
      <c r="F1485">
        <v>1</v>
      </c>
    </row>
    <row r="1486" spans="1:6" x14ac:dyDescent="0.2">
      <c r="A1486" t="s">
        <v>3773</v>
      </c>
      <c r="B1486" t="s">
        <v>3774</v>
      </c>
      <c r="C1486" t="s">
        <v>4072</v>
      </c>
      <c r="D1486" t="s">
        <v>3708</v>
      </c>
      <c r="E1486" t="s">
        <v>4206</v>
      </c>
      <c r="F1486">
        <v>3</v>
      </c>
    </row>
    <row r="1487" spans="1:6" x14ac:dyDescent="0.2">
      <c r="A1487" t="s">
        <v>3773</v>
      </c>
      <c r="B1487" t="s">
        <v>3774</v>
      </c>
      <c r="C1487" t="s">
        <v>4076</v>
      </c>
      <c r="D1487" t="s">
        <v>3708</v>
      </c>
      <c r="E1487" t="s">
        <v>4207</v>
      </c>
      <c r="F1487">
        <v>2</v>
      </c>
    </row>
    <row r="1488" spans="1:6" x14ac:dyDescent="0.2">
      <c r="A1488" t="s">
        <v>3775</v>
      </c>
      <c r="B1488" t="s">
        <v>3776</v>
      </c>
      <c r="C1488" s="4" t="s">
        <v>3707</v>
      </c>
      <c r="D1488" t="s">
        <v>3708</v>
      </c>
      <c r="E1488" t="s">
        <v>4203</v>
      </c>
      <c r="F1488">
        <v>1</v>
      </c>
    </row>
    <row r="1489" spans="1:6" x14ac:dyDescent="0.2">
      <c r="A1489" t="s">
        <v>3775</v>
      </c>
      <c r="B1489" t="s">
        <v>3776</v>
      </c>
      <c r="C1489" t="s">
        <v>4072</v>
      </c>
      <c r="D1489" t="s">
        <v>3708</v>
      </c>
      <c r="E1489" t="s">
        <v>4206</v>
      </c>
      <c r="F1489">
        <v>3</v>
      </c>
    </row>
    <row r="1490" spans="1:6" x14ac:dyDescent="0.2">
      <c r="A1490" t="s">
        <v>3775</v>
      </c>
      <c r="B1490" t="s">
        <v>3776</v>
      </c>
      <c r="C1490" t="s">
        <v>4076</v>
      </c>
      <c r="D1490" t="s">
        <v>3708</v>
      </c>
      <c r="E1490" t="s">
        <v>4207</v>
      </c>
      <c r="F1490">
        <v>2</v>
      </c>
    </row>
    <row r="1491" spans="1:6" x14ac:dyDescent="0.2">
      <c r="A1491" t="s">
        <v>3777</v>
      </c>
      <c r="B1491" t="s">
        <v>3778</v>
      </c>
      <c r="C1491" s="4" t="s">
        <v>3707</v>
      </c>
      <c r="D1491" t="s">
        <v>3708</v>
      </c>
      <c r="E1491" t="s">
        <v>4203</v>
      </c>
      <c r="F1491">
        <v>1</v>
      </c>
    </row>
    <row r="1492" spans="1:6" x14ac:dyDescent="0.2">
      <c r="A1492" t="s">
        <v>3777</v>
      </c>
      <c r="B1492" t="s">
        <v>3778</v>
      </c>
      <c r="C1492" t="s">
        <v>4072</v>
      </c>
      <c r="D1492" t="s">
        <v>3708</v>
      </c>
      <c r="E1492" t="s">
        <v>4206</v>
      </c>
      <c r="F1492">
        <v>3</v>
      </c>
    </row>
    <row r="1493" spans="1:6" x14ac:dyDescent="0.2">
      <c r="A1493" t="s">
        <v>3777</v>
      </c>
      <c r="B1493" t="s">
        <v>3778</v>
      </c>
      <c r="C1493" t="s">
        <v>4076</v>
      </c>
      <c r="D1493" t="s">
        <v>3708</v>
      </c>
      <c r="E1493" t="s">
        <v>4207</v>
      </c>
      <c r="F1493">
        <v>2</v>
      </c>
    </row>
    <row r="1494" spans="1:6" x14ac:dyDescent="0.2">
      <c r="A1494" t="s">
        <v>3820</v>
      </c>
      <c r="B1494" t="s">
        <v>3821</v>
      </c>
      <c r="C1494" s="4" t="s">
        <v>3707</v>
      </c>
      <c r="D1494" t="s">
        <v>3708</v>
      </c>
      <c r="E1494" t="s">
        <v>4203</v>
      </c>
      <c r="F1494">
        <v>1</v>
      </c>
    </row>
    <row r="1495" spans="1:6" x14ac:dyDescent="0.2">
      <c r="A1495" t="s">
        <v>3820</v>
      </c>
      <c r="B1495" t="s">
        <v>3821</v>
      </c>
      <c r="C1495" t="s">
        <v>4072</v>
      </c>
      <c r="D1495" t="s">
        <v>3708</v>
      </c>
      <c r="E1495" t="s">
        <v>4206</v>
      </c>
      <c r="F1495">
        <v>3</v>
      </c>
    </row>
    <row r="1496" spans="1:6" x14ac:dyDescent="0.2">
      <c r="A1496" t="s">
        <v>3820</v>
      </c>
      <c r="B1496" t="s">
        <v>3821</v>
      </c>
      <c r="C1496" t="s">
        <v>4076</v>
      </c>
      <c r="D1496" t="s">
        <v>3708</v>
      </c>
      <c r="E1496" t="s">
        <v>4207</v>
      </c>
      <c r="F1496">
        <v>2</v>
      </c>
    </row>
    <row r="1497" spans="1:6" x14ac:dyDescent="0.2">
      <c r="A1497" t="s">
        <v>3779</v>
      </c>
      <c r="B1497" t="s">
        <v>3780</v>
      </c>
      <c r="C1497" s="4" t="s">
        <v>3707</v>
      </c>
      <c r="D1497" t="s">
        <v>3708</v>
      </c>
      <c r="E1497" t="s">
        <v>4203</v>
      </c>
      <c r="F1497">
        <v>1</v>
      </c>
    </row>
    <row r="1498" spans="1:6" x14ac:dyDescent="0.2">
      <c r="A1498" t="s">
        <v>3779</v>
      </c>
      <c r="B1498" t="s">
        <v>3780</v>
      </c>
      <c r="C1498" t="s">
        <v>4072</v>
      </c>
      <c r="D1498" t="s">
        <v>3708</v>
      </c>
      <c r="E1498" t="s">
        <v>4206</v>
      </c>
      <c r="F1498">
        <v>3</v>
      </c>
    </row>
    <row r="1499" spans="1:6" x14ac:dyDescent="0.2">
      <c r="A1499" t="s">
        <v>3779</v>
      </c>
      <c r="B1499" t="s">
        <v>3780</v>
      </c>
      <c r="C1499" t="s">
        <v>4076</v>
      </c>
      <c r="D1499" t="s">
        <v>3708</v>
      </c>
      <c r="E1499" t="s">
        <v>4207</v>
      </c>
      <c r="F1499">
        <v>2</v>
      </c>
    </row>
    <row r="1500" spans="1:6" x14ac:dyDescent="0.2">
      <c r="A1500" t="s">
        <v>3781</v>
      </c>
      <c r="B1500" t="s">
        <v>3782</v>
      </c>
      <c r="C1500" s="4" t="s">
        <v>3707</v>
      </c>
      <c r="D1500" t="s">
        <v>3708</v>
      </c>
      <c r="E1500" t="s">
        <v>4203</v>
      </c>
      <c r="F1500">
        <v>1</v>
      </c>
    </row>
    <row r="1501" spans="1:6" x14ac:dyDescent="0.2">
      <c r="A1501" t="s">
        <v>3781</v>
      </c>
      <c r="B1501" t="s">
        <v>3782</v>
      </c>
      <c r="C1501" t="s">
        <v>4072</v>
      </c>
      <c r="D1501" t="s">
        <v>3708</v>
      </c>
      <c r="E1501" t="s">
        <v>4206</v>
      </c>
      <c r="F1501">
        <v>3</v>
      </c>
    </row>
    <row r="1502" spans="1:6" x14ac:dyDescent="0.2">
      <c r="A1502" t="s">
        <v>3781</v>
      </c>
      <c r="B1502" t="s">
        <v>3782</v>
      </c>
      <c r="C1502" t="s">
        <v>4076</v>
      </c>
      <c r="D1502" t="s">
        <v>3708</v>
      </c>
      <c r="E1502" t="s">
        <v>4207</v>
      </c>
      <c r="F1502">
        <v>2</v>
      </c>
    </row>
    <row r="1503" spans="1:6" x14ac:dyDescent="0.2">
      <c r="A1503" t="s">
        <v>3785</v>
      </c>
      <c r="B1503" t="s">
        <v>3786</v>
      </c>
      <c r="C1503" s="4" t="s">
        <v>3707</v>
      </c>
      <c r="D1503" t="s">
        <v>3708</v>
      </c>
      <c r="E1503" t="s">
        <v>4203</v>
      </c>
      <c r="F1503">
        <v>1</v>
      </c>
    </row>
    <row r="1504" spans="1:6" x14ac:dyDescent="0.2">
      <c r="A1504" t="s">
        <v>3785</v>
      </c>
      <c r="B1504" t="s">
        <v>3786</v>
      </c>
      <c r="C1504" t="s">
        <v>4072</v>
      </c>
      <c r="D1504" t="s">
        <v>3708</v>
      </c>
      <c r="E1504" t="s">
        <v>4206</v>
      </c>
      <c r="F1504">
        <v>3</v>
      </c>
    </row>
    <row r="1505" spans="1:6" x14ac:dyDescent="0.2">
      <c r="A1505" t="s">
        <v>3785</v>
      </c>
      <c r="B1505" t="s">
        <v>3786</v>
      </c>
      <c r="C1505" t="s">
        <v>4076</v>
      </c>
      <c r="D1505" t="s">
        <v>3708</v>
      </c>
      <c r="E1505" t="s">
        <v>4207</v>
      </c>
      <c r="F1505">
        <v>2</v>
      </c>
    </row>
    <row r="1506" spans="1:6" x14ac:dyDescent="0.2">
      <c r="A1506" t="s">
        <v>3787</v>
      </c>
      <c r="B1506" t="s">
        <v>3788</v>
      </c>
      <c r="C1506" s="4" t="s">
        <v>3707</v>
      </c>
      <c r="D1506" t="s">
        <v>3708</v>
      </c>
      <c r="E1506" t="s">
        <v>4203</v>
      </c>
      <c r="F1506">
        <v>1</v>
      </c>
    </row>
    <row r="1507" spans="1:6" x14ac:dyDescent="0.2">
      <c r="A1507" t="s">
        <v>3787</v>
      </c>
      <c r="B1507" t="s">
        <v>3788</v>
      </c>
      <c r="C1507" t="s">
        <v>4072</v>
      </c>
      <c r="D1507" t="s">
        <v>3708</v>
      </c>
      <c r="E1507" t="s">
        <v>4206</v>
      </c>
      <c r="F1507">
        <v>3</v>
      </c>
    </row>
    <row r="1508" spans="1:6" x14ac:dyDescent="0.2">
      <c r="A1508" t="s">
        <v>3787</v>
      </c>
      <c r="B1508" t="s">
        <v>3788</v>
      </c>
      <c r="C1508" t="s">
        <v>4076</v>
      </c>
      <c r="D1508" t="s">
        <v>3708</v>
      </c>
      <c r="E1508" t="s">
        <v>4207</v>
      </c>
      <c r="F1508">
        <v>2</v>
      </c>
    </row>
    <row r="1509" spans="1:6" x14ac:dyDescent="0.2">
      <c r="A1509" t="s">
        <v>3789</v>
      </c>
      <c r="B1509" t="s">
        <v>3790</v>
      </c>
      <c r="C1509" s="4" t="s">
        <v>3707</v>
      </c>
      <c r="D1509" t="s">
        <v>3708</v>
      </c>
      <c r="E1509" t="s">
        <v>4203</v>
      </c>
      <c r="F1509">
        <v>1</v>
      </c>
    </row>
    <row r="1510" spans="1:6" x14ac:dyDescent="0.2">
      <c r="A1510" t="s">
        <v>3789</v>
      </c>
      <c r="B1510" t="s">
        <v>3790</v>
      </c>
      <c r="C1510" t="s">
        <v>4072</v>
      </c>
      <c r="D1510" t="s">
        <v>3708</v>
      </c>
      <c r="E1510" t="s">
        <v>4206</v>
      </c>
      <c r="F1510">
        <v>3</v>
      </c>
    </row>
    <row r="1511" spans="1:6" x14ac:dyDescent="0.2">
      <c r="A1511" t="s">
        <v>3789</v>
      </c>
      <c r="B1511" t="s">
        <v>3790</v>
      </c>
      <c r="C1511" t="s">
        <v>4076</v>
      </c>
      <c r="D1511" t="s">
        <v>3708</v>
      </c>
      <c r="E1511" t="s">
        <v>4207</v>
      </c>
      <c r="F1511">
        <v>2</v>
      </c>
    </row>
    <row r="1512" spans="1:6" x14ac:dyDescent="0.2">
      <c r="A1512" t="s">
        <v>3822</v>
      </c>
      <c r="B1512" t="s">
        <v>3823</v>
      </c>
      <c r="C1512" s="4" t="s">
        <v>3707</v>
      </c>
      <c r="D1512" t="s">
        <v>3708</v>
      </c>
      <c r="E1512" t="s">
        <v>4203</v>
      </c>
      <c r="F1512">
        <v>1</v>
      </c>
    </row>
    <row r="1513" spans="1:6" x14ac:dyDescent="0.2">
      <c r="A1513" t="s">
        <v>3822</v>
      </c>
      <c r="B1513" t="s">
        <v>3823</v>
      </c>
      <c r="C1513" t="s">
        <v>4072</v>
      </c>
      <c r="D1513" t="s">
        <v>3708</v>
      </c>
      <c r="E1513" t="s">
        <v>4206</v>
      </c>
      <c r="F1513">
        <v>3</v>
      </c>
    </row>
    <row r="1514" spans="1:6" x14ac:dyDescent="0.2">
      <c r="A1514" t="s">
        <v>3822</v>
      </c>
      <c r="B1514" t="s">
        <v>3823</v>
      </c>
      <c r="C1514" t="s">
        <v>4076</v>
      </c>
      <c r="D1514" t="s">
        <v>3708</v>
      </c>
      <c r="E1514" t="s">
        <v>4207</v>
      </c>
      <c r="F1514">
        <v>2</v>
      </c>
    </row>
    <row r="1515" spans="1:6" x14ac:dyDescent="0.2">
      <c r="A1515" t="s">
        <v>3791</v>
      </c>
      <c r="B1515" t="s">
        <v>3792</v>
      </c>
      <c r="C1515" s="4" t="s">
        <v>3707</v>
      </c>
      <c r="D1515" t="s">
        <v>3708</v>
      </c>
      <c r="E1515" t="s">
        <v>4203</v>
      </c>
      <c r="F1515">
        <v>1</v>
      </c>
    </row>
    <row r="1516" spans="1:6" x14ac:dyDescent="0.2">
      <c r="A1516" t="s">
        <v>3791</v>
      </c>
      <c r="B1516" t="s">
        <v>3792</v>
      </c>
      <c r="C1516" t="s">
        <v>4072</v>
      </c>
      <c r="D1516" t="s">
        <v>3708</v>
      </c>
      <c r="E1516" t="s">
        <v>4206</v>
      </c>
      <c r="F1516">
        <v>3</v>
      </c>
    </row>
    <row r="1517" spans="1:6" x14ac:dyDescent="0.2">
      <c r="A1517" t="s">
        <v>3791</v>
      </c>
      <c r="B1517" t="s">
        <v>3792</v>
      </c>
      <c r="C1517" t="s">
        <v>4076</v>
      </c>
      <c r="D1517" t="s">
        <v>3708</v>
      </c>
      <c r="E1517" t="s">
        <v>4207</v>
      </c>
      <c r="F1517">
        <v>2</v>
      </c>
    </row>
    <row r="1518" spans="1:6" x14ac:dyDescent="0.2">
      <c r="A1518" t="s">
        <v>3793</v>
      </c>
      <c r="B1518" t="s">
        <v>3794</v>
      </c>
      <c r="C1518" s="4" t="s">
        <v>3707</v>
      </c>
      <c r="D1518" t="s">
        <v>3708</v>
      </c>
      <c r="E1518" t="s">
        <v>4203</v>
      </c>
      <c r="F1518">
        <v>1</v>
      </c>
    </row>
    <row r="1519" spans="1:6" x14ac:dyDescent="0.2">
      <c r="A1519" t="s">
        <v>3793</v>
      </c>
      <c r="B1519" t="s">
        <v>3794</v>
      </c>
      <c r="C1519" t="s">
        <v>4072</v>
      </c>
      <c r="D1519" t="s">
        <v>3708</v>
      </c>
      <c r="E1519" t="s">
        <v>4206</v>
      </c>
      <c r="F1519">
        <v>3</v>
      </c>
    </row>
    <row r="1520" spans="1:6" x14ac:dyDescent="0.2">
      <c r="A1520" t="s">
        <v>3793</v>
      </c>
      <c r="B1520" t="s">
        <v>3794</v>
      </c>
      <c r="C1520" t="s">
        <v>4076</v>
      </c>
      <c r="D1520" t="s">
        <v>3708</v>
      </c>
      <c r="E1520" t="s">
        <v>4207</v>
      </c>
      <c r="F1520">
        <v>2</v>
      </c>
    </row>
    <row r="1521" spans="1:6" x14ac:dyDescent="0.2">
      <c r="A1521" t="s">
        <v>3660</v>
      </c>
      <c r="B1521" t="s">
        <v>3661</v>
      </c>
      <c r="C1521" t="s">
        <v>3624</v>
      </c>
      <c r="D1521" t="s">
        <v>3625</v>
      </c>
      <c r="E1521" t="s">
        <v>4204</v>
      </c>
      <c r="F1521">
        <v>4</v>
      </c>
    </row>
    <row r="1522" spans="1:6" x14ac:dyDescent="0.2">
      <c r="A1522" t="s">
        <v>3660</v>
      </c>
      <c r="B1522" t="s">
        <v>3661</v>
      </c>
      <c r="C1522" s="4" t="s">
        <v>3682</v>
      </c>
      <c r="D1522" t="s">
        <v>3625</v>
      </c>
      <c r="E1522" t="s">
        <v>4203</v>
      </c>
      <c r="F1522">
        <v>1</v>
      </c>
    </row>
    <row r="1523" spans="1:6" x14ac:dyDescent="0.2">
      <c r="A1523" t="s">
        <v>3660</v>
      </c>
      <c r="B1523" t="s">
        <v>3661</v>
      </c>
      <c r="C1523" t="s">
        <v>4056</v>
      </c>
      <c r="D1523" t="s">
        <v>3625</v>
      </c>
      <c r="E1523" t="s">
        <v>4205</v>
      </c>
      <c r="F1523">
        <v>5</v>
      </c>
    </row>
    <row r="1524" spans="1:6" x14ac:dyDescent="0.2">
      <c r="A1524" t="s">
        <v>3660</v>
      </c>
      <c r="B1524" t="s">
        <v>3661</v>
      </c>
      <c r="C1524" t="s">
        <v>4061</v>
      </c>
      <c r="D1524" t="s">
        <v>3625</v>
      </c>
      <c r="E1524" t="s">
        <v>4206</v>
      </c>
      <c r="F1524">
        <v>3</v>
      </c>
    </row>
    <row r="1525" spans="1:6" x14ac:dyDescent="0.2">
      <c r="A1525" t="s">
        <v>3660</v>
      </c>
      <c r="B1525" t="s">
        <v>3661</v>
      </c>
      <c r="C1525" t="s">
        <v>4074</v>
      </c>
      <c r="D1525" t="s">
        <v>3625</v>
      </c>
      <c r="E1525" t="s">
        <v>4207</v>
      </c>
      <c r="F1525">
        <v>2</v>
      </c>
    </row>
    <row r="1526" spans="1:6" x14ac:dyDescent="0.2">
      <c r="A1526" t="s">
        <v>3660</v>
      </c>
      <c r="B1526" t="s">
        <v>3661</v>
      </c>
      <c r="C1526" t="s">
        <v>4080</v>
      </c>
      <c r="D1526" t="s">
        <v>3625</v>
      </c>
      <c r="E1526" t="s">
        <v>4208</v>
      </c>
      <c r="F1526">
        <v>6</v>
      </c>
    </row>
    <row r="1527" spans="1:6" x14ac:dyDescent="0.2">
      <c r="A1527" t="s">
        <v>3660</v>
      </c>
      <c r="B1527" t="s">
        <v>3661</v>
      </c>
      <c r="C1527" t="s">
        <v>4180</v>
      </c>
      <c r="D1527" t="s">
        <v>3625</v>
      </c>
      <c r="E1527" t="s">
        <v>4210</v>
      </c>
      <c r="F1527">
        <v>8</v>
      </c>
    </row>
    <row r="1528" spans="1:6" x14ac:dyDescent="0.2">
      <c r="A1528" t="s">
        <v>3660</v>
      </c>
      <c r="B1528" t="s">
        <v>3661</v>
      </c>
      <c r="C1528" t="s">
        <v>4193</v>
      </c>
      <c r="D1528" t="s">
        <v>3625</v>
      </c>
      <c r="E1528" t="s">
        <v>4209</v>
      </c>
      <c r="F1528">
        <v>7</v>
      </c>
    </row>
    <row r="1529" spans="1:6" x14ac:dyDescent="0.2">
      <c r="A1529" t="s">
        <v>3660</v>
      </c>
      <c r="B1529" t="s">
        <v>3661</v>
      </c>
      <c r="C1529" t="s">
        <v>4196</v>
      </c>
      <c r="D1529" t="s">
        <v>3625</v>
      </c>
      <c r="E1529" t="s">
        <v>4211</v>
      </c>
      <c r="F1529">
        <v>9</v>
      </c>
    </row>
    <row r="1530" spans="1:6" x14ac:dyDescent="0.2">
      <c r="A1530" t="s">
        <v>3660</v>
      </c>
      <c r="B1530" t="s">
        <v>3661</v>
      </c>
      <c r="C1530" t="s">
        <v>4198</v>
      </c>
      <c r="D1530" t="s">
        <v>3625</v>
      </c>
      <c r="E1530" t="s">
        <v>4212</v>
      </c>
      <c r="F1530">
        <v>10</v>
      </c>
    </row>
    <row r="1531" spans="1:6" x14ac:dyDescent="0.2">
      <c r="A1531" t="s">
        <v>3634</v>
      </c>
      <c r="B1531" t="s">
        <v>3635</v>
      </c>
      <c r="C1531" t="s">
        <v>3624</v>
      </c>
      <c r="D1531" t="s">
        <v>3625</v>
      </c>
      <c r="E1531" t="s">
        <v>4204</v>
      </c>
      <c r="F1531">
        <v>4</v>
      </c>
    </row>
    <row r="1532" spans="1:6" x14ac:dyDescent="0.2">
      <c r="A1532" t="s">
        <v>3634</v>
      </c>
      <c r="B1532" t="s">
        <v>3635</v>
      </c>
      <c r="C1532" s="4" t="s">
        <v>3682</v>
      </c>
      <c r="D1532" t="s">
        <v>3625</v>
      </c>
      <c r="E1532" t="s">
        <v>4203</v>
      </c>
      <c r="F1532">
        <v>1</v>
      </c>
    </row>
    <row r="1533" spans="1:6" x14ac:dyDescent="0.2">
      <c r="A1533" t="s">
        <v>3634</v>
      </c>
      <c r="B1533" t="s">
        <v>3635</v>
      </c>
      <c r="C1533" t="s">
        <v>4056</v>
      </c>
      <c r="D1533" t="s">
        <v>3625</v>
      </c>
      <c r="E1533" t="s">
        <v>4205</v>
      </c>
      <c r="F1533">
        <v>5</v>
      </c>
    </row>
    <row r="1534" spans="1:6" x14ac:dyDescent="0.2">
      <c r="A1534" t="s">
        <v>3634</v>
      </c>
      <c r="B1534" t="s">
        <v>3635</v>
      </c>
      <c r="C1534" t="s">
        <v>4061</v>
      </c>
      <c r="D1534" t="s">
        <v>3625</v>
      </c>
      <c r="E1534" t="s">
        <v>4206</v>
      </c>
      <c r="F1534">
        <v>3</v>
      </c>
    </row>
    <row r="1535" spans="1:6" x14ac:dyDescent="0.2">
      <c r="A1535" t="s">
        <v>3634</v>
      </c>
      <c r="B1535" t="s">
        <v>3635</v>
      </c>
      <c r="C1535" t="s">
        <v>4074</v>
      </c>
      <c r="D1535" t="s">
        <v>3625</v>
      </c>
      <c r="E1535" t="s">
        <v>4207</v>
      </c>
      <c r="F1535">
        <v>2</v>
      </c>
    </row>
    <row r="1536" spans="1:6" x14ac:dyDescent="0.2">
      <c r="A1536" t="s">
        <v>3634</v>
      </c>
      <c r="B1536" t="s">
        <v>3635</v>
      </c>
      <c r="C1536" t="s">
        <v>4080</v>
      </c>
      <c r="D1536" t="s">
        <v>3625</v>
      </c>
      <c r="E1536" t="s">
        <v>4208</v>
      </c>
      <c r="F1536">
        <v>6</v>
      </c>
    </row>
    <row r="1537" spans="1:6" x14ac:dyDescent="0.2">
      <c r="A1537" t="s">
        <v>3634</v>
      </c>
      <c r="B1537" t="s">
        <v>3635</v>
      </c>
      <c r="C1537" t="s">
        <v>4180</v>
      </c>
      <c r="D1537" t="s">
        <v>3625</v>
      </c>
      <c r="E1537" t="s">
        <v>4210</v>
      </c>
      <c r="F1537">
        <v>8</v>
      </c>
    </row>
    <row r="1538" spans="1:6" x14ac:dyDescent="0.2">
      <c r="A1538" t="s">
        <v>3634</v>
      </c>
      <c r="B1538" t="s">
        <v>3635</v>
      </c>
      <c r="C1538" t="s">
        <v>4193</v>
      </c>
      <c r="D1538" t="s">
        <v>3625</v>
      </c>
      <c r="E1538" t="s">
        <v>4209</v>
      </c>
      <c r="F1538">
        <v>7</v>
      </c>
    </row>
    <row r="1539" spans="1:6" x14ac:dyDescent="0.2">
      <c r="A1539" t="s">
        <v>3634</v>
      </c>
      <c r="B1539" t="s">
        <v>3635</v>
      </c>
      <c r="C1539" t="s">
        <v>4196</v>
      </c>
      <c r="D1539" t="s">
        <v>3625</v>
      </c>
      <c r="E1539" t="s">
        <v>4211</v>
      </c>
      <c r="F1539">
        <v>9</v>
      </c>
    </row>
    <row r="1540" spans="1:6" x14ac:dyDescent="0.2">
      <c r="A1540" t="s">
        <v>3634</v>
      </c>
      <c r="B1540" t="s">
        <v>3635</v>
      </c>
      <c r="C1540" t="s">
        <v>4198</v>
      </c>
      <c r="D1540" t="s">
        <v>3625</v>
      </c>
      <c r="E1540" t="s">
        <v>4212</v>
      </c>
      <c r="F1540">
        <v>10</v>
      </c>
    </row>
    <row r="1541" spans="1:6" x14ac:dyDescent="0.2">
      <c r="A1541" t="s">
        <v>3687</v>
      </c>
      <c r="B1541" t="s">
        <v>3688</v>
      </c>
      <c r="C1541" s="4" t="s">
        <v>3682</v>
      </c>
      <c r="D1541" t="s">
        <v>3625</v>
      </c>
      <c r="E1541" t="s">
        <v>4203</v>
      </c>
      <c r="F1541">
        <v>1</v>
      </c>
    </row>
    <row r="1542" spans="1:6" x14ac:dyDescent="0.2">
      <c r="A1542" t="s">
        <v>3666</v>
      </c>
      <c r="B1542" t="s">
        <v>3667</v>
      </c>
      <c r="C1542" t="s">
        <v>3624</v>
      </c>
      <c r="D1542" t="s">
        <v>3625</v>
      </c>
      <c r="E1542" t="s">
        <v>4204</v>
      </c>
      <c r="F1542">
        <v>4</v>
      </c>
    </row>
    <row r="1543" spans="1:6" x14ac:dyDescent="0.2">
      <c r="A1543" t="s">
        <v>3666</v>
      </c>
      <c r="B1543" t="s">
        <v>3667</v>
      </c>
      <c r="C1543" s="4" t="s">
        <v>3682</v>
      </c>
      <c r="D1543" t="s">
        <v>3625</v>
      </c>
      <c r="E1543" t="s">
        <v>4203</v>
      </c>
      <c r="F1543">
        <v>1</v>
      </c>
    </row>
    <row r="1544" spans="1:6" x14ac:dyDescent="0.2">
      <c r="A1544" t="s">
        <v>3666</v>
      </c>
      <c r="B1544" t="s">
        <v>3667</v>
      </c>
      <c r="C1544" t="s">
        <v>4056</v>
      </c>
      <c r="D1544" t="s">
        <v>3625</v>
      </c>
      <c r="E1544" t="s">
        <v>4205</v>
      </c>
      <c r="F1544">
        <v>5</v>
      </c>
    </row>
    <row r="1545" spans="1:6" x14ac:dyDescent="0.2">
      <c r="A1545" t="s">
        <v>3666</v>
      </c>
      <c r="B1545" t="s">
        <v>3667</v>
      </c>
      <c r="C1545" t="s">
        <v>4061</v>
      </c>
      <c r="D1545" t="s">
        <v>3625</v>
      </c>
      <c r="E1545" t="s">
        <v>4206</v>
      </c>
      <c r="F1545">
        <v>3</v>
      </c>
    </row>
    <row r="1546" spans="1:6" x14ac:dyDescent="0.2">
      <c r="A1546" t="s">
        <v>3666</v>
      </c>
      <c r="B1546" t="s">
        <v>3667</v>
      </c>
      <c r="C1546" t="s">
        <v>4074</v>
      </c>
      <c r="D1546" t="s">
        <v>3625</v>
      </c>
      <c r="E1546" t="s">
        <v>4207</v>
      </c>
      <c r="F1546">
        <v>2</v>
      </c>
    </row>
    <row r="1547" spans="1:6" x14ac:dyDescent="0.2">
      <c r="A1547" t="s">
        <v>3666</v>
      </c>
      <c r="B1547" t="s">
        <v>3667</v>
      </c>
      <c r="C1547" t="s">
        <v>4080</v>
      </c>
      <c r="D1547" t="s">
        <v>3625</v>
      </c>
      <c r="E1547" t="s">
        <v>4208</v>
      </c>
      <c r="F1547">
        <v>6</v>
      </c>
    </row>
    <row r="1548" spans="1:6" x14ac:dyDescent="0.2">
      <c r="A1548" t="s">
        <v>3640</v>
      </c>
      <c r="B1548" t="s">
        <v>3641</v>
      </c>
      <c r="C1548" t="s">
        <v>3624</v>
      </c>
      <c r="D1548" t="s">
        <v>3625</v>
      </c>
      <c r="E1548" t="s">
        <v>4204</v>
      </c>
      <c r="F1548">
        <v>4</v>
      </c>
    </row>
    <row r="1549" spans="1:6" x14ac:dyDescent="0.2">
      <c r="A1549" t="s">
        <v>3640</v>
      </c>
      <c r="B1549" t="s">
        <v>3641</v>
      </c>
      <c r="C1549" s="4" t="s">
        <v>3682</v>
      </c>
      <c r="D1549" t="s">
        <v>3625</v>
      </c>
      <c r="E1549" t="s">
        <v>4203</v>
      </c>
      <c r="F1549">
        <v>1</v>
      </c>
    </row>
    <row r="1550" spans="1:6" x14ac:dyDescent="0.2">
      <c r="A1550" t="s">
        <v>3640</v>
      </c>
      <c r="B1550" t="s">
        <v>3641</v>
      </c>
      <c r="C1550" t="s">
        <v>4056</v>
      </c>
      <c r="D1550" t="s">
        <v>3625</v>
      </c>
      <c r="E1550" t="s">
        <v>4205</v>
      </c>
      <c r="F1550">
        <v>5</v>
      </c>
    </row>
    <row r="1551" spans="1:6" x14ac:dyDescent="0.2">
      <c r="A1551" t="s">
        <v>3640</v>
      </c>
      <c r="B1551" t="s">
        <v>3641</v>
      </c>
      <c r="C1551" t="s">
        <v>4061</v>
      </c>
      <c r="D1551" t="s">
        <v>3625</v>
      </c>
      <c r="E1551" t="s">
        <v>4206</v>
      </c>
      <c r="F1551">
        <v>3</v>
      </c>
    </row>
    <row r="1552" spans="1:6" x14ac:dyDescent="0.2">
      <c r="A1552" t="s">
        <v>3640</v>
      </c>
      <c r="B1552" t="s">
        <v>3641</v>
      </c>
      <c r="C1552" t="s">
        <v>4074</v>
      </c>
      <c r="D1552" t="s">
        <v>3625</v>
      </c>
      <c r="E1552" t="s">
        <v>4207</v>
      </c>
      <c r="F1552">
        <v>2</v>
      </c>
    </row>
    <row r="1553" spans="1:6" x14ac:dyDescent="0.2">
      <c r="A1553" t="s">
        <v>3640</v>
      </c>
      <c r="B1553" t="s">
        <v>3641</v>
      </c>
      <c r="C1553" t="s">
        <v>4080</v>
      </c>
      <c r="D1553" t="s">
        <v>3625</v>
      </c>
      <c r="E1553" t="s">
        <v>4208</v>
      </c>
      <c r="F1553">
        <v>6</v>
      </c>
    </row>
    <row r="1554" spans="1:6" x14ac:dyDescent="0.2">
      <c r="A1554" t="s">
        <v>3679</v>
      </c>
      <c r="B1554" t="s">
        <v>4215</v>
      </c>
      <c r="C1554" s="4" t="s">
        <v>3677</v>
      </c>
      <c r="D1554" t="s">
        <v>3571</v>
      </c>
      <c r="E1554" t="s">
        <v>4203</v>
      </c>
      <c r="F1554">
        <v>1</v>
      </c>
    </row>
    <row r="1555" spans="1:6" x14ac:dyDescent="0.2">
      <c r="A1555" t="s">
        <v>3679</v>
      </c>
      <c r="B1555" t="s">
        <v>4215</v>
      </c>
      <c r="C1555" t="s">
        <v>4075</v>
      </c>
      <c r="D1555" t="s">
        <v>3571</v>
      </c>
      <c r="E1555" t="s">
        <v>4207</v>
      </c>
      <c r="F1555">
        <v>2</v>
      </c>
    </row>
    <row r="1556" spans="1:6" x14ac:dyDescent="0.2">
      <c r="A1556" t="s">
        <v>3608</v>
      </c>
      <c r="B1556" t="s">
        <v>3609</v>
      </c>
      <c r="C1556" t="s">
        <v>3570</v>
      </c>
      <c r="D1556" t="s">
        <v>3571</v>
      </c>
      <c r="E1556" t="s">
        <v>4204</v>
      </c>
      <c r="F1556">
        <v>4</v>
      </c>
    </row>
    <row r="1557" spans="1:6" x14ac:dyDescent="0.2">
      <c r="A1557" t="s">
        <v>3608</v>
      </c>
      <c r="B1557" t="s">
        <v>3609</v>
      </c>
      <c r="C1557" t="s">
        <v>3676</v>
      </c>
      <c r="D1557" t="s">
        <v>3571</v>
      </c>
      <c r="E1557" t="s">
        <v>4205</v>
      </c>
      <c r="F1557">
        <v>5</v>
      </c>
    </row>
    <row r="1558" spans="1:6" x14ac:dyDescent="0.2">
      <c r="A1558" t="s">
        <v>3608</v>
      </c>
      <c r="B1558" t="s">
        <v>3609</v>
      </c>
      <c r="C1558" s="4" t="s">
        <v>3677</v>
      </c>
      <c r="D1558" t="s">
        <v>3571</v>
      </c>
      <c r="E1558" t="s">
        <v>4203</v>
      </c>
      <c r="F1558">
        <v>1</v>
      </c>
    </row>
    <row r="1559" spans="1:6" x14ac:dyDescent="0.2">
      <c r="A1559" t="s">
        <v>3608</v>
      </c>
      <c r="B1559" t="s">
        <v>3609</v>
      </c>
      <c r="C1559" t="s">
        <v>4058</v>
      </c>
      <c r="D1559" t="s">
        <v>3571</v>
      </c>
      <c r="E1559" t="s">
        <v>4206</v>
      </c>
      <c r="F1559">
        <v>3</v>
      </c>
    </row>
    <row r="1560" spans="1:6" x14ac:dyDescent="0.2">
      <c r="A1560" t="s">
        <v>3608</v>
      </c>
      <c r="B1560" t="s">
        <v>3609</v>
      </c>
      <c r="C1560" t="s">
        <v>4075</v>
      </c>
      <c r="D1560" t="s">
        <v>3571</v>
      </c>
      <c r="E1560" t="s">
        <v>4207</v>
      </c>
      <c r="F1560">
        <v>2</v>
      </c>
    </row>
    <row r="1561" spans="1:6" x14ac:dyDescent="0.2">
      <c r="A1561" t="s">
        <v>3608</v>
      </c>
      <c r="B1561" t="s">
        <v>3609</v>
      </c>
      <c r="C1561" t="s">
        <v>4081</v>
      </c>
      <c r="D1561" t="s">
        <v>3571</v>
      </c>
      <c r="E1561" t="s">
        <v>4208</v>
      </c>
      <c r="F1561">
        <v>6</v>
      </c>
    </row>
    <row r="1562" spans="1:6" x14ac:dyDescent="0.2">
      <c r="A1562" t="s">
        <v>3608</v>
      </c>
      <c r="B1562" t="s">
        <v>3609</v>
      </c>
      <c r="C1562" t="s">
        <v>4173</v>
      </c>
      <c r="D1562" t="s">
        <v>3571</v>
      </c>
      <c r="E1562" t="s">
        <v>4209</v>
      </c>
      <c r="F1562">
        <v>7</v>
      </c>
    </row>
    <row r="1563" spans="1:6" x14ac:dyDescent="0.2">
      <c r="A1563" t="s">
        <v>3608</v>
      </c>
      <c r="B1563" t="s">
        <v>3609</v>
      </c>
      <c r="C1563" t="s">
        <v>4177</v>
      </c>
      <c r="D1563" t="s">
        <v>3571</v>
      </c>
      <c r="E1563" t="s">
        <v>4210</v>
      </c>
      <c r="F1563">
        <v>8</v>
      </c>
    </row>
    <row r="1564" spans="1:6" x14ac:dyDescent="0.2">
      <c r="A1564" t="s">
        <v>3608</v>
      </c>
      <c r="B1564" t="s">
        <v>3609</v>
      </c>
      <c r="C1564" t="s">
        <v>4195</v>
      </c>
      <c r="D1564" t="s">
        <v>3571</v>
      </c>
      <c r="E1564" t="s">
        <v>4211</v>
      </c>
      <c r="F1564">
        <v>9</v>
      </c>
    </row>
    <row r="1565" spans="1:6" x14ac:dyDescent="0.2">
      <c r="A1565" t="s">
        <v>3608</v>
      </c>
      <c r="B1565" t="s">
        <v>3609</v>
      </c>
      <c r="C1565" t="s">
        <v>4197</v>
      </c>
      <c r="D1565" t="s">
        <v>3571</v>
      </c>
      <c r="E1565" t="s">
        <v>4212</v>
      </c>
      <c r="F1565">
        <v>10</v>
      </c>
    </row>
    <row r="1566" spans="1:6" x14ac:dyDescent="0.2">
      <c r="A1566" t="s">
        <v>3614</v>
      </c>
      <c r="B1566" t="s">
        <v>3615</v>
      </c>
      <c r="C1566" t="s">
        <v>3570</v>
      </c>
      <c r="D1566" t="s">
        <v>3571</v>
      </c>
      <c r="E1566" t="s">
        <v>4204</v>
      </c>
      <c r="F1566">
        <v>4</v>
      </c>
    </row>
    <row r="1567" spans="1:6" x14ac:dyDescent="0.2">
      <c r="A1567" t="s">
        <v>3614</v>
      </c>
      <c r="B1567" t="s">
        <v>3615</v>
      </c>
      <c r="C1567" t="s">
        <v>3676</v>
      </c>
      <c r="D1567" t="s">
        <v>3571</v>
      </c>
      <c r="E1567" t="s">
        <v>4205</v>
      </c>
      <c r="F1567">
        <v>5</v>
      </c>
    </row>
    <row r="1568" spans="1:6" x14ac:dyDescent="0.2">
      <c r="A1568" t="s">
        <v>3614</v>
      </c>
      <c r="B1568" t="s">
        <v>3615</v>
      </c>
      <c r="C1568" s="4" t="s">
        <v>3677</v>
      </c>
      <c r="D1568" t="s">
        <v>3571</v>
      </c>
      <c r="E1568" t="s">
        <v>4203</v>
      </c>
      <c r="F1568">
        <v>1</v>
      </c>
    </row>
    <row r="1569" spans="1:6" x14ac:dyDescent="0.2">
      <c r="A1569" t="s">
        <v>3614</v>
      </c>
      <c r="B1569" t="s">
        <v>3615</v>
      </c>
      <c r="C1569" t="s">
        <v>4058</v>
      </c>
      <c r="D1569" t="s">
        <v>3571</v>
      </c>
      <c r="E1569" t="s">
        <v>4206</v>
      </c>
      <c r="F1569">
        <v>3</v>
      </c>
    </row>
    <row r="1570" spans="1:6" x14ac:dyDescent="0.2">
      <c r="A1570" t="s">
        <v>3614</v>
      </c>
      <c r="B1570" t="s">
        <v>3615</v>
      </c>
      <c r="C1570" t="s">
        <v>4075</v>
      </c>
      <c r="D1570" t="s">
        <v>3571</v>
      </c>
      <c r="E1570" t="s">
        <v>4207</v>
      </c>
      <c r="F1570">
        <v>2</v>
      </c>
    </row>
    <row r="1571" spans="1:6" x14ac:dyDescent="0.2">
      <c r="A1571" t="s">
        <v>3614</v>
      </c>
      <c r="B1571" t="s">
        <v>3615</v>
      </c>
      <c r="C1571" t="s">
        <v>4081</v>
      </c>
      <c r="D1571" t="s">
        <v>3571</v>
      </c>
      <c r="E1571" t="s">
        <v>4208</v>
      </c>
      <c r="F1571">
        <v>6</v>
      </c>
    </row>
    <row r="1572" spans="1:6" x14ac:dyDescent="0.2">
      <c r="A1572" t="s">
        <v>3614</v>
      </c>
      <c r="B1572" t="s">
        <v>3615</v>
      </c>
      <c r="C1572" t="s">
        <v>4173</v>
      </c>
      <c r="D1572" t="s">
        <v>3571</v>
      </c>
      <c r="E1572" t="s">
        <v>4209</v>
      </c>
      <c r="F1572">
        <v>7</v>
      </c>
    </row>
    <row r="1573" spans="1:6" x14ac:dyDescent="0.2">
      <c r="A1573" t="s">
        <v>3614</v>
      </c>
      <c r="B1573" t="s">
        <v>3615</v>
      </c>
      <c r="C1573" t="s">
        <v>4177</v>
      </c>
      <c r="D1573" t="s">
        <v>3571</v>
      </c>
      <c r="E1573" t="s">
        <v>4210</v>
      </c>
      <c r="F1573">
        <v>8</v>
      </c>
    </row>
    <row r="1574" spans="1:6" x14ac:dyDescent="0.2">
      <c r="A1574" t="s">
        <v>3614</v>
      </c>
      <c r="B1574" t="s">
        <v>3615</v>
      </c>
      <c r="C1574" t="s">
        <v>4195</v>
      </c>
      <c r="D1574" t="s">
        <v>3571</v>
      </c>
      <c r="E1574" t="s">
        <v>4211</v>
      </c>
      <c r="F1574">
        <v>9</v>
      </c>
    </row>
    <row r="1575" spans="1:6" x14ac:dyDescent="0.2">
      <c r="A1575" t="s">
        <v>3614</v>
      </c>
      <c r="B1575" t="s">
        <v>3615</v>
      </c>
      <c r="C1575" t="s">
        <v>4197</v>
      </c>
      <c r="D1575" t="s">
        <v>3571</v>
      </c>
      <c r="E1575" t="s">
        <v>4212</v>
      </c>
      <c r="F1575">
        <v>10</v>
      </c>
    </row>
    <row r="1576" spans="1:6" x14ac:dyDescent="0.2">
      <c r="A1576" t="s">
        <v>3610</v>
      </c>
      <c r="B1576" t="s">
        <v>3611</v>
      </c>
      <c r="C1576" t="s">
        <v>3570</v>
      </c>
      <c r="D1576" t="s">
        <v>3571</v>
      </c>
      <c r="E1576" t="s">
        <v>4204</v>
      </c>
      <c r="F1576">
        <v>4</v>
      </c>
    </row>
    <row r="1577" spans="1:6" x14ac:dyDescent="0.2">
      <c r="A1577" t="s">
        <v>3610</v>
      </c>
      <c r="B1577" t="s">
        <v>3611</v>
      </c>
      <c r="C1577" t="s">
        <v>3676</v>
      </c>
      <c r="D1577" t="s">
        <v>3571</v>
      </c>
      <c r="E1577" t="s">
        <v>4205</v>
      </c>
      <c r="F1577">
        <v>5</v>
      </c>
    </row>
    <row r="1578" spans="1:6" x14ac:dyDescent="0.2">
      <c r="A1578" t="s">
        <v>3610</v>
      </c>
      <c r="B1578" t="s">
        <v>3611</v>
      </c>
      <c r="C1578" s="4" t="s">
        <v>3677</v>
      </c>
      <c r="D1578" t="s">
        <v>3571</v>
      </c>
      <c r="E1578" t="s">
        <v>4203</v>
      </c>
      <c r="F1578">
        <v>1</v>
      </c>
    </row>
    <row r="1579" spans="1:6" x14ac:dyDescent="0.2">
      <c r="A1579" t="s">
        <v>3610</v>
      </c>
      <c r="B1579" t="s">
        <v>3611</v>
      </c>
      <c r="C1579" t="s">
        <v>4058</v>
      </c>
      <c r="D1579" t="s">
        <v>3571</v>
      </c>
      <c r="E1579" t="s">
        <v>4206</v>
      </c>
      <c r="F1579">
        <v>3</v>
      </c>
    </row>
    <row r="1580" spans="1:6" x14ac:dyDescent="0.2">
      <c r="A1580" t="s">
        <v>3610</v>
      </c>
      <c r="B1580" t="s">
        <v>3611</v>
      </c>
      <c r="C1580" t="s">
        <v>4075</v>
      </c>
      <c r="D1580" t="s">
        <v>3571</v>
      </c>
      <c r="E1580" t="s">
        <v>4207</v>
      </c>
      <c r="F1580">
        <v>2</v>
      </c>
    </row>
    <row r="1581" spans="1:6" x14ac:dyDescent="0.2">
      <c r="A1581" t="s">
        <v>3610</v>
      </c>
      <c r="B1581" t="s">
        <v>3611</v>
      </c>
      <c r="C1581" t="s">
        <v>4081</v>
      </c>
      <c r="D1581" t="s">
        <v>3571</v>
      </c>
      <c r="E1581" t="s">
        <v>4208</v>
      </c>
      <c r="F1581">
        <v>6</v>
      </c>
    </row>
    <row r="1582" spans="1:6" x14ac:dyDescent="0.2">
      <c r="A1582" t="s">
        <v>3610</v>
      </c>
      <c r="B1582" t="s">
        <v>3611</v>
      </c>
      <c r="C1582" t="s">
        <v>4173</v>
      </c>
      <c r="D1582" t="s">
        <v>3571</v>
      </c>
      <c r="E1582" t="s">
        <v>4209</v>
      </c>
      <c r="F1582">
        <v>7</v>
      </c>
    </row>
    <row r="1583" spans="1:6" x14ac:dyDescent="0.2">
      <c r="A1583" t="s">
        <v>3610</v>
      </c>
      <c r="B1583" t="s">
        <v>3611</v>
      </c>
      <c r="C1583" t="s">
        <v>4177</v>
      </c>
      <c r="D1583" t="s">
        <v>3571</v>
      </c>
      <c r="E1583" t="s">
        <v>4210</v>
      </c>
      <c r="F1583">
        <v>8</v>
      </c>
    </row>
    <row r="1584" spans="1:6" x14ac:dyDescent="0.2">
      <c r="A1584" t="s">
        <v>3610</v>
      </c>
      <c r="B1584" t="s">
        <v>3611</v>
      </c>
      <c r="C1584" t="s">
        <v>4195</v>
      </c>
      <c r="D1584" t="s">
        <v>3571</v>
      </c>
      <c r="E1584" t="s">
        <v>4211</v>
      </c>
      <c r="F1584">
        <v>9</v>
      </c>
    </row>
    <row r="1585" spans="1:6" x14ac:dyDescent="0.2">
      <c r="A1585" t="s">
        <v>3610</v>
      </c>
      <c r="B1585" t="s">
        <v>3611</v>
      </c>
      <c r="C1585" t="s">
        <v>4197</v>
      </c>
      <c r="D1585" t="s">
        <v>3571</v>
      </c>
      <c r="E1585" t="s">
        <v>4212</v>
      </c>
      <c r="F1585">
        <v>10</v>
      </c>
    </row>
    <row r="1586" spans="1:6" x14ac:dyDescent="0.2">
      <c r="A1586" t="s">
        <v>3612</v>
      </c>
      <c r="B1586" t="s">
        <v>3613</v>
      </c>
      <c r="C1586" t="s">
        <v>3570</v>
      </c>
      <c r="D1586" t="s">
        <v>3571</v>
      </c>
      <c r="E1586" t="s">
        <v>4204</v>
      </c>
      <c r="F1586">
        <v>4</v>
      </c>
    </row>
    <row r="1587" spans="1:6" x14ac:dyDescent="0.2">
      <c r="A1587" t="s">
        <v>3612</v>
      </c>
      <c r="B1587" t="s">
        <v>3613</v>
      </c>
      <c r="C1587" t="s">
        <v>3676</v>
      </c>
      <c r="D1587" t="s">
        <v>3571</v>
      </c>
      <c r="E1587" t="s">
        <v>4205</v>
      </c>
      <c r="F1587">
        <v>5</v>
      </c>
    </row>
    <row r="1588" spans="1:6" x14ac:dyDescent="0.2">
      <c r="A1588" t="s">
        <v>3612</v>
      </c>
      <c r="B1588" t="s">
        <v>3613</v>
      </c>
      <c r="C1588" s="4" t="s">
        <v>3677</v>
      </c>
      <c r="D1588" t="s">
        <v>3571</v>
      </c>
      <c r="E1588" t="s">
        <v>4203</v>
      </c>
      <c r="F1588">
        <v>1</v>
      </c>
    </row>
    <row r="1589" spans="1:6" x14ac:dyDescent="0.2">
      <c r="A1589" t="s">
        <v>3612</v>
      </c>
      <c r="B1589" t="s">
        <v>3613</v>
      </c>
      <c r="C1589" t="s">
        <v>4058</v>
      </c>
      <c r="D1589" t="s">
        <v>3571</v>
      </c>
      <c r="E1589" t="s">
        <v>4206</v>
      </c>
      <c r="F1589">
        <v>3</v>
      </c>
    </row>
    <row r="1590" spans="1:6" x14ac:dyDescent="0.2">
      <c r="A1590" t="s">
        <v>3612</v>
      </c>
      <c r="B1590" t="s">
        <v>3613</v>
      </c>
      <c r="C1590" t="s">
        <v>4075</v>
      </c>
      <c r="D1590" t="s">
        <v>3571</v>
      </c>
      <c r="E1590" t="s">
        <v>4207</v>
      </c>
      <c r="F1590">
        <v>2</v>
      </c>
    </row>
    <row r="1591" spans="1:6" x14ac:dyDescent="0.2">
      <c r="A1591" t="s">
        <v>3612</v>
      </c>
      <c r="B1591" t="s">
        <v>3613</v>
      </c>
      <c r="C1591" t="s">
        <v>4081</v>
      </c>
      <c r="D1591" t="s">
        <v>3571</v>
      </c>
      <c r="E1591" t="s">
        <v>4208</v>
      </c>
      <c r="F1591">
        <v>6</v>
      </c>
    </row>
    <row r="1592" spans="1:6" x14ac:dyDescent="0.2">
      <c r="A1592" t="s">
        <v>3612</v>
      </c>
      <c r="B1592" t="s">
        <v>3613</v>
      </c>
      <c r="C1592" t="s">
        <v>4173</v>
      </c>
      <c r="D1592" t="s">
        <v>3571</v>
      </c>
      <c r="E1592" t="s">
        <v>4209</v>
      </c>
      <c r="F1592">
        <v>7</v>
      </c>
    </row>
    <row r="1593" spans="1:6" x14ac:dyDescent="0.2">
      <c r="A1593" t="s">
        <v>3612</v>
      </c>
      <c r="B1593" t="s">
        <v>3613</v>
      </c>
      <c r="C1593" t="s">
        <v>4177</v>
      </c>
      <c r="D1593" t="s">
        <v>3571</v>
      </c>
      <c r="E1593" t="s">
        <v>4210</v>
      </c>
      <c r="F1593">
        <v>8</v>
      </c>
    </row>
    <row r="1594" spans="1:6" x14ac:dyDescent="0.2">
      <c r="A1594" t="s">
        <v>3612</v>
      </c>
      <c r="B1594" t="s">
        <v>3613</v>
      </c>
      <c r="C1594" t="s">
        <v>4195</v>
      </c>
      <c r="D1594" t="s">
        <v>3571</v>
      </c>
      <c r="E1594" t="s">
        <v>4211</v>
      </c>
      <c r="F1594">
        <v>9</v>
      </c>
    </row>
    <row r="1595" spans="1:6" x14ac:dyDescent="0.2">
      <c r="A1595" t="s">
        <v>3612</v>
      </c>
      <c r="B1595" t="s">
        <v>3613</v>
      </c>
      <c r="C1595" t="s">
        <v>4197</v>
      </c>
      <c r="D1595" t="s">
        <v>3571</v>
      </c>
      <c r="E1595" t="s">
        <v>4212</v>
      </c>
      <c r="F1595">
        <v>10</v>
      </c>
    </row>
    <row r="1596" spans="1:6" x14ac:dyDescent="0.2">
      <c r="A1596" t="s">
        <v>4066</v>
      </c>
      <c r="B1596" t="s">
        <v>4067</v>
      </c>
      <c r="C1596" t="s">
        <v>4061</v>
      </c>
      <c r="D1596" t="s">
        <v>3625</v>
      </c>
      <c r="E1596" t="s">
        <v>4206</v>
      </c>
      <c r="F1596">
        <v>3</v>
      </c>
    </row>
    <row r="1597" spans="1:6" x14ac:dyDescent="0.2">
      <c r="A1597" t="s">
        <v>3263</v>
      </c>
      <c r="B1597" t="s">
        <v>3264</v>
      </c>
      <c r="C1597" t="s">
        <v>3257</v>
      </c>
      <c r="D1597" t="s">
        <v>3258</v>
      </c>
      <c r="E1597" t="s">
        <v>22</v>
      </c>
      <c r="F1597">
        <v>5</v>
      </c>
    </row>
    <row r="1598" spans="1:6" x14ac:dyDescent="0.2">
      <c r="A1598" t="s">
        <v>3263</v>
      </c>
      <c r="B1598" t="s">
        <v>3264</v>
      </c>
      <c r="C1598" t="s">
        <v>3325</v>
      </c>
      <c r="D1598" t="s">
        <v>3326</v>
      </c>
      <c r="E1598" t="s">
        <v>22</v>
      </c>
      <c r="F1598">
        <v>5</v>
      </c>
    </row>
    <row r="1599" spans="1:6" x14ac:dyDescent="0.2">
      <c r="A1599" t="s">
        <v>3265</v>
      </c>
      <c r="B1599" t="s">
        <v>3266</v>
      </c>
      <c r="C1599" t="s">
        <v>3257</v>
      </c>
      <c r="D1599" t="s">
        <v>3258</v>
      </c>
      <c r="E1599" t="s">
        <v>22</v>
      </c>
      <c r="F1599">
        <v>5</v>
      </c>
    </row>
    <row r="1600" spans="1:6" x14ac:dyDescent="0.2">
      <c r="A1600" t="s">
        <v>3265</v>
      </c>
      <c r="B1600" t="s">
        <v>3266</v>
      </c>
      <c r="C1600" t="s">
        <v>3325</v>
      </c>
      <c r="D1600" t="s">
        <v>3326</v>
      </c>
      <c r="E1600" t="s">
        <v>22</v>
      </c>
      <c r="F1600">
        <v>5</v>
      </c>
    </row>
    <row r="1601" spans="1:6" x14ac:dyDescent="0.2">
      <c r="A1601" t="s">
        <v>3668</v>
      </c>
      <c r="B1601" t="s">
        <v>3669</v>
      </c>
      <c r="C1601" t="s">
        <v>3624</v>
      </c>
      <c r="D1601" t="s">
        <v>3625</v>
      </c>
      <c r="E1601" t="s">
        <v>4204</v>
      </c>
      <c r="F1601">
        <v>4</v>
      </c>
    </row>
    <row r="1602" spans="1:6" x14ac:dyDescent="0.2">
      <c r="A1602" t="s">
        <v>3668</v>
      </c>
      <c r="B1602" t="s">
        <v>3669</v>
      </c>
      <c r="C1602" s="4" t="s">
        <v>3682</v>
      </c>
      <c r="D1602" t="s">
        <v>3625</v>
      </c>
      <c r="E1602" t="s">
        <v>4203</v>
      </c>
      <c r="F1602">
        <v>1</v>
      </c>
    </row>
    <row r="1603" spans="1:6" x14ac:dyDescent="0.2">
      <c r="A1603" t="s">
        <v>3668</v>
      </c>
      <c r="B1603" t="s">
        <v>3669</v>
      </c>
      <c r="C1603" t="s">
        <v>4061</v>
      </c>
      <c r="D1603" t="s">
        <v>3625</v>
      </c>
      <c r="E1603" t="s">
        <v>4206</v>
      </c>
      <c r="F1603">
        <v>3</v>
      </c>
    </row>
    <row r="1604" spans="1:6" x14ac:dyDescent="0.2">
      <c r="A1604" t="s">
        <v>3668</v>
      </c>
      <c r="B1604" t="s">
        <v>3669</v>
      </c>
      <c r="C1604" t="s">
        <v>4074</v>
      </c>
      <c r="D1604" t="s">
        <v>3625</v>
      </c>
      <c r="E1604" t="s">
        <v>4207</v>
      </c>
      <c r="F1604">
        <v>2</v>
      </c>
    </row>
    <row r="1605" spans="1:6" x14ac:dyDescent="0.2">
      <c r="A1605" t="s">
        <v>3642</v>
      </c>
      <c r="B1605" t="s">
        <v>3643</v>
      </c>
      <c r="C1605" t="s">
        <v>3624</v>
      </c>
      <c r="D1605" t="s">
        <v>3625</v>
      </c>
      <c r="E1605" t="s">
        <v>4204</v>
      </c>
      <c r="F1605">
        <v>4</v>
      </c>
    </row>
    <row r="1606" spans="1:6" x14ac:dyDescent="0.2">
      <c r="A1606" t="s">
        <v>3642</v>
      </c>
      <c r="B1606" t="s">
        <v>3643</v>
      </c>
      <c r="C1606" s="4" t="s">
        <v>3682</v>
      </c>
      <c r="D1606" t="s">
        <v>3625</v>
      </c>
      <c r="E1606" t="s">
        <v>4203</v>
      </c>
      <c r="F1606">
        <v>1</v>
      </c>
    </row>
    <row r="1607" spans="1:6" x14ac:dyDescent="0.2">
      <c r="A1607" t="s">
        <v>3642</v>
      </c>
      <c r="B1607" t="s">
        <v>3643</v>
      </c>
      <c r="C1607" t="s">
        <v>4061</v>
      </c>
      <c r="D1607" t="s">
        <v>3625</v>
      </c>
      <c r="E1607" t="s">
        <v>4206</v>
      </c>
      <c r="F1607">
        <v>3</v>
      </c>
    </row>
    <row r="1608" spans="1:6" x14ac:dyDescent="0.2">
      <c r="A1608" t="s">
        <v>3642</v>
      </c>
      <c r="B1608" t="s">
        <v>3643</v>
      </c>
      <c r="C1608" t="s">
        <v>4074</v>
      </c>
      <c r="D1608" t="s">
        <v>3625</v>
      </c>
      <c r="E1608" t="s">
        <v>4207</v>
      </c>
      <c r="F1608">
        <v>2</v>
      </c>
    </row>
    <row r="1609" spans="1:6" x14ac:dyDescent="0.2">
      <c r="A1609" t="s">
        <v>3854</v>
      </c>
      <c r="B1609" t="s">
        <v>3855</v>
      </c>
      <c r="C1609" s="4" t="s">
        <v>3828</v>
      </c>
      <c r="D1609" t="s">
        <v>3829</v>
      </c>
      <c r="E1609" t="s">
        <v>4203</v>
      </c>
      <c r="F1609">
        <v>1</v>
      </c>
    </row>
    <row r="1610" spans="1:6" x14ac:dyDescent="0.2">
      <c r="A1610" t="s">
        <v>3854</v>
      </c>
      <c r="B1610" t="s">
        <v>3855</v>
      </c>
      <c r="C1610" t="s">
        <v>4057</v>
      </c>
      <c r="D1610" t="s">
        <v>3829</v>
      </c>
      <c r="E1610" t="s">
        <v>4206</v>
      </c>
      <c r="F1610">
        <v>3</v>
      </c>
    </row>
    <row r="1611" spans="1:6" x14ac:dyDescent="0.2">
      <c r="A1611" t="s">
        <v>3854</v>
      </c>
      <c r="B1611" t="s">
        <v>3855</v>
      </c>
      <c r="C1611" t="s">
        <v>4073</v>
      </c>
      <c r="D1611" t="s">
        <v>3829</v>
      </c>
      <c r="E1611" t="s">
        <v>4207</v>
      </c>
      <c r="F1611">
        <v>2</v>
      </c>
    </row>
    <row r="1612" spans="1:6" x14ac:dyDescent="0.2">
      <c r="A1612" t="s">
        <v>3329</v>
      </c>
      <c r="B1612" t="s">
        <v>3330</v>
      </c>
      <c r="C1612" t="s">
        <v>3325</v>
      </c>
      <c r="D1612" t="s">
        <v>3326</v>
      </c>
      <c r="E1612" t="s">
        <v>22</v>
      </c>
      <c r="F1612">
        <v>5</v>
      </c>
    </row>
    <row r="1613" spans="1:6" x14ac:dyDescent="0.2">
      <c r="A1613" t="s">
        <v>3329</v>
      </c>
      <c r="B1613" t="s">
        <v>3330</v>
      </c>
      <c r="C1613" t="s">
        <v>3484</v>
      </c>
      <c r="D1613" t="s">
        <v>3326</v>
      </c>
      <c r="E1613" t="s">
        <v>28</v>
      </c>
      <c r="F1613">
        <v>6</v>
      </c>
    </row>
    <row r="1614" spans="1:6" x14ac:dyDescent="0.2">
      <c r="A1614" t="s">
        <v>3329</v>
      </c>
      <c r="B1614" t="s">
        <v>3330</v>
      </c>
      <c r="C1614" t="s">
        <v>3503</v>
      </c>
      <c r="D1614" t="s">
        <v>3326</v>
      </c>
      <c r="E1614" t="s">
        <v>38</v>
      </c>
      <c r="F1614">
        <v>7</v>
      </c>
    </row>
    <row r="1615" spans="1:6" x14ac:dyDescent="0.2">
      <c r="A1615" t="s">
        <v>3329</v>
      </c>
      <c r="B1615" t="s">
        <v>3330</v>
      </c>
      <c r="C1615" t="s">
        <v>3515</v>
      </c>
      <c r="D1615" t="s">
        <v>3326</v>
      </c>
      <c r="E1615" t="s">
        <v>41</v>
      </c>
      <c r="F1615">
        <v>8</v>
      </c>
    </row>
    <row r="1616" spans="1:6" x14ac:dyDescent="0.2">
      <c r="A1616" t="s">
        <v>3329</v>
      </c>
      <c r="B1616" t="s">
        <v>3330</v>
      </c>
      <c r="C1616" t="s">
        <v>3534</v>
      </c>
      <c r="D1616" t="s">
        <v>3326</v>
      </c>
      <c r="E1616" t="s">
        <v>66</v>
      </c>
      <c r="F1616">
        <v>9</v>
      </c>
    </row>
    <row r="1617" spans="1:6" x14ac:dyDescent="0.2">
      <c r="A1617" t="s">
        <v>3323</v>
      </c>
      <c r="B1617" t="s">
        <v>3324</v>
      </c>
      <c r="C1617" t="s">
        <v>3325</v>
      </c>
      <c r="D1617" t="s">
        <v>3326</v>
      </c>
      <c r="E1617" t="s">
        <v>22</v>
      </c>
      <c r="F1617">
        <v>5</v>
      </c>
    </row>
    <row r="1618" spans="1:6" x14ac:dyDescent="0.2">
      <c r="A1618" t="s">
        <v>3323</v>
      </c>
      <c r="B1618" t="s">
        <v>3324</v>
      </c>
      <c r="C1618" t="s">
        <v>3484</v>
      </c>
      <c r="D1618" t="s">
        <v>3326</v>
      </c>
      <c r="E1618" t="s">
        <v>28</v>
      </c>
      <c r="F1618">
        <v>6</v>
      </c>
    </row>
    <row r="1619" spans="1:6" x14ac:dyDescent="0.2">
      <c r="A1619" t="s">
        <v>3323</v>
      </c>
      <c r="B1619" t="s">
        <v>3324</v>
      </c>
      <c r="C1619" t="s">
        <v>3503</v>
      </c>
      <c r="D1619" t="s">
        <v>3326</v>
      </c>
      <c r="E1619" t="s">
        <v>38</v>
      </c>
      <c r="F1619">
        <v>7</v>
      </c>
    </row>
    <row r="1620" spans="1:6" x14ac:dyDescent="0.2">
      <c r="A1620" t="s">
        <v>3323</v>
      </c>
      <c r="B1620" t="s">
        <v>3324</v>
      </c>
      <c r="C1620" t="s">
        <v>3515</v>
      </c>
      <c r="D1620" t="s">
        <v>3326</v>
      </c>
      <c r="E1620" t="s">
        <v>41</v>
      </c>
      <c r="F1620">
        <v>8</v>
      </c>
    </row>
    <row r="1621" spans="1:6" x14ac:dyDescent="0.2">
      <c r="A1621" t="s">
        <v>3323</v>
      </c>
      <c r="B1621" t="s">
        <v>3324</v>
      </c>
      <c r="C1621" t="s">
        <v>3534</v>
      </c>
      <c r="D1621" t="s">
        <v>3326</v>
      </c>
      <c r="E1621" t="s">
        <v>66</v>
      </c>
      <c r="F1621">
        <v>9</v>
      </c>
    </row>
    <row r="1622" spans="1:6" x14ac:dyDescent="0.2">
      <c r="A1622" t="s">
        <v>3331</v>
      </c>
      <c r="B1622" t="s">
        <v>4216</v>
      </c>
      <c r="C1622" t="s">
        <v>3325</v>
      </c>
      <c r="D1622" t="s">
        <v>3326</v>
      </c>
      <c r="E1622" t="s">
        <v>22</v>
      </c>
      <c r="F1622">
        <v>5</v>
      </c>
    </row>
    <row r="1623" spans="1:6" x14ac:dyDescent="0.2">
      <c r="A1623" t="s">
        <v>3331</v>
      </c>
      <c r="B1623" t="s">
        <v>4216</v>
      </c>
      <c r="C1623" t="s">
        <v>3484</v>
      </c>
      <c r="D1623" t="s">
        <v>3326</v>
      </c>
      <c r="E1623" t="s">
        <v>28</v>
      </c>
      <c r="F1623">
        <v>6</v>
      </c>
    </row>
    <row r="1624" spans="1:6" x14ac:dyDescent="0.2">
      <c r="A1624" t="s">
        <v>3331</v>
      </c>
      <c r="B1624" t="s">
        <v>4216</v>
      </c>
      <c r="C1624" t="s">
        <v>3503</v>
      </c>
      <c r="D1624" t="s">
        <v>3326</v>
      </c>
      <c r="E1624" t="s">
        <v>38</v>
      </c>
      <c r="F1624">
        <v>7</v>
      </c>
    </row>
    <row r="1625" spans="1:6" x14ac:dyDescent="0.2">
      <c r="A1625" t="s">
        <v>3331</v>
      </c>
      <c r="B1625" t="s">
        <v>4216</v>
      </c>
      <c r="C1625" t="s">
        <v>3515</v>
      </c>
      <c r="D1625" t="s">
        <v>3326</v>
      </c>
      <c r="E1625" t="s">
        <v>41</v>
      </c>
      <c r="F1625">
        <v>8</v>
      </c>
    </row>
    <row r="1626" spans="1:6" x14ac:dyDescent="0.2">
      <c r="A1626" t="s">
        <v>3331</v>
      </c>
      <c r="B1626" t="s">
        <v>4216</v>
      </c>
      <c r="C1626" t="s">
        <v>3534</v>
      </c>
      <c r="D1626" t="s">
        <v>3326</v>
      </c>
      <c r="E1626" t="s">
        <v>66</v>
      </c>
      <c r="F1626">
        <v>9</v>
      </c>
    </row>
    <row r="1627" spans="1:6" x14ac:dyDescent="0.2">
      <c r="A1627" t="s">
        <v>3302</v>
      </c>
      <c r="B1627" t="s">
        <v>3303</v>
      </c>
      <c r="C1627" t="s">
        <v>674</v>
      </c>
      <c r="D1627" t="s">
        <v>3275</v>
      </c>
      <c r="E1627" t="s">
        <v>22</v>
      </c>
      <c r="F1627">
        <v>5</v>
      </c>
    </row>
    <row r="1628" spans="1:6" x14ac:dyDescent="0.2">
      <c r="A1628" t="s">
        <v>3302</v>
      </c>
      <c r="B1628" t="s">
        <v>3303</v>
      </c>
      <c r="C1628" t="s">
        <v>672</v>
      </c>
      <c r="D1628" t="s">
        <v>3275</v>
      </c>
      <c r="E1628" t="s">
        <v>56</v>
      </c>
      <c r="F1628">
        <v>4</v>
      </c>
    </row>
    <row r="1629" spans="1:6" x14ac:dyDescent="0.2">
      <c r="A1629" t="s">
        <v>3302</v>
      </c>
      <c r="B1629" t="s">
        <v>3303</v>
      </c>
      <c r="C1629" t="s">
        <v>670</v>
      </c>
      <c r="D1629" t="s">
        <v>3275</v>
      </c>
      <c r="E1629" t="s">
        <v>53</v>
      </c>
      <c r="F1629">
        <v>3</v>
      </c>
    </row>
    <row r="1630" spans="1:6" x14ac:dyDescent="0.2">
      <c r="A1630" t="s">
        <v>3302</v>
      </c>
      <c r="B1630" t="s">
        <v>3303</v>
      </c>
      <c r="C1630" t="s">
        <v>676</v>
      </c>
      <c r="D1630" t="s">
        <v>3275</v>
      </c>
      <c r="E1630" t="s">
        <v>28</v>
      </c>
      <c r="F1630">
        <v>6</v>
      </c>
    </row>
    <row r="1631" spans="1:6" x14ac:dyDescent="0.2">
      <c r="A1631" t="s">
        <v>3302</v>
      </c>
      <c r="B1631" t="s">
        <v>3303</v>
      </c>
      <c r="C1631" t="s">
        <v>678</v>
      </c>
      <c r="D1631" t="s">
        <v>3275</v>
      </c>
      <c r="E1631" t="s">
        <v>38</v>
      </c>
      <c r="F1631">
        <v>7</v>
      </c>
    </row>
    <row r="1632" spans="1:6" x14ac:dyDescent="0.2">
      <c r="A1632" t="s">
        <v>3302</v>
      </c>
      <c r="B1632" t="s">
        <v>3303</v>
      </c>
      <c r="C1632" t="s">
        <v>680</v>
      </c>
      <c r="D1632" t="s">
        <v>3275</v>
      </c>
      <c r="E1632" t="s">
        <v>41</v>
      </c>
      <c r="F1632">
        <v>8</v>
      </c>
    </row>
    <row r="1633" spans="1:6" x14ac:dyDescent="0.2">
      <c r="A1633" t="s">
        <v>3302</v>
      </c>
      <c r="B1633" t="s">
        <v>3303</v>
      </c>
      <c r="C1633" t="s">
        <v>682</v>
      </c>
      <c r="D1633" t="s">
        <v>3275</v>
      </c>
      <c r="E1633" t="s">
        <v>66</v>
      </c>
      <c r="F1633">
        <v>9</v>
      </c>
    </row>
    <row r="1634" spans="1:6" x14ac:dyDescent="0.2">
      <c r="A1634" t="s">
        <v>3302</v>
      </c>
      <c r="B1634" t="s">
        <v>3303</v>
      </c>
      <c r="C1634" t="s">
        <v>684</v>
      </c>
      <c r="D1634" t="s">
        <v>3275</v>
      </c>
      <c r="E1634" t="s">
        <v>63</v>
      </c>
      <c r="F1634">
        <v>10</v>
      </c>
    </row>
    <row r="1635" spans="1:6" x14ac:dyDescent="0.2">
      <c r="A1635" t="s">
        <v>3563</v>
      </c>
      <c r="B1635" t="s">
        <v>3564</v>
      </c>
      <c r="C1635" t="s">
        <v>684</v>
      </c>
      <c r="D1635" t="s">
        <v>3275</v>
      </c>
      <c r="E1635" t="s">
        <v>63</v>
      </c>
      <c r="F1635">
        <v>10</v>
      </c>
    </row>
    <row r="1636" spans="1:6" x14ac:dyDescent="0.2">
      <c r="A1636" t="s">
        <v>3289</v>
      </c>
      <c r="B1636" t="s">
        <v>3316</v>
      </c>
      <c r="C1636" t="s">
        <v>674</v>
      </c>
      <c r="D1636" t="s">
        <v>3275</v>
      </c>
      <c r="E1636" t="s">
        <v>22</v>
      </c>
      <c r="F1636">
        <v>5</v>
      </c>
    </row>
    <row r="1637" spans="1:6" x14ac:dyDescent="0.2">
      <c r="A1637" t="s">
        <v>3289</v>
      </c>
      <c r="B1637" t="s">
        <v>3316</v>
      </c>
      <c r="C1637" t="s">
        <v>672</v>
      </c>
      <c r="D1637" t="s">
        <v>3275</v>
      </c>
      <c r="E1637" t="s">
        <v>56</v>
      </c>
      <c r="F1637">
        <v>4</v>
      </c>
    </row>
    <row r="1638" spans="1:6" x14ac:dyDescent="0.2">
      <c r="A1638" t="s">
        <v>3289</v>
      </c>
      <c r="B1638" t="s">
        <v>3316</v>
      </c>
      <c r="C1638" t="s">
        <v>670</v>
      </c>
      <c r="D1638" t="s">
        <v>3275</v>
      </c>
      <c r="E1638" t="s">
        <v>53</v>
      </c>
      <c r="F1638">
        <v>3</v>
      </c>
    </row>
    <row r="1639" spans="1:6" x14ac:dyDescent="0.2">
      <c r="A1639" t="s">
        <v>3289</v>
      </c>
      <c r="B1639" t="s">
        <v>3316</v>
      </c>
      <c r="C1639" t="s">
        <v>668</v>
      </c>
      <c r="D1639" t="s">
        <v>3275</v>
      </c>
      <c r="E1639" t="s">
        <v>34</v>
      </c>
      <c r="F1639">
        <v>2</v>
      </c>
    </row>
    <row r="1640" spans="1:6" x14ac:dyDescent="0.2">
      <c r="A1640" t="s">
        <v>3289</v>
      </c>
      <c r="B1640" t="s">
        <v>3316</v>
      </c>
      <c r="C1640" t="s">
        <v>676</v>
      </c>
      <c r="D1640" t="s">
        <v>3275</v>
      </c>
      <c r="E1640" t="s">
        <v>28</v>
      </c>
      <c r="F1640">
        <v>6</v>
      </c>
    </row>
    <row r="1641" spans="1:6" x14ac:dyDescent="0.2">
      <c r="A1641" t="s">
        <v>3289</v>
      </c>
      <c r="B1641" t="s">
        <v>3316</v>
      </c>
      <c r="C1641" t="s">
        <v>678</v>
      </c>
      <c r="D1641" t="s">
        <v>3275</v>
      </c>
      <c r="E1641" t="s">
        <v>38</v>
      </c>
      <c r="F1641">
        <v>7</v>
      </c>
    </row>
    <row r="1642" spans="1:6" x14ac:dyDescent="0.2">
      <c r="A1642" t="s">
        <v>3289</v>
      </c>
      <c r="B1642" t="s">
        <v>3316</v>
      </c>
      <c r="C1642" t="s">
        <v>680</v>
      </c>
      <c r="D1642" t="s">
        <v>3275</v>
      </c>
      <c r="E1642" t="s">
        <v>41</v>
      </c>
      <c r="F1642">
        <v>8</v>
      </c>
    </row>
    <row r="1643" spans="1:6" x14ac:dyDescent="0.2">
      <c r="A1643" t="s">
        <v>3289</v>
      </c>
      <c r="B1643" t="s">
        <v>3316</v>
      </c>
      <c r="C1643" t="s">
        <v>682</v>
      </c>
      <c r="D1643" t="s">
        <v>3275</v>
      </c>
      <c r="E1643" t="s">
        <v>66</v>
      </c>
      <c r="F1643">
        <v>9</v>
      </c>
    </row>
    <row r="1644" spans="1:6" x14ac:dyDescent="0.2">
      <c r="A1644" t="s">
        <v>3289</v>
      </c>
      <c r="B1644" t="s">
        <v>3316</v>
      </c>
      <c r="C1644" s="4" t="s">
        <v>666</v>
      </c>
      <c r="D1644" t="s">
        <v>3398</v>
      </c>
      <c r="E1644" t="s">
        <v>31</v>
      </c>
      <c r="F1644">
        <v>1</v>
      </c>
    </row>
    <row r="1645" spans="1:6" x14ac:dyDescent="0.2">
      <c r="A1645" t="s">
        <v>3289</v>
      </c>
      <c r="B1645" t="s">
        <v>3316</v>
      </c>
      <c r="C1645" t="s">
        <v>684</v>
      </c>
      <c r="D1645" t="s">
        <v>3275</v>
      </c>
      <c r="E1645" t="s">
        <v>63</v>
      </c>
      <c r="F1645">
        <v>10</v>
      </c>
    </row>
    <row r="1646" spans="1:6" x14ac:dyDescent="0.2">
      <c r="A1646" t="s">
        <v>3315</v>
      </c>
      <c r="B1646" t="s">
        <v>3316</v>
      </c>
      <c r="C1646" t="s">
        <v>3313</v>
      </c>
      <c r="D1646" t="s">
        <v>3314</v>
      </c>
      <c r="E1646" t="s">
        <v>22</v>
      </c>
      <c r="F1646">
        <v>5</v>
      </c>
    </row>
    <row r="1647" spans="1:6" x14ac:dyDescent="0.2">
      <c r="A1647" t="s">
        <v>3315</v>
      </c>
      <c r="B1647" t="s">
        <v>3316</v>
      </c>
      <c r="C1647" t="s">
        <v>3408</v>
      </c>
      <c r="D1647" t="s">
        <v>3391</v>
      </c>
      <c r="E1647" t="s">
        <v>34</v>
      </c>
      <c r="F1647">
        <v>2</v>
      </c>
    </row>
    <row r="1648" spans="1:6" x14ac:dyDescent="0.2">
      <c r="A1648" t="s">
        <v>3315</v>
      </c>
      <c r="B1648" t="s">
        <v>3316</v>
      </c>
      <c r="C1648" t="s">
        <v>3409</v>
      </c>
      <c r="D1648" t="s">
        <v>3391</v>
      </c>
      <c r="E1648" t="s">
        <v>53</v>
      </c>
      <c r="F1648">
        <v>3</v>
      </c>
    </row>
    <row r="1649" spans="1:6" x14ac:dyDescent="0.2">
      <c r="A1649" t="s">
        <v>3315</v>
      </c>
      <c r="B1649" t="s">
        <v>3392</v>
      </c>
      <c r="C1649" t="s">
        <v>3411</v>
      </c>
      <c r="D1649" t="s">
        <v>3314</v>
      </c>
      <c r="E1649" t="s">
        <v>56</v>
      </c>
      <c r="F1649">
        <v>4</v>
      </c>
    </row>
    <row r="1650" spans="1:6" x14ac:dyDescent="0.2">
      <c r="A1650" t="s">
        <v>3315</v>
      </c>
      <c r="B1650" t="s">
        <v>3316</v>
      </c>
      <c r="C1650" t="s">
        <v>3479</v>
      </c>
      <c r="D1650" t="s">
        <v>3314</v>
      </c>
      <c r="E1650" t="s">
        <v>28</v>
      </c>
      <c r="F1650">
        <v>6</v>
      </c>
    </row>
    <row r="1651" spans="1:6" x14ac:dyDescent="0.2">
      <c r="A1651" t="s">
        <v>3315</v>
      </c>
      <c r="B1651" t="s">
        <v>3316</v>
      </c>
      <c r="C1651" t="s">
        <v>3529</v>
      </c>
      <c r="D1651" t="s">
        <v>3314</v>
      </c>
      <c r="E1651" t="s">
        <v>66</v>
      </c>
      <c r="F1651">
        <v>9</v>
      </c>
    </row>
    <row r="1652" spans="1:6" x14ac:dyDescent="0.2">
      <c r="A1652" t="s">
        <v>3315</v>
      </c>
      <c r="B1652" t="s">
        <v>3316</v>
      </c>
      <c r="C1652" t="s">
        <v>3556</v>
      </c>
      <c r="D1652" t="s">
        <v>3314</v>
      </c>
      <c r="E1652" t="s">
        <v>63</v>
      </c>
      <c r="F1652">
        <v>10</v>
      </c>
    </row>
    <row r="1653" spans="1:6" x14ac:dyDescent="0.2">
      <c r="A1653" t="s">
        <v>3315</v>
      </c>
      <c r="B1653" t="s">
        <v>3392</v>
      </c>
      <c r="C1653" s="4" t="s">
        <v>3390</v>
      </c>
      <c r="D1653" t="s">
        <v>3391</v>
      </c>
      <c r="E1653" t="s">
        <v>31</v>
      </c>
      <c r="F1653">
        <v>1</v>
      </c>
    </row>
    <row r="1654" spans="1:6" x14ac:dyDescent="0.2">
      <c r="A1654" t="s">
        <v>3315</v>
      </c>
      <c r="B1654" t="s">
        <v>3316</v>
      </c>
      <c r="C1654" t="s">
        <v>3496</v>
      </c>
      <c r="D1654" t="s">
        <v>3314</v>
      </c>
      <c r="E1654" t="s">
        <v>38</v>
      </c>
      <c r="F1654">
        <v>7</v>
      </c>
    </row>
    <row r="1655" spans="1:6" x14ac:dyDescent="0.2">
      <c r="A1655" t="s">
        <v>3315</v>
      </c>
      <c r="B1655" t="s">
        <v>3316</v>
      </c>
      <c r="C1655" t="s">
        <v>3509</v>
      </c>
      <c r="D1655" t="s">
        <v>3314</v>
      </c>
      <c r="E1655" t="s">
        <v>41</v>
      </c>
      <c r="F1655">
        <v>8</v>
      </c>
    </row>
    <row r="1656" spans="1:6" x14ac:dyDescent="0.2">
      <c r="A1656" t="s">
        <v>3371</v>
      </c>
      <c r="B1656" t="s">
        <v>3372</v>
      </c>
      <c r="C1656" s="4" t="s">
        <v>1418</v>
      </c>
      <c r="D1656" t="s">
        <v>3350</v>
      </c>
      <c r="E1656" t="s">
        <v>31</v>
      </c>
      <c r="F1656">
        <v>1</v>
      </c>
    </row>
    <row r="1657" spans="1:6" x14ac:dyDescent="0.2">
      <c r="A1657" t="s">
        <v>3371</v>
      </c>
      <c r="B1657" t="s">
        <v>3372</v>
      </c>
      <c r="C1657" s="4" t="s">
        <v>3461</v>
      </c>
      <c r="D1657" s="4" t="s">
        <v>3440</v>
      </c>
      <c r="E1657" s="4" t="s">
        <v>53</v>
      </c>
      <c r="F1657">
        <v>3</v>
      </c>
    </row>
    <row r="1658" spans="1:6" x14ac:dyDescent="0.2">
      <c r="A1658" t="s">
        <v>3371</v>
      </c>
      <c r="B1658" t="s">
        <v>3372</v>
      </c>
      <c r="C1658" s="4" t="s">
        <v>3439</v>
      </c>
      <c r="D1658" s="4" t="s">
        <v>3440</v>
      </c>
      <c r="E1658" s="4" t="s">
        <v>56</v>
      </c>
      <c r="F1658">
        <v>4</v>
      </c>
    </row>
    <row r="1659" spans="1:6" x14ac:dyDescent="0.2">
      <c r="A1659" t="s">
        <v>3263</v>
      </c>
      <c r="B1659" t="s">
        <v>3446</v>
      </c>
      <c r="C1659" t="s">
        <v>3444</v>
      </c>
      <c r="D1659" t="s">
        <v>3258</v>
      </c>
      <c r="E1659" t="s">
        <v>56</v>
      </c>
      <c r="F1659">
        <v>4</v>
      </c>
    </row>
    <row r="1660" spans="1:6" x14ac:dyDescent="0.2">
      <c r="A1660" t="s">
        <v>3263</v>
      </c>
      <c r="B1660" t="s">
        <v>3446</v>
      </c>
      <c r="C1660" t="s">
        <v>3452</v>
      </c>
      <c r="D1660" t="s">
        <v>3326</v>
      </c>
      <c r="E1660" t="s">
        <v>56</v>
      </c>
      <c r="F1660">
        <v>4</v>
      </c>
    </row>
    <row r="1661" spans="1:6" x14ac:dyDescent="0.2">
      <c r="A1661" t="s">
        <v>3263</v>
      </c>
      <c r="B1661" t="s">
        <v>3446</v>
      </c>
      <c r="C1661" t="s">
        <v>3483</v>
      </c>
      <c r="D1661" t="s">
        <v>3258</v>
      </c>
      <c r="E1661" t="s">
        <v>28</v>
      </c>
      <c r="F1661">
        <v>6</v>
      </c>
    </row>
    <row r="1662" spans="1:6" x14ac:dyDescent="0.2">
      <c r="A1662" t="s">
        <v>3263</v>
      </c>
      <c r="B1662" t="s">
        <v>3446</v>
      </c>
      <c r="C1662" t="s">
        <v>3484</v>
      </c>
      <c r="D1662" t="s">
        <v>3326</v>
      </c>
      <c r="E1662" t="s">
        <v>28</v>
      </c>
      <c r="F1662">
        <v>6</v>
      </c>
    </row>
    <row r="1663" spans="1:6" x14ac:dyDescent="0.2">
      <c r="A1663" t="s">
        <v>3263</v>
      </c>
      <c r="B1663" t="s">
        <v>3446</v>
      </c>
      <c r="C1663" t="s">
        <v>3502</v>
      </c>
      <c r="D1663" t="s">
        <v>3258</v>
      </c>
      <c r="E1663" t="s">
        <v>38</v>
      </c>
      <c r="F1663">
        <v>7</v>
      </c>
    </row>
    <row r="1664" spans="1:6" x14ac:dyDescent="0.2">
      <c r="A1664" t="s">
        <v>3263</v>
      </c>
      <c r="B1664" t="s">
        <v>3446</v>
      </c>
      <c r="C1664" t="s">
        <v>3503</v>
      </c>
      <c r="D1664" t="s">
        <v>3326</v>
      </c>
      <c r="E1664" t="s">
        <v>38</v>
      </c>
      <c r="F1664">
        <v>7</v>
      </c>
    </row>
    <row r="1665" spans="1:6" x14ac:dyDescent="0.2">
      <c r="A1665" t="s">
        <v>3263</v>
      </c>
      <c r="B1665" t="s">
        <v>3446</v>
      </c>
      <c r="C1665" t="s">
        <v>3515</v>
      </c>
      <c r="D1665" t="s">
        <v>3326</v>
      </c>
      <c r="E1665" t="s">
        <v>41</v>
      </c>
      <c r="F1665">
        <v>8</v>
      </c>
    </row>
    <row r="1666" spans="1:6" x14ac:dyDescent="0.2">
      <c r="A1666" t="s">
        <v>3263</v>
      </c>
      <c r="B1666" t="s">
        <v>3446</v>
      </c>
      <c r="C1666" t="s">
        <v>3517</v>
      </c>
      <c r="D1666" t="s">
        <v>3518</v>
      </c>
      <c r="E1666" t="s">
        <v>41</v>
      </c>
      <c r="F1666">
        <v>8</v>
      </c>
    </row>
    <row r="1667" spans="1:6" x14ac:dyDescent="0.2">
      <c r="A1667" t="s">
        <v>3263</v>
      </c>
      <c r="B1667" t="s">
        <v>3446</v>
      </c>
      <c r="C1667" t="s">
        <v>3533</v>
      </c>
      <c r="D1667" t="s">
        <v>3519</v>
      </c>
      <c r="E1667" t="s">
        <v>66</v>
      </c>
      <c r="F1667">
        <v>9</v>
      </c>
    </row>
    <row r="1668" spans="1:6" x14ac:dyDescent="0.2">
      <c r="A1668" t="s">
        <v>3265</v>
      </c>
      <c r="B1668" t="s">
        <v>3447</v>
      </c>
      <c r="C1668" t="s">
        <v>3444</v>
      </c>
      <c r="D1668" t="s">
        <v>3258</v>
      </c>
      <c r="E1668" t="s">
        <v>56</v>
      </c>
      <c r="F1668">
        <v>4</v>
      </c>
    </row>
    <row r="1669" spans="1:6" x14ac:dyDescent="0.2">
      <c r="A1669" t="s">
        <v>3265</v>
      </c>
      <c r="B1669" t="s">
        <v>3447</v>
      </c>
      <c r="C1669" t="s">
        <v>3452</v>
      </c>
      <c r="D1669" t="s">
        <v>3326</v>
      </c>
      <c r="E1669" t="s">
        <v>56</v>
      </c>
      <c r="F1669">
        <v>4</v>
      </c>
    </row>
    <row r="1670" spans="1:6" x14ac:dyDescent="0.2">
      <c r="A1670" t="s">
        <v>3265</v>
      </c>
      <c r="B1670" t="s">
        <v>3447</v>
      </c>
      <c r="C1670" t="s">
        <v>3483</v>
      </c>
      <c r="D1670" t="s">
        <v>3258</v>
      </c>
      <c r="E1670" t="s">
        <v>28</v>
      </c>
      <c r="F1670">
        <v>6</v>
      </c>
    </row>
    <row r="1671" spans="1:6" x14ac:dyDescent="0.2">
      <c r="A1671" t="s">
        <v>3265</v>
      </c>
      <c r="B1671" t="s">
        <v>3447</v>
      </c>
      <c r="C1671" t="s">
        <v>3484</v>
      </c>
      <c r="D1671" t="s">
        <v>3326</v>
      </c>
      <c r="E1671" t="s">
        <v>28</v>
      </c>
      <c r="F1671">
        <v>6</v>
      </c>
    </row>
    <row r="1672" spans="1:6" x14ac:dyDescent="0.2">
      <c r="A1672" t="s">
        <v>3265</v>
      </c>
      <c r="B1672" t="s">
        <v>3447</v>
      </c>
      <c r="C1672" t="s">
        <v>3502</v>
      </c>
      <c r="D1672" t="s">
        <v>3258</v>
      </c>
      <c r="E1672" t="s">
        <v>38</v>
      </c>
      <c r="F1672">
        <v>7</v>
      </c>
    </row>
    <row r="1673" spans="1:6" x14ac:dyDescent="0.2">
      <c r="A1673" t="s">
        <v>3265</v>
      </c>
      <c r="B1673" t="s">
        <v>3447</v>
      </c>
      <c r="C1673" t="s">
        <v>3503</v>
      </c>
      <c r="D1673" t="s">
        <v>3326</v>
      </c>
      <c r="E1673" t="s">
        <v>38</v>
      </c>
      <c r="F1673">
        <v>7</v>
      </c>
    </row>
    <row r="1674" spans="1:6" x14ac:dyDescent="0.2">
      <c r="A1674" t="s">
        <v>3265</v>
      </c>
      <c r="B1674" t="s">
        <v>3447</v>
      </c>
      <c r="C1674" t="s">
        <v>3515</v>
      </c>
      <c r="D1674" t="s">
        <v>3326</v>
      </c>
      <c r="E1674" t="s">
        <v>41</v>
      </c>
      <c r="F1674">
        <v>8</v>
      </c>
    </row>
    <row r="1675" spans="1:6" x14ac:dyDescent="0.2">
      <c r="A1675" t="s">
        <v>3265</v>
      </c>
      <c r="B1675" t="s">
        <v>3447</v>
      </c>
      <c r="C1675" t="s">
        <v>3517</v>
      </c>
      <c r="D1675" t="s">
        <v>3518</v>
      </c>
      <c r="E1675" t="s">
        <v>41</v>
      </c>
      <c r="F1675">
        <v>8</v>
      </c>
    </row>
    <row r="1676" spans="1:6" x14ac:dyDescent="0.2">
      <c r="A1676" t="s">
        <v>3265</v>
      </c>
      <c r="B1676" t="s">
        <v>3447</v>
      </c>
      <c r="C1676" t="s">
        <v>3533</v>
      </c>
      <c r="D1676" t="s">
        <v>3519</v>
      </c>
      <c r="E1676" t="s">
        <v>66</v>
      </c>
      <c r="F1676">
        <v>9</v>
      </c>
    </row>
    <row r="1677" spans="1:6" x14ac:dyDescent="0.2">
      <c r="A1677" t="s">
        <v>3304</v>
      </c>
      <c r="B1677" t="s">
        <v>3305</v>
      </c>
      <c r="C1677" s="4" t="s">
        <v>666</v>
      </c>
      <c r="D1677" t="s">
        <v>3398</v>
      </c>
      <c r="E1677" t="s">
        <v>31</v>
      </c>
      <c r="F1677">
        <v>1</v>
      </c>
    </row>
    <row r="1678" spans="1:6" x14ac:dyDescent="0.2">
      <c r="A1678" t="s">
        <v>3304</v>
      </c>
      <c r="B1678" t="s">
        <v>3305</v>
      </c>
      <c r="C1678" t="s">
        <v>674</v>
      </c>
      <c r="D1678" t="s">
        <v>3275</v>
      </c>
      <c r="E1678" t="s">
        <v>22</v>
      </c>
      <c r="F1678">
        <v>5</v>
      </c>
    </row>
    <row r="1679" spans="1:6" x14ac:dyDescent="0.2">
      <c r="A1679" t="s">
        <v>3304</v>
      </c>
      <c r="B1679" t="s">
        <v>3305</v>
      </c>
      <c r="C1679" t="s">
        <v>672</v>
      </c>
      <c r="D1679" t="s">
        <v>3275</v>
      </c>
      <c r="E1679" t="s">
        <v>56</v>
      </c>
      <c r="F1679">
        <v>4</v>
      </c>
    </row>
    <row r="1680" spans="1:6" x14ac:dyDescent="0.2">
      <c r="A1680" t="s">
        <v>3304</v>
      </c>
      <c r="B1680" t="s">
        <v>3305</v>
      </c>
      <c r="C1680" t="s">
        <v>670</v>
      </c>
      <c r="D1680" t="s">
        <v>3275</v>
      </c>
      <c r="E1680" t="s">
        <v>53</v>
      </c>
      <c r="F1680">
        <v>3</v>
      </c>
    </row>
    <row r="1681" spans="1:6" x14ac:dyDescent="0.2">
      <c r="A1681" t="s">
        <v>3304</v>
      </c>
      <c r="B1681" t="s">
        <v>3305</v>
      </c>
      <c r="C1681" t="s">
        <v>668</v>
      </c>
      <c r="D1681" t="s">
        <v>3275</v>
      </c>
      <c r="E1681" t="s">
        <v>34</v>
      </c>
      <c r="F1681">
        <v>2</v>
      </c>
    </row>
    <row r="1682" spans="1:6" x14ac:dyDescent="0.2">
      <c r="A1682" t="s">
        <v>3304</v>
      </c>
      <c r="B1682" t="s">
        <v>3305</v>
      </c>
      <c r="C1682" t="s">
        <v>676</v>
      </c>
      <c r="D1682" t="s">
        <v>3275</v>
      </c>
      <c r="E1682" t="s">
        <v>28</v>
      </c>
      <c r="F1682">
        <v>6</v>
      </c>
    </row>
    <row r="1683" spans="1:6" x14ac:dyDescent="0.2">
      <c r="A1683" t="s">
        <v>3304</v>
      </c>
      <c r="B1683" t="s">
        <v>3305</v>
      </c>
      <c r="C1683" t="s">
        <v>678</v>
      </c>
      <c r="D1683" t="s">
        <v>3275</v>
      </c>
      <c r="E1683" t="s">
        <v>38</v>
      </c>
      <c r="F1683">
        <v>7</v>
      </c>
    </row>
    <row r="1684" spans="1:6" x14ac:dyDescent="0.2">
      <c r="A1684" t="s">
        <v>3304</v>
      </c>
      <c r="B1684" t="s">
        <v>3305</v>
      </c>
      <c r="C1684" t="s">
        <v>680</v>
      </c>
      <c r="D1684" t="s">
        <v>3275</v>
      </c>
      <c r="E1684" t="s">
        <v>41</v>
      </c>
      <c r="F1684">
        <v>8</v>
      </c>
    </row>
    <row r="1685" spans="1:6" x14ac:dyDescent="0.2">
      <c r="A1685" t="s">
        <v>3304</v>
      </c>
      <c r="B1685" t="s">
        <v>3526</v>
      </c>
      <c r="C1685" t="s">
        <v>682</v>
      </c>
      <c r="D1685" t="s">
        <v>3275</v>
      </c>
      <c r="E1685" t="s">
        <v>66</v>
      </c>
      <c r="F1685">
        <v>9</v>
      </c>
    </row>
    <row r="1686" spans="1:6" x14ac:dyDescent="0.2">
      <c r="A1686" t="s">
        <v>3304</v>
      </c>
      <c r="B1686" t="s">
        <v>3526</v>
      </c>
      <c r="C1686" t="s">
        <v>684</v>
      </c>
      <c r="D1686" t="s">
        <v>3275</v>
      </c>
      <c r="E1686" t="s">
        <v>63</v>
      </c>
      <c r="F1686">
        <v>10</v>
      </c>
    </row>
    <row r="1687" spans="1:6" x14ac:dyDescent="0.2">
      <c r="A1687" t="s">
        <v>3367</v>
      </c>
      <c r="B1687" s="3" t="s">
        <v>3368</v>
      </c>
      <c r="C1687" s="4" t="s">
        <v>1418</v>
      </c>
      <c r="D1687" t="s">
        <v>3350</v>
      </c>
      <c r="E1687" t="s">
        <v>31</v>
      </c>
      <c r="F1687">
        <v>1</v>
      </c>
    </row>
    <row r="1688" spans="1:6" x14ac:dyDescent="0.2">
      <c r="A1688" t="s">
        <v>3670</v>
      </c>
      <c r="B1688" t="s">
        <v>3671</v>
      </c>
      <c r="C1688" t="s">
        <v>3624</v>
      </c>
      <c r="D1688" t="s">
        <v>3625</v>
      </c>
      <c r="E1688" t="s">
        <v>4204</v>
      </c>
      <c r="F1688">
        <v>4</v>
      </c>
    </row>
    <row r="1689" spans="1:6" x14ac:dyDescent="0.2">
      <c r="A1689" t="s">
        <v>3670</v>
      </c>
      <c r="B1689" t="s">
        <v>3671</v>
      </c>
      <c r="C1689" s="4" t="s">
        <v>3682</v>
      </c>
      <c r="D1689" t="s">
        <v>3625</v>
      </c>
      <c r="E1689" t="s">
        <v>4203</v>
      </c>
      <c r="F1689">
        <v>1</v>
      </c>
    </row>
    <row r="1690" spans="1:6" x14ac:dyDescent="0.2">
      <c r="A1690" t="s">
        <v>3670</v>
      </c>
      <c r="B1690" t="s">
        <v>3671</v>
      </c>
      <c r="C1690" t="s">
        <v>4056</v>
      </c>
      <c r="D1690" t="s">
        <v>3625</v>
      </c>
      <c r="E1690" t="s">
        <v>4205</v>
      </c>
      <c r="F1690">
        <v>5</v>
      </c>
    </row>
    <row r="1691" spans="1:6" x14ac:dyDescent="0.2">
      <c r="A1691" t="s">
        <v>3670</v>
      </c>
      <c r="B1691" t="s">
        <v>3671</v>
      </c>
      <c r="C1691" t="s">
        <v>4061</v>
      </c>
      <c r="D1691" t="s">
        <v>3625</v>
      </c>
      <c r="E1691" t="s">
        <v>4206</v>
      </c>
      <c r="F1691">
        <v>3</v>
      </c>
    </row>
    <row r="1692" spans="1:6" x14ac:dyDescent="0.2">
      <c r="A1692" t="s">
        <v>3670</v>
      </c>
      <c r="B1692" t="s">
        <v>3671</v>
      </c>
      <c r="C1692" t="s">
        <v>4074</v>
      </c>
      <c r="D1692" t="s">
        <v>3625</v>
      </c>
      <c r="E1692" t="s">
        <v>4207</v>
      </c>
      <c r="F1692">
        <v>2</v>
      </c>
    </row>
    <row r="1693" spans="1:6" x14ac:dyDescent="0.2">
      <c r="A1693" t="s">
        <v>3670</v>
      </c>
      <c r="B1693" t="s">
        <v>3671</v>
      </c>
      <c r="C1693" t="s">
        <v>4080</v>
      </c>
      <c r="D1693" t="s">
        <v>3625</v>
      </c>
      <c r="E1693" t="s">
        <v>4208</v>
      </c>
      <c r="F1693">
        <v>6</v>
      </c>
    </row>
    <row r="1694" spans="1:6" x14ac:dyDescent="0.2">
      <c r="A1694" t="s">
        <v>3644</v>
      </c>
      <c r="B1694" t="s">
        <v>3645</v>
      </c>
      <c r="C1694" t="s">
        <v>3624</v>
      </c>
      <c r="D1694" t="s">
        <v>3625</v>
      </c>
      <c r="E1694" t="s">
        <v>4204</v>
      </c>
      <c r="F1694">
        <v>4</v>
      </c>
    </row>
    <row r="1695" spans="1:6" x14ac:dyDescent="0.2">
      <c r="A1695" t="s">
        <v>3644</v>
      </c>
      <c r="B1695" t="s">
        <v>3645</v>
      </c>
      <c r="C1695" s="4" t="s">
        <v>3682</v>
      </c>
      <c r="D1695" t="s">
        <v>3625</v>
      </c>
      <c r="E1695" t="s">
        <v>4203</v>
      </c>
      <c r="F1695">
        <v>1</v>
      </c>
    </row>
    <row r="1696" spans="1:6" x14ac:dyDescent="0.2">
      <c r="A1696" t="s">
        <v>3644</v>
      </c>
      <c r="B1696" t="s">
        <v>3645</v>
      </c>
      <c r="C1696" t="s">
        <v>4056</v>
      </c>
      <c r="D1696" t="s">
        <v>3625</v>
      </c>
      <c r="E1696" t="s">
        <v>4205</v>
      </c>
      <c r="F1696">
        <v>5</v>
      </c>
    </row>
    <row r="1697" spans="1:6" x14ac:dyDescent="0.2">
      <c r="A1697" t="s">
        <v>3644</v>
      </c>
      <c r="B1697" t="s">
        <v>3645</v>
      </c>
      <c r="C1697" t="s">
        <v>4061</v>
      </c>
      <c r="D1697" t="s">
        <v>3625</v>
      </c>
      <c r="E1697" t="s">
        <v>4206</v>
      </c>
      <c r="F1697">
        <v>3</v>
      </c>
    </row>
    <row r="1698" spans="1:6" x14ac:dyDescent="0.2">
      <c r="A1698" t="s">
        <v>3644</v>
      </c>
      <c r="B1698" t="s">
        <v>3645</v>
      </c>
      <c r="C1698" t="s">
        <v>4074</v>
      </c>
      <c r="D1698" t="s">
        <v>3625</v>
      </c>
      <c r="E1698" t="s">
        <v>4207</v>
      </c>
      <c r="F1698">
        <v>2</v>
      </c>
    </row>
    <row r="1699" spans="1:6" x14ac:dyDescent="0.2">
      <c r="A1699" t="s">
        <v>3644</v>
      </c>
      <c r="B1699" t="s">
        <v>3645</v>
      </c>
      <c r="C1699" t="s">
        <v>4080</v>
      </c>
      <c r="D1699" t="s">
        <v>3625</v>
      </c>
      <c r="E1699" t="s">
        <v>4208</v>
      </c>
      <c r="F1699">
        <v>6</v>
      </c>
    </row>
    <row r="1700" spans="1:6" x14ac:dyDescent="0.2">
      <c r="A1700" t="s">
        <v>3321</v>
      </c>
      <c r="B1700" t="s">
        <v>3322</v>
      </c>
      <c r="C1700" t="s">
        <v>3319</v>
      </c>
      <c r="D1700" t="s">
        <v>3320</v>
      </c>
      <c r="E1700" t="s">
        <v>22</v>
      </c>
      <c r="F1700">
        <v>5</v>
      </c>
    </row>
    <row r="1701" spans="1:6" x14ac:dyDescent="0.2">
      <c r="A1701" t="s">
        <v>3321</v>
      </c>
      <c r="B1701" t="s">
        <v>3322</v>
      </c>
      <c r="C1701" t="s">
        <v>3450</v>
      </c>
      <c r="D1701" t="s">
        <v>3451</v>
      </c>
      <c r="E1701" t="s">
        <v>56</v>
      </c>
      <c r="F1701">
        <v>4</v>
      </c>
    </row>
    <row r="1702" spans="1:6" x14ac:dyDescent="0.2">
      <c r="A1702" t="s">
        <v>3321</v>
      </c>
      <c r="B1702" t="s">
        <v>3322</v>
      </c>
      <c r="C1702" t="s">
        <v>3459</v>
      </c>
      <c r="D1702" t="s">
        <v>3320</v>
      </c>
      <c r="E1702" t="s">
        <v>53</v>
      </c>
      <c r="F1702">
        <v>3</v>
      </c>
    </row>
    <row r="1703" spans="1:6" x14ac:dyDescent="0.2">
      <c r="A1703" t="s">
        <v>3321</v>
      </c>
      <c r="B1703" t="s">
        <v>3322</v>
      </c>
      <c r="C1703" t="s">
        <v>3471</v>
      </c>
      <c r="D1703" t="s">
        <v>3320</v>
      </c>
      <c r="E1703" t="s">
        <v>34</v>
      </c>
      <c r="F1703">
        <v>2</v>
      </c>
    </row>
    <row r="1704" spans="1:6" x14ac:dyDescent="0.2">
      <c r="A1704" t="s">
        <v>3321</v>
      </c>
      <c r="B1704" t="s">
        <v>3322</v>
      </c>
      <c r="C1704" t="s">
        <v>3485</v>
      </c>
      <c r="D1704" t="s">
        <v>3320</v>
      </c>
      <c r="E1704" t="s">
        <v>28</v>
      </c>
      <c r="F1704">
        <v>6</v>
      </c>
    </row>
    <row r="1705" spans="1:6" x14ac:dyDescent="0.2">
      <c r="A1705" t="s">
        <v>3321</v>
      </c>
      <c r="B1705" t="s">
        <v>3322</v>
      </c>
      <c r="C1705" t="s">
        <v>3505</v>
      </c>
      <c r="D1705" t="s">
        <v>3320</v>
      </c>
      <c r="E1705" t="s">
        <v>38</v>
      </c>
      <c r="F1705">
        <v>7</v>
      </c>
    </row>
    <row r="1706" spans="1:6" x14ac:dyDescent="0.2">
      <c r="A1706" t="s">
        <v>3321</v>
      </c>
      <c r="B1706" t="s">
        <v>3322</v>
      </c>
      <c r="C1706" t="s">
        <v>3516</v>
      </c>
      <c r="D1706" t="s">
        <v>3320</v>
      </c>
      <c r="E1706" t="s">
        <v>41</v>
      </c>
      <c r="F1706">
        <v>8</v>
      </c>
    </row>
    <row r="1707" spans="1:6" x14ac:dyDescent="0.2">
      <c r="A1707" t="s">
        <v>3321</v>
      </c>
      <c r="B1707" t="s">
        <v>3322</v>
      </c>
      <c r="C1707" t="s">
        <v>3536</v>
      </c>
      <c r="D1707" t="s">
        <v>3537</v>
      </c>
      <c r="E1707" t="s">
        <v>66</v>
      </c>
      <c r="F1707">
        <v>9</v>
      </c>
    </row>
    <row r="1708" spans="1:6" x14ac:dyDescent="0.2">
      <c r="A1708" t="s">
        <v>3321</v>
      </c>
      <c r="B1708" t="s">
        <v>3322</v>
      </c>
      <c r="C1708" s="4" t="s">
        <v>3393</v>
      </c>
      <c r="D1708" t="s">
        <v>3320</v>
      </c>
      <c r="E1708" t="s">
        <v>31</v>
      </c>
      <c r="F1708">
        <v>1</v>
      </c>
    </row>
    <row r="1709" spans="1:6" x14ac:dyDescent="0.2">
      <c r="A1709" t="s">
        <v>3306</v>
      </c>
      <c r="B1709" t="s">
        <v>3307</v>
      </c>
      <c r="C1709" t="s">
        <v>674</v>
      </c>
      <c r="D1709" t="s">
        <v>3275</v>
      </c>
      <c r="E1709" t="s">
        <v>22</v>
      </c>
      <c r="F1709">
        <v>5</v>
      </c>
    </row>
    <row r="1710" spans="1:6" x14ac:dyDescent="0.2">
      <c r="A1710" t="s">
        <v>3306</v>
      </c>
      <c r="B1710" t="s">
        <v>3307</v>
      </c>
      <c r="C1710" t="s">
        <v>672</v>
      </c>
      <c r="D1710" t="s">
        <v>3275</v>
      </c>
      <c r="E1710" t="s">
        <v>56</v>
      </c>
      <c r="F1710">
        <v>4</v>
      </c>
    </row>
    <row r="1711" spans="1:6" x14ac:dyDescent="0.2">
      <c r="A1711" t="s">
        <v>3306</v>
      </c>
      <c r="B1711" t="s">
        <v>3307</v>
      </c>
      <c r="C1711" t="s">
        <v>670</v>
      </c>
      <c r="D1711" t="s">
        <v>3275</v>
      </c>
      <c r="E1711" t="s">
        <v>53</v>
      </c>
      <c r="F1711">
        <v>3</v>
      </c>
    </row>
    <row r="1712" spans="1:6" x14ac:dyDescent="0.2">
      <c r="A1712" t="s">
        <v>3306</v>
      </c>
      <c r="B1712" t="s">
        <v>3307</v>
      </c>
      <c r="C1712" t="s">
        <v>668</v>
      </c>
      <c r="D1712" t="s">
        <v>3275</v>
      </c>
      <c r="E1712" t="s">
        <v>34</v>
      </c>
      <c r="F1712">
        <v>2</v>
      </c>
    </row>
    <row r="1713" spans="1:6" x14ac:dyDescent="0.2">
      <c r="A1713" t="s">
        <v>3306</v>
      </c>
      <c r="B1713" t="s">
        <v>3307</v>
      </c>
      <c r="C1713" t="s">
        <v>676</v>
      </c>
      <c r="D1713" t="s">
        <v>3275</v>
      </c>
      <c r="E1713" t="s">
        <v>28</v>
      </c>
      <c r="F1713">
        <v>6</v>
      </c>
    </row>
    <row r="1714" spans="1:6" x14ac:dyDescent="0.2">
      <c r="A1714" t="s">
        <v>3306</v>
      </c>
      <c r="B1714" t="s">
        <v>3307</v>
      </c>
      <c r="C1714" t="s">
        <v>678</v>
      </c>
      <c r="D1714" t="s">
        <v>3275</v>
      </c>
      <c r="E1714" t="s">
        <v>38</v>
      </c>
      <c r="F1714">
        <v>7</v>
      </c>
    </row>
    <row r="1715" spans="1:6" x14ac:dyDescent="0.2">
      <c r="A1715" t="s">
        <v>3306</v>
      </c>
      <c r="B1715" t="s">
        <v>3307</v>
      </c>
      <c r="C1715" s="4" t="s">
        <v>666</v>
      </c>
      <c r="D1715" t="s">
        <v>3398</v>
      </c>
      <c r="E1715" t="s">
        <v>31</v>
      </c>
      <c r="F1715">
        <v>1</v>
      </c>
    </row>
    <row r="1716" spans="1:6" x14ac:dyDescent="0.2">
      <c r="A1716" t="s">
        <v>3306</v>
      </c>
      <c r="B1716" t="s">
        <v>3307</v>
      </c>
      <c r="C1716" t="s">
        <v>682</v>
      </c>
      <c r="D1716" t="s">
        <v>3275</v>
      </c>
      <c r="E1716" t="s">
        <v>66</v>
      </c>
      <c r="F1716">
        <v>9</v>
      </c>
    </row>
    <row r="1717" spans="1:6" x14ac:dyDescent="0.2">
      <c r="A1717" t="s">
        <v>3306</v>
      </c>
      <c r="B1717" t="s">
        <v>3307</v>
      </c>
      <c r="C1717" t="s">
        <v>680</v>
      </c>
      <c r="D1717" t="s">
        <v>3275</v>
      </c>
      <c r="E1717" t="s">
        <v>41</v>
      </c>
      <c r="F1717">
        <v>8</v>
      </c>
    </row>
    <row r="1718" spans="1:6" x14ac:dyDescent="0.2">
      <c r="A1718" t="s">
        <v>3306</v>
      </c>
      <c r="B1718" t="s">
        <v>3307</v>
      </c>
      <c r="C1718" t="s">
        <v>684</v>
      </c>
      <c r="D1718" t="s">
        <v>3275</v>
      </c>
      <c r="E1718" t="s">
        <v>63</v>
      </c>
      <c r="F1718">
        <v>10</v>
      </c>
    </row>
    <row r="1719" spans="1:6" x14ac:dyDescent="0.2">
      <c r="A1719" t="s">
        <v>3336</v>
      </c>
      <c r="B1719" t="s">
        <v>3535</v>
      </c>
      <c r="C1719" t="s">
        <v>3534</v>
      </c>
      <c r="D1719" t="s">
        <v>3326</v>
      </c>
      <c r="E1719" t="s">
        <v>66</v>
      </c>
      <c r="F1719">
        <v>9</v>
      </c>
    </row>
    <row r="1720" spans="1:6" x14ac:dyDescent="0.2">
      <c r="A1720" t="s">
        <v>3336</v>
      </c>
      <c r="B1720" t="s">
        <v>3535</v>
      </c>
      <c r="C1720" t="s">
        <v>3325</v>
      </c>
      <c r="D1720" t="s">
        <v>3326</v>
      </c>
      <c r="E1720" t="s">
        <v>22</v>
      </c>
      <c r="F1720">
        <v>5</v>
      </c>
    </row>
    <row r="1721" spans="1:6" x14ac:dyDescent="0.2">
      <c r="A1721" t="s">
        <v>3336</v>
      </c>
      <c r="B1721" t="s">
        <v>3535</v>
      </c>
      <c r="C1721" t="s">
        <v>3484</v>
      </c>
      <c r="D1721" t="s">
        <v>3326</v>
      </c>
      <c r="E1721" t="s">
        <v>28</v>
      </c>
      <c r="F1721">
        <v>6</v>
      </c>
    </row>
    <row r="1722" spans="1:6" x14ac:dyDescent="0.2">
      <c r="A1722" t="s">
        <v>3336</v>
      </c>
      <c r="B1722" t="s">
        <v>3535</v>
      </c>
      <c r="C1722" t="s">
        <v>3503</v>
      </c>
      <c r="D1722" t="s">
        <v>3326</v>
      </c>
      <c r="E1722" t="s">
        <v>38</v>
      </c>
      <c r="F1722">
        <v>7</v>
      </c>
    </row>
    <row r="1723" spans="1:6" x14ac:dyDescent="0.2">
      <c r="A1723" t="s">
        <v>3336</v>
      </c>
      <c r="B1723" t="s">
        <v>3535</v>
      </c>
      <c r="C1723" t="s">
        <v>3515</v>
      </c>
      <c r="D1723" t="s">
        <v>3326</v>
      </c>
      <c r="E1723" t="s">
        <v>41</v>
      </c>
      <c r="F1723">
        <v>8</v>
      </c>
    </row>
    <row r="1724" spans="1:6" x14ac:dyDescent="0.2">
      <c r="A1724" t="s">
        <v>3336</v>
      </c>
      <c r="B1724" t="s">
        <v>3453</v>
      </c>
      <c r="C1724" t="s">
        <v>3452</v>
      </c>
      <c r="D1724" t="s">
        <v>3326</v>
      </c>
      <c r="E1724" t="s">
        <v>56</v>
      </c>
      <c r="F1724">
        <v>4</v>
      </c>
    </row>
    <row r="1725" spans="1:6" x14ac:dyDescent="0.2">
      <c r="A1725" t="s">
        <v>4059</v>
      </c>
      <c r="B1725" t="s">
        <v>4060</v>
      </c>
      <c r="C1725" t="s">
        <v>4061</v>
      </c>
      <c r="D1725" t="s">
        <v>3625</v>
      </c>
      <c r="E1725" t="s">
        <v>4206</v>
      </c>
      <c r="F1725">
        <v>3</v>
      </c>
    </row>
    <row r="1726" spans="1:6" x14ac:dyDescent="0.2">
      <c r="A1726" t="s">
        <v>4062</v>
      </c>
      <c r="B1726" t="s">
        <v>4063</v>
      </c>
      <c r="C1726" t="s">
        <v>4061</v>
      </c>
      <c r="D1726" t="s">
        <v>3625</v>
      </c>
      <c r="E1726" t="s">
        <v>4206</v>
      </c>
      <c r="F1726">
        <v>3</v>
      </c>
    </row>
    <row r="1727" spans="1:6" x14ac:dyDescent="0.2">
      <c r="A1727" t="s">
        <v>4064</v>
      </c>
      <c r="B1727" t="s">
        <v>4065</v>
      </c>
      <c r="C1727" t="s">
        <v>4061</v>
      </c>
      <c r="D1727" t="s">
        <v>3625</v>
      </c>
      <c r="E1727" t="s">
        <v>4206</v>
      </c>
      <c r="F1727">
        <v>3</v>
      </c>
    </row>
    <row r="1728" spans="1:6" x14ac:dyDescent="0.2">
      <c r="A1728" t="s">
        <v>4068</v>
      </c>
      <c r="B1728" t="s">
        <v>4069</v>
      </c>
      <c r="C1728" t="s">
        <v>4061</v>
      </c>
      <c r="D1728" t="s">
        <v>3625</v>
      </c>
      <c r="E1728" t="s">
        <v>4206</v>
      </c>
      <c r="F1728">
        <v>3</v>
      </c>
    </row>
    <row r="1729" spans="1:6" x14ac:dyDescent="0.2">
      <c r="A1729" t="s">
        <v>4070</v>
      </c>
      <c r="B1729" t="s">
        <v>4071</v>
      </c>
      <c r="C1729" t="s">
        <v>4061</v>
      </c>
      <c r="D1729" t="s">
        <v>3625</v>
      </c>
      <c r="E1729" t="s">
        <v>4206</v>
      </c>
      <c r="F1729">
        <v>3</v>
      </c>
    </row>
    <row r="1730" spans="1:6" x14ac:dyDescent="0.2">
      <c r="A1730" t="s">
        <v>3652</v>
      </c>
      <c r="B1730" t="s">
        <v>3653</v>
      </c>
      <c r="C1730" t="s">
        <v>3624</v>
      </c>
      <c r="D1730" t="s">
        <v>3625</v>
      </c>
      <c r="E1730" t="s">
        <v>4204</v>
      </c>
      <c r="F1730">
        <v>4</v>
      </c>
    </row>
    <row r="1731" spans="1:6" x14ac:dyDescent="0.2">
      <c r="A1731" t="s">
        <v>3652</v>
      </c>
      <c r="B1731" t="s">
        <v>3653</v>
      </c>
      <c r="C1731" s="4" t="s">
        <v>3682</v>
      </c>
      <c r="D1731" t="s">
        <v>3625</v>
      </c>
      <c r="E1731" t="s">
        <v>4203</v>
      </c>
      <c r="F1731">
        <v>1</v>
      </c>
    </row>
    <row r="1732" spans="1:6" x14ac:dyDescent="0.2">
      <c r="A1732" t="s">
        <v>3652</v>
      </c>
      <c r="B1732" t="s">
        <v>3653</v>
      </c>
      <c r="C1732" t="s">
        <v>4056</v>
      </c>
      <c r="D1732" t="s">
        <v>3625</v>
      </c>
      <c r="E1732" t="s">
        <v>4205</v>
      </c>
      <c r="F1732">
        <v>5</v>
      </c>
    </row>
    <row r="1733" spans="1:6" x14ac:dyDescent="0.2">
      <c r="A1733" t="s">
        <v>3652</v>
      </c>
      <c r="B1733" t="s">
        <v>3653</v>
      </c>
      <c r="C1733" t="s">
        <v>4061</v>
      </c>
      <c r="D1733" t="s">
        <v>3625</v>
      </c>
      <c r="E1733" t="s">
        <v>4206</v>
      </c>
      <c r="F1733">
        <v>3</v>
      </c>
    </row>
    <row r="1734" spans="1:6" x14ac:dyDescent="0.2">
      <c r="A1734" t="s">
        <v>3652</v>
      </c>
      <c r="B1734" t="s">
        <v>3653</v>
      </c>
      <c r="C1734" t="s">
        <v>4074</v>
      </c>
      <c r="D1734" t="s">
        <v>3625</v>
      </c>
      <c r="E1734" t="s">
        <v>4207</v>
      </c>
      <c r="F1734">
        <v>2</v>
      </c>
    </row>
    <row r="1735" spans="1:6" x14ac:dyDescent="0.2">
      <c r="A1735" t="s">
        <v>3652</v>
      </c>
      <c r="B1735" t="s">
        <v>3653</v>
      </c>
      <c r="C1735" t="s">
        <v>4080</v>
      </c>
      <c r="D1735" t="s">
        <v>3625</v>
      </c>
      <c r="E1735" t="s">
        <v>4208</v>
      </c>
      <c r="F1735">
        <v>6</v>
      </c>
    </row>
    <row r="1736" spans="1:6" x14ac:dyDescent="0.2">
      <c r="A1736" t="s">
        <v>3652</v>
      </c>
      <c r="B1736" t="s">
        <v>3653</v>
      </c>
      <c r="C1736" t="s">
        <v>4180</v>
      </c>
      <c r="D1736" t="s">
        <v>3625</v>
      </c>
      <c r="E1736" t="s">
        <v>4210</v>
      </c>
      <c r="F1736">
        <v>8</v>
      </c>
    </row>
    <row r="1737" spans="1:6" x14ac:dyDescent="0.2">
      <c r="A1737" t="s">
        <v>3652</v>
      </c>
      <c r="B1737" t="s">
        <v>3653</v>
      </c>
      <c r="C1737" t="s">
        <v>4193</v>
      </c>
      <c r="D1737" t="s">
        <v>3625</v>
      </c>
      <c r="E1737" t="s">
        <v>4209</v>
      </c>
      <c r="F1737">
        <v>7</v>
      </c>
    </row>
    <row r="1738" spans="1:6" x14ac:dyDescent="0.2">
      <c r="A1738" t="s">
        <v>3652</v>
      </c>
      <c r="B1738" t="s">
        <v>3653</v>
      </c>
      <c r="C1738" t="s">
        <v>4196</v>
      </c>
      <c r="D1738" t="s">
        <v>3625</v>
      </c>
      <c r="E1738" t="s">
        <v>4211</v>
      </c>
      <c r="F1738">
        <v>9</v>
      </c>
    </row>
    <row r="1739" spans="1:6" x14ac:dyDescent="0.2">
      <c r="A1739" t="s">
        <v>3652</v>
      </c>
      <c r="B1739" t="s">
        <v>3653</v>
      </c>
      <c r="C1739" t="s">
        <v>4198</v>
      </c>
      <c r="D1739" t="s">
        <v>3625</v>
      </c>
      <c r="E1739" t="s">
        <v>4212</v>
      </c>
      <c r="F1739">
        <v>10</v>
      </c>
    </row>
    <row r="1740" spans="1:6" x14ac:dyDescent="0.2">
      <c r="A1740" t="s">
        <v>3628</v>
      </c>
      <c r="B1740" t="s">
        <v>3629</v>
      </c>
      <c r="C1740" t="s">
        <v>3624</v>
      </c>
      <c r="D1740" t="s">
        <v>3625</v>
      </c>
      <c r="E1740" t="s">
        <v>4204</v>
      </c>
      <c r="F1740">
        <v>4</v>
      </c>
    </row>
    <row r="1741" spans="1:6" x14ac:dyDescent="0.2">
      <c r="A1741" t="s">
        <v>3628</v>
      </c>
      <c r="B1741" t="s">
        <v>3629</v>
      </c>
      <c r="C1741" s="4" t="s">
        <v>3682</v>
      </c>
      <c r="D1741" t="s">
        <v>3625</v>
      </c>
      <c r="E1741" t="s">
        <v>4203</v>
      </c>
      <c r="F1741">
        <v>1</v>
      </c>
    </row>
    <row r="1742" spans="1:6" x14ac:dyDescent="0.2">
      <c r="A1742" t="s">
        <v>3628</v>
      </c>
      <c r="B1742" t="s">
        <v>3629</v>
      </c>
      <c r="C1742" t="s">
        <v>4056</v>
      </c>
      <c r="D1742" t="s">
        <v>3625</v>
      </c>
      <c r="E1742" t="s">
        <v>4205</v>
      </c>
      <c r="F1742">
        <v>5</v>
      </c>
    </row>
    <row r="1743" spans="1:6" x14ac:dyDescent="0.2">
      <c r="A1743" t="s">
        <v>3628</v>
      </c>
      <c r="B1743" t="s">
        <v>3629</v>
      </c>
      <c r="C1743" t="s">
        <v>4061</v>
      </c>
      <c r="D1743" t="s">
        <v>3625</v>
      </c>
      <c r="E1743" t="s">
        <v>4206</v>
      </c>
      <c r="F1743">
        <v>3</v>
      </c>
    </row>
    <row r="1744" spans="1:6" x14ac:dyDescent="0.2">
      <c r="A1744" t="s">
        <v>3628</v>
      </c>
      <c r="B1744" t="s">
        <v>3629</v>
      </c>
      <c r="C1744" t="s">
        <v>4074</v>
      </c>
      <c r="D1744" t="s">
        <v>3625</v>
      </c>
      <c r="E1744" t="s">
        <v>4207</v>
      </c>
      <c r="F1744">
        <v>2</v>
      </c>
    </row>
    <row r="1745" spans="1:6" x14ac:dyDescent="0.2">
      <c r="A1745" t="s">
        <v>3628</v>
      </c>
      <c r="B1745" t="s">
        <v>3629</v>
      </c>
      <c r="C1745" t="s">
        <v>4080</v>
      </c>
      <c r="D1745" t="s">
        <v>3625</v>
      </c>
      <c r="E1745" t="s">
        <v>4208</v>
      </c>
      <c r="F1745">
        <v>6</v>
      </c>
    </row>
    <row r="1746" spans="1:6" x14ac:dyDescent="0.2">
      <c r="A1746" t="s">
        <v>3628</v>
      </c>
      <c r="B1746" t="s">
        <v>3629</v>
      </c>
      <c r="C1746" t="s">
        <v>4180</v>
      </c>
      <c r="D1746" t="s">
        <v>3625</v>
      </c>
      <c r="E1746" t="s">
        <v>4210</v>
      </c>
      <c r="F1746">
        <v>8</v>
      </c>
    </row>
    <row r="1747" spans="1:6" x14ac:dyDescent="0.2">
      <c r="A1747" t="s">
        <v>3628</v>
      </c>
      <c r="B1747" t="s">
        <v>3629</v>
      </c>
      <c r="C1747" t="s">
        <v>4193</v>
      </c>
      <c r="D1747" t="s">
        <v>3625</v>
      </c>
      <c r="E1747" t="s">
        <v>4209</v>
      </c>
      <c r="F1747">
        <v>7</v>
      </c>
    </row>
    <row r="1748" spans="1:6" x14ac:dyDescent="0.2">
      <c r="A1748" t="s">
        <v>3628</v>
      </c>
      <c r="B1748" t="s">
        <v>3629</v>
      </c>
      <c r="C1748" t="s">
        <v>4196</v>
      </c>
      <c r="D1748" t="s">
        <v>3625</v>
      </c>
      <c r="E1748" t="s">
        <v>4211</v>
      </c>
      <c r="F1748">
        <v>9</v>
      </c>
    </row>
    <row r="1749" spans="1:6" x14ac:dyDescent="0.2">
      <c r="A1749" t="s">
        <v>3628</v>
      </c>
      <c r="B1749" t="s">
        <v>3629</v>
      </c>
      <c r="C1749" t="s">
        <v>4198</v>
      </c>
      <c r="D1749" t="s">
        <v>3625</v>
      </c>
      <c r="E1749" t="s">
        <v>4212</v>
      </c>
      <c r="F1749">
        <v>10</v>
      </c>
    </row>
    <row r="1750" spans="1:6" x14ac:dyDescent="0.2">
      <c r="A1750" t="s">
        <v>3662</v>
      </c>
      <c r="B1750" t="s">
        <v>3663</v>
      </c>
      <c r="C1750" t="s">
        <v>3624</v>
      </c>
      <c r="D1750" t="s">
        <v>3625</v>
      </c>
      <c r="E1750" t="s">
        <v>4204</v>
      </c>
      <c r="F1750">
        <v>4</v>
      </c>
    </row>
    <row r="1751" spans="1:6" x14ac:dyDescent="0.2">
      <c r="A1751" t="s">
        <v>3662</v>
      </c>
      <c r="B1751" t="s">
        <v>3663</v>
      </c>
      <c r="C1751" s="4" t="s">
        <v>3682</v>
      </c>
      <c r="D1751" t="s">
        <v>3625</v>
      </c>
      <c r="E1751" t="s">
        <v>4203</v>
      </c>
      <c r="F1751">
        <v>1</v>
      </c>
    </row>
    <row r="1752" spans="1:6" x14ac:dyDescent="0.2">
      <c r="A1752" t="s">
        <v>3662</v>
      </c>
      <c r="B1752" t="s">
        <v>3663</v>
      </c>
      <c r="C1752" t="s">
        <v>4056</v>
      </c>
      <c r="D1752" t="s">
        <v>3625</v>
      </c>
      <c r="E1752" t="s">
        <v>4205</v>
      </c>
      <c r="F1752">
        <v>5</v>
      </c>
    </row>
    <row r="1753" spans="1:6" x14ac:dyDescent="0.2">
      <c r="A1753" t="s">
        <v>3662</v>
      </c>
      <c r="B1753" t="s">
        <v>3663</v>
      </c>
      <c r="C1753" t="s">
        <v>4061</v>
      </c>
      <c r="D1753" t="s">
        <v>3625</v>
      </c>
      <c r="E1753" t="s">
        <v>4206</v>
      </c>
      <c r="F1753">
        <v>3</v>
      </c>
    </row>
    <row r="1754" spans="1:6" x14ac:dyDescent="0.2">
      <c r="A1754" t="s">
        <v>3662</v>
      </c>
      <c r="B1754" t="s">
        <v>3663</v>
      </c>
      <c r="C1754" t="s">
        <v>4074</v>
      </c>
      <c r="D1754" t="s">
        <v>3625</v>
      </c>
      <c r="E1754" t="s">
        <v>4207</v>
      </c>
      <c r="F1754">
        <v>2</v>
      </c>
    </row>
    <row r="1755" spans="1:6" x14ac:dyDescent="0.2">
      <c r="A1755" t="s">
        <v>3662</v>
      </c>
      <c r="B1755" t="s">
        <v>3663</v>
      </c>
      <c r="C1755" t="s">
        <v>4080</v>
      </c>
      <c r="D1755" t="s">
        <v>3625</v>
      </c>
      <c r="E1755" t="s">
        <v>4208</v>
      </c>
      <c r="F1755">
        <v>6</v>
      </c>
    </row>
    <row r="1756" spans="1:6" x14ac:dyDescent="0.2">
      <c r="A1756" t="s">
        <v>3662</v>
      </c>
      <c r="B1756" t="s">
        <v>3663</v>
      </c>
      <c r="C1756" t="s">
        <v>4180</v>
      </c>
      <c r="D1756" t="s">
        <v>3625</v>
      </c>
      <c r="E1756" t="s">
        <v>4210</v>
      </c>
      <c r="F1756">
        <v>8</v>
      </c>
    </row>
    <row r="1757" spans="1:6" x14ac:dyDescent="0.2">
      <c r="A1757" t="s">
        <v>3662</v>
      </c>
      <c r="B1757" t="s">
        <v>3663</v>
      </c>
      <c r="C1757" t="s">
        <v>4193</v>
      </c>
      <c r="D1757" t="s">
        <v>3625</v>
      </c>
      <c r="E1757" t="s">
        <v>4209</v>
      </c>
      <c r="F1757">
        <v>7</v>
      </c>
    </row>
    <row r="1758" spans="1:6" x14ac:dyDescent="0.2">
      <c r="A1758" t="s">
        <v>3662</v>
      </c>
      <c r="B1758" t="s">
        <v>3663</v>
      </c>
      <c r="C1758" t="s">
        <v>4196</v>
      </c>
      <c r="D1758" t="s">
        <v>3625</v>
      </c>
      <c r="E1758" t="s">
        <v>4211</v>
      </c>
      <c r="F1758">
        <v>9</v>
      </c>
    </row>
    <row r="1759" spans="1:6" x14ac:dyDescent="0.2">
      <c r="A1759" t="s">
        <v>3662</v>
      </c>
      <c r="B1759" t="s">
        <v>3663</v>
      </c>
      <c r="C1759" t="s">
        <v>4198</v>
      </c>
      <c r="D1759" t="s">
        <v>3625</v>
      </c>
      <c r="E1759" t="s">
        <v>4212</v>
      </c>
      <c r="F1759">
        <v>10</v>
      </c>
    </row>
    <row r="1760" spans="1:6" x14ac:dyDescent="0.2">
      <c r="A1760" t="s">
        <v>3636</v>
      </c>
      <c r="B1760" t="s">
        <v>3637</v>
      </c>
      <c r="C1760" t="s">
        <v>3624</v>
      </c>
      <c r="D1760" t="s">
        <v>3625</v>
      </c>
      <c r="E1760" t="s">
        <v>4204</v>
      </c>
      <c r="F1760">
        <v>4</v>
      </c>
    </row>
    <row r="1761" spans="1:6" x14ac:dyDescent="0.2">
      <c r="A1761" t="s">
        <v>3636</v>
      </c>
      <c r="B1761" t="s">
        <v>3637</v>
      </c>
      <c r="C1761" s="4" t="s">
        <v>3682</v>
      </c>
      <c r="D1761" t="s">
        <v>3625</v>
      </c>
      <c r="E1761" t="s">
        <v>4203</v>
      </c>
      <c r="F1761">
        <v>1</v>
      </c>
    </row>
    <row r="1762" spans="1:6" x14ac:dyDescent="0.2">
      <c r="A1762" t="s">
        <v>3636</v>
      </c>
      <c r="B1762" t="s">
        <v>3637</v>
      </c>
      <c r="C1762" t="s">
        <v>4056</v>
      </c>
      <c r="D1762" t="s">
        <v>3625</v>
      </c>
      <c r="E1762" t="s">
        <v>4205</v>
      </c>
      <c r="F1762">
        <v>5</v>
      </c>
    </row>
    <row r="1763" spans="1:6" x14ac:dyDescent="0.2">
      <c r="A1763" t="s">
        <v>3636</v>
      </c>
      <c r="B1763" t="s">
        <v>3637</v>
      </c>
      <c r="C1763" t="s">
        <v>4061</v>
      </c>
      <c r="D1763" t="s">
        <v>3625</v>
      </c>
      <c r="E1763" t="s">
        <v>4206</v>
      </c>
      <c r="F1763">
        <v>3</v>
      </c>
    </row>
    <row r="1764" spans="1:6" x14ac:dyDescent="0.2">
      <c r="A1764" t="s">
        <v>3636</v>
      </c>
      <c r="B1764" t="s">
        <v>3637</v>
      </c>
      <c r="C1764" t="s">
        <v>4074</v>
      </c>
      <c r="D1764" t="s">
        <v>3625</v>
      </c>
      <c r="E1764" t="s">
        <v>4207</v>
      </c>
      <c r="F1764">
        <v>2</v>
      </c>
    </row>
    <row r="1765" spans="1:6" x14ac:dyDescent="0.2">
      <c r="A1765" t="s">
        <v>3636</v>
      </c>
      <c r="B1765" t="s">
        <v>3637</v>
      </c>
      <c r="C1765" t="s">
        <v>4080</v>
      </c>
      <c r="D1765" t="s">
        <v>3625</v>
      </c>
      <c r="E1765" t="s">
        <v>4208</v>
      </c>
      <c r="F1765">
        <v>6</v>
      </c>
    </row>
    <row r="1766" spans="1:6" x14ac:dyDescent="0.2">
      <c r="A1766" t="s">
        <v>3636</v>
      </c>
      <c r="B1766" t="s">
        <v>3637</v>
      </c>
      <c r="C1766" t="s">
        <v>4180</v>
      </c>
      <c r="D1766" t="s">
        <v>3625</v>
      </c>
      <c r="E1766" t="s">
        <v>4210</v>
      </c>
      <c r="F1766">
        <v>8</v>
      </c>
    </row>
    <row r="1767" spans="1:6" x14ac:dyDescent="0.2">
      <c r="A1767" t="s">
        <v>3636</v>
      </c>
      <c r="B1767" t="s">
        <v>3637</v>
      </c>
      <c r="C1767" t="s">
        <v>4193</v>
      </c>
      <c r="D1767" t="s">
        <v>3625</v>
      </c>
      <c r="E1767" t="s">
        <v>4209</v>
      </c>
      <c r="F1767">
        <v>7</v>
      </c>
    </row>
    <row r="1768" spans="1:6" x14ac:dyDescent="0.2">
      <c r="A1768" t="s">
        <v>3636</v>
      </c>
      <c r="B1768" t="s">
        <v>3637</v>
      </c>
      <c r="C1768" t="s">
        <v>4196</v>
      </c>
      <c r="D1768" t="s">
        <v>3625</v>
      </c>
      <c r="E1768" t="s">
        <v>4211</v>
      </c>
      <c r="F1768">
        <v>9</v>
      </c>
    </row>
    <row r="1769" spans="1:6" x14ac:dyDescent="0.2">
      <c r="A1769" t="s">
        <v>3636</v>
      </c>
      <c r="B1769" t="s">
        <v>3637</v>
      </c>
      <c r="C1769" t="s">
        <v>4198</v>
      </c>
      <c r="D1769" t="s">
        <v>3625</v>
      </c>
      <c r="E1769" t="s">
        <v>4212</v>
      </c>
      <c r="F1769">
        <v>10</v>
      </c>
    </row>
    <row r="1770" spans="1:6" x14ac:dyDescent="0.2">
      <c r="A1770" t="s">
        <v>3308</v>
      </c>
      <c r="B1770" t="s">
        <v>3309</v>
      </c>
      <c r="C1770" t="s">
        <v>674</v>
      </c>
      <c r="D1770" t="s">
        <v>3275</v>
      </c>
      <c r="E1770" t="s">
        <v>22</v>
      </c>
      <c r="F1770">
        <v>5</v>
      </c>
    </row>
    <row r="1771" spans="1:6" x14ac:dyDescent="0.2">
      <c r="A1771" t="s">
        <v>3308</v>
      </c>
      <c r="B1771" t="s">
        <v>3309</v>
      </c>
      <c r="C1771" t="s">
        <v>672</v>
      </c>
      <c r="D1771" t="s">
        <v>3275</v>
      </c>
      <c r="E1771" t="s">
        <v>56</v>
      </c>
      <c r="F1771">
        <v>4</v>
      </c>
    </row>
    <row r="1772" spans="1:6" x14ac:dyDescent="0.2">
      <c r="A1772" t="s">
        <v>3308</v>
      </c>
      <c r="B1772" t="s">
        <v>3309</v>
      </c>
      <c r="C1772" t="s">
        <v>670</v>
      </c>
      <c r="D1772" t="s">
        <v>3275</v>
      </c>
      <c r="E1772" t="s">
        <v>53</v>
      </c>
      <c r="F1772">
        <v>3</v>
      </c>
    </row>
    <row r="1773" spans="1:6" x14ac:dyDescent="0.2">
      <c r="A1773" t="s">
        <v>3308</v>
      </c>
      <c r="B1773" t="s">
        <v>3309</v>
      </c>
      <c r="C1773" t="s">
        <v>668</v>
      </c>
      <c r="D1773" t="s">
        <v>3275</v>
      </c>
      <c r="E1773" t="s">
        <v>34</v>
      </c>
      <c r="F1773">
        <v>2</v>
      </c>
    </row>
    <row r="1774" spans="1:6" x14ac:dyDescent="0.2">
      <c r="A1774" t="s">
        <v>3308</v>
      </c>
      <c r="B1774" t="s">
        <v>3309</v>
      </c>
      <c r="C1774" t="s">
        <v>676</v>
      </c>
      <c r="D1774" t="s">
        <v>3275</v>
      </c>
      <c r="E1774" t="s">
        <v>28</v>
      </c>
      <c r="F1774">
        <v>6</v>
      </c>
    </row>
    <row r="1775" spans="1:6" x14ac:dyDescent="0.2">
      <c r="A1775" t="s">
        <v>3308</v>
      </c>
      <c r="B1775" t="s">
        <v>3309</v>
      </c>
      <c r="C1775" t="s">
        <v>678</v>
      </c>
      <c r="D1775" t="s">
        <v>3275</v>
      </c>
      <c r="E1775" t="s">
        <v>38</v>
      </c>
      <c r="F1775">
        <v>7</v>
      </c>
    </row>
    <row r="1776" spans="1:6" x14ac:dyDescent="0.2">
      <c r="A1776" t="s">
        <v>3308</v>
      </c>
      <c r="B1776" t="s">
        <v>3309</v>
      </c>
      <c r="C1776" t="s">
        <v>680</v>
      </c>
      <c r="D1776" t="s">
        <v>3275</v>
      </c>
      <c r="E1776" t="s">
        <v>41</v>
      </c>
      <c r="F1776">
        <v>8</v>
      </c>
    </row>
    <row r="1777" spans="1:6" x14ac:dyDescent="0.2">
      <c r="A1777" t="s">
        <v>3308</v>
      </c>
      <c r="B1777" t="s">
        <v>3309</v>
      </c>
      <c r="C1777" t="s">
        <v>682</v>
      </c>
      <c r="D1777" t="s">
        <v>3275</v>
      </c>
      <c r="E1777" t="s">
        <v>66</v>
      </c>
      <c r="F1777">
        <v>9</v>
      </c>
    </row>
    <row r="1778" spans="1:6" x14ac:dyDescent="0.2">
      <c r="A1778" t="s">
        <v>3308</v>
      </c>
      <c r="B1778" t="s">
        <v>3309</v>
      </c>
      <c r="C1778" t="s">
        <v>684</v>
      </c>
      <c r="D1778" t="s">
        <v>3275</v>
      </c>
      <c r="E1778" t="s">
        <v>63</v>
      </c>
      <c r="F1778">
        <v>10</v>
      </c>
    </row>
    <row r="1779" spans="1:6" x14ac:dyDescent="0.2">
      <c r="A1779" t="s">
        <v>3308</v>
      </c>
      <c r="B1779" t="s">
        <v>3309</v>
      </c>
      <c r="C1779" s="4" t="s">
        <v>666</v>
      </c>
      <c r="D1779" t="s">
        <v>3398</v>
      </c>
      <c r="E1779" t="s">
        <v>31</v>
      </c>
      <c r="F1779">
        <v>1</v>
      </c>
    </row>
    <row r="1780" spans="1:6" x14ac:dyDescent="0.2">
      <c r="A1780" t="s">
        <v>3830</v>
      </c>
      <c r="B1780" t="s">
        <v>3831</v>
      </c>
      <c r="C1780" s="4" t="s">
        <v>3828</v>
      </c>
      <c r="D1780" t="s">
        <v>3829</v>
      </c>
      <c r="E1780" t="s">
        <v>4203</v>
      </c>
      <c r="F1780">
        <v>1</v>
      </c>
    </row>
    <row r="1781" spans="1:6" x14ac:dyDescent="0.2">
      <c r="A1781" t="s">
        <v>3830</v>
      </c>
      <c r="B1781" t="s">
        <v>3831</v>
      </c>
      <c r="C1781" t="s">
        <v>4057</v>
      </c>
      <c r="D1781" t="s">
        <v>3829</v>
      </c>
      <c r="E1781" t="s">
        <v>4206</v>
      </c>
      <c r="F1781">
        <v>3</v>
      </c>
    </row>
    <row r="1782" spans="1:6" x14ac:dyDescent="0.2">
      <c r="A1782" t="s">
        <v>3830</v>
      </c>
      <c r="B1782" t="s">
        <v>3831</v>
      </c>
      <c r="C1782" t="s">
        <v>4073</v>
      </c>
      <c r="D1782" t="s">
        <v>3829</v>
      </c>
      <c r="E1782" t="s">
        <v>4207</v>
      </c>
      <c r="F1782">
        <v>2</v>
      </c>
    </row>
    <row r="1783" spans="1:6" x14ac:dyDescent="0.2">
      <c r="A1783" t="s">
        <v>3672</v>
      </c>
      <c r="B1783" t="s">
        <v>3673</v>
      </c>
      <c r="C1783" t="s">
        <v>3624</v>
      </c>
      <c r="D1783" t="s">
        <v>3625</v>
      </c>
      <c r="E1783" t="s">
        <v>4204</v>
      </c>
      <c r="F1783">
        <v>4</v>
      </c>
    </row>
    <row r="1784" spans="1:6" x14ac:dyDescent="0.2">
      <c r="A1784" t="s">
        <v>3672</v>
      </c>
      <c r="B1784" t="s">
        <v>3673</v>
      </c>
      <c r="C1784" s="4" t="s">
        <v>3682</v>
      </c>
      <c r="D1784" t="s">
        <v>3625</v>
      </c>
      <c r="E1784" t="s">
        <v>4203</v>
      </c>
      <c r="F1784">
        <v>1</v>
      </c>
    </row>
    <row r="1785" spans="1:6" x14ac:dyDescent="0.2">
      <c r="A1785" t="s">
        <v>3672</v>
      </c>
      <c r="B1785" t="s">
        <v>3673</v>
      </c>
      <c r="C1785" t="s">
        <v>4056</v>
      </c>
      <c r="D1785" t="s">
        <v>3625</v>
      </c>
      <c r="E1785" t="s">
        <v>4205</v>
      </c>
      <c r="F1785">
        <v>5</v>
      </c>
    </row>
    <row r="1786" spans="1:6" x14ac:dyDescent="0.2">
      <c r="A1786" t="s">
        <v>3672</v>
      </c>
      <c r="B1786" t="s">
        <v>3673</v>
      </c>
      <c r="C1786" t="s">
        <v>4061</v>
      </c>
      <c r="D1786" t="s">
        <v>3625</v>
      </c>
      <c r="E1786" t="s">
        <v>4206</v>
      </c>
      <c r="F1786">
        <v>3</v>
      </c>
    </row>
    <row r="1787" spans="1:6" x14ac:dyDescent="0.2">
      <c r="A1787" t="s">
        <v>3672</v>
      </c>
      <c r="B1787" t="s">
        <v>3673</v>
      </c>
      <c r="C1787" t="s">
        <v>4074</v>
      </c>
      <c r="D1787" t="s">
        <v>3625</v>
      </c>
      <c r="E1787" t="s">
        <v>4207</v>
      </c>
      <c r="F1787">
        <v>2</v>
      </c>
    </row>
    <row r="1788" spans="1:6" x14ac:dyDescent="0.2">
      <c r="A1788" t="s">
        <v>3672</v>
      </c>
      <c r="B1788" t="s">
        <v>3673</v>
      </c>
      <c r="C1788" t="s">
        <v>4080</v>
      </c>
      <c r="D1788" t="s">
        <v>3625</v>
      </c>
      <c r="E1788" t="s">
        <v>4208</v>
      </c>
      <c r="F1788">
        <v>6</v>
      </c>
    </row>
    <row r="1789" spans="1:6" x14ac:dyDescent="0.2">
      <c r="A1789" t="s">
        <v>3672</v>
      </c>
      <c r="B1789" t="s">
        <v>3673</v>
      </c>
      <c r="C1789" t="s">
        <v>4180</v>
      </c>
      <c r="D1789" t="s">
        <v>3625</v>
      </c>
      <c r="E1789" t="s">
        <v>4210</v>
      </c>
      <c r="F1789">
        <v>8</v>
      </c>
    </row>
    <row r="1790" spans="1:6" x14ac:dyDescent="0.2">
      <c r="A1790" t="s">
        <v>3672</v>
      </c>
      <c r="B1790" t="s">
        <v>3673</v>
      </c>
      <c r="C1790" t="s">
        <v>4193</v>
      </c>
      <c r="D1790" t="s">
        <v>3625</v>
      </c>
      <c r="E1790" t="s">
        <v>4209</v>
      </c>
      <c r="F1790">
        <v>7</v>
      </c>
    </row>
    <row r="1791" spans="1:6" x14ac:dyDescent="0.2">
      <c r="A1791" t="s">
        <v>3672</v>
      </c>
      <c r="B1791" t="s">
        <v>3673</v>
      </c>
      <c r="C1791" t="s">
        <v>4196</v>
      </c>
      <c r="D1791" t="s">
        <v>3625</v>
      </c>
      <c r="E1791" t="s">
        <v>4211</v>
      </c>
      <c r="F1791">
        <v>9</v>
      </c>
    </row>
    <row r="1792" spans="1:6" x14ac:dyDescent="0.2">
      <c r="A1792" t="s">
        <v>3672</v>
      </c>
      <c r="B1792" t="s">
        <v>3673</v>
      </c>
      <c r="C1792" t="s">
        <v>4198</v>
      </c>
      <c r="D1792" t="s">
        <v>3625</v>
      </c>
      <c r="E1792" t="s">
        <v>4212</v>
      </c>
      <c r="F1792">
        <v>10</v>
      </c>
    </row>
    <row r="1793" spans="1:6" x14ac:dyDescent="0.2">
      <c r="A1793" t="s">
        <v>3646</v>
      </c>
      <c r="B1793" t="s">
        <v>3647</v>
      </c>
      <c r="C1793" t="s">
        <v>3624</v>
      </c>
      <c r="D1793" t="s">
        <v>3625</v>
      </c>
      <c r="E1793" t="s">
        <v>4204</v>
      </c>
      <c r="F1793">
        <v>4</v>
      </c>
    </row>
    <row r="1794" spans="1:6" x14ac:dyDescent="0.2">
      <c r="A1794" t="s">
        <v>3646</v>
      </c>
      <c r="B1794" t="s">
        <v>3647</v>
      </c>
      <c r="C1794" s="4" t="s">
        <v>3682</v>
      </c>
      <c r="D1794" t="s">
        <v>3625</v>
      </c>
      <c r="E1794" t="s">
        <v>4203</v>
      </c>
      <c r="F1794">
        <v>1</v>
      </c>
    </row>
    <row r="1795" spans="1:6" x14ac:dyDescent="0.2">
      <c r="A1795" t="s">
        <v>3646</v>
      </c>
      <c r="B1795" t="s">
        <v>3647</v>
      </c>
      <c r="C1795" t="s">
        <v>4056</v>
      </c>
      <c r="D1795" t="s">
        <v>3625</v>
      </c>
      <c r="E1795" t="s">
        <v>4205</v>
      </c>
      <c r="F1795">
        <v>5</v>
      </c>
    </row>
    <row r="1796" spans="1:6" x14ac:dyDescent="0.2">
      <c r="A1796" t="s">
        <v>3646</v>
      </c>
      <c r="B1796" t="s">
        <v>3647</v>
      </c>
      <c r="C1796" t="s">
        <v>4061</v>
      </c>
      <c r="D1796" t="s">
        <v>3625</v>
      </c>
      <c r="E1796" t="s">
        <v>4206</v>
      </c>
      <c r="F1796">
        <v>3</v>
      </c>
    </row>
    <row r="1797" spans="1:6" x14ac:dyDescent="0.2">
      <c r="A1797" t="s">
        <v>3646</v>
      </c>
      <c r="B1797" t="s">
        <v>3647</v>
      </c>
      <c r="C1797" t="s">
        <v>4074</v>
      </c>
      <c r="D1797" t="s">
        <v>3625</v>
      </c>
      <c r="E1797" t="s">
        <v>4207</v>
      </c>
      <c r="F1797">
        <v>2</v>
      </c>
    </row>
    <row r="1798" spans="1:6" x14ac:dyDescent="0.2">
      <c r="A1798" t="s">
        <v>3646</v>
      </c>
      <c r="B1798" t="s">
        <v>3647</v>
      </c>
      <c r="C1798" t="s">
        <v>4080</v>
      </c>
      <c r="D1798" t="s">
        <v>3625</v>
      </c>
      <c r="E1798" t="s">
        <v>4208</v>
      </c>
      <c r="F1798">
        <v>6</v>
      </c>
    </row>
    <row r="1799" spans="1:6" x14ac:dyDescent="0.2">
      <c r="A1799" t="s">
        <v>3646</v>
      </c>
      <c r="B1799" t="s">
        <v>3647</v>
      </c>
      <c r="C1799" t="s">
        <v>4180</v>
      </c>
      <c r="D1799" t="s">
        <v>3625</v>
      </c>
      <c r="E1799" t="s">
        <v>4210</v>
      </c>
      <c r="F1799">
        <v>8</v>
      </c>
    </row>
    <row r="1800" spans="1:6" x14ac:dyDescent="0.2">
      <c r="A1800" t="s">
        <v>3646</v>
      </c>
      <c r="B1800" t="s">
        <v>3647</v>
      </c>
      <c r="C1800" t="s">
        <v>4193</v>
      </c>
      <c r="D1800" t="s">
        <v>3625</v>
      </c>
      <c r="E1800" t="s">
        <v>4209</v>
      </c>
      <c r="F1800">
        <v>7</v>
      </c>
    </row>
    <row r="1801" spans="1:6" x14ac:dyDescent="0.2">
      <c r="A1801" t="s">
        <v>3646</v>
      </c>
      <c r="B1801" t="s">
        <v>3647</v>
      </c>
      <c r="C1801" t="s">
        <v>4196</v>
      </c>
      <c r="D1801" t="s">
        <v>3625</v>
      </c>
      <c r="E1801" t="s">
        <v>4211</v>
      </c>
      <c r="F1801">
        <v>9</v>
      </c>
    </row>
    <row r="1802" spans="1:6" x14ac:dyDescent="0.2">
      <c r="A1802" t="s">
        <v>3646</v>
      </c>
      <c r="B1802" t="s">
        <v>3647</v>
      </c>
      <c r="C1802" t="s">
        <v>4198</v>
      </c>
      <c r="D1802" t="s">
        <v>3625</v>
      </c>
      <c r="E1802" t="s">
        <v>4212</v>
      </c>
      <c r="F1802">
        <v>10</v>
      </c>
    </row>
    <row r="1803" spans="1:6" x14ac:dyDescent="0.2">
      <c r="A1803" t="s">
        <v>3799</v>
      </c>
      <c r="B1803" t="s">
        <v>3800</v>
      </c>
      <c r="C1803" s="4" t="s">
        <v>3707</v>
      </c>
      <c r="D1803" t="s">
        <v>3708</v>
      </c>
      <c r="E1803" t="s">
        <v>4203</v>
      </c>
      <c r="F1803">
        <v>1</v>
      </c>
    </row>
    <row r="1804" spans="1:6" x14ac:dyDescent="0.2">
      <c r="A1804" t="s">
        <v>3799</v>
      </c>
      <c r="B1804" t="s">
        <v>3800</v>
      </c>
      <c r="C1804" t="s">
        <v>4072</v>
      </c>
      <c r="D1804" t="s">
        <v>3708</v>
      </c>
      <c r="E1804" t="s">
        <v>4206</v>
      </c>
      <c r="F1804">
        <v>3</v>
      </c>
    </row>
    <row r="1805" spans="1:6" x14ac:dyDescent="0.2">
      <c r="A1805" t="s">
        <v>3799</v>
      </c>
      <c r="B1805" t="s">
        <v>3800</v>
      </c>
      <c r="C1805" t="s">
        <v>4076</v>
      </c>
      <c r="D1805" t="s">
        <v>3708</v>
      </c>
      <c r="E1805" t="s">
        <v>4207</v>
      </c>
      <c r="F1805">
        <v>2</v>
      </c>
    </row>
    <row r="1806" spans="1:6" x14ac:dyDescent="0.2">
      <c r="A1806" t="s">
        <v>3717</v>
      </c>
      <c r="B1806" t="s">
        <v>3718</v>
      </c>
      <c r="C1806" s="4" t="s">
        <v>3707</v>
      </c>
      <c r="D1806" t="s">
        <v>3708</v>
      </c>
      <c r="E1806" t="s">
        <v>4203</v>
      </c>
      <c r="F1806">
        <v>1</v>
      </c>
    </row>
    <row r="1807" spans="1:6" x14ac:dyDescent="0.2">
      <c r="A1807" t="s">
        <v>3717</v>
      </c>
      <c r="B1807" t="s">
        <v>3718</v>
      </c>
      <c r="C1807" t="s">
        <v>4072</v>
      </c>
      <c r="D1807" t="s">
        <v>3708</v>
      </c>
      <c r="E1807" t="s">
        <v>4206</v>
      </c>
      <c r="F1807">
        <v>3</v>
      </c>
    </row>
    <row r="1808" spans="1:6" x14ac:dyDescent="0.2">
      <c r="A1808" t="s">
        <v>3717</v>
      </c>
      <c r="B1808" t="s">
        <v>3718</v>
      </c>
      <c r="C1808" t="s">
        <v>4076</v>
      </c>
      <c r="D1808" t="s">
        <v>3708</v>
      </c>
      <c r="E1808" t="s">
        <v>4207</v>
      </c>
      <c r="F1808">
        <v>2</v>
      </c>
    </row>
    <row r="1809" spans="1:6" x14ac:dyDescent="0.2">
      <c r="A1809" t="s">
        <v>3801</v>
      </c>
      <c r="B1809" t="s">
        <v>3802</v>
      </c>
      <c r="C1809" s="4" t="s">
        <v>3707</v>
      </c>
      <c r="D1809" t="s">
        <v>3708</v>
      </c>
      <c r="E1809" t="s">
        <v>4203</v>
      </c>
      <c r="F1809">
        <v>1</v>
      </c>
    </row>
    <row r="1810" spans="1:6" x14ac:dyDescent="0.2">
      <c r="A1810" t="s">
        <v>3801</v>
      </c>
      <c r="B1810" t="s">
        <v>3802</v>
      </c>
      <c r="C1810" t="s">
        <v>4072</v>
      </c>
      <c r="D1810" t="s">
        <v>3708</v>
      </c>
      <c r="E1810" t="s">
        <v>4206</v>
      </c>
      <c r="F1810">
        <v>3</v>
      </c>
    </row>
    <row r="1811" spans="1:6" x14ac:dyDescent="0.2">
      <c r="A1811" t="s">
        <v>3801</v>
      </c>
      <c r="B1811" t="s">
        <v>3802</v>
      </c>
      <c r="C1811" t="s">
        <v>4076</v>
      </c>
      <c r="D1811" t="s">
        <v>3708</v>
      </c>
      <c r="E1811" t="s">
        <v>4207</v>
      </c>
      <c r="F1811">
        <v>2</v>
      </c>
    </row>
    <row r="1812" spans="1:6" x14ac:dyDescent="0.2">
      <c r="A1812" t="s">
        <v>3824</v>
      </c>
      <c r="B1812" t="s">
        <v>3825</v>
      </c>
      <c r="C1812" s="4" t="s">
        <v>3707</v>
      </c>
      <c r="D1812" t="s">
        <v>3708</v>
      </c>
      <c r="E1812" t="s">
        <v>4203</v>
      </c>
      <c r="F1812">
        <v>1</v>
      </c>
    </row>
    <row r="1813" spans="1:6" x14ac:dyDescent="0.2">
      <c r="A1813" t="s">
        <v>3824</v>
      </c>
      <c r="B1813" t="s">
        <v>3825</v>
      </c>
      <c r="C1813" t="s">
        <v>4072</v>
      </c>
      <c r="D1813" t="s">
        <v>3708</v>
      </c>
      <c r="E1813" t="s">
        <v>4206</v>
      </c>
      <c r="F1813">
        <v>3</v>
      </c>
    </row>
    <row r="1814" spans="1:6" x14ac:dyDescent="0.2">
      <c r="A1814" t="s">
        <v>3824</v>
      </c>
      <c r="B1814" t="s">
        <v>3825</v>
      </c>
      <c r="C1814" t="s">
        <v>4076</v>
      </c>
      <c r="D1814" t="s">
        <v>3708</v>
      </c>
      <c r="E1814" t="s">
        <v>4207</v>
      </c>
      <c r="F1814">
        <v>2</v>
      </c>
    </row>
    <row r="1815" spans="1:6" x14ac:dyDescent="0.2">
      <c r="A1815" t="s">
        <v>3719</v>
      </c>
      <c r="B1815" t="s">
        <v>3720</v>
      </c>
      <c r="C1815" s="4" t="s">
        <v>3707</v>
      </c>
      <c r="D1815" t="s">
        <v>3708</v>
      </c>
      <c r="E1815" t="s">
        <v>4203</v>
      </c>
      <c r="F1815">
        <v>1</v>
      </c>
    </row>
    <row r="1816" spans="1:6" x14ac:dyDescent="0.2">
      <c r="A1816" t="s">
        <v>3719</v>
      </c>
      <c r="B1816" t="s">
        <v>3720</v>
      </c>
      <c r="C1816" t="s">
        <v>4072</v>
      </c>
      <c r="D1816" t="s">
        <v>3708</v>
      </c>
      <c r="E1816" t="s">
        <v>4206</v>
      </c>
      <c r="F1816">
        <v>3</v>
      </c>
    </row>
    <row r="1817" spans="1:6" x14ac:dyDescent="0.2">
      <c r="A1817" t="s">
        <v>3719</v>
      </c>
      <c r="B1817" t="s">
        <v>3720</v>
      </c>
      <c r="C1817" t="s">
        <v>4076</v>
      </c>
      <c r="D1817" t="s">
        <v>3708</v>
      </c>
      <c r="E1817" t="s">
        <v>4207</v>
      </c>
      <c r="F1817">
        <v>2</v>
      </c>
    </row>
    <row r="1818" spans="1:6" x14ac:dyDescent="0.2">
      <c r="A1818" t="s">
        <v>3803</v>
      </c>
      <c r="B1818" t="s">
        <v>3804</v>
      </c>
      <c r="C1818" s="4" t="s">
        <v>3707</v>
      </c>
      <c r="D1818" t="s">
        <v>3708</v>
      </c>
      <c r="E1818" t="s">
        <v>4203</v>
      </c>
      <c r="F1818">
        <v>1</v>
      </c>
    </row>
    <row r="1819" spans="1:6" x14ac:dyDescent="0.2">
      <c r="A1819" t="s">
        <v>3803</v>
      </c>
      <c r="B1819" t="s">
        <v>3804</v>
      </c>
      <c r="C1819" t="s">
        <v>4072</v>
      </c>
      <c r="D1819" t="s">
        <v>3708</v>
      </c>
      <c r="E1819" t="s">
        <v>4206</v>
      </c>
      <c r="F1819">
        <v>3</v>
      </c>
    </row>
    <row r="1820" spans="1:6" x14ac:dyDescent="0.2">
      <c r="A1820" t="s">
        <v>3803</v>
      </c>
      <c r="B1820" t="s">
        <v>3804</v>
      </c>
      <c r="C1820" t="s">
        <v>4076</v>
      </c>
      <c r="D1820" t="s">
        <v>3708</v>
      </c>
      <c r="E1820" t="s">
        <v>4207</v>
      </c>
      <c r="F1820">
        <v>2</v>
      </c>
    </row>
    <row r="1821" spans="1:6" x14ac:dyDescent="0.2">
      <c r="A1821" t="s">
        <v>4108</v>
      </c>
      <c r="B1821" t="s">
        <v>4109</v>
      </c>
      <c r="C1821" t="s">
        <v>4083</v>
      </c>
      <c r="D1821" t="s">
        <v>4084</v>
      </c>
      <c r="E1821" t="s">
        <v>4205</v>
      </c>
      <c r="F1821">
        <v>5</v>
      </c>
    </row>
    <row r="1822" spans="1:6" x14ac:dyDescent="0.2">
      <c r="A1822" t="s">
        <v>4108</v>
      </c>
      <c r="B1822" t="s">
        <v>4109</v>
      </c>
      <c r="C1822" t="s">
        <v>4172</v>
      </c>
      <c r="D1822" t="s">
        <v>4084</v>
      </c>
      <c r="E1822" t="s">
        <v>4208</v>
      </c>
      <c r="F1822">
        <v>6</v>
      </c>
    </row>
    <row r="1823" spans="1:6" x14ac:dyDescent="0.2">
      <c r="A1823" t="s">
        <v>4108</v>
      </c>
      <c r="B1823" t="s">
        <v>4109</v>
      </c>
      <c r="C1823" t="s">
        <v>4176</v>
      </c>
      <c r="D1823" t="s">
        <v>4084</v>
      </c>
      <c r="E1823" t="s">
        <v>4209</v>
      </c>
      <c r="F1823">
        <v>7</v>
      </c>
    </row>
    <row r="1824" spans="1:6" x14ac:dyDescent="0.2">
      <c r="A1824" t="s">
        <v>4097</v>
      </c>
      <c r="B1824" t="s">
        <v>4098</v>
      </c>
      <c r="C1824" t="s">
        <v>4083</v>
      </c>
      <c r="D1824" t="s">
        <v>4084</v>
      </c>
      <c r="E1824" t="s">
        <v>4205</v>
      </c>
      <c r="F1824">
        <v>5</v>
      </c>
    </row>
    <row r="1825" spans="1:6" x14ac:dyDescent="0.2">
      <c r="A1825" t="s">
        <v>4097</v>
      </c>
      <c r="B1825" t="s">
        <v>4098</v>
      </c>
      <c r="C1825" t="s">
        <v>4172</v>
      </c>
      <c r="D1825" t="s">
        <v>4084</v>
      </c>
      <c r="E1825" t="s">
        <v>4208</v>
      </c>
      <c r="F1825">
        <v>6</v>
      </c>
    </row>
    <row r="1826" spans="1:6" x14ac:dyDescent="0.2">
      <c r="A1826" t="s">
        <v>4097</v>
      </c>
      <c r="B1826" t="s">
        <v>4098</v>
      </c>
      <c r="C1826" t="s">
        <v>4176</v>
      </c>
      <c r="D1826" t="s">
        <v>4084</v>
      </c>
      <c r="E1826" t="s">
        <v>4209</v>
      </c>
      <c r="F1826">
        <v>7</v>
      </c>
    </row>
    <row r="1827" spans="1:6" x14ac:dyDescent="0.2">
      <c r="A1827" t="s">
        <v>4101</v>
      </c>
      <c r="B1827" t="s">
        <v>4102</v>
      </c>
      <c r="C1827" t="s">
        <v>4083</v>
      </c>
      <c r="D1827" t="s">
        <v>4084</v>
      </c>
      <c r="E1827" t="s">
        <v>4205</v>
      </c>
      <c r="F1827">
        <v>5</v>
      </c>
    </row>
    <row r="1828" spans="1:6" x14ac:dyDescent="0.2">
      <c r="A1828" t="s">
        <v>4101</v>
      </c>
      <c r="B1828" t="s">
        <v>4102</v>
      </c>
      <c r="C1828" t="s">
        <v>4172</v>
      </c>
      <c r="D1828" t="s">
        <v>4084</v>
      </c>
      <c r="E1828" t="s">
        <v>4208</v>
      </c>
      <c r="F1828">
        <v>6</v>
      </c>
    </row>
    <row r="1829" spans="1:6" x14ac:dyDescent="0.2">
      <c r="A1829" t="s">
        <v>4101</v>
      </c>
      <c r="B1829" t="s">
        <v>4102</v>
      </c>
      <c r="C1829" t="s">
        <v>4176</v>
      </c>
      <c r="D1829" t="s">
        <v>4084</v>
      </c>
      <c r="E1829" t="s">
        <v>4209</v>
      </c>
      <c r="F1829">
        <v>7</v>
      </c>
    </row>
    <row r="1830" spans="1:6" x14ac:dyDescent="0.2">
      <c r="A1830" t="s">
        <v>3674</v>
      </c>
      <c r="B1830" t="s">
        <v>3675</v>
      </c>
      <c r="C1830" t="s">
        <v>3624</v>
      </c>
      <c r="D1830" t="s">
        <v>3625</v>
      </c>
      <c r="E1830" t="s">
        <v>4204</v>
      </c>
      <c r="F1830">
        <v>4</v>
      </c>
    </row>
    <row r="1831" spans="1:6" x14ac:dyDescent="0.2">
      <c r="A1831" t="s">
        <v>3674</v>
      </c>
      <c r="B1831" t="s">
        <v>3675</v>
      </c>
      <c r="C1831" s="4" t="s">
        <v>3682</v>
      </c>
      <c r="D1831" t="s">
        <v>3625</v>
      </c>
      <c r="E1831" t="s">
        <v>4203</v>
      </c>
      <c r="F1831">
        <v>1</v>
      </c>
    </row>
    <row r="1832" spans="1:6" x14ac:dyDescent="0.2">
      <c r="A1832" t="s">
        <v>3674</v>
      </c>
      <c r="B1832" t="s">
        <v>3675</v>
      </c>
      <c r="C1832" t="s">
        <v>4056</v>
      </c>
      <c r="D1832" t="s">
        <v>3625</v>
      </c>
      <c r="E1832" t="s">
        <v>4205</v>
      </c>
      <c r="F1832">
        <v>5</v>
      </c>
    </row>
    <row r="1833" spans="1:6" x14ac:dyDescent="0.2">
      <c r="A1833" t="s">
        <v>3674</v>
      </c>
      <c r="B1833" t="s">
        <v>3675</v>
      </c>
      <c r="C1833" t="s">
        <v>4061</v>
      </c>
      <c r="D1833" t="s">
        <v>3625</v>
      </c>
      <c r="E1833" t="s">
        <v>4206</v>
      </c>
      <c r="F1833">
        <v>3</v>
      </c>
    </row>
    <row r="1834" spans="1:6" x14ac:dyDescent="0.2">
      <c r="A1834" t="s">
        <v>3674</v>
      </c>
      <c r="B1834" t="s">
        <v>3675</v>
      </c>
      <c r="C1834" t="s">
        <v>4074</v>
      </c>
      <c r="D1834" t="s">
        <v>3625</v>
      </c>
      <c r="E1834" t="s">
        <v>4207</v>
      </c>
      <c r="F1834">
        <v>2</v>
      </c>
    </row>
    <row r="1835" spans="1:6" x14ac:dyDescent="0.2">
      <c r="A1835" t="s">
        <v>3674</v>
      </c>
      <c r="B1835" t="s">
        <v>3675</v>
      </c>
      <c r="C1835" t="s">
        <v>4080</v>
      </c>
      <c r="D1835" t="s">
        <v>3625</v>
      </c>
      <c r="E1835" t="s">
        <v>4208</v>
      </c>
      <c r="F1835">
        <v>6</v>
      </c>
    </row>
    <row r="1836" spans="1:6" x14ac:dyDescent="0.2">
      <c r="A1836" t="s">
        <v>3674</v>
      </c>
      <c r="B1836" t="s">
        <v>3675</v>
      </c>
      <c r="C1836" t="s">
        <v>4180</v>
      </c>
      <c r="D1836" t="s">
        <v>3625</v>
      </c>
      <c r="E1836" t="s">
        <v>4210</v>
      </c>
      <c r="F1836">
        <v>8</v>
      </c>
    </row>
    <row r="1837" spans="1:6" x14ac:dyDescent="0.2">
      <c r="A1837" t="s">
        <v>3674</v>
      </c>
      <c r="B1837" t="s">
        <v>3675</v>
      </c>
      <c r="C1837" t="s">
        <v>4193</v>
      </c>
      <c r="D1837" t="s">
        <v>3625</v>
      </c>
      <c r="E1837" t="s">
        <v>4209</v>
      </c>
      <c r="F1837">
        <v>7</v>
      </c>
    </row>
    <row r="1838" spans="1:6" x14ac:dyDescent="0.2">
      <c r="A1838" t="s">
        <v>3674</v>
      </c>
      <c r="B1838" t="s">
        <v>3675</v>
      </c>
      <c r="C1838" t="s">
        <v>4196</v>
      </c>
      <c r="D1838" t="s">
        <v>3625</v>
      </c>
      <c r="E1838" t="s">
        <v>4211</v>
      </c>
      <c r="F1838">
        <v>9</v>
      </c>
    </row>
    <row r="1839" spans="1:6" x14ac:dyDescent="0.2">
      <c r="A1839" t="s">
        <v>3674</v>
      </c>
      <c r="B1839" t="s">
        <v>3675</v>
      </c>
      <c r="C1839" t="s">
        <v>4198</v>
      </c>
      <c r="D1839" t="s">
        <v>3625</v>
      </c>
      <c r="E1839" t="s">
        <v>4212</v>
      </c>
      <c r="F1839">
        <v>10</v>
      </c>
    </row>
    <row r="1840" spans="1:6" x14ac:dyDescent="0.2">
      <c r="A1840" t="s">
        <v>3648</v>
      </c>
      <c r="B1840" t="s">
        <v>3649</v>
      </c>
      <c r="C1840" t="s">
        <v>3624</v>
      </c>
      <c r="D1840" t="s">
        <v>3625</v>
      </c>
      <c r="E1840" t="s">
        <v>4204</v>
      </c>
      <c r="F1840">
        <v>4</v>
      </c>
    </row>
    <row r="1841" spans="1:6" x14ac:dyDescent="0.2">
      <c r="A1841" t="s">
        <v>3648</v>
      </c>
      <c r="B1841" t="s">
        <v>3649</v>
      </c>
      <c r="C1841" s="4" t="s">
        <v>3682</v>
      </c>
      <c r="D1841" t="s">
        <v>3625</v>
      </c>
      <c r="E1841" t="s">
        <v>4203</v>
      </c>
      <c r="F1841">
        <v>1</v>
      </c>
    </row>
    <row r="1842" spans="1:6" x14ac:dyDescent="0.2">
      <c r="A1842" t="s">
        <v>3648</v>
      </c>
      <c r="B1842" t="s">
        <v>3649</v>
      </c>
      <c r="C1842" t="s">
        <v>4056</v>
      </c>
      <c r="D1842" t="s">
        <v>3625</v>
      </c>
      <c r="E1842" t="s">
        <v>4205</v>
      </c>
      <c r="F1842">
        <v>5</v>
      </c>
    </row>
    <row r="1843" spans="1:6" x14ac:dyDescent="0.2">
      <c r="A1843" t="s">
        <v>3648</v>
      </c>
      <c r="B1843" t="s">
        <v>3649</v>
      </c>
      <c r="C1843" t="s">
        <v>4061</v>
      </c>
      <c r="D1843" t="s">
        <v>3625</v>
      </c>
      <c r="E1843" t="s">
        <v>4206</v>
      </c>
      <c r="F1843">
        <v>3</v>
      </c>
    </row>
    <row r="1844" spans="1:6" x14ac:dyDescent="0.2">
      <c r="A1844" t="s">
        <v>3648</v>
      </c>
      <c r="B1844" t="s">
        <v>3649</v>
      </c>
      <c r="C1844" t="s">
        <v>4074</v>
      </c>
      <c r="D1844" t="s">
        <v>3625</v>
      </c>
      <c r="E1844" t="s">
        <v>4207</v>
      </c>
      <c r="F1844">
        <v>2</v>
      </c>
    </row>
    <row r="1845" spans="1:6" x14ac:dyDescent="0.2">
      <c r="A1845" t="s">
        <v>3648</v>
      </c>
      <c r="B1845" t="s">
        <v>3649</v>
      </c>
      <c r="C1845" t="s">
        <v>4080</v>
      </c>
      <c r="D1845" t="s">
        <v>3625</v>
      </c>
      <c r="E1845" t="s">
        <v>4208</v>
      </c>
      <c r="F1845">
        <v>6</v>
      </c>
    </row>
    <row r="1846" spans="1:6" x14ac:dyDescent="0.2">
      <c r="A1846" t="s">
        <v>3648</v>
      </c>
      <c r="B1846" t="s">
        <v>3649</v>
      </c>
      <c r="C1846" t="s">
        <v>4180</v>
      </c>
      <c r="D1846" t="s">
        <v>3625</v>
      </c>
      <c r="E1846" t="s">
        <v>4210</v>
      </c>
      <c r="F1846">
        <v>8</v>
      </c>
    </row>
    <row r="1847" spans="1:6" x14ac:dyDescent="0.2">
      <c r="A1847" t="s">
        <v>3648</v>
      </c>
      <c r="B1847" t="s">
        <v>3649</v>
      </c>
      <c r="C1847" t="s">
        <v>4193</v>
      </c>
      <c r="D1847" t="s">
        <v>3625</v>
      </c>
      <c r="E1847" t="s">
        <v>4209</v>
      </c>
      <c r="F1847">
        <v>7</v>
      </c>
    </row>
    <row r="1848" spans="1:6" x14ac:dyDescent="0.2">
      <c r="A1848" t="s">
        <v>3648</v>
      </c>
      <c r="B1848" t="s">
        <v>3649</v>
      </c>
      <c r="C1848" t="s">
        <v>4196</v>
      </c>
      <c r="D1848" t="s">
        <v>3625</v>
      </c>
      <c r="E1848" t="s">
        <v>4211</v>
      </c>
      <c r="F1848">
        <v>9</v>
      </c>
    </row>
    <row r="1849" spans="1:6" x14ac:dyDescent="0.2">
      <c r="A1849" t="s">
        <v>3648</v>
      </c>
      <c r="B1849" t="s">
        <v>3649</v>
      </c>
      <c r="C1849" t="s">
        <v>4198</v>
      </c>
      <c r="D1849" t="s">
        <v>3625</v>
      </c>
      <c r="E1849" t="s">
        <v>4212</v>
      </c>
      <c r="F1849">
        <v>10</v>
      </c>
    </row>
    <row r="1850" spans="1:6" x14ac:dyDescent="0.2">
      <c r="A1850" t="s">
        <v>3255</v>
      </c>
      <c r="B1850" t="s">
        <v>3431</v>
      </c>
      <c r="C1850" t="s">
        <v>3432</v>
      </c>
      <c r="D1850" t="s">
        <v>3433</v>
      </c>
      <c r="E1850" t="s">
        <v>56</v>
      </c>
      <c r="F1850">
        <v>4</v>
      </c>
    </row>
    <row r="1851" spans="1:6" x14ac:dyDescent="0.2">
      <c r="A1851" t="s">
        <v>3255</v>
      </c>
      <c r="B1851" t="s">
        <v>3431</v>
      </c>
      <c r="C1851" t="s">
        <v>3460</v>
      </c>
      <c r="D1851" t="s">
        <v>3222</v>
      </c>
      <c r="E1851" t="s">
        <v>53</v>
      </c>
      <c r="F1851">
        <v>3</v>
      </c>
    </row>
    <row r="1852" spans="1:6" x14ac:dyDescent="0.2">
      <c r="A1852" t="s">
        <v>3255</v>
      </c>
      <c r="B1852" t="s">
        <v>3431</v>
      </c>
      <c r="C1852" t="s">
        <v>3499</v>
      </c>
      <c r="D1852" t="s">
        <v>3222</v>
      </c>
      <c r="E1852" t="s">
        <v>38</v>
      </c>
      <c r="F1852">
        <v>7</v>
      </c>
    </row>
    <row r="1853" spans="1:6" x14ac:dyDescent="0.2">
      <c r="A1853" t="s">
        <v>3255</v>
      </c>
      <c r="B1853" t="s">
        <v>3431</v>
      </c>
      <c r="C1853" t="s">
        <v>3507</v>
      </c>
      <c r="D1853" t="s">
        <v>3222</v>
      </c>
      <c r="E1853" t="s">
        <v>41</v>
      </c>
      <c r="F1853">
        <v>8</v>
      </c>
    </row>
    <row r="1854" spans="1:6" x14ac:dyDescent="0.2">
      <c r="A1854" t="s">
        <v>3255</v>
      </c>
      <c r="B1854" t="s">
        <v>3431</v>
      </c>
      <c r="C1854" t="s">
        <v>3521</v>
      </c>
      <c r="D1854" t="s">
        <v>3433</v>
      </c>
      <c r="E1854" t="s">
        <v>66</v>
      </c>
      <c r="F1854">
        <v>9</v>
      </c>
    </row>
    <row r="1855" spans="1:6" x14ac:dyDescent="0.2">
      <c r="A1855" t="s">
        <v>3255</v>
      </c>
      <c r="B1855" t="s">
        <v>3431</v>
      </c>
      <c r="C1855" t="s">
        <v>3552</v>
      </c>
      <c r="D1855" t="s">
        <v>3553</v>
      </c>
      <c r="E1855" t="s">
        <v>63</v>
      </c>
      <c r="F1855">
        <v>10</v>
      </c>
    </row>
    <row r="1856" spans="1:6" x14ac:dyDescent="0.2">
      <c r="A1856" t="s">
        <v>3255</v>
      </c>
      <c r="B1856" t="s">
        <v>3431</v>
      </c>
      <c r="C1856" t="s">
        <v>3221</v>
      </c>
      <c r="D1856" t="s">
        <v>3222</v>
      </c>
      <c r="E1856" t="s">
        <v>22</v>
      </c>
      <c r="F1856">
        <v>5</v>
      </c>
    </row>
    <row r="1857" spans="1:6" x14ac:dyDescent="0.2">
      <c r="A1857" t="s">
        <v>3255</v>
      </c>
      <c r="B1857" t="s">
        <v>3431</v>
      </c>
      <c r="C1857" t="s">
        <v>3472</v>
      </c>
      <c r="D1857" t="s">
        <v>3222</v>
      </c>
      <c r="E1857" t="s">
        <v>34</v>
      </c>
      <c r="F1857">
        <v>2</v>
      </c>
    </row>
    <row r="1858" spans="1:6" x14ac:dyDescent="0.2">
      <c r="A1858" t="s">
        <v>3255</v>
      </c>
      <c r="B1858" t="s">
        <v>3431</v>
      </c>
      <c r="C1858" t="s">
        <v>3480</v>
      </c>
      <c r="D1858" t="s">
        <v>3222</v>
      </c>
      <c r="E1858" t="s">
        <v>28</v>
      </c>
      <c r="F1858">
        <v>6</v>
      </c>
    </row>
    <row r="1859" spans="1:6" x14ac:dyDescent="0.2">
      <c r="A1859" t="s">
        <v>3255</v>
      </c>
      <c r="B1859" t="s">
        <v>3431</v>
      </c>
      <c r="C1859" s="4" t="s">
        <v>3406</v>
      </c>
      <c r="D1859" t="s">
        <v>3222</v>
      </c>
      <c r="E1859" t="s">
        <v>31</v>
      </c>
      <c r="F1859">
        <v>1</v>
      </c>
    </row>
    <row r="1860" spans="1:6" x14ac:dyDescent="0.2">
      <c r="A1860" t="s">
        <v>4178</v>
      </c>
      <c r="C1860" t="s">
        <v>4193</v>
      </c>
      <c r="D1860" t="s">
        <v>3625</v>
      </c>
      <c r="E1860" t="s">
        <v>4209</v>
      </c>
      <c r="F1860">
        <v>7</v>
      </c>
    </row>
    <row r="1861" spans="1:6" x14ac:dyDescent="0.2">
      <c r="A1861" t="s">
        <v>3349</v>
      </c>
      <c r="C1861" s="4" t="s">
        <v>1418</v>
      </c>
      <c r="D1861" t="s">
        <v>3350</v>
      </c>
      <c r="E1861" t="s">
        <v>31</v>
      </c>
      <c r="F1861">
        <v>1</v>
      </c>
    </row>
    <row r="1862" spans="1:6" x14ac:dyDescent="0.2">
      <c r="A1862" t="s">
        <v>3213</v>
      </c>
      <c r="C1862" s="4" t="s">
        <v>1418</v>
      </c>
      <c r="D1862" t="s">
        <v>3350</v>
      </c>
      <c r="E1862" t="s">
        <v>31</v>
      </c>
      <c r="F1862">
        <v>1</v>
      </c>
    </row>
    <row r="1863" spans="1:6" x14ac:dyDescent="0.2">
      <c r="A1863" t="s">
        <v>3214</v>
      </c>
      <c r="C1863" s="4" t="s">
        <v>1418</v>
      </c>
      <c r="D1863" t="s">
        <v>3350</v>
      </c>
      <c r="E1863" t="s">
        <v>31</v>
      </c>
      <c r="F1863">
        <v>1</v>
      </c>
    </row>
    <row r="1864" spans="1:6" x14ac:dyDescent="0.2">
      <c r="A1864" t="s">
        <v>3351</v>
      </c>
      <c r="C1864" s="4" t="s">
        <v>1418</v>
      </c>
      <c r="D1864" t="s">
        <v>3350</v>
      </c>
      <c r="E1864" t="s">
        <v>31</v>
      </c>
      <c r="F1864">
        <v>1</v>
      </c>
    </row>
    <row r="1865" spans="1:6" x14ac:dyDescent="0.2">
      <c r="A1865" t="s">
        <v>3352</v>
      </c>
      <c r="C1865" s="4" t="s">
        <v>1418</v>
      </c>
      <c r="D1865" t="s">
        <v>3350</v>
      </c>
      <c r="E1865" t="s">
        <v>31</v>
      </c>
      <c r="F1865">
        <v>1</v>
      </c>
    </row>
    <row r="1866" spans="1:6" x14ac:dyDescent="0.2">
      <c r="A1866" t="s">
        <v>3272</v>
      </c>
      <c r="C1866" s="4" t="s">
        <v>1418</v>
      </c>
      <c r="D1866" t="s">
        <v>3350</v>
      </c>
      <c r="E1866" t="s">
        <v>31</v>
      </c>
      <c r="F1866">
        <v>1</v>
      </c>
    </row>
    <row r="1867" spans="1:6" x14ac:dyDescent="0.2">
      <c r="A1867" t="s">
        <v>3353</v>
      </c>
      <c r="C1867" s="4" t="s">
        <v>1418</v>
      </c>
      <c r="D1867" t="s">
        <v>3350</v>
      </c>
      <c r="E1867" t="s">
        <v>31</v>
      </c>
      <c r="F1867">
        <v>1</v>
      </c>
    </row>
    <row r="1868" spans="1:6" x14ac:dyDescent="0.2">
      <c r="A1868" t="s">
        <v>3354</v>
      </c>
      <c r="C1868" s="4" t="s">
        <v>1418</v>
      </c>
      <c r="D1868" t="s">
        <v>3350</v>
      </c>
      <c r="E1868" t="s">
        <v>31</v>
      </c>
      <c r="F1868">
        <v>1</v>
      </c>
    </row>
    <row r="1869" spans="1:6" x14ac:dyDescent="0.2">
      <c r="A1869" t="s">
        <v>3355</v>
      </c>
      <c r="C1869" s="4" t="s">
        <v>1418</v>
      </c>
      <c r="D1869" t="s">
        <v>3350</v>
      </c>
      <c r="E1869" t="s">
        <v>31</v>
      </c>
      <c r="F1869">
        <v>1</v>
      </c>
    </row>
    <row r="1870" spans="1:6" x14ac:dyDescent="0.2">
      <c r="A1870" t="s">
        <v>3356</v>
      </c>
      <c r="C1870" s="4" t="s">
        <v>1418</v>
      </c>
      <c r="D1870" t="s">
        <v>3350</v>
      </c>
      <c r="E1870" t="s">
        <v>31</v>
      </c>
      <c r="F1870">
        <v>1</v>
      </c>
    </row>
    <row r="1871" spans="1:6" x14ac:dyDescent="0.2">
      <c r="A1871" t="s">
        <v>3357</v>
      </c>
      <c r="C1871" s="4" t="s">
        <v>1418</v>
      </c>
      <c r="D1871" t="s">
        <v>3350</v>
      </c>
      <c r="E1871" t="s">
        <v>31</v>
      </c>
      <c r="F1871">
        <v>1</v>
      </c>
    </row>
    <row r="1872" spans="1:6" x14ac:dyDescent="0.2">
      <c r="A1872" t="s">
        <v>3277</v>
      </c>
      <c r="C1872" t="s">
        <v>670</v>
      </c>
      <c r="D1872" t="s">
        <v>3275</v>
      </c>
      <c r="E1872" t="s">
        <v>53</v>
      </c>
      <c r="F1872">
        <v>3</v>
      </c>
    </row>
    <row r="1873" spans="1:9" x14ac:dyDescent="0.2">
      <c r="A1873" t="s">
        <v>3358</v>
      </c>
      <c r="C1873" s="4" t="s">
        <v>1418</v>
      </c>
      <c r="D1873" t="s">
        <v>3350</v>
      </c>
      <c r="E1873" t="s">
        <v>31</v>
      </c>
      <c r="F1873">
        <v>1</v>
      </c>
    </row>
    <row r="1874" spans="1:9" x14ac:dyDescent="0.2">
      <c r="A1874" t="s">
        <v>3359</v>
      </c>
      <c r="C1874" s="4" t="s">
        <v>1418</v>
      </c>
      <c r="D1874" t="s">
        <v>3350</v>
      </c>
      <c r="E1874" t="s">
        <v>31</v>
      </c>
      <c r="F1874">
        <v>1</v>
      </c>
    </row>
    <row r="1875" spans="1:9" x14ac:dyDescent="0.2">
      <c r="A1875" t="s">
        <v>3360</v>
      </c>
      <c r="C1875" s="4" t="s">
        <v>1418</v>
      </c>
      <c r="D1875" t="s">
        <v>3350</v>
      </c>
      <c r="E1875" t="s">
        <v>31</v>
      </c>
      <c r="F1875">
        <v>1</v>
      </c>
    </row>
    <row r="1876" spans="1:9" x14ac:dyDescent="0.2">
      <c r="A1876" t="s">
        <v>3361</v>
      </c>
      <c r="C1876" s="4" t="s">
        <v>1418</v>
      </c>
      <c r="D1876" t="s">
        <v>3350</v>
      </c>
      <c r="E1876" t="s">
        <v>31</v>
      </c>
      <c r="F1876">
        <v>1</v>
      </c>
    </row>
    <row r="1877" spans="1:9" x14ac:dyDescent="0.2">
      <c r="A1877" t="s">
        <v>3268</v>
      </c>
      <c r="C1877" s="4" t="s">
        <v>3373</v>
      </c>
      <c r="D1877" t="s">
        <v>3271</v>
      </c>
      <c r="E1877" t="s">
        <v>31</v>
      </c>
      <c r="F1877">
        <v>1</v>
      </c>
    </row>
    <row r="1878" spans="1:9" x14ac:dyDescent="0.2">
      <c r="A1878" t="s">
        <v>5737</v>
      </c>
      <c r="B1878" t="s">
        <v>5738</v>
      </c>
      <c r="C1878"/>
      <c r="D1878" t="s">
        <v>3571</v>
      </c>
      <c r="E1878" t="s">
        <v>4204</v>
      </c>
      <c r="F1878">
        <v>4</v>
      </c>
      <c r="I1878" t="s">
        <v>5736</v>
      </c>
    </row>
    <row r="1879" spans="1:9" x14ac:dyDescent="0.2">
      <c r="A1879" t="s">
        <v>5737</v>
      </c>
      <c r="B1879" t="s">
        <v>5738</v>
      </c>
      <c r="C1879"/>
      <c r="D1879" t="s">
        <v>3571</v>
      </c>
      <c r="E1879" t="s">
        <v>4205</v>
      </c>
      <c r="F1879">
        <v>5</v>
      </c>
      <c r="I1879" t="s">
        <v>5736</v>
      </c>
    </row>
    <row r="1880" spans="1:9" x14ac:dyDescent="0.2">
      <c r="A1880" t="s">
        <v>5737</v>
      </c>
      <c r="B1880" t="s">
        <v>5738</v>
      </c>
      <c r="D1880" t="s">
        <v>3571</v>
      </c>
      <c r="E1880" t="s">
        <v>4203</v>
      </c>
      <c r="F1880">
        <v>1</v>
      </c>
      <c r="I1880" t="s">
        <v>5736</v>
      </c>
    </row>
    <row r="1881" spans="1:9" x14ac:dyDescent="0.2">
      <c r="A1881" t="s">
        <v>5737</v>
      </c>
      <c r="B1881" t="s">
        <v>5738</v>
      </c>
      <c r="C1881"/>
      <c r="D1881" t="s">
        <v>3571</v>
      </c>
      <c r="E1881" t="s">
        <v>4206</v>
      </c>
      <c r="F1881">
        <v>3</v>
      </c>
      <c r="I1881" t="s">
        <v>5736</v>
      </c>
    </row>
    <row r="1882" spans="1:9" x14ac:dyDescent="0.2">
      <c r="A1882" t="s">
        <v>5737</v>
      </c>
      <c r="B1882" t="s">
        <v>5738</v>
      </c>
      <c r="C1882"/>
      <c r="D1882" t="s">
        <v>3571</v>
      </c>
      <c r="E1882" t="s">
        <v>4207</v>
      </c>
      <c r="F1882">
        <v>2</v>
      </c>
      <c r="I1882" t="s">
        <v>5736</v>
      </c>
    </row>
    <row r="1883" spans="1:9" x14ac:dyDescent="0.2">
      <c r="A1883" t="s">
        <v>5737</v>
      </c>
      <c r="B1883" t="s">
        <v>5738</v>
      </c>
      <c r="C1883"/>
      <c r="D1883" t="s">
        <v>3571</v>
      </c>
      <c r="E1883" t="s">
        <v>4208</v>
      </c>
      <c r="F1883">
        <v>6</v>
      </c>
      <c r="I1883" t="s">
        <v>5736</v>
      </c>
    </row>
    <row r="1884" spans="1:9" x14ac:dyDescent="0.2">
      <c r="A1884" t="s">
        <v>5737</v>
      </c>
      <c r="B1884" t="s">
        <v>5738</v>
      </c>
      <c r="C1884"/>
      <c r="D1884" t="s">
        <v>3571</v>
      </c>
      <c r="E1884" t="s">
        <v>4209</v>
      </c>
      <c r="F1884">
        <v>7</v>
      </c>
      <c r="I1884" t="s">
        <v>5736</v>
      </c>
    </row>
    <row r="1885" spans="1:9" x14ac:dyDescent="0.2">
      <c r="A1885" t="s">
        <v>5737</v>
      </c>
      <c r="B1885" t="s">
        <v>5738</v>
      </c>
      <c r="C1885"/>
      <c r="D1885" t="s">
        <v>3571</v>
      </c>
      <c r="E1885" t="s">
        <v>4210</v>
      </c>
      <c r="F1885">
        <v>8</v>
      </c>
      <c r="I1885" t="s">
        <v>5736</v>
      </c>
    </row>
    <row r="1886" spans="1:9" x14ac:dyDescent="0.2">
      <c r="A1886" t="s">
        <v>5737</v>
      </c>
      <c r="B1886" t="s">
        <v>5738</v>
      </c>
      <c r="C1886"/>
      <c r="D1886" t="s">
        <v>3571</v>
      </c>
      <c r="E1886" t="s">
        <v>4211</v>
      </c>
      <c r="F1886">
        <v>9</v>
      </c>
      <c r="I1886" t="s">
        <v>5736</v>
      </c>
    </row>
    <row r="1887" spans="1:9" x14ac:dyDescent="0.2">
      <c r="A1887" t="s">
        <v>5737</v>
      </c>
      <c r="B1887" t="s">
        <v>5738</v>
      </c>
      <c r="C1887"/>
      <c r="D1887" t="s">
        <v>3571</v>
      </c>
      <c r="E1887" t="s">
        <v>4212</v>
      </c>
      <c r="F1887">
        <v>10</v>
      </c>
      <c r="I1887" t="s">
        <v>5736</v>
      </c>
    </row>
  </sheetData>
  <autoFilter ref="A1:I1887" xr:uid="{43AE640E-E6E2-904C-8276-EECBFB21E5EF}"/>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6295-02E2-D440-AFE1-9D4B3C385341}">
  <dimension ref="A1:G1991"/>
  <sheetViews>
    <sheetView workbookViewId="0">
      <selection activeCell="G20" sqref="G20"/>
    </sheetView>
  </sheetViews>
  <sheetFormatPr baseColWidth="10" defaultRowHeight="16" x14ac:dyDescent="0.2"/>
  <cols>
    <col min="1" max="1" width="17.33203125" bestFit="1" customWidth="1"/>
    <col min="2" max="2" width="31.6640625" customWidth="1"/>
    <col min="3" max="3" width="16.5" bestFit="1" customWidth="1"/>
    <col min="4" max="4" width="10" bestFit="1" customWidth="1"/>
    <col min="5" max="5" width="11.6640625" bestFit="1" customWidth="1"/>
    <col min="6" max="6" width="36.1640625" customWidth="1"/>
    <col min="7" max="7" width="19.1640625" bestFit="1" customWidth="1"/>
  </cols>
  <sheetData>
    <row r="1" spans="1:7" x14ac:dyDescent="0.2">
      <c r="A1" t="s">
        <v>2993</v>
      </c>
      <c r="B1" t="s">
        <v>2994</v>
      </c>
      <c r="C1" t="s">
        <v>18</v>
      </c>
      <c r="D1" t="s">
        <v>5</v>
      </c>
      <c r="E1" t="s">
        <v>6</v>
      </c>
      <c r="F1" t="s">
        <v>4</v>
      </c>
      <c r="G1" t="s">
        <v>3</v>
      </c>
    </row>
    <row r="2" spans="1:7" x14ac:dyDescent="0.2">
      <c r="A2" t="s">
        <v>4973</v>
      </c>
      <c r="B2" t="s">
        <v>5202</v>
      </c>
      <c r="C2" t="s">
        <v>27</v>
      </c>
      <c r="D2">
        <v>3</v>
      </c>
      <c r="E2" t="s">
        <v>795</v>
      </c>
      <c r="F2" t="s">
        <v>794</v>
      </c>
      <c r="G2" t="s">
        <v>53</v>
      </c>
    </row>
    <row r="3" spans="1:7" x14ac:dyDescent="0.2">
      <c r="A3" t="s">
        <v>4973</v>
      </c>
      <c r="B3" t="s">
        <v>5202</v>
      </c>
      <c r="C3" t="s">
        <v>116</v>
      </c>
      <c r="D3">
        <v>2</v>
      </c>
      <c r="E3" t="s">
        <v>114</v>
      </c>
      <c r="F3" t="s">
        <v>113</v>
      </c>
      <c r="G3" t="s">
        <v>34</v>
      </c>
    </row>
    <row r="4" spans="1:7" x14ac:dyDescent="0.2">
      <c r="A4" t="s">
        <v>5055</v>
      </c>
      <c r="B4" t="s">
        <v>5203</v>
      </c>
      <c r="C4" t="s">
        <v>27</v>
      </c>
      <c r="D4">
        <v>3</v>
      </c>
      <c r="E4" t="s">
        <v>701</v>
      </c>
      <c r="F4" t="s">
        <v>700</v>
      </c>
      <c r="G4" t="s">
        <v>53</v>
      </c>
    </row>
    <row r="5" spans="1:7" x14ac:dyDescent="0.2">
      <c r="A5" t="s">
        <v>5055</v>
      </c>
      <c r="B5" t="s">
        <v>5203</v>
      </c>
      <c r="C5" t="s">
        <v>116</v>
      </c>
      <c r="D5">
        <v>1</v>
      </c>
      <c r="E5" t="s">
        <v>120</v>
      </c>
      <c r="F5" t="s">
        <v>119</v>
      </c>
      <c r="G5" t="s">
        <v>31</v>
      </c>
    </row>
    <row r="6" spans="1:7" x14ac:dyDescent="0.2">
      <c r="A6" t="s">
        <v>5056</v>
      </c>
      <c r="B6" t="s">
        <v>5204</v>
      </c>
      <c r="C6" t="s">
        <v>27</v>
      </c>
      <c r="D6">
        <v>3</v>
      </c>
      <c r="E6" t="s">
        <v>701</v>
      </c>
      <c r="F6" t="s">
        <v>700</v>
      </c>
      <c r="G6" t="s">
        <v>53</v>
      </c>
    </row>
    <row r="7" spans="1:7" x14ac:dyDescent="0.2">
      <c r="A7" t="s">
        <v>5056</v>
      </c>
      <c r="B7" t="s">
        <v>5204</v>
      </c>
      <c r="C7" t="s">
        <v>116</v>
      </c>
      <c r="D7">
        <v>1</v>
      </c>
      <c r="E7" t="s">
        <v>120</v>
      </c>
      <c r="F7" t="s">
        <v>119</v>
      </c>
      <c r="G7" t="s">
        <v>31</v>
      </c>
    </row>
    <row r="8" spans="1:7" x14ac:dyDescent="0.2">
      <c r="A8" t="s">
        <v>4923</v>
      </c>
      <c r="B8" t="s">
        <v>5205</v>
      </c>
      <c r="C8" t="s">
        <v>27</v>
      </c>
      <c r="D8">
        <v>3</v>
      </c>
      <c r="E8" t="s">
        <v>795</v>
      </c>
      <c r="F8" t="s">
        <v>794</v>
      </c>
      <c r="G8" t="s">
        <v>53</v>
      </c>
    </row>
    <row r="9" spans="1:7" x14ac:dyDescent="0.2">
      <c r="A9" t="s">
        <v>4924</v>
      </c>
      <c r="B9" t="s">
        <v>5206</v>
      </c>
      <c r="C9" t="s">
        <v>27</v>
      </c>
      <c r="D9">
        <v>3</v>
      </c>
      <c r="E9" t="s">
        <v>795</v>
      </c>
      <c r="F9" t="s">
        <v>794</v>
      </c>
      <c r="G9" t="s">
        <v>53</v>
      </c>
    </row>
    <row r="10" spans="1:7" x14ac:dyDescent="0.2">
      <c r="A10" t="s">
        <v>4925</v>
      </c>
      <c r="B10" t="s">
        <v>5207</v>
      </c>
      <c r="C10" t="s">
        <v>27</v>
      </c>
      <c r="D10">
        <v>3</v>
      </c>
      <c r="E10" t="s">
        <v>795</v>
      </c>
      <c r="F10" t="s">
        <v>794</v>
      </c>
      <c r="G10" t="s">
        <v>53</v>
      </c>
    </row>
    <row r="11" spans="1:7" x14ac:dyDescent="0.2">
      <c r="A11" t="s">
        <v>4926</v>
      </c>
      <c r="B11" t="s">
        <v>5208</v>
      </c>
      <c r="C11" t="s">
        <v>27</v>
      </c>
      <c r="D11">
        <v>3</v>
      </c>
      <c r="E11" t="s">
        <v>795</v>
      </c>
      <c r="F11" t="s">
        <v>794</v>
      </c>
      <c r="G11" t="s">
        <v>53</v>
      </c>
    </row>
    <row r="12" spans="1:7" x14ac:dyDescent="0.2">
      <c r="A12" t="s">
        <v>4872</v>
      </c>
      <c r="B12" t="s">
        <v>5209</v>
      </c>
      <c r="C12" t="s">
        <v>27</v>
      </c>
      <c r="D12">
        <v>3</v>
      </c>
      <c r="E12" t="s">
        <v>795</v>
      </c>
      <c r="F12" t="s">
        <v>794</v>
      </c>
      <c r="G12" t="s">
        <v>53</v>
      </c>
    </row>
    <row r="13" spans="1:7" x14ac:dyDescent="0.2">
      <c r="A13" t="s">
        <v>4872</v>
      </c>
      <c r="B13" t="s">
        <v>5209</v>
      </c>
      <c r="C13" t="s">
        <v>4519</v>
      </c>
      <c r="D13">
        <v>2</v>
      </c>
      <c r="E13" t="s">
        <v>114</v>
      </c>
      <c r="F13" t="s">
        <v>113</v>
      </c>
      <c r="G13" t="s">
        <v>34</v>
      </c>
    </row>
    <row r="14" spans="1:7" x14ac:dyDescent="0.2">
      <c r="A14" t="s">
        <v>4872</v>
      </c>
      <c r="B14" t="s">
        <v>5209</v>
      </c>
      <c r="C14" t="s">
        <v>4519</v>
      </c>
      <c r="D14">
        <v>1</v>
      </c>
      <c r="E14" t="s">
        <v>120</v>
      </c>
      <c r="F14" t="s">
        <v>119</v>
      </c>
      <c r="G14" t="s">
        <v>31</v>
      </c>
    </row>
    <row r="15" spans="1:7" x14ac:dyDescent="0.2">
      <c r="A15" t="s">
        <v>4873</v>
      </c>
      <c r="B15" t="s">
        <v>5210</v>
      </c>
      <c r="C15" t="s">
        <v>27</v>
      </c>
      <c r="D15">
        <v>3</v>
      </c>
      <c r="E15" t="s">
        <v>795</v>
      </c>
      <c r="F15" t="s">
        <v>794</v>
      </c>
      <c r="G15" t="s">
        <v>53</v>
      </c>
    </row>
    <row r="16" spans="1:7" x14ac:dyDescent="0.2">
      <c r="A16" t="s">
        <v>4873</v>
      </c>
      <c r="B16" t="s">
        <v>5210</v>
      </c>
      <c r="C16" t="s">
        <v>4519</v>
      </c>
      <c r="D16">
        <v>2</v>
      </c>
      <c r="E16" t="s">
        <v>114</v>
      </c>
      <c r="F16" t="s">
        <v>113</v>
      </c>
      <c r="G16" t="s">
        <v>34</v>
      </c>
    </row>
    <row r="17" spans="1:7" x14ac:dyDescent="0.2">
      <c r="A17" t="s">
        <v>4873</v>
      </c>
      <c r="B17" t="s">
        <v>5210</v>
      </c>
      <c r="C17" t="s">
        <v>4519</v>
      </c>
      <c r="D17">
        <v>1</v>
      </c>
      <c r="E17" t="s">
        <v>120</v>
      </c>
      <c r="F17" t="s">
        <v>119</v>
      </c>
      <c r="G17" t="s">
        <v>31</v>
      </c>
    </row>
    <row r="18" spans="1:7" x14ac:dyDescent="0.2">
      <c r="A18" t="s">
        <v>4848</v>
      </c>
      <c r="B18" t="s">
        <v>5211</v>
      </c>
      <c r="C18" t="s">
        <v>27</v>
      </c>
      <c r="D18">
        <v>3</v>
      </c>
      <c r="E18" t="s">
        <v>701</v>
      </c>
      <c r="F18" t="s">
        <v>700</v>
      </c>
      <c r="G18" t="s">
        <v>53</v>
      </c>
    </row>
    <row r="19" spans="1:7" x14ac:dyDescent="0.2">
      <c r="A19" t="s">
        <v>4848</v>
      </c>
      <c r="B19" t="s">
        <v>5211</v>
      </c>
      <c r="C19" t="s">
        <v>4519</v>
      </c>
      <c r="D19">
        <v>2</v>
      </c>
      <c r="E19" t="s">
        <v>114</v>
      </c>
      <c r="F19" t="s">
        <v>113</v>
      </c>
      <c r="G19" t="s">
        <v>34</v>
      </c>
    </row>
    <row r="20" spans="1:7" x14ac:dyDescent="0.2">
      <c r="A20" t="s">
        <v>4848</v>
      </c>
      <c r="B20" t="s">
        <v>5211</v>
      </c>
      <c r="C20" t="s">
        <v>4519</v>
      </c>
      <c r="D20">
        <v>1</v>
      </c>
      <c r="E20" t="s">
        <v>120</v>
      </c>
      <c r="F20" t="s">
        <v>119</v>
      </c>
      <c r="G20" t="s">
        <v>31</v>
      </c>
    </row>
    <row r="21" spans="1:7" x14ac:dyDescent="0.2">
      <c r="A21" t="s">
        <v>4849</v>
      </c>
      <c r="B21" t="s">
        <v>5212</v>
      </c>
      <c r="C21" t="s">
        <v>27</v>
      </c>
      <c r="D21">
        <v>3</v>
      </c>
      <c r="E21" t="s">
        <v>701</v>
      </c>
      <c r="F21" t="s">
        <v>700</v>
      </c>
      <c r="G21" t="s">
        <v>53</v>
      </c>
    </row>
    <row r="22" spans="1:7" x14ac:dyDescent="0.2">
      <c r="A22" t="s">
        <v>4849</v>
      </c>
      <c r="B22" t="s">
        <v>5212</v>
      </c>
      <c r="C22" t="s">
        <v>4519</v>
      </c>
      <c r="D22">
        <v>2</v>
      </c>
      <c r="E22" t="s">
        <v>114</v>
      </c>
      <c r="F22" t="s">
        <v>113</v>
      </c>
      <c r="G22" t="s">
        <v>34</v>
      </c>
    </row>
    <row r="23" spans="1:7" x14ac:dyDescent="0.2">
      <c r="A23" t="s">
        <v>4849</v>
      </c>
      <c r="B23" t="s">
        <v>5212</v>
      </c>
      <c r="C23" t="s">
        <v>4519</v>
      </c>
      <c r="D23">
        <v>1</v>
      </c>
      <c r="E23" t="s">
        <v>120</v>
      </c>
      <c r="F23" t="s">
        <v>119</v>
      </c>
      <c r="G23" t="s">
        <v>31</v>
      </c>
    </row>
    <row r="24" spans="1:7" x14ac:dyDescent="0.2">
      <c r="A24" t="s">
        <v>4854</v>
      </c>
      <c r="B24" t="s">
        <v>5213</v>
      </c>
      <c r="C24" t="s">
        <v>27</v>
      </c>
      <c r="D24">
        <v>3</v>
      </c>
      <c r="E24" t="s">
        <v>701</v>
      </c>
      <c r="F24" t="s">
        <v>700</v>
      </c>
      <c r="G24" t="s">
        <v>53</v>
      </c>
    </row>
    <row r="25" spans="1:7" x14ac:dyDescent="0.2">
      <c r="A25" t="s">
        <v>4854</v>
      </c>
      <c r="B25" t="s">
        <v>5213</v>
      </c>
      <c r="C25" t="s">
        <v>4519</v>
      </c>
      <c r="D25">
        <v>2</v>
      </c>
      <c r="E25" t="s">
        <v>114</v>
      </c>
      <c r="F25" t="s">
        <v>113</v>
      </c>
      <c r="G25" t="s">
        <v>34</v>
      </c>
    </row>
    <row r="26" spans="1:7" x14ac:dyDescent="0.2">
      <c r="A26" t="s">
        <v>4854</v>
      </c>
      <c r="B26" t="s">
        <v>5213</v>
      </c>
      <c r="C26" t="s">
        <v>4519</v>
      </c>
      <c r="D26">
        <v>1</v>
      </c>
      <c r="E26" t="s">
        <v>120</v>
      </c>
      <c r="F26" t="s">
        <v>119</v>
      </c>
      <c r="G26" t="s">
        <v>31</v>
      </c>
    </row>
    <row r="27" spans="1:7" x14ac:dyDescent="0.2">
      <c r="A27" t="s">
        <v>4855</v>
      </c>
      <c r="B27" t="s">
        <v>5214</v>
      </c>
      <c r="C27" t="s">
        <v>27</v>
      </c>
      <c r="D27">
        <v>3</v>
      </c>
      <c r="E27" t="s">
        <v>701</v>
      </c>
      <c r="F27" t="s">
        <v>700</v>
      </c>
      <c r="G27" t="s">
        <v>53</v>
      </c>
    </row>
    <row r="28" spans="1:7" x14ac:dyDescent="0.2">
      <c r="A28" t="s">
        <v>4855</v>
      </c>
      <c r="B28" t="s">
        <v>5214</v>
      </c>
      <c r="C28" t="s">
        <v>4519</v>
      </c>
      <c r="D28">
        <v>2</v>
      </c>
      <c r="E28" t="s">
        <v>114</v>
      </c>
      <c r="F28" t="s">
        <v>113</v>
      </c>
      <c r="G28" t="s">
        <v>34</v>
      </c>
    </row>
    <row r="29" spans="1:7" x14ac:dyDescent="0.2">
      <c r="A29" t="s">
        <v>4855</v>
      </c>
      <c r="B29" t="s">
        <v>5214</v>
      </c>
      <c r="C29" t="s">
        <v>4519</v>
      </c>
      <c r="D29">
        <v>1</v>
      </c>
      <c r="E29" t="s">
        <v>120</v>
      </c>
      <c r="F29" t="s">
        <v>119</v>
      </c>
      <c r="G29" t="s">
        <v>31</v>
      </c>
    </row>
    <row r="30" spans="1:7" x14ac:dyDescent="0.2">
      <c r="A30" t="s">
        <v>4894</v>
      </c>
      <c r="B30" t="s">
        <v>5215</v>
      </c>
      <c r="C30" t="s">
        <v>27</v>
      </c>
      <c r="D30">
        <v>3</v>
      </c>
      <c r="E30" t="s">
        <v>795</v>
      </c>
      <c r="F30" t="s">
        <v>794</v>
      </c>
      <c r="G30" t="s">
        <v>53</v>
      </c>
    </row>
    <row r="31" spans="1:7" x14ac:dyDescent="0.2">
      <c r="A31" t="s">
        <v>4894</v>
      </c>
      <c r="B31" t="s">
        <v>5215</v>
      </c>
      <c r="C31" t="s">
        <v>116</v>
      </c>
      <c r="D31">
        <v>2</v>
      </c>
      <c r="E31" t="s">
        <v>114</v>
      </c>
      <c r="F31" t="s">
        <v>113</v>
      </c>
      <c r="G31" t="s">
        <v>34</v>
      </c>
    </row>
    <row r="32" spans="1:7" x14ac:dyDescent="0.2">
      <c r="A32" t="s">
        <v>4895</v>
      </c>
      <c r="B32" t="s">
        <v>5216</v>
      </c>
      <c r="C32" t="s">
        <v>27</v>
      </c>
      <c r="D32">
        <v>3</v>
      </c>
      <c r="E32" t="s">
        <v>795</v>
      </c>
      <c r="F32" t="s">
        <v>794</v>
      </c>
      <c r="G32" t="s">
        <v>53</v>
      </c>
    </row>
    <row r="33" spans="1:7" x14ac:dyDescent="0.2">
      <c r="A33" t="s">
        <v>4895</v>
      </c>
      <c r="B33" t="s">
        <v>5216</v>
      </c>
      <c r="C33" t="s">
        <v>116</v>
      </c>
      <c r="D33">
        <v>2</v>
      </c>
      <c r="E33" t="s">
        <v>114</v>
      </c>
      <c r="F33" t="s">
        <v>113</v>
      </c>
      <c r="G33" t="s">
        <v>34</v>
      </c>
    </row>
    <row r="34" spans="1:7" x14ac:dyDescent="0.2">
      <c r="A34" t="s">
        <v>4892</v>
      </c>
      <c r="B34" t="s">
        <v>5217</v>
      </c>
      <c r="C34" t="s">
        <v>27</v>
      </c>
      <c r="D34">
        <v>3</v>
      </c>
      <c r="E34" t="s">
        <v>795</v>
      </c>
      <c r="F34" t="s">
        <v>794</v>
      </c>
      <c r="G34" t="s">
        <v>53</v>
      </c>
    </row>
    <row r="35" spans="1:7" x14ac:dyDescent="0.2">
      <c r="A35" t="s">
        <v>4892</v>
      </c>
      <c r="B35" t="s">
        <v>5217</v>
      </c>
      <c r="C35" t="s">
        <v>4519</v>
      </c>
      <c r="D35">
        <v>2</v>
      </c>
      <c r="E35" t="s">
        <v>114</v>
      </c>
      <c r="F35" t="s">
        <v>113</v>
      </c>
      <c r="G35" t="s">
        <v>34</v>
      </c>
    </row>
    <row r="36" spans="1:7" x14ac:dyDescent="0.2">
      <c r="A36" t="s">
        <v>4892</v>
      </c>
      <c r="B36" t="s">
        <v>5217</v>
      </c>
      <c r="C36" t="s">
        <v>4519</v>
      </c>
      <c r="D36">
        <v>1</v>
      </c>
      <c r="E36" t="s">
        <v>120</v>
      </c>
      <c r="F36" t="s">
        <v>119</v>
      </c>
      <c r="G36" t="s">
        <v>31</v>
      </c>
    </row>
    <row r="37" spans="1:7" x14ac:dyDescent="0.2">
      <c r="A37" t="s">
        <v>4893</v>
      </c>
      <c r="B37" t="s">
        <v>5218</v>
      </c>
      <c r="C37" t="s">
        <v>27</v>
      </c>
      <c r="D37">
        <v>3</v>
      </c>
      <c r="E37" t="s">
        <v>795</v>
      </c>
      <c r="F37" t="s">
        <v>794</v>
      </c>
      <c r="G37" t="s">
        <v>53</v>
      </c>
    </row>
    <row r="38" spans="1:7" x14ac:dyDescent="0.2">
      <c r="A38" t="s">
        <v>4893</v>
      </c>
      <c r="B38" t="s">
        <v>5218</v>
      </c>
      <c r="C38" t="s">
        <v>4519</v>
      </c>
      <c r="D38">
        <v>2</v>
      </c>
      <c r="E38" t="s">
        <v>114</v>
      </c>
      <c r="F38" t="s">
        <v>113</v>
      </c>
      <c r="G38" t="s">
        <v>34</v>
      </c>
    </row>
    <row r="39" spans="1:7" x14ac:dyDescent="0.2">
      <c r="A39" t="s">
        <v>4893</v>
      </c>
      <c r="B39" t="s">
        <v>5218</v>
      </c>
      <c r="C39" t="s">
        <v>4519</v>
      </c>
      <c r="D39">
        <v>1</v>
      </c>
      <c r="E39" t="s">
        <v>120</v>
      </c>
      <c r="F39" t="s">
        <v>119</v>
      </c>
      <c r="G39" t="s">
        <v>31</v>
      </c>
    </row>
    <row r="40" spans="1:7" x14ac:dyDescent="0.2">
      <c r="A40" t="s">
        <v>4887</v>
      </c>
      <c r="B40" t="s">
        <v>5219</v>
      </c>
      <c r="C40" t="s">
        <v>27</v>
      </c>
      <c r="D40">
        <v>3</v>
      </c>
      <c r="E40" t="s">
        <v>795</v>
      </c>
      <c r="F40" t="s">
        <v>794</v>
      </c>
      <c r="G40" t="s">
        <v>53</v>
      </c>
    </row>
    <row r="41" spans="1:7" x14ac:dyDescent="0.2">
      <c r="A41" t="s">
        <v>4887</v>
      </c>
      <c r="B41" t="s">
        <v>5219</v>
      </c>
      <c r="C41" t="s">
        <v>4519</v>
      </c>
      <c r="D41">
        <v>2</v>
      </c>
      <c r="E41" t="s">
        <v>114</v>
      </c>
      <c r="F41" t="s">
        <v>113</v>
      </c>
      <c r="G41" t="s">
        <v>34</v>
      </c>
    </row>
    <row r="42" spans="1:7" x14ac:dyDescent="0.2">
      <c r="A42" t="s">
        <v>4887</v>
      </c>
      <c r="B42" t="s">
        <v>5219</v>
      </c>
      <c r="C42" t="s">
        <v>4519</v>
      </c>
      <c r="D42">
        <v>1</v>
      </c>
      <c r="E42" t="s">
        <v>120</v>
      </c>
      <c r="F42" t="s">
        <v>119</v>
      </c>
      <c r="G42" t="s">
        <v>31</v>
      </c>
    </row>
    <row r="43" spans="1:7" x14ac:dyDescent="0.2">
      <c r="A43" t="s">
        <v>4888</v>
      </c>
      <c r="B43" t="s">
        <v>5220</v>
      </c>
      <c r="C43" t="s">
        <v>27</v>
      </c>
      <c r="D43">
        <v>3</v>
      </c>
      <c r="E43" t="s">
        <v>795</v>
      </c>
      <c r="F43" t="s">
        <v>794</v>
      </c>
      <c r="G43" t="s">
        <v>53</v>
      </c>
    </row>
    <row r="44" spans="1:7" x14ac:dyDescent="0.2">
      <c r="A44" t="s">
        <v>4888</v>
      </c>
      <c r="B44" t="s">
        <v>5220</v>
      </c>
      <c r="C44" t="s">
        <v>4519</v>
      </c>
      <c r="D44">
        <v>2</v>
      </c>
      <c r="E44" t="s">
        <v>114</v>
      </c>
      <c r="F44" t="s">
        <v>113</v>
      </c>
      <c r="G44" t="s">
        <v>34</v>
      </c>
    </row>
    <row r="45" spans="1:7" x14ac:dyDescent="0.2">
      <c r="A45" t="s">
        <v>4888</v>
      </c>
      <c r="B45" t="s">
        <v>5220</v>
      </c>
      <c r="C45" t="s">
        <v>4519</v>
      </c>
      <c r="D45">
        <v>1</v>
      </c>
      <c r="E45" t="s">
        <v>120</v>
      </c>
      <c r="F45" t="s">
        <v>119</v>
      </c>
      <c r="G45" t="s">
        <v>31</v>
      </c>
    </row>
    <row r="46" spans="1:7" x14ac:dyDescent="0.2">
      <c r="A46" t="s">
        <v>4850</v>
      </c>
      <c r="B46" t="s">
        <v>5221</v>
      </c>
      <c r="C46" t="s">
        <v>27</v>
      </c>
      <c r="D46">
        <v>3</v>
      </c>
      <c r="E46" t="s">
        <v>701</v>
      </c>
      <c r="F46" t="s">
        <v>700</v>
      </c>
      <c r="G46" t="s">
        <v>53</v>
      </c>
    </row>
    <row r="47" spans="1:7" x14ac:dyDescent="0.2">
      <c r="A47" t="s">
        <v>4850</v>
      </c>
      <c r="B47" t="s">
        <v>5221</v>
      </c>
      <c r="C47" t="s">
        <v>4519</v>
      </c>
      <c r="D47">
        <v>2</v>
      </c>
      <c r="E47" t="s">
        <v>114</v>
      </c>
      <c r="F47" t="s">
        <v>113</v>
      </c>
      <c r="G47" t="s">
        <v>34</v>
      </c>
    </row>
    <row r="48" spans="1:7" x14ac:dyDescent="0.2">
      <c r="A48" t="s">
        <v>4850</v>
      </c>
      <c r="B48" t="s">
        <v>5221</v>
      </c>
      <c r="C48" t="s">
        <v>4519</v>
      </c>
      <c r="D48">
        <v>1</v>
      </c>
      <c r="E48" t="s">
        <v>120</v>
      </c>
      <c r="F48" t="s">
        <v>119</v>
      </c>
      <c r="G48" t="s">
        <v>31</v>
      </c>
    </row>
    <row r="49" spans="1:7" x14ac:dyDescent="0.2">
      <c r="A49" t="s">
        <v>4851</v>
      </c>
      <c r="B49" t="s">
        <v>5222</v>
      </c>
      <c r="C49" t="s">
        <v>27</v>
      </c>
      <c r="D49">
        <v>3</v>
      </c>
      <c r="E49" t="s">
        <v>701</v>
      </c>
      <c r="F49" t="s">
        <v>700</v>
      </c>
      <c r="G49" t="s">
        <v>53</v>
      </c>
    </row>
    <row r="50" spans="1:7" x14ac:dyDescent="0.2">
      <c r="A50" t="s">
        <v>4851</v>
      </c>
      <c r="B50" t="s">
        <v>5222</v>
      </c>
      <c r="C50" t="s">
        <v>4519</v>
      </c>
      <c r="D50">
        <v>2</v>
      </c>
      <c r="E50" t="s">
        <v>114</v>
      </c>
      <c r="F50" t="s">
        <v>113</v>
      </c>
      <c r="G50" t="s">
        <v>34</v>
      </c>
    </row>
    <row r="51" spans="1:7" x14ac:dyDescent="0.2">
      <c r="A51" t="s">
        <v>4851</v>
      </c>
      <c r="B51" t="s">
        <v>5222</v>
      </c>
      <c r="C51" t="s">
        <v>4519</v>
      </c>
      <c r="D51">
        <v>1</v>
      </c>
      <c r="E51" t="s">
        <v>120</v>
      </c>
      <c r="F51" t="s">
        <v>119</v>
      </c>
      <c r="G51" t="s">
        <v>31</v>
      </c>
    </row>
    <row r="52" spans="1:7" x14ac:dyDescent="0.2">
      <c r="A52" t="s">
        <v>5122</v>
      </c>
      <c r="B52" t="s">
        <v>5223</v>
      </c>
      <c r="C52" t="s">
        <v>158</v>
      </c>
      <c r="D52">
        <v>8</v>
      </c>
      <c r="E52" t="s">
        <v>155</v>
      </c>
      <c r="F52" t="s">
        <v>154</v>
      </c>
      <c r="G52" t="s">
        <v>41</v>
      </c>
    </row>
    <row r="53" spans="1:7" x14ac:dyDescent="0.2">
      <c r="A53" t="s">
        <v>4896</v>
      </c>
      <c r="B53" t="s">
        <v>5224</v>
      </c>
      <c r="C53" t="s">
        <v>27</v>
      </c>
      <c r="D53">
        <v>3</v>
      </c>
      <c r="E53" t="s">
        <v>795</v>
      </c>
      <c r="F53" t="s">
        <v>794</v>
      </c>
      <c r="G53" t="s">
        <v>53</v>
      </c>
    </row>
    <row r="54" spans="1:7" x14ac:dyDescent="0.2">
      <c r="A54" t="s">
        <v>4896</v>
      </c>
      <c r="B54" t="s">
        <v>5224</v>
      </c>
      <c r="C54" t="s">
        <v>116</v>
      </c>
      <c r="D54">
        <v>2</v>
      </c>
      <c r="E54" t="s">
        <v>114</v>
      </c>
      <c r="F54" t="s">
        <v>113</v>
      </c>
      <c r="G54" t="s">
        <v>34</v>
      </c>
    </row>
    <row r="55" spans="1:7" x14ac:dyDescent="0.2">
      <c r="A55" t="s">
        <v>4897</v>
      </c>
      <c r="B55" t="s">
        <v>5225</v>
      </c>
      <c r="C55" t="s">
        <v>27</v>
      </c>
      <c r="D55">
        <v>3</v>
      </c>
      <c r="E55" t="s">
        <v>795</v>
      </c>
      <c r="F55" t="s">
        <v>794</v>
      </c>
      <c r="G55" t="s">
        <v>53</v>
      </c>
    </row>
    <row r="56" spans="1:7" x14ac:dyDescent="0.2">
      <c r="A56" t="s">
        <v>4897</v>
      </c>
      <c r="B56" t="s">
        <v>5225</v>
      </c>
      <c r="C56" t="s">
        <v>116</v>
      </c>
      <c r="D56">
        <v>2</v>
      </c>
      <c r="E56" t="s">
        <v>114</v>
      </c>
      <c r="F56" t="s">
        <v>113</v>
      </c>
      <c r="G56" t="s">
        <v>34</v>
      </c>
    </row>
    <row r="57" spans="1:7" x14ac:dyDescent="0.2">
      <c r="A57" t="s">
        <v>4846</v>
      </c>
      <c r="B57" t="s">
        <v>5226</v>
      </c>
      <c r="C57" t="s">
        <v>27</v>
      </c>
      <c r="D57">
        <v>3</v>
      </c>
      <c r="E57" t="s">
        <v>701</v>
      </c>
      <c r="F57" t="s">
        <v>700</v>
      </c>
      <c r="G57" t="s">
        <v>53</v>
      </c>
    </row>
    <row r="58" spans="1:7" x14ac:dyDescent="0.2">
      <c r="A58" t="s">
        <v>4846</v>
      </c>
      <c r="B58" t="s">
        <v>5226</v>
      </c>
      <c r="C58" t="s">
        <v>4519</v>
      </c>
      <c r="D58">
        <v>2</v>
      </c>
      <c r="E58" t="s">
        <v>114</v>
      </c>
      <c r="F58" t="s">
        <v>113</v>
      </c>
      <c r="G58" t="s">
        <v>34</v>
      </c>
    </row>
    <row r="59" spans="1:7" x14ac:dyDescent="0.2">
      <c r="A59" t="s">
        <v>4846</v>
      </c>
      <c r="B59" t="s">
        <v>5226</v>
      </c>
      <c r="C59" t="s">
        <v>4519</v>
      </c>
      <c r="D59">
        <v>1</v>
      </c>
      <c r="E59" t="s">
        <v>120</v>
      </c>
      <c r="F59" t="s">
        <v>119</v>
      </c>
      <c r="G59" t="s">
        <v>31</v>
      </c>
    </row>
    <row r="60" spans="1:7" x14ac:dyDescent="0.2">
      <c r="A60" t="s">
        <v>4847</v>
      </c>
      <c r="B60" t="s">
        <v>5227</v>
      </c>
      <c r="C60" t="s">
        <v>27</v>
      </c>
      <c r="D60">
        <v>3</v>
      </c>
      <c r="E60" t="s">
        <v>701</v>
      </c>
      <c r="F60" t="s">
        <v>700</v>
      </c>
      <c r="G60" t="s">
        <v>53</v>
      </c>
    </row>
    <row r="61" spans="1:7" x14ac:dyDescent="0.2">
      <c r="A61" t="s">
        <v>4847</v>
      </c>
      <c r="B61" t="s">
        <v>5227</v>
      </c>
      <c r="C61" t="s">
        <v>4519</v>
      </c>
      <c r="D61">
        <v>2</v>
      </c>
      <c r="E61" t="s">
        <v>114</v>
      </c>
      <c r="F61" t="s">
        <v>113</v>
      </c>
      <c r="G61" t="s">
        <v>34</v>
      </c>
    </row>
    <row r="62" spans="1:7" x14ac:dyDescent="0.2">
      <c r="A62" t="s">
        <v>4847</v>
      </c>
      <c r="B62" t="s">
        <v>5227</v>
      </c>
      <c r="C62" t="s">
        <v>4519</v>
      </c>
      <c r="D62">
        <v>1</v>
      </c>
      <c r="E62" t="s">
        <v>120</v>
      </c>
      <c r="F62" t="s">
        <v>119</v>
      </c>
      <c r="G62" t="s">
        <v>31</v>
      </c>
    </row>
    <row r="63" spans="1:7" x14ac:dyDescent="0.2">
      <c r="A63" t="s">
        <v>4900</v>
      </c>
      <c r="B63" t="s">
        <v>5228</v>
      </c>
      <c r="C63" t="s">
        <v>27</v>
      </c>
      <c r="D63">
        <v>3</v>
      </c>
      <c r="E63" t="s">
        <v>795</v>
      </c>
      <c r="F63" t="s">
        <v>794</v>
      </c>
      <c r="G63" t="s">
        <v>53</v>
      </c>
    </row>
    <row r="64" spans="1:7" x14ac:dyDescent="0.2">
      <c r="A64" t="s">
        <v>4900</v>
      </c>
      <c r="B64" t="s">
        <v>5228</v>
      </c>
      <c r="C64" t="s">
        <v>4519</v>
      </c>
      <c r="D64">
        <v>2</v>
      </c>
      <c r="E64" t="s">
        <v>114</v>
      </c>
      <c r="F64" t="s">
        <v>113</v>
      </c>
      <c r="G64" t="s">
        <v>34</v>
      </c>
    </row>
    <row r="65" spans="1:7" x14ac:dyDescent="0.2">
      <c r="A65" t="s">
        <v>4900</v>
      </c>
      <c r="B65" t="s">
        <v>5228</v>
      </c>
      <c r="C65" t="s">
        <v>4519</v>
      </c>
      <c r="D65">
        <v>1</v>
      </c>
      <c r="E65" t="s">
        <v>120</v>
      </c>
      <c r="F65" t="s">
        <v>119</v>
      </c>
      <c r="G65" t="s">
        <v>31</v>
      </c>
    </row>
    <row r="66" spans="1:7" x14ac:dyDescent="0.2">
      <c r="A66" t="s">
        <v>4901</v>
      </c>
      <c r="B66" t="s">
        <v>5229</v>
      </c>
      <c r="C66" t="s">
        <v>27</v>
      </c>
      <c r="D66">
        <v>3</v>
      </c>
      <c r="E66" t="s">
        <v>795</v>
      </c>
      <c r="F66" t="s">
        <v>794</v>
      </c>
      <c r="G66" t="s">
        <v>53</v>
      </c>
    </row>
    <row r="67" spans="1:7" x14ac:dyDescent="0.2">
      <c r="A67" t="s">
        <v>4901</v>
      </c>
      <c r="B67" t="s">
        <v>5229</v>
      </c>
      <c r="C67" t="s">
        <v>4519</v>
      </c>
      <c r="D67">
        <v>2</v>
      </c>
      <c r="E67" t="s">
        <v>114</v>
      </c>
      <c r="F67" t="s">
        <v>113</v>
      </c>
      <c r="G67" t="s">
        <v>34</v>
      </c>
    </row>
    <row r="68" spans="1:7" x14ac:dyDescent="0.2">
      <c r="A68" t="s">
        <v>4901</v>
      </c>
      <c r="B68" t="s">
        <v>5229</v>
      </c>
      <c r="C68" t="s">
        <v>4519</v>
      </c>
      <c r="D68">
        <v>1</v>
      </c>
      <c r="E68" t="s">
        <v>120</v>
      </c>
      <c r="F68" t="s">
        <v>119</v>
      </c>
      <c r="G68" t="s">
        <v>31</v>
      </c>
    </row>
    <row r="69" spans="1:7" x14ac:dyDescent="0.2">
      <c r="A69" t="s">
        <v>4865</v>
      </c>
      <c r="B69" t="s">
        <v>5230</v>
      </c>
      <c r="C69" t="s">
        <v>4519</v>
      </c>
      <c r="D69">
        <v>2</v>
      </c>
      <c r="E69" t="s">
        <v>114</v>
      </c>
      <c r="F69" t="s">
        <v>113</v>
      </c>
      <c r="G69" t="s">
        <v>34</v>
      </c>
    </row>
    <row r="70" spans="1:7" x14ac:dyDescent="0.2">
      <c r="A70" t="s">
        <v>4865</v>
      </c>
      <c r="B70" t="s">
        <v>5230</v>
      </c>
      <c r="C70" t="s">
        <v>4519</v>
      </c>
      <c r="D70">
        <v>1</v>
      </c>
      <c r="E70" t="s">
        <v>120</v>
      </c>
      <c r="F70" t="s">
        <v>119</v>
      </c>
      <c r="G70" t="s">
        <v>31</v>
      </c>
    </row>
    <row r="71" spans="1:7" x14ac:dyDescent="0.2">
      <c r="A71" t="s">
        <v>4865</v>
      </c>
      <c r="B71" t="s">
        <v>5231</v>
      </c>
      <c r="C71" t="s">
        <v>27</v>
      </c>
      <c r="D71">
        <v>3</v>
      </c>
      <c r="E71" t="s">
        <v>795</v>
      </c>
      <c r="F71" t="s">
        <v>794</v>
      </c>
      <c r="G71" t="s">
        <v>53</v>
      </c>
    </row>
    <row r="72" spans="1:7" x14ac:dyDescent="0.2">
      <c r="A72" t="s">
        <v>4866</v>
      </c>
      <c r="B72" t="s">
        <v>5232</v>
      </c>
      <c r="C72" t="s">
        <v>4519</v>
      </c>
      <c r="D72">
        <v>2</v>
      </c>
      <c r="E72" t="s">
        <v>114</v>
      </c>
      <c r="F72" t="s">
        <v>113</v>
      </c>
      <c r="G72" t="s">
        <v>34</v>
      </c>
    </row>
    <row r="73" spans="1:7" x14ac:dyDescent="0.2">
      <c r="A73" t="s">
        <v>4866</v>
      </c>
      <c r="B73" t="s">
        <v>5232</v>
      </c>
      <c r="C73" t="s">
        <v>4519</v>
      </c>
      <c r="D73">
        <v>1</v>
      </c>
      <c r="E73" t="s">
        <v>120</v>
      </c>
      <c r="F73" t="s">
        <v>119</v>
      </c>
      <c r="G73" t="s">
        <v>31</v>
      </c>
    </row>
    <row r="74" spans="1:7" x14ac:dyDescent="0.2">
      <c r="A74" t="s">
        <v>4866</v>
      </c>
      <c r="B74" t="s">
        <v>5233</v>
      </c>
      <c r="C74" t="s">
        <v>27</v>
      </c>
      <c r="D74">
        <v>3</v>
      </c>
      <c r="E74" t="s">
        <v>795</v>
      </c>
      <c r="F74" t="s">
        <v>794</v>
      </c>
      <c r="G74" t="s">
        <v>53</v>
      </c>
    </row>
    <row r="75" spans="1:7" x14ac:dyDescent="0.2">
      <c r="A75" t="s">
        <v>4958</v>
      </c>
      <c r="B75" t="s">
        <v>5234</v>
      </c>
      <c r="C75" t="s">
        <v>27</v>
      </c>
      <c r="D75">
        <v>3</v>
      </c>
      <c r="E75" t="s">
        <v>795</v>
      </c>
      <c r="F75" t="s">
        <v>794</v>
      </c>
      <c r="G75" t="s">
        <v>53</v>
      </c>
    </row>
    <row r="76" spans="1:7" x14ac:dyDescent="0.2">
      <c r="A76" t="s">
        <v>4958</v>
      </c>
      <c r="B76" t="s">
        <v>5234</v>
      </c>
      <c r="C76" t="s">
        <v>4519</v>
      </c>
      <c r="D76">
        <v>2</v>
      </c>
      <c r="E76" t="s">
        <v>114</v>
      </c>
      <c r="F76" t="s">
        <v>113</v>
      </c>
      <c r="G76" t="s">
        <v>34</v>
      </c>
    </row>
    <row r="77" spans="1:7" x14ac:dyDescent="0.2">
      <c r="A77" t="s">
        <v>4958</v>
      </c>
      <c r="B77" t="s">
        <v>5234</v>
      </c>
      <c r="C77" t="s">
        <v>4519</v>
      </c>
      <c r="D77">
        <v>1</v>
      </c>
      <c r="E77" t="s">
        <v>120</v>
      </c>
      <c r="F77" t="s">
        <v>119</v>
      </c>
      <c r="G77" t="s">
        <v>31</v>
      </c>
    </row>
    <row r="78" spans="1:7" x14ac:dyDescent="0.2">
      <c r="A78" t="s">
        <v>4957</v>
      </c>
      <c r="B78" t="s">
        <v>5235</v>
      </c>
      <c r="C78" t="s">
        <v>27</v>
      </c>
      <c r="D78">
        <v>3</v>
      </c>
      <c r="E78" t="s">
        <v>795</v>
      </c>
      <c r="F78" t="s">
        <v>794</v>
      </c>
      <c r="G78" t="s">
        <v>53</v>
      </c>
    </row>
    <row r="79" spans="1:7" x14ac:dyDescent="0.2">
      <c r="A79" t="s">
        <v>4957</v>
      </c>
      <c r="B79" t="s">
        <v>5235</v>
      </c>
      <c r="C79" t="s">
        <v>4519</v>
      </c>
      <c r="D79">
        <v>2</v>
      </c>
      <c r="E79" t="s">
        <v>114</v>
      </c>
      <c r="F79" t="s">
        <v>113</v>
      </c>
      <c r="G79" t="s">
        <v>34</v>
      </c>
    </row>
    <row r="80" spans="1:7" x14ac:dyDescent="0.2">
      <c r="A80" t="s">
        <v>4957</v>
      </c>
      <c r="B80" t="s">
        <v>5235</v>
      </c>
      <c r="C80" t="s">
        <v>4519</v>
      </c>
      <c r="D80">
        <v>1</v>
      </c>
      <c r="E80" t="s">
        <v>120</v>
      </c>
      <c r="F80" t="s">
        <v>119</v>
      </c>
      <c r="G80" t="s">
        <v>31</v>
      </c>
    </row>
    <row r="81" spans="1:7" x14ac:dyDescent="0.2">
      <c r="A81" t="s">
        <v>4898</v>
      </c>
      <c r="B81" t="s">
        <v>5236</v>
      </c>
      <c r="C81" t="s">
        <v>27</v>
      </c>
      <c r="D81">
        <v>3</v>
      </c>
      <c r="E81" t="s">
        <v>795</v>
      </c>
      <c r="F81" t="s">
        <v>794</v>
      </c>
      <c r="G81" t="s">
        <v>53</v>
      </c>
    </row>
    <row r="82" spans="1:7" x14ac:dyDescent="0.2">
      <c r="A82" t="s">
        <v>4898</v>
      </c>
      <c r="B82" t="s">
        <v>5236</v>
      </c>
      <c r="C82" t="s">
        <v>116</v>
      </c>
      <c r="D82">
        <v>2</v>
      </c>
      <c r="E82" t="s">
        <v>114</v>
      </c>
      <c r="F82" t="s">
        <v>113</v>
      </c>
      <c r="G82" t="s">
        <v>34</v>
      </c>
    </row>
    <row r="83" spans="1:7" x14ac:dyDescent="0.2">
      <c r="A83" t="s">
        <v>4899</v>
      </c>
      <c r="B83" t="s">
        <v>5237</v>
      </c>
      <c r="C83" t="s">
        <v>27</v>
      </c>
      <c r="D83">
        <v>3</v>
      </c>
      <c r="E83" t="s">
        <v>795</v>
      </c>
      <c r="F83" t="s">
        <v>794</v>
      </c>
      <c r="G83" t="s">
        <v>53</v>
      </c>
    </row>
    <row r="84" spans="1:7" x14ac:dyDescent="0.2">
      <c r="A84" t="s">
        <v>4899</v>
      </c>
      <c r="B84" t="s">
        <v>5237</v>
      </c>
      <c r="C84" t="s">
        <v>116</v>
      </c>
      <c r="D84">
        <v>2</v>
      </c>
      <c r="E84" t="s">
        <v>114</v>
      </c>
      <c r="F84" t="s">
        <v>113</v>
      </c>
      <c r="G84" t="s">
        <v>34</v>
      </c>
    </row>
    <row r="85" spans="1:7" x14ac:dyDescent="0.2">
      <c r="A85" t="s">
        <v>4959</v>
      </c>
      <c r="B85" t="s">
        <v>5238</v>
      </c>
      <c r="C85" t="s">
        <v>27</v>
      </c>
      <c r="D85">
        <v>3</v>
      </c>
      <c r="E85" t="s">
        <v>795</v>
      </c>
      <c r="F85" t="s">
        <v>794</v>
      </c>
      <c r="G85" t="s">
        <v>53</v>
      </c>
    </row>
    <row r="86" spans="1:7" x14ac:dyDescent="0.2">
      <c r="A86" t="s">
        <v>4959</v>
      </c>
      <c r="B86" t="s">
        <v>5238</v>
      </c>
      <c r="C86" t="s">
        <v>116</v>
      </c>
      <c r="D86">
        <v>2</v>
      </c>
      <c r="E86" t="s">
        <v>114</v>
      </c>
      <c r="F86" t="s">
        <v>113</v>
      </c>
      <c r="G86" t="s">
        <v>34</v>
      </c>
    </row>
    <row r="87" spans="1:7" x14ac:dyDescent="0.2">
      <c r="A87" t="s">
        <v>4960</v>
      </c>
      <c r="B87" t="s">
        <v>5239</v>
      </c>
      <c r="C87" t="s">
        <v>27</v>
      </c>
      <c r="D87">
        <v>3</v>
      </c>
      <c r="E87" t="s">
        <v>795</v>
      </c>
      <c r="F87" t="s">
        <v>794</v>
      </c>
      <c r="G87" t="s">
        <v>53</v>
      </c>
    </row>
    <row r="88" spans="1:7" x14ac:dyDescent="0.2">
      <c r="A88" t="s">
        <v>4960</v>
      </c>
      <c r="B88" t="s">
        <v>5239</v>
      </c>
      <c r="C88" t="s">
        <v>116</v>
      </c>
      <c r="D88">
        <v>2</v>
      </c>
      <c r="E88" t="s">
        <v>114</v>
      </c>
      <c r="F88" t="s">
        <v>113</v>
      </c>
      <c r="G88" t="s">
        <v>34</v>
      </c>
    </row>
    <row r="89" spans="1:7" x14ac:dyDescent="0.2">
      <c r="A89" t="s">
        <v>4863</v>
      </c>
      <c r="B89" t="s">
        <v>5240</v>
      </c>
      <c r="C89" t="s">
        <v>27</v>
      </c>
      <c r="D89">
        <v>3</v>
      </c>
      <c r="E89" t="s">
        <v>795</v>
      </c>
      <c r="F89" t="s">
        <v>794</v>
      </c>
      <c r="G89" t="s">
        <v>53</v>
      </c>
    </row>
    <row r="90" spans="1:7" x14ac:dyDescent="0.2">
      <c r="A90" t="s">
        <v>4863</v>
      </c>
      <c r="B90" t="s">
        <v>5240</v>
      </c>
      <c r="C90" t="s">
        <v>4519</v>
      </c>
      <c r="D90">
        <v>2</v>
      </c>
      <c r="E90" t="s">
        <v>114</v>
      </c>
      <c r="F90" t="s">
        <v>113</v>
      </c>
      <c r="G90" t="s">
        <v>34</v>
      </c>
    </row>
    <row r="91" spans="1:7" x14ac:dyDescent="0.2">
      <c r="A91" t="s">
        <v>4863</v>
      </c>
      <c r="B91" t="s">
        <v>5240</v>
      </c>
      <c r="C91" t="s">
        <v>4519</v>
      </c>
      <c r="D91">
        <v>1</v>
      </c>
      <c r="E91" t="s">
        <v>120</v>
      </c>
      <c r="F91" t="s">
        <v>119</v>
      </c>
      <c r="G91" t="s">
        <v>31</v>
      </c>
    </row>
    <row r="92" spans="1:7" x14ac:dyDescent="0.2">
      <c r="A92" t="s">
        <v>4864</v>
      </c>
      <c r="B92" t="s">
        <v>5241</v>
      </c>
      <c r="C92" t="s">
        <v>27</v>
      </c>
      <c r="D92">
        <v>3</v>
      </c>
      <c r="E92" t="s">
        <v>795</v>
      </c>
      <c r="F92" t="s">
        <v>794</v>
      </c>
      <c r="G92" t="s">
        <v>53</v>
      </c>
    </row>
    <row r="93" spans="1:7" x14ac:dyDescent="0.2">
      <c r="A93" t="s">
        <v>4864</v>
      </c>
      <c r="B93" t="s">
        <v>5241</v>
      </c>
      <c r="C93" t="s">
        <v>4519</v>
      </c>
      <c r="D93">
        <v>2</v>
      </c>
      <c r="E93" t="s">
        <v>114</v>
      </c>
      <c r="F93" t="s">
        <v>113</v>
      </c>
      <c r="G93" t="s">
        <v>34</v>
      </c>
    </row>
    <row r="94" spans="1:7" x14ac:dyDescent="0.2">
      <c r="A94" t="s">
        <v>4864</v>
      </c>
      <c r="B94" t="s">
        <v>5241</v>
      </c>
      <c r="C94" t="s">
        <v>4519</v>
      </c>
      <c r="D94">
        <v>1</v>
      </c>
      <c r="E94" t="s">
        <v>120</v>
      </c>
      <c r="F94" t="s">
        <v>119</v>
      </c>
      <c r="G94" t="s">
        <v>31</v>
      </c>
    </row>
    <row r="95" spans="1:7" x14ac:dyDescent="0.2">
      <c r="A95" t="s">
        <v>4903</v>
      </c>
      <c r="B95" t="s">
        <v>5242</v>
      </c>
      <c r="C95" t="s">
        <v>27</v>
      </c>
      <c r="D95">
        <v>3</v>
      </c>
      <c r="E95" t="s">
        <v>701</v>
      </c>
      <c r="F95" t="s">
        <v>700</v>
      </c>
      <c r="G95" t="s">
        <v>53</v>
      </c>
    </row>
    <row r="96" spans="1:7" x14ac:dyDescent="0.2">
      <c r="A96" t="s">
        <v>4903</v>
      </c>
      <c r="B96" t="s">
        <v>5242</v>
      </c>
      <c r="C96" t="s">
        <v>4519</v>
      </c>
      <c r="D96">
        <v>2</v>
      </c>
      <c r="E96" t="s">
        <v>114</v>
      </c>
      <c r="F96" t="s">
        <v>113</v>
      </c>
      <c r="G96" t="s">
        <v>34</v>
      </c>
    </row>
    <row r="97" spans="1:7" x14ac:dyDescent="0.2">
      <c r="A97" t="s">
        <v>4903</v>
      </c>
      <c r="B97" t="s">
        <v>5242</v>
      </c>
      <c r="C97" t="s">
        <v>4519</v>
      </c>
      <c r="D97">
        <v>1</v>
      </c>
      <c r="E97" t="s">
        <v>120</v>
      </c>
      <c r="F97" t="s">
        <v>119</v>
      </c>
      <c r="G97" t="s">
        <v>31</v>
      </c>
    </row>
    <row r="98" spans="1:7" x14ac:dyDescent="0.2">
      <c r="A98" t="s">
        <v>4902</v>
      </c>
      <c r="B98" t="s">
        <v>5243</v>
      </c>
      <c r="C98" t="s">
        <v>27</v>
      </c>
      <c r="D98">
        <v>3</v>
      </c>
      <c r="E98" t="s">
        <v>701</v>
      </c>
      <c r="F98" t="s">
        <v>700</v>
      </c>
      <c r="G98" t="s">
        <v>53</v>
      </c>
    </row>
    <row r="99" spans="1:7" x14ac:dyDescent="0.2">
      <c r="A99" t="s">
        <v>4902</v>
      </c>
      <c r="B99" t="s">
        <v>5243</v>
      </c>
      <c r="C99" t="s">
        <v>4519</v>
      </c>
      <c r="D99">
        <v>2</v>
      </c>
      <c r="E99" t="s">
        <v>114</v>
      </c>
      <c r="F99" t="s">
        <v>113</v>
      </c>
      <c r="G99" t="s">
        <v>34</v>
      </c>
    </row>
    <row r="100" spans="1:7" x14ac:dyDescent="0.2">
      <c r="A100" t="s">
        <v>4902</v>
      </c>
      <c r="B100" t="s">
        <v>5243</v>
      </c>
      <c r="C100" t="s">
        <v>4519</v>
      </c>
      <c r="D100">
        <v>1</v>
      </c>
      <c r="E100" t="s">
        <v>120</v>
      </c>
      <c r="F100" t="s">
        <v>119</v>
      </c>
      <c r="G100" t="s">
        <v>31</v>
      </c>
    </row>
    <row r="101" spans="1:7" x14ac:dyDescent="0.2">
      <c r="A101" t="s">
        <v>5053</v>
      </c>
      <c r="B101" t="s">
        <v>5244</v>
      </c>
      <c r="C101" t="s">
        <v>27</v>
      </c>
      <c r="D101">
        <v>3</v>
      </c>
      <c r="E101" t="s">
        <v>701</v>
      </c>
      <c r="F101" t="s">
        <v>700</v>
      </c>
      <c r="G101" t="s">
        <v>53</v>
      </c>
    </row>
    <row r="102" spans="1:7" x14ac:dyDescent="0.2">
      <c r="A102" t="s">
        <v>5053</v>
      </c>
      <c r="B102" t="s">
        <v>5244</v>
      </c>
      <c r="C102" t="s">
        <v>4519</v>
      </c>
      <c r="D102">
        <v>2</v>
      </c>
      <c r="E102" t="s">
        <v>114</v>
      </c>
      <c r="F102" t="s">
        <v>113</v>
      </c>
      <c r="G102" t="s">
        <v>34</v>
      </c>
    </row>
    <row r="103" spans="1:7" x14ac:dyDescent="0.2">
      <c r="A103" t="s">
        <v>5053</v>
      </c>
      <c r="B103" t="s">
        <v>5244</v>
      </c>
      <c r="C103" t="s">
        <v>4519</v>
      </c>
      <c r="D103">
        <v>1</v>
      </c>
      <c r="E103" t="s">
        <v>120</v>
      </c>
      <c r="F103" t="s">
        <v>119</v>
      </c>
      <c r="G103" t="s">
        <v>31</v>
      </c>
    </row>
    <row r="104" spans="1:7" x14ac:dyDescent="0.2">
      <c r="A104" t="s">
        <v>5054</v>
      </c>
      <c r="B104" t="s">
        <v>5245</v>
      </c>
      <c r="C104" t="s">
        <v>27</v>
      </c>
      <c r="D104">
        <v>3</v>
      </c>
      <c r="E104" t="s">
        <v>701</v>
      </c>
      <c r="F104" t="s">
        <v>700</v>
      </c>
      <c r="G104" t="s">
        <v>53</v>
      </c>
    </row>
    <row r="105" spans="1:7" x14ac:dyDescent="0.2">
      <c r="A105" t="s">
        <v>5054</v>
      </c>
      <c r="B105" t="s">
        <v>5245</v>
      </c>
      <c r="C105" t="s">
        <v>4519</v>
      </c>
      <c r="D105">
        <v>2</v>
      </c>
      <c r="E105" t="s">
        <v>114</v>
      </c>
      <c r="F105" t="s">
        <v>113</v>
      </c>
      <c r="G105" t="s">
        <v>34</v>
      </c>
    </row>
    <row r="106" spans="1:7" x14ac:dyDescent="0.2">
      <c r="A106" t="s">
        <v>5054</v>
      </c>
      <c r="B106" t="s">
        <v>5245</v>
      </c>
      <c r="C106" t="s">
        <v>4519</v>
      </c>
      <c r="D106">
        <v>1</v>
      </c>
      <c r="E106" t="s">
        <v>120</v>
      </c>
      <c r="F106" t="s">
        <v>119</v>
      </c>
      <c r="G106" t="s">
        <v>31</v>
      </c>
    </row>
    <row r="107" spans="1:7" x14ac:dyDescent="0.2">
      <c r="A107" t="s">
        <v>4969</v>
      </c>
      <c r="B107" t="s">
        <v>5246</v>
      </c>
      <c r="C107" t="s">
        <v>27</v>
      </c>
      <c r="D107">
        <v>3</v>
      </c>
      <c r="E107" t="s">
        <v>701</v>
      </c>
      <c r="F107" t="s">
        <v>700</v>
      </c>
      <c r="G107" t="s">
        <v>53</v>
      </c>
    </row>
    <row r="108" spans="1:7" x14ac:dyDescent="0.2">
      <c r="A108" t="s">
        <v>4969</v>
      </c>
      <c r="B108" t="s">
        <v>5246</v>
      </c>
      <c r="C108" t="s">
        <v>4519</v>
      </c>
      <c r="D108">
        <v>2</v>
      </c>
      <c r="E108" t="s">
        <v>114</v>
      </c>
      <c r="F108" t="s">
        <v>113</v>
      </c>
      <c r="G108" t="s">
        <v>34</v>
      </c>
    </row>
    <row r="109" spans="1:7" x14ac:dyDescent="0.2">
      <c r="A109" t="s">
        <v>4969</v>
      </c>
      <c r="B109" t="s">
        <v>5246</v>
      </c>
      <c r="C109" t="s">
        <v>4519</v>
      </c>
      <c r="D109">
        <v>1</v>
      </c>
      <c r="E109" t="s">
        <v>120</v>
      </c>
      <c r="F109" t="s">
        <v>119</v>
      </c>
      <c r="G109" t="s">
        <v>31</v>
      </c>
    </row>
    <row r="110" spans="1:7" x14ac:dyDescent="0.2">
      <c r="A110" t="s">
        <v>4970</v>
      </c>
      <c r="B110" t="s">
        <v>5247</v>
      </c>
      <c r="C110" t="s">
        <v>27</v>
      </c>
      <c r="D110">
        <v>3</v>
      </c>
      <c r="E110" t="s">
        <v>701</v>
      </c>
      <c r="F110" t="s">
        <v>700</v>
      </c>
      <c r="G110" t="s">
        <v>53</v>
      </c>
    </row>
    <row r="111" spans="1:7" x14ac:dyDescent="0.2">
      <c r="A111" t="s">
        <v>4970</v>
      </c>
      <c r="B111" t="s">
        <v>5247</v>
      </c>
      <c r="C111" t="s">
        <v>4519</v>
      </c>
      <c r="D111">
        <v>2</v>
      </c>
      <c r="E111" t="s">
        <v>114</v>
      </c>
      <c r="F111" t="s">
        <v>113</v>
      </c>
      <c r="G111" t="s">
        <v>34</v>
      </c>
    </row>
    <row r="112" spans="1:7" x14ac:dyDescent="0.2">
      <c r="A112" t="s">
        <v>4970</v>
      </c>
      <c r="B112" t="s">
        <v>5247</v>
      </c>
      <c r="C112" t="s">
        <v>4519</v>
      </c>
      <c r="D112">
        <v>1</v>
      </c>
      <c r="E112" t="s">
        <v>120</v>
      </c>
      <c r="F112" t="s">
        <v>119</v>
      </c>
      <c r="G112" t="s">
        <v>31</v>
      </c>
    </row>
    <row r="113" spans="1:7" x14ac:dyDescent="0.2">
      <c r="A113" t="s">
        <v>4869</v>
      </c>
      <c r="B113" t="s">
        <v>5248</v>
      </c>
      <c r="C113" t="s">
        <v>27</v>
      </c>
      <c r="D113">
        <v>3</v>
      </c>
      <c r="E113" t="s">
        <v>795</v>
      </c>
      <c r="F113" t="s">
        <v>794</v>
      </c>
      <c r="G113" t="s">
        <v>53</v>
      </c>
    </row>
    <row r="114" spans="1:7" x14ac:dyDescent="0.2">
      <c r="A114" t="s">
        <v>4869</v>
      </c>
      <c r="B114" t="s">
        <v>5248</v>
      </c>
      <c r="C114" t="s">
        <v>4519</v>
      </c>
      <c r="D114">
        <v>2</v>
      </c>
      <c r="E114" t="s">
        <v>114</v>
      </c>
      <c r="F114" t="s">
        <v>113</v>
      </c>
      <c r="G114" t="s">
        <v>34</v>
      </c>
    </row>
    <row r="115" spans="1:7" x14ac:dyDescent="0.2">
      <c r="A115" t="s">
        <v>4869</v>
      </c>
      <c r="B115" t="s">
        <v>5248</v>
      </c>
      <c r="C115" t="s">
        <v>4519</v>
      </c>
      <c r="D115">
        <v>1</v>
      </c>
      <c r="E115" t="s">
        <v>120</v>
      </c>
      <c r="F115" t="s">
        <v>119</v>
      </c>
      <c r="G115" t="s">
        <v>31</v>
      </c>
    </row>
    <row r="116" spans="1:7" x14ac:dyDescent="0.2">
      <c r="A116" t="s">
        <v>4870</v>
      </c>
      <c r="B116" t="s">
        <v>5249</v>
      </c>
      <c r="C116" t="s">
        <v>27</v>
      </c>
      <c r="D116">
        <v>3</v>
      </c>
      <c r="E116" t="s">
        <v>795</v>
      </c>
      <c r="F116" t="s">
        <v>794</v>
      </c>
      <c r="G116" t="s">
        <v>53</v>
      </c>
    </row>
    <row r="117" spans="1:7" x14ac:dyDescent="0.2">
      <c r="A117" t="s">
        <v>4870</v>
      </c>
      <c r="B117" t="s">
        <v>5249</v>
      </c>
      <c r="C117" t="s">
        <v>4519</v>
      </c>
      <c r="D117">
        <v>2</v>
      </c>
      <c r="E117" t="s">
        <v>114</v>
      </c>
      <c r="F117" t="s">
        <v>113</v>
      </c>
      <c r="G117" t="s">
        <v>34</v>
      </c>
    </row>
    <row r="118" spans="1:7" x14ac:dyDescent="0.2">
      <c r="A118" t="s">
        <v>4870</v>
      </c>
      <c r="B118" t="s">
        <v>5249</v>
      </c>
      <c r="C118" t="s">
        <v>4519</v>
      </c>
      <c r="D118">
        <v>1</v>
      </c>
      <c r="E118" t="s">
        <v>120</v>
      </c>
      <c r="F118" t="s">
        <v>119</v>
      </c>
      <c r="G118" t="s">
        <v>31</v>
      </c>
    </row>
    <row r="119" spans="1:7" x14ac:dyDescent="0.2">
      <c r="A119" t="s">
        <v>4971</v>
      </c>
      <c r="B119" t="s">
        <v>5250</v>
      </c>
      <c r="C119" t="s">
        <v>27</v>
      </c>
      <c r="D119">
        <v>3</v>
      </c>
      <c r="E119" t="s">
        <v>795</v>
      </c>
      <c r="F119" t="s">
        <v>794</v>
      </c>
      <c r="G119" t="s">
        <v>53</v>
      </c>
    </row>
    <row r="120" spans="1:7" x14ac:dyDescent="0.2">
      <c r="A120" t="s">
        <v>4971</v>
      </c>
      <c r="B120" t="s">
        <v>5250</v>
      </c>
      <c r="C120" t="s">
        <v>4519</v>
      </c>
      <c r="D120">
        <v>2</v>
      </c>
      <c r="E120" t="s">
        <v>114</v>
      </c>
      <c r="F120" t="s">
        <v>113</v>
      </c>
      <c r="G120" t="s">
        <v>34</v>
      </c>
    </row>
    <row r="121" spans="1:7" x14ac:dyDescent="0.2">
      <c r="A121" t="s">
        <v>4971</v>
      </c>
      <c r="B121" t="s">
        <v>5250</v>
      </c>
      <c r="C121" t="s">
        <v>4519</v>
      </c>
      <c r="D121">
        <v>1</v>
      </c>
      <c r="E121" t="s">
        <v>120</v>
      </c>
      <c r="F121" t="s">
        <v>119</v>
      </c>
      <c r="G121" t="s">
        <v>31</v>
      </c>
    </row>
    <row r="122" spans="1:7" x14ac:dyDescent="0.2">
      <c r="A122" t="s">
        <v>4972</v>
      </c>
      <c r="B122" t="s">
        <v>5251</v>
      </c>
      <c r="C122" t="s">
        <v>27</v>
      </c>
      <c r="D122">
        <v>3</v>
      </c>
      <c r="E122" t="s">
        <v>795</v>
      </c>
      <c r="F122" t="s">
        <v>794</v>
      </c>
      <c r="G122" t="s">
        <v>53</v>
      </c>
    </row>
    <row r="123" spans="1:7" x14ac:dyDescent="0.2">
      <c r="A123" t="s">
        <v>4972</v>
      </c>
      <c r="B123" t="s">
        <v>5251</v>
      </c>
      <c r="C123" t="s">
        <v>4519</v>
      </c>
      <c r="D123">
        <v>2</v>
      </c>
      <c r="E123" t="s">
        <v>114</v>
      </c>
      <c r="F123" t="s">
        <v>113</v>
      </c>
      <c r="G123" t="s">
        <v>34</v>
      </c>
    </row>
    <row r="124" spans="1:7" x14ac:dyDescent="0.2">
      <c r="A124" t="s">
        <v>4972</v>
      </c>
      <c r="B124" t="s">
        <v>5251</v>
      </c>
      <c r="C124" t="s">
        <v>4519</v>
      </c>
      <c r="D124">
        <v>1</v>
      </c>
      <c r="E124" t="s">
        <v>120</v>
      </c>
      <c r="F124" t="s">
        <v>119</v>
      </c>
      <c r="G124" t="s">
        <v>31</v>
      </c>
    </row>
    <row r="125" spans="1:7" x14ac:dyDescent="0.2">
      <c r="A125" t="s">
        <v>4968</v>
      </c>
      <c r="B125" t="s">
        <v>5252</v>
      </c>
      <c r="C125" t="s">
        <v>27</v>
      </c>
      <c r="D125">
        <v>3</v>
      </c>
      <c r="E125" t="s">
        <v>795</v>
      </c>
      <c r="F125" t="s">
        <v>794</v>
      </c>
      <c r="G125" t="s">
        <v>53</v>
      </c>
    </row>
    <row r="126" spans="1:7" x14ac:dyDescent="0.2">
      <c r="A126" t="s">
        <v>4968</v>
      </c>
      <c r="B126" t="s">
        <v>5252</v>
      </c>
      <c r="C126" t="s">
        <v>4519</v>
      </c>
      <c r="D126">
        <v>2</v>
      </c>
      <c r="E126" t="s">
        <v>114</v>
      </c>
      <c r="F126" t="s">
        <v>113</v>
      </c>
      <c r="G126" t="s">
        <v>34</v>
      </c>
    </row>
    <row r="127" spans="1:7" x14ac:dyDescent="0.2">
      <c r="A127" t="s">
        <v>4968</v>
      </c>
      <c r="B127" t="s">
        <v>5252</v>
      </c>
      <c r="C127" t="s">
        <v>4519</v>
      </c>
      <c r="D127">
        <v>1</v>
      </c>
      <c r="E127" t="s">
        <v>120</v>
      </c>
      <c r="F127" t="s">
        <v>119</v>
      </c>
      <c r="G127" t="s">
        <v>31</v>
      </c>
    </row>
    <row r="128" spans="1:7" x14ac:dyDescent="0.2">
      <c r="A128" t="s">
        <v>4967</v>
      </c>
      <c r="B128" t="s">
        <v>5253</v>
      </c>
      <c r="C128" t="s">
        <v>27</v>
      </c>
      <c r="D128">
        <v>3</v>
      </c>
      <c r="E128" t="s">
        <v>795</v>
      </c>
      <c r="F128" t="s">
        <v>794</v>
      </c>
      <c r="G128" t="s">
        <v>53</v>
      </c>
    </row>
    <row r="129" spans="1:7" x14ac:dyDescent="0.2">
      <c r="A129" t="s">
        <v>4967</v>
      </c>
      <c r="B129" t="s">
        <v>5253</v>
      </c>
      <c r="C129" t="s">
        <v>4519</v>
      </c>
      <c r="D129">
        <v>2</v>
      </c>
      <c r="E129" t="s">
        <v>114</v>
      </c>
      <c r="F129" t="s">
        <v>113</v>
      </c>
      <c r="G129" t="s">
        <v>34</v>
      </c>
    </row>
    <row r="130" spans="1:7" x14ac:dyDescent="0.2">
      <c r="A130" t="s">
        <v>4967</v>
      </c>
      <c r="B130" t="s">
        <v>5253</v>
      </c>
      <c r="C130" t="s">
        <v>4519</v>
      </c>
      <c r="D130">
        <v>1</v>
      </c>
      <c r="E130" t="s">
        <v>120</v>
      </c>
      <c r="F130" t="s">
        <v>119</v>
      </c>
      <c r="G130" t="s">
        <v>31</v>
      </c>
    </row>
    <row r="131" spans="1:7" x14ac:dyDescent="0.2">
      <c r="A131" t="s">
        <v>4961</v>
      </c>
      <c r="B131" t="s">
        <v>5254</v>
      </c>
      <c r="C131" t="s">
        <v>27</v>
      </c>
      <c r="D131">
        <v>3</v>
      </c>
      <c r="E131" t="s">
        <v>795</v>
      </c>
      <c r="F131" t="s">
        <v>794</v>
      </c>
      <c r="G131" t="s">
        <v>53</v>
      </c>
    </row>
    <row r="132" spans="1:7" x14ac:dyDescent="0.2">
      <c r="A132" t="s">
        <v>4961</v>
      </c>
      <c r="B132" t="s">
        <v>5254</v>
      </c>
      <c r="C132" t="s">
        <v>4519</v>
      </c>
      <c r="D132">
        <v>2</v>
      </c>
      <c r="E132" t="s">
        <v>114</v>
      </c>
      <c r="F132" t="s">
        <v>113</v>
      </c>
      <c r="G132" t="s">
        <v>34</v>
      </c>
    </row>
    <row r="133" spans="1:7" x14ac:dyDescent="0.2">
      <c r="A133" t="s">
        <v>4961</v>
      </c>
      <c r="B133" t="s">
        <v>5254</v>
      </c>
      <c r="C133" t="s">
        <v>4519</v>
      </c>
      <c r="D133">
        <v>1</v>
      </c>
      <c r="E133" t="s">
        <v>120</v>
      </c>
      <c r="F133" t="s">
        <v>119</v>
      </c>
      <c r="G133" t="s">
        <v>31</v>
      </c>
    </row>
    <row r="134" spans="1:7" x14ac:dyDescent="0.2">
      <c r="A134" t="s">
        <v>4962</v>
      </c>
      <c r="B134" t="s">
        <v>5255</v>
      </c>
      <c r="C134" t="s">
        <v>27</v>
      </c>
      <c r="D134">
        <v>3</v>
      </c>
      <c r="E134" t="s">
        <v>795</v>
      </c>
      <c r="F134" t="s">
        <v>794</v>
      </c>
      <c r="G134" t="s">
        <v>53</v>
      </c>
    </row>
    <row r="135" spans="1:7" x14ac:dyDescent="0.2">
      <c r="A135" t="s">
        <v>4962</v>
      </c>
      <c r="B135" t="s">
        <v>5255</v>
      </c>
      <c r="C135" t="s">
        <v>4519</v>
      </c>
      <c r="D135">
        <v>2</v>
      </c>
      <c r="E135" t="s">
        <v>114</v>
      </c>
      <c r="F135" t="s">
        <v>113</v>
      </c>
      <c r="G135" t="s">
        <v>34</v>
      </c>
    </row>
    <row r="136" spans="1:7" x14ac:dyDescent="0.2">
      <c r="A136" t="s">
        <v>4962</v>
      </c>
      <c r="B136" t="s">
        <v>5255</v>
      </c>
      <c r="C136" t="s">
        <v>4519</v>
      </c>
      <c r="D136">
        <v>1</v>
      </c>
      <c r="E136" t="s">
        <v>120</v>
      </c>
      <c r="F136" t="s">
        <v>119</v>
      </c>
      <c r="G136" t="s">
        <v>31</v>
      </c>
    </row>
    <row r="137" spans="1:7" x14ac:dyDescent="0.2">
      <c r="A137" t="s">
        <v>4867</v>
      </c>
      <c r="B137" t="s">
        <v>5256</v>
      </c>
      <c r="C137" t="s">
        <v>27</v>
      </c>
      <c r="D137">
        <v>3</v>
      </c>
      <c r="E137" t="s">
        <v>795</v>
      </c>
      <c r="F137" t="s">
        <v>794</v>
      </c>
      <c r="G137" t="s">
        <v>53</v>
      </c>
    </row>
    <row r="138" spans="1:7" x14ac:dyDescent="0.2">
      <c r="A138" t="s">
        <v>4867</v>
      </c>
      <c r="B138" t="s">
        <v>5256</v>
      </c>
      <c r="C138" t="s">
        <v>4519</v>
      </c>
      <c r="D138">
        <v>2</v>
      </c>
      <c r="E138" t="s">
        <v>114</v>
      </c>
      <c r="F138" t="s">
        <v>113</v>
      </c>
      <c r="G138" t="s">
        <v>34</v>
      </c>
    </row>
    <row r="139" spans="1:7" x14ac:dyDescent="0.2">
      <c r="A139" t="s">
        <v>4867</v>
      </c>
      <c r="B139" t="s">
        <v>5256</v>
      </c>
      <c r="C139" t="s">
        <v>4519</v>
      </c>
      <c r="D139">
        <v>1</v>
      </c>
      <c r="E139" t="s">
        <v>120</v>
      </c>
      <c r="F139" t="s">
        <v>119</v>
      </c>
      <c r="G139" t="s">
        <v>31</v>
      </c>
    </row>
    <row r="140" spans="1:7" x14ac:dyDescent="0.2">
      <c r="A140" t="s">
        <v>4868</v>
      </c>
      <c r="B140" t="s">
        <v>5257</v>
      </c>
      <c r="C140" t="s">
        <v>27</v>
      </c>
      <c r="D140">
        <v>3</v>
      </c>
      <c r="E140" t="s">
        <v>795</v>
      </c>
      <c r="F140" t="s">
        <v>794</v>
      </c>
      <c r="G140" t="s">
        <v>53</v>
      </c>
    </row>
    <row r="141" spans="1:7" x14ac:dyDescent="0.2">
      <c r="A141" t="s">
        <v>4868</v>
      </c>
      <c r="B141" t="s">
        <v>5257</v>
      </c>
      <c r="C141" t="s">
        <v>4519</v>
      </c>
      <c r="D141">
        <v>2</v>
      </c>
      <c r="E141" t="s">
        <v>114</v>
      </c>
      <c r="F141" t="s">
        <v>113</v>
      </c>
      <c r="G141" t="s">
        <v>34</v>
      </c>
    </row>
    <row r="142" spans="1:7" x14ac:dyDescent="0.2">
      <c r="A142" t="s">
        <v>4868</v>
      </c>
      <c r="B142" t="s">
        <v>5257</v>
      </c>
      <c r="C142" t="s">
        <v>4519</v>
      </c>
      <c r="D142">
        <v>1</v>
      </c>
      <c r="E142" t="s">
        <v>120</v>
      </c>
      <c r="F142" t="s">
        <v>119</v>
      </c>
      <c r="G142" t="s">
        <v>31</v>
      </c>
    </row>
    <row r="143" spans="1:7" x14ac:dyDescent="0.2">
      <c r="A143" t="s">
        <v>4965</v>
      </c>
      <c r="B143" t="s">
        <v>5258</v>
      </c>
      <c r="C143" t="s">
        <v>27</v>
      </c>
      <c r="D143">
        <v>3</v>
      </c>
      <c r="E143" t="s">
        <v>795</v>
      </c>
      <c r="F143" t="s">
        <v>794</v>
      </c>
      <c r="G143" t="s">
        <v>53</v>
      </c>
    </row>
    <row r="144" spans="1:7" x14ac:dyDescent="0.2">
      <c r="A144" t="s">
        <v>4965</v>
      </c>
      <c r="B144" t="s">
        <v>5258</v>
      </c>
      <c r="C144" t="s">
        <v>4519</v>
      </c>
      <c r="D144">
        <v>2</v>
      </c>
      <c r="E144" t="s">
        <v>114</v>
      </c>
      <c r="F144" t="s">
        <v>113</v>
      </c>
      <c r="G144" t="s">
        <v>34</v>
      </c>
    </row>
    <row r="145" spans="1:7" x14ac:dyDescent="0.2">
      <c r="A145" t="s">
        <v>4965</v>
      </c>
      <c r="B145" t="s">
        <v>5258</v>
      </c>
      <c r="C145" t="s">
        <v>4519</v>
      </c>
      <c r="D145">
        <v>1</v>
      </c>
      <c r="E145" t="s">
        <v>120</v>
      </c>
      <c r="F145" t="s">
        <v>119</v>
      </c>
      <c r="G145" t="s">
        <v>31</v>
      </c>
    </row>
    <row r="146" spans="1:7" x14ac:dyDescent="0.2">
      <c r="A146" t="s">
        <v>4966</v>
      </c>
      <c r="B146" t="s">
        <v>5259</v>
      </c>
      <c r="C146" t="s">
        <v>27</v>
      </c>
      <c r="D146">
        <v>3</v>
      </c>
      <c r="E146" t="s">
        <v>795</v>
      </c>
      <c r="F146" t="s">
        <v>794</v>
      </c>
      <c r="G146" t="s">
        <v>53</v>
      </c>
    </row>
    <row r="147" spans="1:7" x14ac:dyDescent="0.2">
      <c r="A147" t="s">
        <v>4966</v>
      </c>
      <c r="B147" t="s">
        <v>5259</v>
      </c>
      <c r="C147" t="s">
        <v>4519</v>
      </c>
      <c r="D147">
        <v>2</v>
      </c>
      <c r="E147" t="s">
        <v>114</v>
      </c>
      <c r="F147" t="s">
        <v>113</v>
      </c>
      <c r="G147" t="s">
        <v>34</v>
      </c>
    </row>
    <row r="148" spans="1:7" x14ac:dyDescent="0.2">
      <c r="A148" t="s">
        <v>4966</v>
      </c>
      <c r="B148" t="s">
        <v>5259</v>
      </c>
      <c r="C148" t="s">
        <v>4519</v>
      </c>
      <c r="D148">
        <v>1</v>
      </c>
      <c r="E148" t="s">
        <v>120</v>
      </c>
      <c r="F148" t="s">
        <v>119</v>
      </c>
      <c r="G148" t="s">
        <v>31</v>
      </c>
    </row>
    <row r="149" spans="1:7" x14ac:dyDescent="0.2">
      <c r="A149" t="s">
        <v>4963</v>
      </c>
      <c r="B149" t="s">
        <v>5260</v>
      </c>
      <c r="C149" t="s">
        <v>27</v>
      </c>
      <c r="D149">
        <v>3</v>
      </c>
      <c r="E149" t="s">
        <v>795</v>
      </c>
      <c r="F149" t="s">
        <v>794</v>
      </c>
      <c r="G149" t="s">
        <v>53</v>
      </c>
    </row>
    <row r="150" spans="1:7" x14ac:dyDescent="0.2">
      <c r="A150" t="s">
        <v>4963</v>
      </c>
      <c r="B150" t="s">
        <v>5260</v>
      </c>
      <c r="C150" t="s">
        <v>4519</v>
      </c>
      <c r="D150">
        <v>2</v>
      </c>
      <c r="E150" t="s">
        <v>114</v>
      </c>
      <c r="F150" t="s">
        <v>113</v>
      </c>
      <c r="G150" t="s">
        <v>34</v>
      </c>
    </row>
    <row r="151" spans="1:7" x14ac:dyDescent="0.2">
      <c r="A151" t="s">
        <v>4963</v>
      </c>
      <c r="B151" t="s">
        <v>5260</v>
      </c>
      <c r="C151" t="s">
        <v>4519</v>
      </c>
      <c r="D151">
        <v>1</v>
      </c>
      <c r="E151" t="s">
        <v>120</v>
      </c>
      <c r="F151" t="s">
        <v>119</v>
      </c>
      <c r="G151" t="s">
        <v>31</v>
      </c>
    </row>
    <row r="152" spans="1:7" x14ac:dyDescent="0.2">
      <c r="A152" t="s">
        <v>4964</v>
      </c>
      <c r="B152" t="s">
        <v>5261</v>
      </c>
      <c r="C152" t="s">
        <v>27</v>
      </c>
      <c r="D152">
        <v>3</v>
      </c>
      <c r="E152" t="s">
        <v>795</v>
      </c>
      <c r="F152" t="s">
        <v>794</v>
      </c>
      <c r="G152" t="s">
        <v>53</v>
      </c>
    </row>
    <row r="153" spans="1:7" x14ac:dyDescent="0.2">
      <c r="A153" t="s">
        <v>4964</v>
      </c>
      <c r="B153" t="s">
        <v>5261</v>
      </c>
      <c r="C153" t="s">
        <v>4519</v>
      </c>
      <c r="D153">
        <v>2</v>
      </c>
      <c r="E153" t="s">
        <v>114</v>
      </c>
      <c r="F153" t="s">
        <v>113</v>
      </c>
      <c r="G153" t="s">
        <v>34</v>
      </c>
    </row>
    <row r="154" spans="1:7" x14ac:dyDescent="0.2">
      <c r="A154" t="s">
        <v>4964</v>
      </c>
      <c r="B154" t="s">
        <v>5261</v>
      </c>
      <c r="C154" t="s">
        <v>4519</v>
      </c>
      <c r="D154">
        <v>1</v>
      </c>
      <c r="E154" t="s">
        <v>120</v>
      </c>
      <c r="F154" t="s">
        <v>119</v>
      </c>
      <c r="G154" t="s">
        <v>31</v>
      </c>
    </row>
    <row r="155" spans="1:7" x14ac:dyDescent="0.2">
      <c r="A155" t="s">
        <v>4908</v>
      </c>
      <c r="B155" t="s">
        <v>5262</v>
      </c>
      <c r="C155" t="s">
        <v>27</v>
      </c>
      <c r="D155">
        <v>3</v>
      </c>
      <c r="E155" t="s">
        <v>701</v>
      </c>
      <c r="F155" t="s">
        <v>700</v>
      </c>
      <c r="G155" t="s">
        <v>53</v>
      </c>
    </row>
    <row r="156" spans="1:7" x14ac:dyDescent="0.2">
      <c r="A156" t="s">
        <v>4908</v>
      </c>
      <c r="B156" t="s">
        <v>5262</v>
      </c>
      <c r="C156" t="s">
        <v>116</v>
      </c>
      <c r="D156">
        <v>2</v>
      </c>
      <c r="E156" t="s">
        <v>114</v>
      </c>
      <c r="F156" t="s">
        <v>113</v>
      </c>
      <c r="G156" t="s">
        <v>34</v>
      </c>
    </row>
    <row r="157" spans="1:7" x14ac:dyDescent="0.2">
      <c r="A157" t="s">
        <v>4909</v>
      </c>
      <c r="B157" t="s">
        <v>5263</v>
      </c>
      <c r="C157" t="s">
        <v>27</v>
      </c>
      <c r="D157">
        <v>3</v>
      </c>
      <c r="E157" t="s">
        <v>701</v>
      </c>
      <c r="F157" t="s">
        <v>700</v>
      </c>
      <c r="G157" t="s">
        <v>53</v>
      </c>
    </row>
    <row r="158" spans="1:7" x14ac:dyDescent="0.2">
      <c r="A158" t="s">
        <v>4909</v>
      </c>
      <c r="B158" t="s">
        <v>5263</v>
      </c>
      <c r="C158" t="s">
        <v>116</v>
      </c>
      <c r="D158">
        <v>2</v>
      </c>
      <c r="E158" t="s">
        <v>114</v>
      </c>
      <c r="F158" t="s">
        <v>113</v>
      </c>
      <c r="G158" t="s">
        <v>34</v>
      </c>
    </row>
    <row r="159" spans="1:7" x14ac:dyDescent="0.2">
      <c r="A159" t="s">
        <v>4874</v>
      </c>
      <c r="B159" t="s">
        <v>5264</v>
      </c>
      <c r="C159" t="s">
        <v>27</v>
      </c>
      <c r="D159">
        <v>3</v>
      </c>
      <c r="E159" t="s">
        <v>795</v>
      </c>
      <c r="F159" t="s">
        <v>794</v>
      </c>
      <c r="G159" t="s">
        <v>53</v>
      </c>
    </row>
    <row r="160" spans="1:7" x14ac:dyDescent="0.2">
      <c r="A160" t="s">
        <v>4874</v>
      </c>
      <c r="B160" t="s">
        <v>5264</v>
      </c>
      <c r="C160" t="s">
        <v>116</v>
      </c>
      <c r="D160">
        <v>2</v>
      </c>
      <c r="E160" t="s">
        <v>114</v>
      </c>
      <c r="F160" t="s">
        <v>113</v>
      </c>
      <c r="G160" t="s">
        <v>34</v>
      </c>
    </row>
    <row r="161" spans="1:7" x14ac:dyDescent="0.2">
      <c r="A161" t="s">
        <v>4875</v>
      </c>
      <c r="B161" t="s">
        <v>5265</v>
      </c>
      <c r="C161" t="s">
        <v>27</v>
      </c>
      <c r="D161">
        <v>3</v>
      </c>
      <c r="E161" t="s">
        <v>795</v>
      </c>
      <c r="F161" t="s">
        <v>794</v>
      </c>
      <c r="G161" t="s">
        <v>53</v>
      </c>
    </row>
    <row r="162" spans="1:7" x14ac:dyDescent="0.2">
      <c r="A162" t="s">
        <v>4875</v>
      </c>
      <c r="B162" t="s">
        <v>5265</v>
      </c>
      <c r="C162" t="s">
        <v>116</v>
      </c>
      <c r="D162">
        <v>2</v>
      </c>
      <c r="E162" t="s">
        <v>114</v>
      </c>
      <c r="F162" t="s">
        <v>113</v>
      </c>
      <c r="G162" t="s">
        <v>34</v>
      </c>
    </row>
    <row r="163" spans="1:7" x14ac:dyDescent="0.2">
      <c r="A163" t="s">
        <v>4974</v>
      </c>
      <c r="B163" t="s">
        <v>5266</v>
      </c>
      <c r="C163" t="s">
        <v>27</v>
      </c>
      <c r="D163">
        <v>3</v>
      </c>
      <c r="E163" t="s">
        <v>795</v>
      </c>
      <c r="F163" t="s">
        <v>794</v>
      </c>
      <c r="G163" t="s">
        <v>53</v>
      </c>
    </row>
    <row r="164" spans="1:7" x14ac:dyDescent="0.2">
      <c r="A164" t="s">
        <v>4974</v>
      </c>
      <c r="B164" t="s">
        <v>5266</v>
      </c>
      <c r="C164" t="s">
        <v>116</v>
      </c>
      <c r="D164">
        <v>2</v>
      </c>
      <c r="E164" t="s">
        <v>114</v>
      </c>
      <c r="F164" t="s">
        <v>113</v>
      </c>
      <c r="G164" t="s">
        <v>34</v>
      </c>
    </row>
    <row r="165" spans="1:7" x14ac:dyDescent="0.2">
      <c r="A165" t="s">
        <v>4975</v>
      </c>
      <c r="B165" t="s">
        <v>5267</v>
      </c>
      <c r="C165" t="s">
        <v>27</v>
      </c>
      <c r="D165">
        <v>3</v>
      </c>
      <c r="E165" t="s">
        <v>795</v>
      </c>
      <c r="F165" t="s">
        <v>794</v>
      </c>
      <c r="G165" t="s">
        <v>53</v>
      </c>
    </row>
    <row r="166" spans="1:7" x14ac:dyDescent="0.2">
      <c r="A166" t="s">
        <v>4975</v>
      </c>
      <c r="B166" t="s">
        <v>5267</v>
      </c>
      <c r="C166" t="s">
        <v>116</v>
      </c>
      <c r="D166">
        <v>2</v>
      </c>
      <c r="E166" t="s">
        <v>114</v>
      </c>
      <c r="F166" t="s">
        <v>113</v>
      </c>
      <c r="G166" t="s">
        <v>34</v>
      </c>
    </row>
    <row r="167" spans="1:7" x14ac:dyDescent="0.2">
      <c r="A167" t="s">
        <v>4930</v>
      </c>
      <c r="B167" t="s">
        <v>5268</v>
      </c>
      <c r="C167" t="s">
        <v>27</v>
      </c>
      <c r="D167">
        <v>3</v>
      </c>
      <c r="E167" t="s">
        <v>795</v>
      </c>
      <c r="F167" t="s">
        <v>794</v>
      </c>
      <c r="G167" t="s">
        <v>53</v>
      </c>
    </row>
    <row r="168" spans="1:7" x14ac:dyDescent="0.2">
      <c r="A168" t="s">
        <v>4930</v>
      </c>
      <c r="B168" t="s">
        <v>5269</v>
      </c>
      <c r="C168" t="s">
        <v>4519</v>
      </c>
      <c r="D168">
        <v>2</v>
      </c>
      <c r="E168" t="s">
        <v>114</v>
      </c>
      <c r="F168" t="s">
        <v>113</v>
      </c>
      <c r="G168" t="s">
        <v>34</v>
      </c>
    </row>
    <row r="169" spans="1:7" x14ac:dyDescent="0.2">
      <c r="A169" t="s">
        <v>4931</v>
      </c>
      <c r="B169" t="s">
        <v>5270</v>
      </c>
      <c r="C169" t="s">
        <v>4519</v>
      </c>
      <c r="D169">
        <v>2</v>
      </c>
      <c r="E169" t="s">
        <v>114</v>
      </c>
      <c r="F169" t="s">
        <v>113</v>
      </c>
      <c r="G169" t="s">
        <v>34</v>
      </c>
    </row>
    <row r="170" spans="1:7" x14ac:dyDescent="0.2">
      <c r="A170" t="s">
        <v>4931</v>
      </c>
      <c r="B170" t="s">
        <v>5271</v>
      </c>
      <c r="C170" t="s">
        <v>27</v>
      </c>
      <c r="D170">
        <v>3</v>
      </c>
      <c r="E170" t="s">
        <v>795</v>
      </c>
      <c r="F170" t="s">
        <v>794</v>
      </c>
      <c r="G170" t="s">
        <v>53</v>
      </c>
    </row>
    <row r="171" spans="1:7" x14ac:dyDescent="0.2">
      <c r="A171" t="s">
        <v>4670</v>
      </c>
      <c r="B171" t="s">
        <v>5272</v>
      </c>
      <c r="C171" t="s">
        <v>27</v>
      </c>
      <c r="D171">
        <v>3</v>
      </c>
      <c r="E171" t="s">
        <v>795</v>
      </c>
      <c r="F171" t="s">
        <v>794</v>
      </c>
      <c r="G171" t="s">
        <v>53</v>
      </c>
    </row>
    <row r="172" spans="1:7" x14ac:dyDescent="0.2">
      <c r="A172" t="s">
        <v>4670</v>
      </c>
      <c r="B172" t="s">
        <v>5272</v>
      </c>
      <c r="C172" t="s">
        <v>116</v>
      </c>
      <c r="D172">
        <v>2</v>
      </c>
      <c r="E172" t="s">
        <v>114</v>
      </c>
      <c r="F172" t="s">
        <v>113</v>
      </c>
      <c r="G172" t="s">
        <v>34</v>
      </c>
    </row>
    <row r="173" spans="1:7" x14ac:dyDescent="0.2">
      <c r="A173" t="s">
        <v>4913</v>
      </c>
      <c r="B173" t="s">
        <v>5273</v>
      </c>
      <c r="C173" t="s">
        <v>27</v>
      </c>
      <c r="D173">
        <v>3</v>
      </c>
      <c r="E173" t="s">
        <v>795</v>
      </c>
      <c r="F173" t="s">
        <v>794</v>
      </c>
      <c r="G173" t="s">
        <v>53</v>
      </c>
    </row>
    <row r="174" spans="1:7" x14ac:dyDescent="0.2">
      <c r="A174" t="s">
        <v>4913</v>
      </c>
      <c r="B174" t="s">
        <v>5273</v>
      </c>
      <c r="C174" t="s">
        <v>4519</v>
      </c>
      <c r="D174">
        <v>2</v>
      </c>
      <c r="E174" t="s">
        <v>114</v>
      </c>
      <c r="F174" t="s">
        <v>113</v>
      </c>
      <c r="G174" t="s">
        <v>34</v>
      </c>
    </row>
    <row r="175" spans="1:7" x14ac:dyDescent="0.2">
      <c r="A175" t="s">
        <v>4914</v>
      </c>
      <c r="B175" t="s">
        <v>5274</v>
      </c>
      <c r="C175" t="s">
        <v>27</v>
      </c>
      <c r="D175">
        <v>3</v>
      </c>
      <c r="E175" t="s">
        <v>795</v>
      </c>
      <c r="F175" t="s">
        <v>794</v>
      </c>
      <c r="G175" t="s">
        <v>53</v>
      </c>
    </row>
    <row r="176" spans="1:7" x14ac:dyDescent="0.2">
      <c r="A176" t="s">
        <v>4914</v>
      </c>
      <c r="B176" t="s">
        <v>5274</v>
      </c>
      <c r="C176" t="s">
        <v>4519</v>
      </c>
      <c r="D176">
        <v>2</v>
      </c>
      <c r="E176" t="s">
        <v>114</v>
      </c>
      <c r="F176" t="s">
        <v>113</v>
      </c>
      <c r="G176" t="s">
        <v>34</v>
      </c>
    </row>
    <row r="177" spans="1:7" x14ac:dyDescent="0.2">
      <c r="A177" t="s">
        <v>4803</v>
      </c>
      <c r="B177" t="s">
        <v>5275</v>
      </c>
      <c r="C177" t="s">
        <v>27</v>
      </c>
      <c r="D177">
        <v>3</v>
      </c>
      <c r="E177" t="s">
        <v>795</v>
      </c>
      <c r="F177" t="s">
        <v>794</v>
      </c>
      <c r="G177" t="s">
        <v>53</v>
      </c>
    </row>
    <row r="178" spans="1:7" x14ac:dyDescent="0.2">
      <c r="A178" t="s">
        <v>4804</v>
      </c>
      <c r="B178" t="s">
        <v>5276</v>
      </c>
      <c r="C178" t="s">
        <v>27</v>
      </c>
      <c r="D178">
        <v>3</v>
      </c>
      <c r="E178" t="s">
        <v>795</v>
      </c>
      <c r="F178" t="s">
        <v>794</v>
      </c>
      <c r="G178" t="s">
        <v>53</v>
      </c>
    </row>
    <row r="179" spans="1:7" x14ac:dyDescent="0.2">
      <c r="A179" t="s">
        <v>5029</v>
      </c>
      <c r="B179" t="s">
        <v>5277</v>
      </c>
      <c r="C179" t="s">
        <v>52</v>
      </c>
      <c r="D179">
        <v>3</v>
      </c>
      <c r="E179" t="s">
        <v>55</v>
      </c>
      <c r="F179" t="s">
        <v>54</v>
      </c>
      <c r="G179" t="s">
        <v>53</v>
      </c>
    </row>
    <row r="180" spans="1:7" x14ac:dyDescent="0.2">
      <c r="A180" t="s">
        <v>5029</v>
      </c>
      <c r="B180" t="s">
        <v>5277</v>
      </c>
      <c r="C180" t="s">
        <v>52</v>
      </c>
      <c r="D180">
        <v>4</v>
      </c>
      <c r="E180" t="s">
        <v>58</v>
      </c>
      <c r="F180" t="s">
        <v>57</v>
      </c>
      <c r="G180" t="s">
        <v>56</v>
      </c>
    </row>
    <row r="181" spans="1:7" x14ac:dyDescent="0.2">
      <c r="A181" t="s">
        <v>5029</v>
      </c>
      <c r="B181" t="s">
        <v>5277</v>
      </c>
      <c r="C181" t="s">
        <v>52</v>
      </c>
      <c r="D181">
        <v>5</v>
      </c>
      <c r="E181" t="s">
        <v>48</v>
      </c>
      <c r="F181" t="s">
        <v>47</v>
      </c>
      <c r="G181" t="s">
        <v>22</v>
      </c>
    </row>
    <row r="182" spans="1:7" x14ac:dyDescent="0.2">
      <c r="A182" t="s">
        <v>5029</v>
      </c>
      <c r="B182" t="s">
        <v>5277</v>
      </c>
      <c r="C182" t="s">
        <v>52</v>
      </c>
      <c r="D182">
        <v>6</v>
      </c>
      <c r="E182" t="s">
        <v>60</v>
      </c>
      <c r="F182" t="s">
        <v>59</v>
      </c>
      <c r="G182" t="s">
        <v>28</v>
      </c>
    </row>
    <row r="183" spans="1:7" x14ac:dyDescent="0.2">
      <c r="A183" t="s">
        <v>5029</v>
      </c>
      <c r="B183" t="s">
        <v>5277</v>
      </c>
      <c r="C183" t="s">
        <v>52</v>
      </c>
      <c r="D183">
        <v>7</v>
      </c>
      <c r="E183" t="s">
        <v>62</v>
      </c>
      <c r="F183" t="s">
        <v>61</v>
      </c>
      <c r="G183" t="s">
        <v>38</v>
      </c>
    </row>
    <row r="184" spans="1:7" x14ac:dyDescent="0.2">
      <c r="A184" t="s">
        <v>5029</v>
      </c>
      <c r="B184" t="s">
        <v>5277</v>
      </c>
      <c r="C184" t="s">
        <v>52</v>
      </c>
      <c r="D184">
        <v>8</v>
      </c>
      <c r="E184" t="s">
        <v>70</v>
      </c>
      <c r="F184" t="s">
        <v>69</v>
      </c>
      <c r="G184" t="s">
        <v>41</v>
      </c>
    </row>
    <row r="185" spans="1:7" x14ac:dyDescent="0.2">
      <c r="A185" t="s">
        <v>5029</v>
      </c>
      <c r="B185" t="s">
        <v>5277</v>
      </c>
      <c r="C185" t="s">
        <v>52</v>
      </c>
      <c r="D185">
        <v>9</v>
      </c>
      <c r="E185" t="s">
        <v>68</v>
      </c>
      <c r="F185" t="s">
        <v>67</v>
      </c>
      <c r="G185" t="s">
        <v>66</v>
      </c>
    </row>
    <row r="186" spans="1:7" x14ac:dyDescent="0.2">
      <c r="A186" t="s">
        <v>5029</v>
      </c>
      <c r="B186" t="s">
        <v>5277</v>
      </c>
      <c r="C186" t="s">
        <v>52</v>
      </c>
      <c r="D186">
        <v>10</v>
      </c>
      <c r="E186" t="s">
        <v>65</v>
      </c>
      <c r="F186" t="s">
        <v>64</v>
      </c>
      <c r="G186" t="s">
        <v>63</v>
      </c>
    </row>
    <row r="187" spans="1:7" x14ac:dyDescent="0.2">
      <c r="A187" t="s">
        <v>4733</v>
      </c>
      <c r="B187" t="s">
        <v>5278</v>
      </c>
      <c r="C187" t="s">
        <v>158</v>
      </c>
      <c r="D187">
        <v>8</v>
      </c>
      <c r="E187" t="s">
        <v>155</v>
      </c>
      <c r="F187" t="s">
        <v>154</v>
      </c>
      <c r="G187" t="s">
        <v>41</v>
      </c>
    </row>
    <row r="188" spans="1:7" x14ac:dyDescent="0.2">
      <c r="A188" t="s">
        <v>4734</v>
      </c>
      <c r="B188" t="s">
        <v>5279</v>
      </c>
      <c r="C188" t="s">
        <v>158</v>
      </c>
      <c r="D188">
        <v>8</v>
      </c>
      <c r="E188" t="s">
        <v>155</v>
      </c>
      <c r="F188" t="s">
        <v>154</v>
      </c>
      <c r="G188" t="s">
        <v>41</v>
      </c>
    </row>
    <row r="189" spans="1:7" x14ac:dyDescent="0.2">
      <c r="A189" t="s">
        <v>5030</v>
      </c>
      <c r="B189" t="s">
        <v>5280</v>
      </c>
      <c r="C189" t="s">
        <v>52</v>
      </c>
      <c r="D189">
        <v>5</v>
      </c>
      <c r="E189" t="s">
        <v>48</v>
      </c>
      <c r="F189" t="s">
        <v>47</v>
      </c>
      <c r="G189" t="s">
        <v>22</v>
      </c>
    </row>
    <row r="190" spans="1:7" x14ac:dyDescent="0.2">
      <c r="A190" t="s">
        <v>5030</v>
      </c>
      <c r="B190" t="s">
        <v>5280</v>
      </c>
      <c r="C190" t="s">
        <v>52</v>
      </c>
      <c r="D190">
        <v>6</v>
      </c>
      <c r="E190" t="s">
        <v>60</v>
      </c>
      <c r="F190" t="s">
        <v>59</v>
      </c>
      <c r="G190" t="s">
        <v>28</v>
      </c>
    </row>
    <row r="191" spans="1:7" x14ac:dyDescent="0.2">
      <c r="A191" t="s">
        <v>5030</v>
      </c>
      <c r="B191" t="s">
        <v>5280</v>
      </c>
      <c r="C191" t="s">
        <v>52</v>
      </c>
      <c r="D191">
        <v>7</v>
      </c>
      <c r="E191" t="s">
        <v>62</v>
      </c>
      <c r="F191" t="s">
        <v>61</v>
      </c>
      <c r="G191" t="s">
        <v>38</v>
      </c>
    </row>
    <row r="192" spans="1:7" x14ac:dyDescent="0.2">
      <c r="A192" t="s">
        <v>5030</v>
      </c>
      <c r="B192" t="s">
        <v>5280</v>
      </c>
      <c r="C192" t="s">
        <v>52</v>
      </c>
      <c r="D192">
        <v>8</v>
      </c>
      <c r="E192" t="s">
        <v>70</v>
      </c>
      <c r="F192" t="s">
        <v>69</v>
      </c>
      <c r="G192" t="s">
        <v>41</v>
      </c>
    </row>
    <row r="193" spans="1:7" x14ac:dyDescent="0.2">
      <c r="A193" t="s">
        <v>5030</v>
      </c>
      <c r="B193" t="s">
        <v>5280</v>
      </c>
      <c r="C193" t="s">
        <v>52</v>
      </c>
      <c r="D193">
        <v>9</v>
      </c>
      <c r="E193" t="s">
        <v>68</v>
      </c>
      <c r="F193" t="s">
        <v>67</v>
      </c>
      <c r="G193" t="s">
        <v>66</v>
      </c>
    </row>
    <row r="194" spans="1:7" x14ac:dyDescent="0.2">
      <c r="A194" t="s">
        <v>5030</v>
      </c>
      <c r="B194" t="s">
        <v>5280</v>
      </c>
      <c r="C194" t="s">
        <v>52</v>
      </c>
      <c r="D194">
        <v>10</v>
      </c>
      <c r="E194" t="s">
        <v>65</v>
      </c>
      <c r="F194" t="s">
        <v>64</v>
      </c>
      <c r="G194" t="s">
        <v>63</v>
      </c>
    </row>
    <row r="195" spans="1:7" x14ac:dyDescent="0.2">
      <c r="A195" t="s">
        <v>5143</v>
      </c>
      <c r="B195" t="s">
        <v>5281</v>
      </c>
      <c r="C195" t="s">
        <v>93</v>
      </c>
      <c r="D195">
        <v>4</v>
      </c>
      <c r="E195" t="s">
        <v>1675</v>
      </c>
      <c r="F195" t="s">
        <v>1674</v>
      </c>
      <c r="G195" t="s">
        <v>56</v>
      </c>
    </row>
    <row r="196" spans="1:7" x14ac:dyDescent="0.2">
      <c r="A196" t="s">
        <v>5143</v>
      </c>
      <c r="B196" t="s">
        <v>5281</v>
      </c>
      <c r="C196" t="s">
        <v>93</v>
      </c>
      <c r="D196">
        <v>5</v>
      </c>
      <c r="E196" t="s">
        <v>1677</v>
      </c>
      <c r="F196" t="s">
        <v>1676</v>
      </c>
      <c r="G196" t="s">
        <v>22</v>
      </c>
    </row>
    <row r="197" spans="1:7" x14ac:dyDescent="0.2">
      <c r="A197" t="s">
        <v>5143</v>
      </c>
      <c r="B197" t="s">
        <v>5281</v>
      </c>
      <c r="C197" t="s">
        <v>93</v>
      </c>
      <c r="D197">
        <v>6</v>
      </c>
      <c r="E197" t="s">
        <v>1679</v>
      </c>
      <c r="F197" t="s">
        <v>1678</v>
      </c>
      <c r="G197" t="s">
        <v>28</v>
      </c>
    </row>
    <row r="198" spans="1:7" x14ac:dyDescent="0.2">
      <c r="A198" t="s">
        <v>4716</v>
      </c>
      <c r="B198" t="s">
        <v>5282</v>
      </c>
      <c r="C198" t="s">
        <v>158</v>
      </c>
      <c r="D198">
        <v>8</v>
      </c>
      <c r="E198" t="s">
        <v>155</v>
      </c>
      <c r="F198" t="s">
        <v>154</v>
      </c>
      <c r="G198" t="s">
        <v>41</v>
      </c>
    </row>
    <row r="199" spans="1:7" x14ac:dyDescent="0.2">
      <c r="A199" t="s">
        <v>5039</v>
      </c>
      <c r="B199" t="s">
        <v>5283</v>
      </c>
      <c r="C199" t="s">
        <v>158</v>
      </c>
      <c r="D199">
        <v>8</v>
      </c>
      <c r="E199" t="s">
        <v>155</v>
      </c>
      <c r="F199" t="s">
        <v>154</v>
      </c>
      <c r="G199" t="s">
        <v>41</v>
      </c>
    </row>
    <row r="200" spans="1:7" x14ac:dyDescent="0.2">
      <c r="A200" t="s">
        <v>4719</v>
      </c>
      <c r="B200" t="s">
        <v>5284</v>
      </c>
      <c r="C200" t="s">
        <v>158</v>
      </c>
      <c r="D200">
        <v>8</v>
      </c>
      <c r="E200" t="s">
        <v>155</v>
      </c>
      <c r="F200" t="s">
        <v>154</v>
      </c>
      <c r="G200" t="s">
        <v>41</v>
      </c>
    </row>
    <row r="201" spans="1:7" x14ac:dyDescent="0.2">
      <c r="A201" t="s">
        <v>4736</v>
      </c>
      <c r="B201" t="s">
        <v>5285</v>
      </c>
      <c r="C201" t="s">
        <v>158</v>
      </c>
      <c r="D201">
        <v>8</v>
      </c>
      <c r="E201" t="s">
        <v>155</v>
      </c>
      <c r="F201" t="s">
        <v>154</v>
      </c>
      <c r="G201" t="s">
        <v>41</v>
      </c>
    </row>
    <row r="202" spans="1:7" x14ac:dyDescent="0.2">
      <c r="A202" t="s">
        <v>4737</v>
      </c>
      <c r="B202" t="s">
        <v>5286</v>
      </c>
      <c r="C202" t="s">
        <v>158</v>
      </c>
      <c r="D202">
        <v>8</v>
      </c>
      <c r="E202" t="s">
        <v>155</v>
      </c>
      <c r="F202" t="s">
        <v>154</v>
      </c>
      <c r="G202" t="s">
        <v>41</v>
      </c>
    </row>
    <row r="203" spans="1:7" x14ac:dyDescent="0.2">
      <c r="A203" t="s">
        <v>5135</v>
      </c>
      <c r="B203" t="s">
        <v>5287</v>
      </c>
      <c r="C203" t="s">
        <v>93</v>
      </c>
      <c r="D203">
        <v>4</v>
      </c>
      <c r="E203" t="s">
        <v>1625</v>
      </c>
      <c r="F203" t="s">
        <v>1624</v>
      </c>
      <c r="G203" t="s">
        <v>56</v>
      </c>
    </row>
    <row r="204" spans="1:7" x14ac:dyDescent="0.2">
      <c r="A204" t="s">
        <v>5135</v>
      </c>
      <c r="B204" t="s">
        <v>5287</v>
      </c>
      <c r="C204" t="s">
        <v>90</v>
      </c>
      <c r="D204">
        <v>8</v>
      </c>
      <c r="E204" t="s">
        <v>1627</v>
      </c>
      <c r="F204" t="s">
        <v>1626</v>
      </c>
      <c r="G204" t="s">
        <v>41</v>
      </c>
    </row>
    <row r="205" spans="1:7" x14ac:dyDescent="0.2">
      <c r="A205" t="s">
        <v>5135</v>
      </c>
      <c r="B205" t="s">
        <v>5287</v>
      </c>
      <c r="C205" t="s">
        <v>90</v>
      </c>
      <c r="D205">
        <v>9</v>
      </c>
      <c r="E205" t="s">
        <v>1629</v>
      </c>
      <c r="F205" t="s">
        <v>1628</v>
      </c>
      <c r="G205" t="s">
        <v>66</v>
      </c>
    </row>
    <row r="206" spans="1:7" x14ac:dyDescent="0.2">
      <c r="A206" t="s">
        <v>5135</v>
      </c>
      <c r="B206" t="s">
        <v>5287</v>
      </c>
      <c r="C206" t="s">
        <v>93</v>
      </c>
      <c r="D206">
        <v>3</v>
      </c>
      <c r="E206" t="s">
        <v>1621</v>
      </c>
      <c r="F206" t="s">
        <v>1620</v>
      </c>
      <c r="G206" t="s">
        <v>53</v>
      </c>
    </row>
    <row r="207" spans="1:7" x14ac:dyDescent="0.2">
      <c r="A207" t="s">
        <v>4935</v>
      </c>
      <c r="B207" t="s">
        <v>5288</v>
      </c>
      <c r="C207" t="s">
        <v>93</v>
      </c>
      <c r="D207">
        <v>3</v>
      </c>
      <c r="E207" t="s">
        <v>192</v>
      </c>
      <c r="F207" t="s">
        <v>191</v>
      </c>
      <c r="G207" t="s">
        <v>53</v>
      </c>
    </row>
    <row r="208" spans="1:7" x14ac:dyDescent="0.2">
      <c r="A208" t="s">
        <v>5109</v>
      </c>
      <c r="B208" t="s">
        <v>5289</v>
      </c>
      <c r="C208" t="s">
        <v>93</v>
      </c>
      <c r="D208">
        <v>3</v>
      </c>
      <c r="E208" t="s">
        <v>192</v>
      </c>
      <c r="F208" t="s">
        <v>191</v>
      </c>
      <c r="G208" t="s">
        <v>53</v>
      </c>
    </row>
    <row r="209" spans="1:7" x14ac:dyDescent="0.2">
      <c r="A209" t="s">
        <v>5109</v>
      </c>
      <c r="B209" t="s">
        <v>5289</v>
      </c>
      <c r="C209" t="s">
        <v>93</v>
      </c>
      <c r="D209">
        <v>2</v>
      </c>
      <c r="E209" t="s">
        <v>515</v>
      </c>
      <c r="F209" t="s">
        <v>514</v>
      </c>
      <c r="G209" t="s">
        <v>34</v>
      </c>
    </row>
    <row r="210" spans="1:7" x14ac:dyDescent="0.2">
      <c r="A210" t="s">
        <v>5109</v>
      </c>
      <c r="B210" t="s">
        <v>5289</v>
      </c>
      <c r="C210" t="s">
        <v>93</v>
      </c>
      <c r="D210">
        <v>4</v>
      </c>
      <c r="E210" t="s">
        <v>518</v>
      </c>
      <c r="F210" t="s">
        <v>517</v>
      </c>
      <c r="G210" t="s">
        <v>56</v>
      </c>
    </row>
    <row r="211" spans="1:7" x14ac:dyDescent="0.2">
      <c r="A211" t="s">
        <v>4844</v>
      </c>
      <c r="B211" t="s">
        <v>5290</v>
      </c>
      <c r="C211" t="s">
        <v>123</v>
      </c>
      <c r="D211">
        <v>3</v>
      </c>
      <c r="E211" t="s">
        <v>122</v>
      </c>
      <c r="F211" t="s">
        <v>121</v>
      </c>
      <c r="G211" t="s">
        <v>53</v>
      </c>
    </row>
    <row r="212" spans="1:7" x14ac:dyDescent="0.2">
      <c r="A212" t="s">
        <v>4844</v>
      </c>
      <c r="B212" t="s">
        <v>5290</v>
      </c>
      <c r="C212" t="s">
        <v>4519</v>
      </c>
      <c r="D212">
        <v>2</v>
      </c>
      <c r="E212" t="s">
        <v>114</v>
      </c>
      <c r="F212" t="s">
        <v>113</v>
      </c>
      <c r="G212" t="s">
        <v>34</v>
      </c>
    </row>
    <row r="213" spans="1:7" x14ac:dyDescent="0.2">
      <c r="A213" t="s">
        <v>4845</v>
      </c>
      <c r="B213" t="s">
        <v>5291</v>
      </c>
      <c r="C213" t="s">
        <v>123</v>
      </c>
      <c r="D213">
        <v>3</v>
      </c>
      <c r="E213" t="s">
        <v>122</v>
      </c>
      <c r="F213" t="s">
        <v>121</v>
      </c>
      <c r="G213" t="s">
        <v>53</v>
      </c>
    </row>
    <row r="214" spans="1:7" x14ac:dyDescent="0.2">
      <c r="A214" t="s">
        <v>4845</v>
      </c>
      <c r="B214" t="s">
        <v>5291</v>
      </c>
      <c r="C214" t="s">
        <v>4519</v>
      </c>
      <c r="D214">
        <v>2</v>
      </c>
      <c r="E214" t="s">
        <v>114</v>
      </c>
      <c r="F214" t="s">
        <v>113</v>
      </c>
      <c r="G214" t="s">
        <v>34</v>
      </c>
    </row>
    <row r="215" spans="1:7" x14ac:dyDescent="0.2">
      <c r="A215" t="s">
        <v>4695</v>
      </c>
      <c r="B215" t="s">
        <v>5292</v>
      </c>
      <c r="C215" t="s">
        <v>93</v>
      </c>
      <c r="D215">
        <v>3</v>
      </c>
      <c r="E215" t="s">
        <v>192</v>
      </c>
      <c r="F215" t="s">
        <v>191</v>
      </c>
      <c r="G215" t="s">
        <v>53</v>
      </c>
    </row>
    <row r="216" spans="1:7" x14ac:dyDescent="0.2">
      <c r="A216" t="s">
        <v>4676</v>
      </c>
      <c r="B216" t="s">
        <v>5293</v>
      </c>
      <c r="C216" t="s">
        <v>93</v>
      </c>
      <c r="D216">
        <v>8</v>
      </c>
      <c r="E216" t="s">
        <v>1904</v>
      </c>
      <c r="F216" t="s">
        <v>1903</v>
      </c>
      <c r="G216" t="s">
        <v>41</v>
      </c>
    </row>
    <row r="217" spans="1:7" x14ac:dyDescent="0.2">
      <c r="A217" t="s">
        <v>4676</v>
      </c>
      <c r="B217" t="s">
        <v>5293</v>
      </c>
      <c r="C217" t="s">
        <v>93</v>
      </c>
      <c r="D217">
        <v>4</v>
      </c>
      <c r="E217" t="s">
        <v>1899</v>
      </c>
      <c r="F217" t="s">
        <v>1898</v>
      </c>
      <c r="G217" t="s">
        <v>56</v>
      </c>
    </row>
    <row r="218" spans="1:7" x14ac:dyDescent="0.2">
      <c r="A218" t="s">
        <v>4676</v>
      </c>
      <c r="B218" t="s">
        <v>5293</v>
      </c>
      <c r="C218" t="s">
        <v>93</v>
      </c>
      <c r="D218">
        <v>3</v>
      </c>
      <c r="E218" t="s">
        <v>1897</v>
      </c>
      <c r="F218" t="s">
        <v>1896</v>
      </c>
      <c r="G218" t="s">
        <v>53</v>
      </c>
    </row>
    <row r="219" spans="1:7" x14ac:dyDescent="0.2">
      <c r="A219" t="s">
        <v>4676</v>
      </c>
      <c r="B219" s="4" t="s">
        <v>5293</v>
      </c>
      <c r="C219" t="s">
        <v>516</v>
      </c>
      <c r="D219">
        <v>2</v>
      </c>
      <c r="E219" t="s">
        <v>1420</v>
      </c>
      <c r="F219" t="s">
        <v>1419</v>
      </c>
      <c r="G219" t="s">
        <v>34</v>
      </c>
    </row>
    <row r="220" spans="1:7" x14ac:dyDescent="0.2">
      <c r="A220" t="s">
        <v>4676</v>
      </c>
      <c r="B220" t="s">
        <v>5293</v>
      </c>
      <c r="C220" t="s">
        <v>516</v>
      </c>
      <c r="D220">
        <v>1</v>
      </c>
      <c r="E220" t="s">
        <v>1418</v>
      </c>
      <c r="F220" t="s">
        <v>1417</v>
      </c>
      <c r="G220" t="s">
        <v>31</v>
      </c>
    </row>
    <row r="221" spans="1:7" x14ac:dyDescent="0.2">
      <c r="A221" t="s">
        <v>4676</v>
      </c>
      <c r="B221" t="s">
        <v>5293</v>
      </c>
      <c r="C221" t="s">
        <v>93</v>
      </c>
      <c r="D221">
        <v>7</v>
      </c>
      <c r="E221" t="s">
        <v>1901</v>
      </c>
      <c r="F221" t="s">
        <v>1900</v>
      </c>
      <c r="G221" t="s">
        <v>38</v>
      </c>
    </row>
    <row r="222" spans="1:7" x14ac:dyDescent="0.2">
      <c r="A222" t="s">
        <v>5007</v>
      </c>
      <c r="B222" t="s">
        <v>5294</v>
      </c>
      <c r="C222" t="s">
        <v>123</v>
      </c>
      <c r="D222">
        <v>3</v>
      </c>
      <c r="E222" t="s">
        <v>597</v>
      </c>
      <c r="F222" t="s">
        <v>596</v>
      </c>
      <c r="G222" t="s">
        <v>53</v>
      </c>
    </row>
    <row r="223" spans="1:7" x14ac:dyDescent="0.2">
      <c r="A223" t="s">
        <v>5008</v>
      </c>
      <c r="B223" t="s">
        <v>5295</v>
      </c>
      <c r="C223" t="s">
        <v>123</v>
      </c>
      <c r="D223">
        <v>3</v>
      </c>
      <c r="E223" t="s">
        <v>597</v>
      </c>
      <c r="F223" t="s">
        <v>596</v>
      </c>
      <c r="G223" t="s">
        <v>53</v>
      </c>
    </row>
    <row r="224" spans="1:7" x14ac:dyDescent="0.2">
      <c r="A224" t="s">
        <v>5071</v>
      </c>
      <c r="B224" t="s">
        <v>5296</v>
      </c>
      <c r="C224" t="s">
        <v>93</v>
      </c>
      <c r="D224">
        <v>3</v>
      </c>
      <c r="E224" t="s">
        <v>192</v>
      </c>
      <c r="F224" t="s">
        <v>191</v>
      </c>
      <c r="G224" t="s">
        <v>53</v>
      </c>
    </row>
    <row r="225" spans="1:7" x14ac:dyDescent="0.2">
      <c r="A225" t="s">
        <v>5098</v>
      </c>
      <c r="B225" t="s">
        <v>5297</v>
      </c>
      <c r="C225" t="s">
        <v>93</v>
      </c>
      <c r="D225">
        <v>3</v>
      </c>
      <c r="E225" t="s">
        <v>2021</v>
      </c>
      <c r="F225" t="s">
        <v>2020</v>
      </c>
      <c r="G225" t="s">
        <v>53</v>
      </c>
    </row>
    <row r="226" spans="1:7" x14ac:dyDescent="0.2">
      <c r="A226" t="s">
        <v>5098</v>
      </c>
      <c r="B226" t="s">
        <v>5297</v>
      </c>
      <c r="C226" t="s">
        <v>93</v>
      </c>
      <c r="D226">
        <v>4</v>
      </c>
      <c r="E226" t="s">
        <v>2033</v>
      </c>
      <c r="F226" t="s">
        <v>2032</v>
      </c>
      <c r="G226" t="s">
        <v>56</v>
      </c>
    </row>
    <row r="227" spans="1:7" x14ac:dyDescent="0.2">
      <c r="A227" t="s">
        <v>5098</v>
      </c>
      <c r="B227" t="s">
        <v>5297</v>
      </c>
      <c r="C227" t="s">
        <v>93</v>
      </c>
      <c r="D227">
        <v>5</v>
      </c>
      <c r="E227" t="s">
        <v>2035</v>
      </c>
      <c r="F227" t="s">
        <v>2034</v>
      </c>
      <c r="G227" t="s">
        <v>22</v>
      </c>
    </row>
    <row r="228" spans="1:7" x14ac:dyDescent="0.2">
      <c r="A228" t="s">
        <v>5098</v>
      </c>
      <c r="B228" t="s">
        <v>5297</v>
      </c>
      <c r="C228" t="s">
        <v>93</v>
      </c>
      <c r="D228">
        <v>6</v>
      </c>
      <c r="E228" t="s">
        <v>2037</v>
      </c>
      <c r="F228" t="s">
        <v>2036</v>
      </c>
      <c r="G228" t="s">
        <v>28</v>
      </c>
    </row>
    <row r="229" spans="1:7" x14ac:dyDescent="0.2">
      <c r="A229" t="s">
        <v>5098</v>
      </c>
      <c r="B229" t="s">
        <v>5297</v>
      </c>
      <c r="C229" t="s">
        <v>93</v>
      </c>
      <c r="D229">
        <v>7</v>
      </c>
      <c r="E229" t="s">
        <v>2048</v>
      </c>
      <c r="F229" t="s">
        <v>2047</v>
      </c>
      <c r="G229" t="s">
        <v>38</v>
      </c>
    </row>
    <row r="230" spans="1:7" x14ac:dyDescent="0.2">
      <c r="A230" t="s">
        <v>5098</v>
      </c>
      <c r="B230" t="s">
        <v>5297</v>
      </c>
      <c r="C230" t="s">
        <v>874</v>
      </c>
      <c r="D230">
        <v>8</v>
      </c>
      <c r="E230" t="s">
        <v>2042</v>
      </c>
      <c r="F230" t="s">
        <v>2041</v>
      </c>
      <c r="G230" t="s">
        <v>41</v>
      </c>
    </row>
    <row r="231" spans="1:7" x14ac:dyDescent="0.2">
      <c r="A231" t="s">
        <v>5098</v>
      </c>
      <c r="B231" t="s">
        <v>5297</v>
      </c>
      <c r="C231" t="s">
        <v>874</v>
      </c>
      <c r="D231">
        <v>9</v>
      </c>
      <c r="E231" t="s">
        <v>2040</v>
      </c>
      <c r="F231" t="s">
        <v>2039</v>
      </c>
      <c r="G231" t="s">
        <v>66</v>
      </c>
    </row>
    <row r="232" spans="1:7" x14ac:dyDescent="0.2">
      <c r="A232" t="s">
        <v>5098</v>
      </c>
      <c r="B232" t="s">
        <v>5297</v>
      </c>
      <c r="C232" t="s">
        <v>93</v>
      </c>
      <c r="D232">
        <v>10</v>
      </c>
      <c r="E232" t="s">
        <v>2054</v>
      </c>
      <c r="F232" t="s">
        <v>2053</v>
      </c>
      <c r="G232" t="s">
        <v>63</v>
      </c>
    </row>
    <row r="233" spans="1:7" x14ac:dyDescent="0.2">
      <c r="A233" t="s">
        <v>5098</v>
      </c>
      <c r="B233" t="s">
        <v>5297</v>
      </c>
      <c r="C233" t="s">
        <v>516</v>
      </c>
      <c r="D233">
        <v>2</v>
      </c>
      <c r="E233" t="s">
        <v>1420</v>
      </c>
      <c r="F233" t="s">
        <v>1419</v>
      </c>
      <c r="G233" t="s">
        <v>34</v>
      </c>
    </row>
    <row r="234" spans="1:7" x14ac:dyDescent="0.2">
      <c r="A234" t="s">
        <v>5098</v>
      </c>
      <c r="B234" t="s">
        <v>5297</v>
      </c>
      <c r="C234" t="s">
        <v>516</v>
      </c>
      <c r="D234">
        <v>1</v>
      </c>
      <c r="E234" t="s">
        <v>1418</v>
      </c>
      <c r="F234" t="s">
        <v>1417</v>
      </c>
      <c r="G234" t="s">
        <v>31</v>
      </c>
    </row>
    <row r="235" spans="1:7" x14ac:dyDescent="0.2">
      <c r="A235" t="s">
        <v>5101</v>
      </c>
      <c r="B235" t="s">
        <v>5298</v>
      </c>
      <c r="C235" t="s">
        <v>93</v>
      </c>
      <c r="D235">
        <v>9</v>
      </c>
      <c r="E235" t="s">
        <v>2164</v>
      </c>
      <c r="F235" t="s">
        <v>2163</v>
      </c>
      <c r="G235" t="s">
        <v>66</v>
      </c>
    </row>
    <row r="236" spans="1:7" x14ac:dyDescent="0.2">
      <c r="A236" t="s">
        <v>5101</v>
      </c>
      <c r="B236" t="s">
        <v>5298</v>
      </c>
      <c r="C236" t="s">
        <v>93</v>
      </c>
      <c r="D236">
        <v>10</v>
      </c>
      <c r="E236" t="s">
        <v>2167</v>
      </c>
      <c r="F236" t="s">
        <v>2166</v>
      </c>
      <c r="G236" t="s">
        <v>63</v>
      </c>
    </row>
    <row r="237" spans="1:7" x14ac:dyDescent="0.2">
      <c r="A237" t="s">
        <v>5100</v>
      </c>
      <c r="B237" t="s">
        <v>5299</v>
      </c>
      <c r="C237" t="s">
        <v>93</v>
      </c>
      <c r="D237">
        <v>9</v>
      </c>
      <c r="E237" t="s">
        <v>2164</v>
      </c>
      <c r="F237" t="s">
        <v>2163</v>
      </c>
      <c r="G237" t="s">
        <v>66</v>
      </c>
    </row>
    <row r="238" spans="1:7" x14ac:dyDescent="0.2">
      <c r="A238" t="s">
        <v>5100</v>
      </c>
      <c r="B238" t="s">
        <v>5299</v>
      </c>
      <c r="C238" t="s">
        <v>93</v>
      </c>
      <c r="D238">
        <v>10</v>
      </c>
      <c r="E238" t="s">
        <v>2167</v>
      </c>
      <c r="F238" t="s">
        <v>2166</v>
      </c>
      <c r="G238" t="s">
        <v>63</v>
      </c>
    </row>
    <row r="239" spans="1:7" x14ac:dyDescent="0.2">
      <c r="A239" t="s">
        <v>5072</v>
      </c>
      <c r="B239" t="s">
        <v>5300</v>
      </c>
      <c r="C239" t="s">
        <v>93</v>
      </c>
      <c r="D239">
        <v>3</v>
      </c>
      <c r="E239" t="s">
        <v>192</v>
      </c>
      <c r="F239" t="s">
        <v>191</v>
      </c>
      <c r="G239" t="s">
        <v>53</v>
      </c>
    </row>
    <row r="240" spans="1:7" x14ac:dyDescent="0.2">
      <c r="A240" t="s">
        <v>5072</v>
      </c>
      <c r="B240" t="s">
        <v>5300</v>
      </c>
      <c r="C240" t="s">
        <v>93</v>
      </c>
      <c r="D240">
        <v>2</v>
      </c>
      <c r="E240" t="s">
        <v>515</v>
      </c>
      <c r="F240" t="s">
        <v>514</v>
      </c>
      <c r="G240" t="s">
        <v>34</v>
      </c>
    </row>
    <row r="241" spans="1:7" x14ac:dyDescent="0.2">
      <c r="A241" t="s">
        <v>5072</v>
      </c>
      <c r="B241" t="s">
        <v>5300</v>
      </c>
      <c r="C241" t="s">
        <v>93</v>
      </c>
      <c r="D241">
        <v>4</v>
      </c>
      <c r="E241" t="s">
        <v>518</v>
      </c>
      <c r="F241" t="s">
        <v>517</v>
      </c>
      <c r="G241" t="s">
        <v>56</v>
      </c>
    </row>
    <row r="242" spans="1:7" x14ac:dyDescent="0.2">
      <c r="A242" t="s">
        <v>4661</v>
      </c>
      <c r="B242" t="s">
        <v>5301</v>
      </c>
      <c r="C242" t="s">
        <v>746</v>
      </c>
      <c r="D242">
        <v>8</v>
      </c>
      <c r="E242" t="s">
        <v>744</v>
      </c>
      <c r="F242" t="s">
        <v>743</v>
      </c>
      <c r="G242" t="s">
        <v>41</v>
      </c>
    </row>
    <row r="243" spans="1:7" x14ac:dyDescent="0.2">
      <c r="A243" t="s">
        <v>4661</v>
      </c>
      <c r="B243" t="s">
        <v>5301</v>
      </c>
      <c r="C243" t="s">
        <v>123</v>
      </c>
      <c r="D243">
        <v>8</v>
      </c>
      <c r="E243" t="s">
        <v>731</v>
      </c>
      <c r="F243" t="s">
        <v>730</v>
      </c>
      <c r="G243" t="s">
        <v>41</v>
      </c>
    </row>
    <row r="244" spans="1:7" x14ac:dyDescent="0.2">
      <c r="A244" t="s">
        <v>4661</v>
      </c>
      <c r="B244" t="s">
        <v>5301</v>
      </c>
      <c r="C244" t="s">
        <v>123</v>
      </c>
      <c r="D244">
        <v>9</v>
      </c>
      <c r="E244" t="s">
        <v>725</v>
      </c>
      <c r="F244" t="s">
        <v>724</v>
      </c>
      <c r="G244" t="s">
        <v>66</v>
      </c>
    </row>
    <row r="245" spans="1:7" x14ac:dyDescent="0.2">
      <c r="A245" t="s">
        <v>4817</v>
      </c>
      <c r="B245" t="s">
        <v>5302</v>
      </c>
      <c r="C245" t="s">
        <v>93</v>
      </c>
      <c r="D245">
        <v>7</v>
      </c>
      <c r="E245" t="s">
        <v>870</v>
      </c>
      <c r="F245" t="s">
        <v>869</v>
      </c>
      <c r="G245" t="s">
        <v>38</v>
      </c>
    </row>
    <row r="246" spans="1:7" x14ac:dyDescent="0.2">
      <c r="A246" t="s">
        <v>4817</v>
      </c>
      <c r="B246" t="s">
        <v>5302</v>
      </c>
      <c r="C246" t="s">
        <v>874</v>
      </c>
      <c r="D246">
        <v>8</v>
      </c>
      <c r="E246" t="s">
        <v>876</v>
      </c>
      <c r="F246" t="s">
        <v>875</v>
      </c>
      <c r="G246" t="s">
        <v>41</v>
      </c>
    </row>
    <row r="247" spans="1:7" x14ac:dyDescent="0.2">
      <c r="A247" t="s">
        <v>4817</v>
      </c>
      <c r="B247" t="s">
        <v>5302</v>
      </c>
      <c r="C247" t="s">
        <v>874</v>
      </c>
      <c r="D247">
        <v>9</v>
      </c>
      <c r="E247" t="s">
        <v>873</v>
      </c>
      <c r="F247" t="s">
        <v>872</v>
      </c>
      <c r="G247" t="s">
        <v>66</v>
      </c>
    </row>
    <row r="248" spans="1:7" x14ac:dyDescent="0.2">
      <c r="A248" t="s">
        <v>4817</v>
      </c>
      <c r="B248" t="s">
        <v>5302</v>
      </c>
      <c r="C248" t="s">
        <v>93</v>
      </c>
      <c r="D248">
        <v>10</v>
      </c>
      <c r="E248" t="s">
        <v>878</v>
      </c>
      <c r="F248" t="s">
        <v>877</v>
      </c>
      <c r="G248" t="s">
        <v>63</v>
      </c>
    </row>
    <row r="249" spans="1:7" x14ac:dyDescent="0.2">
      <c r="A249" t="s">
        <v>4819</v>
      </c>
      <c r="B249" t="s">
        <v>5303</v>
      </c>
      <c r="C249" t="s">
        <v>93</v>
      </c>
      <c r="D249">
        <v>7</v>
      </c>
      <c r="E249" t="s">
        <v>870</v>
      </c>
      <c r="F249" t="s">
        <v>869</v>
      </c>
      <c r="G249" t="s">
        <v>38</v>
      </c>
    </row>
    <row r="250" spans="1:7" x14ac:dyDescent="0.2">
      <c r="A250" t="s">
        <v>4819</v>
      </c>
      <c r="B250" t="s">
        <v>5303</v>
      </c>
      <c r="C250" t="s">
        <v>874</v>
      </c>
      <c r="D250">
        <v>8</v>
      </c>
      <c r="E250" t="s">
        <v>876</v>
      </c>
      <c r="F250" t="s">
        <v>875</v>
      </c>
      <c r="G250" t="s">
        <v>41</v>
      </c>
    </row>
    <row r="251" spans="1:7" x14ac:dyDescent="0.2">
      <c r="A251" t="s">
        <v>4819</v>
      </c>
      <c r="B251" t="s">
        <v>5303</v>
      </c>
      <c r="C251" t="s">
        <v>874</v>
      </c>
      <c r="D251">
        <v>9</v>
      </c>
      <c r="E251" t="s">
        <v>873</v>
      </c>
      <c r="F251" t="s">
        <v>887</v>
      </c>
      <c r="G251" t="s">
        <v>66</v>
      </c>
    </row>
    <row r="252" spans="1:7" x14ac:dyDescent="0.2">
      <c r="A252" t="s">
        <v>4819</v>
      </c>
      <c r="B252" t="s">
        <v>5303</v>
      </c>
      <c r="C252" t="s">
        <v>93</v>
      </c>
      <c r="D252">
        <v>10</v>
      </c>
      <c r="E252" t="s">
        <v>878</v>
      </c>
      <c r="F252" t="s">
        <v>877</v>
      </c>
      <c r="G252" t="s">
        <v>63</v>
      </c>
    </row>
    <row r="253" spans="1:7" x14ac:dyDescent="0.2">
      <c r="A253" t="s">
        <v>4659</v>
      </c>
      <c r="B253" t="s">
        <v>5304</v>
      </c>
      <c r="C253" t="s">
        <v>4519</v>
      </c>
      <c r="D253">
        <v>1</v>
      </c>
      <c r="E253" t="s">
        <v>120</v>
      </c>
      <c r="F253" t="s">
        <v>119</v>
      </c>
      <c r="G253" t="s">
        <v>31</v>
      </c>
    </row>
    <row r="254" spans="1:7" x14ac:dyDescent="0.2">
      <c r="A254" t="s">
        <v>4659</v>
      </c>
      <c r="B254" t="s">
        <v>5304</v>
      </c>
      <c r="C254" t="s">
        <v>123</v>
      </c>
      <c r="D254">
        <v>3</v>
      </c>
      <c r="E254" t="s">
        <v>122</v>
      </c>
      <c r="F254" t="s">
        <v>121</v>
      </c>
      <c r="G254" t="s">
        <v>53</v>
      </c>
    </row>
    <row r="255" spans="1:7" x14ac:dyDescent="0.2">
      <c r="A255" t="s">
        <v>4659</v>
      </c>
      <c r="B255" t="s">
        <v>5304</v>
      </c>
      <c r="C255" t="s">
        <v>4519</v>
      </c>
      <c r="D255">
        <v>2</v>
      </c>
      <c r="E255" t="s">
        <v>114</v>
      </c>
      <c r="F255" t="s">
        <v>113</v>
      </c>
      <c r="G255" t="s">
        <v>34</v>
      </c>
    </row>
    <row r="256" spans="1:7" x14ac:dyDescent="0.2">
      <c r="A256" t="s">
        <v>4658</v>
      </c>
      <c r="B256" t="s">
        <v>5305</v>
      </c>
      <c r="C256" t="s">
        <v>4519</v>
      </c>
      <c r="D256">
        <v>1</v>
      </c>
      <c r="E256" t="s">
        <v>120</v>
      </c>
      <c r="F256" t="s">
        <v>119</v>
      </c>
      <c r="G256" t="s">
        <v>31</v>
      </c>
    </row>
    <row r="257" spans="1:7" x14ac:dyDescent="0.2">
      <c r="A257" t="s">
        <v>4658</v>
      </c>
      <c r="B257" t="s">
        <v>5305</v>
      </c>
      <c r="C257" t="s">
        <v>123</v>
      </c>
      <c r="D257">
        <v>3</v>
      </c>
      <c r="E257" t="s">
        <v>122</v>
      </c>
      <c r="F257" t="s">
        <v>121</v>
      </c>
      <c r="G257" t="s">
        <v>53</v>
      </c>
    </row>
    <row r="258" spans="1:7" x14ac:dyDescent="0.2">
      <c r="A258" t="s">
        <v>4658</v>
      </c>
      <c r="B258" t="s">
        <v>5305</v>
      </c>
      <c r="C258" t="s">
        <v>4519</v>
      </c>
      <c r="D258">
        <v>2</v>
      </c>
      <c r="E258" t="s">
        <v>114</v>
      </c>
      <c r="F258" t="s">
        <v>113</v>
      </c>
      <c r="G258" t="s">
        <v>34</v>
      </c>
    </row>
    <row r="259" spans="1:7" x14ac:dyDescent="0.2">
      <c r="A259" t="s">
        <v>5083</v>
      </c>
      <c r="B259" t="s">
        <v>5306</v>
      </c>
      <c r="C259" t="s">
        <v>93</v>
      </c>
      <c r="D259">
        <v>7</v>
      </c>
      <c r="E259" t="s">
        <v>2048</v>
      </c>
      <c r="F259" t="s">
        <v>2047</v>
      </c>
      <c r="G259" t="s">
        <v>38</v>
      </c>
    </row>
    <row r="260" spans="1:7" x14ac:dyDescent="0.2">
      <c r="A260" t="s">
        <v>5083</v>
      </c>
      <c r="B260" t="s">
        <v>5306</v>
      </c>
      <c r="C260" t="s">
        <v>874</v>
      </c>
      <c r="D260">
        <v>8</v>
      </c>
      <c r="E260" t="s">
        <v>2042</v>
      </c>
      <c r="F260" t="s">
        <v>2041</v>
      </c>
      <c r="G260" t="s">
        <v>41</v>
      </c>
    </row>
    <row r="261" spans="1:7" x14ac:dyDescent="0.2">
      <c r="A261" t="s">
        <v>5083</v>
      </c>
      <c r="B261" t="s">
        <v>5306</v>
      </c>
      <c r="C261" t="s">
        <v>874</v>
      </c>
      <c r="D261">
        <v>9</v>
      </c>
      <c r="E261" t="s">
        <v>2040</v>
      </c>
      <c r="F261" t="s">
        <v>2039</v>
      </c>
      <c r="G261" t="s">
        <v>66</v>
      </c>
    </row>
    <row r="262" spans="1:7" x14ac:dyDescent="0.2">
      <c r="A262" t="s">
        <v>5083</v>
      </c>
      <c r="B262" t="s">
        <v>5306</v>
      </c>
      <c r="C262" t="s">
        <v>93</v>
      </c>
      <c r="D262">
        <v>10</v>
      </c>
      <c r="E262" t="s">
        <v>2054</v>
      </c>
      <c r="F262" t="s">
        <v>2053</v>
      </c>
      <c r="G262" t="s">
        <v>63</v>
      </c>
    </row>
    <row r="263" spans="1:7" x14ac:dyDescent="0.2">
      <c r="A263" t="s">
        <v>5081</v>
      </c>
      <c r="B263" t="s">
        <v>5307</v>
      </c>
      <c r="C263" t="s">
        <v>93</v>
      </c>
      <c r="D263">
        <v>3</v>
      </c>
      <c r="E263" t="s">
        <v>2021</v>
      </c>
      <c r="F263" t="s">
        <v>2020</v>
      </c>
      <c r="G263" t="s">
        <v>53</v>
      </c>
    </row>
    <row r="264" spans="1:7" x14ac:dyDescent="0.2">
      <c r="A264" t="s">
        <v>5081</v>
      </c>
      <c r="B264" t="s">
        <v>5307</v>
      </c>
      <c r="C264" t="s">
        <v>516</v>
      </c>
      <c r="D264">
        <v>2</v>
      </c>
      <c r="E264" t="s">
        <v>1420</v>
      </c>
      <c r="F264" t="s">
        <v>1419</v>
      </c>
      <c r="G264" t="s">
        <v>34</v>
      </c>
    </row>
    <row r="265" spans="1:7" x14ac:dyDescent="0.2">
      <c r="A265" t="s">
        <v>5081</v>
      </c>
      <c r="B265" t="s">
        <v>5307</v>
      </c>
      <c r="C265" t="s">
        <v>516</v>
      </c>
      <c r="D265">
        <v>1</v>
      </c>
      <c r="E265" t="s">
        <v>1418</v>
      </c>
      <c r="F265" t="s">
        <v>1417</v>
      </c>
      <c r="G265" t="s">
        <v>31</v>
      </c>
    </row>
    <row r="266" spans="1:7" x14ac:dyDescent="0.2">
      <c r="A266" t="s">
        <v>5081</v>
      </c>
      <c r="B266" t="s">
        <v>5307</v>
      </c>
      <c r="C266" t="s">
        <v>93</v>
      </c>
      <c r="D266">
        <v>4</v>
      </c>
      <c r="E266" t="s">
        <v>2033</v>
      </c>
      <c r="F266" t="s">
        <v>2032</v>
      </c>
      <c r="G266" t="s">
        <v>56</v>
      </c>
    </row>
    <row r="267" spans="1:7" x14ac:dyDescent="0.2">
      <c r="A267" t="s">
        <v>5081</v>
      </c>
      <c r="B267" t="s">
        <v>5307</v>
      </c>
      <c r="C267" t="s">
        <v>93</v>
      </c>
      <c r="D267">
        <v>5</v>
      </c>
      <c r="E267" t="s">
        <v>2035</v>
      </c>
      <c r="F267" t="s">
        <v>2034</v>
      </c>
      <c r="G267" t="s">
        <v>22</v>
      </c>
    </row>
    <row r="268" spans="1:7" x14ac:dyDescent="0.2">
      <c r="A268" t="s">
        <v>5081</v>
      </c>
      <c r="B268" t="s">
        <v>5307</v>
      </c>
      <c r="C268" t="s">
        <v>93</v>
      </c>
      <c r="D268">
        <v>6</v>
      </c>
      <c r="E268" t="s">
        <v>2037</v>
      </c>
      <c r="F268" t="s">
        <v>2036</v>
      </c>
      <c r="G268" t="s">
        <v>28</v>
      </c>
    </row>
    <row r="269" spans="1:7" x14ac:dyDescent="0.2">
      <c r="A269" t="s">
        <v>5081</v>
      </c>
      <c r="B269" t="s">
        <v>5307</v>
      </c>
      <c r="C269" t="s">
        <v>93</v>
      </c>
      <c r="D269">
        <v>7</v>
      </c>
      <c r="E269" t="s">
        <v>2048</v>
      </c>
      <c r="F269" t="s">
        <v>2047</v>
      </c>
      <c r="G269" t="s">
        <v>38</v>
      </c>
    </row>
    <row r="270" spans="1:7" x14ac:dyDescent="0.2">
      <c r="A270" t="s">
        <v>5081</v>
      </c>
      <c r="B270" t="s">
        <v>5307</v>
      </c>
      <c r="C270" t="s">
        <v>874</v>
      </c>
      <c r="D270">
        <v>8</v>
      </c>
      <c r="E270" t="s">
        <v>2042</v>
      </c>
      <c r="F270" t="s">
        <v>2041</v>
      </c>
      <c r="G270" t="s">
        <v>41</v>
      </c>
    </row>
    <row r="271" spans="1:7" x14ac:dyDescent="0.2">
      <c r="A271" t="s">
        <v>5081</v>
      </c>
      <c r="B271" t="s">
        <v>5307</v>
      </c>
      <c r="C271" t="s">
        <v>874</v>
      </c>
      <c r="D271">
        <v>9</v>
      </c>
      <c r="E271" t="s">
        <v>2040</v>
      </c>
      <c r="F271" t="s">
        <v>2039</v>
      </c>
      <c r="G271" t="s">
        <v>66</v>
      </c>
    </row>
    <row r="272" spans="1:7" x14ac:dyDescent="0.2">
      <c r="A272" t="s">
        <v>5081</v>
      </c>
      <c r="B272" t="s">
        <v>5307</v>
      </c>
      <c r="C272" t="s">
        <v>93</v>
      </c>
      <c r="D272">
        <v>10</v>
      </c>
      <c r="E272" t="s">
        <v>2054</v>
      </c>
      <c r="F272" t="s">
        <v>2053</v>
      </c>
      <c r="G272" t="s">
        <v>63</v>
      </c>
    </row>
    <row r="273" spans="1:7" x14ac:dyDescent="0.2">
      <c r="A273" t="s">
        <v>4771</v>
      </c>
      <c r="B273" t="s">
        <v>5308</v>
      </c>
      <c r="C273" t="s">
        <v>123</v>
      </c>
      <c r="D273">
        <v>3</v>
      </c>
      <c r="E273" t="s">
        <v>597</v>
      </c>
      <c r="F273" t="s">
        <v>596</v>
      </c>
      <c r="G273" t="s">
        <v>53</v>
      </c>
    </row>
    <row r="274" spans="1:7" x14ac:dyDescent="0.2">
      <c r="A274" t="s">
        <v>4772</v>
      </c>
      <c r="B274" t="s">
        <v>5309</v>
      </c>
      <c r="C274" t="s">
        <v>123</v>
      </c>
      <c r="D274">
        <v>3</v>
      </c>
      <c r="E274" t="s">
        <v>597</v>
      </c>
      <c r="F274" t="s">
        <v>596</v>
      </c>
      <c r="G274" t="s">
        <v>53</v>
      </c>
    </row>
    <row r="275" spans="1:7" x14ac:dyDescent="0.2">
      <c r="A275" t="s">
        <v>4921</v>
      </c>
      <c r="B275" t="s">
        <v>5310</v>
      </c>
      <c r="C275" t="s">
        <v>123</v>
      </c>
      <c r="D275">
        <v>3</v>
      </c>
      <c r="E275" t="s">
        <v>597</v>
      </c>
      <c r="F275" t="s">
        <v>596</v>
      </c>
      <c r="G275" t="s">
        <v>53</v>
      </c>
    </row>
    <row r="276" spans="1:7" x14ac:dyDescent="0.2">
      <c r="A276" t="s">
        <v>4922</v>
      </c>
      <c r="B276" t="s">
        <v>5311</v>
      </c>
      <c r="C276" t="s">
        <v>123</v>
      </c>
      <c r="D276">
        <v>3</v>
      </c>
      <c r="E276" t="s">
        <v>597</v>
      </c>
      <c r="F276" t="s">
        <v>596</v>
      </c>
      <c r="G276" t="s">
        <v>53</v>
      </c>
    </row>
    <row r="277" spans="1:7" x14ac:dyDescent="0.2">
      <c r="A277" t="s">
        <v>4982</v>
      </c>
      <c r="B277" t="s">
        <v>5312</v>
      </c>
      <c r="C277" t="s">
        <v>123</v>
      </c>
      <c r="D277">
        <v>3</v>
      </c>
      <c r="E277" t="s">
        <v>597</v>
      </c>
      <c r="F277" t="s">
        <v>596</v>
      </c>
      <c r="G277" t="s">
        <v>53</v>
      </c>
    </row>
    <row r="278" spans="1:7" x14ac:dyDescent="0.2">
      <c r="A278" t="s">
        <v>4983</v>
      </c>
      <c r="B278" t="s">
        <v>5313</v>
      </c>
      <c r="C278" t="s">
        <v>123</v>
      </c>
      <c r="D278">
        <v>3</v>
      </c>
      <c r="E278" t="s">
        <v>597</v>
      </c>
      <c r="F278" t="s">
        <v>596</v>
      </c>
      <c r="G278" t="s">
        <v>53</v>
      </c>
    </row>
    <row r="279" spans="1:7" x14ac:dyDescent="0.2">
      <c r="A279" t="s">
        <v>4790</v>
      </c>
      <c r="B279" t="s">
        <v>5314</v>
      </c>
      <c r="C279" t="s">
        <v>123</v>
      </c>
      <c r="D279">
        <v>3</v>
      </c>
      <c r="E279" t="s">
        <v>597</v>
      </c>
      <c r="F279" t="s">
        <v>596</v>
      </c>
      <c r="G279" t="s">
        <v>53</v>
      </c>
    </row>
    <row r="280" spans="1:7" x14ac:dyDescent="0.2">
      <c r="A280" t="s">
        <v>4791</v>
      </c>
      <c r="B280" t="s">
        <v>5315</v>
      </c>
      <c r="C280" t="s">
        <v>123</v>
      </c>
      <c r="D280">
        <v>3</v>
      </c>
      <c r="E280" t="s">
        <v>597</v>
      </c>
      <c r="F280" t="s">
        <v>596</v>
      </c>
      <c r="G280" t="s">
        <v>53</v>
      </c>
    </row>
    <row r="281" spans="1:7" x14ac:dyDescent="0.2">
      <c r="A281" t="s">
        <v>5015</v>
      </c>
      <c r="B281" t="s">
        <v>5316</v>
      </c>
      <c r="C281" t="s">
        <v>123</v>
      </c>
      <c r="D281">
        <v>3</v>
      </c>
      <c r="E281" t="s">
        <v>597</v>
      </c>
      <c r="F281" t="s">
        <v>596</v>
      </c>
      <c r="G281" t="s">
        <v>53</v>
      </c>
    </row>
    <row r="282" spans="1:7" x14ac:dyDescent="0.2">
      <c r="A282" t="s">
        <v>5016</v>
      </c>
      <c r="B282" t="s">
        <v>5317</v>
      </c>
      <c r="C282" t="s">
        <v>123</v>
      </c>
      <c r="D282">
        <v>3</v>
      </c>
      <c r="E282" t="s">
        <v>597</v>
      </c>
      <c r="F282" t="s">
        <v>596</v>
      </c>
      <c r="G282" t="s">
        <v>53</v>
      </c>
    </row>
    <row r="283" spans="1:7" x14ac:dyDescent="0.2">
      <c r="A283" t="s">
        <v>4794</v>
      </c>
      <c r="B283" t="s">
        <v>5318</v>
      </c>
      <c r="C283" t="s">
        <v>123</v>
      </c>
      <c r="D283">
        <v>3</v>
      </c>
      <c r="E283" t="s">
        <v>597</v>
      </c>
      <c r="F283" t="s">
        <v>596</v>
      </c>
      <c r="G283" t="s">
        <v>53</v>
      </c>
    </row>
    <row r="284" spans="1:7" x14ac:dyDescent="0.2">
      <c r="A284" t="s">
        <v>4792</v>
      </c>
      <c r="B284" t="s">
        <v>5319</v>
      </c>
      <c r="C284" t="s">
        <v>123</v>
      </c>
      <c r="D284">
        <v>3</v>
      </c>
      <c r="E284" t="s">
        <v>597</v>
      </c>
      <c r="F284" t="s">
        <v>596</v>
      </c>
      <c r="G284" t="s">
        <v>53</v>
      </c>
    </row>
    <row r="285" spans="1:7" x14ac:dyDescent="0.2">
      <c r="A285" t="s">
        <v>4793</v>
      </c>
      <c r="B285" t="s">
        <v>5320</v>
      </c>
      <c r="C285" t="s">
        <v>123</v>
      </c>
      <c r="D285">
        <v>3</v>
      </c>
      <c r="E285" t="s">
        <v>597</v>
      </c>
      <c r="F285" t="s">
        <v>596</v>
      </c>
      <c r="G285" t="s">
        <v>53</v>
      </c>
    </row>
    <row r="286" spans="1:7" x14ac:dyDescent="0.2">
      <c r="A286" t="s">
        <v>4795</v>
      </c>
      <c r="B286" t="s">
        <v>5321</v>
      </c>
      <c r="C286" t="s">
        <v>123</v>
      </c>
      <c r="D286">
        <v>3</v>
      </c>
      <c r="E286" t="s">
        <v>597</v>
      </c>
      <c r="F286" t="s">
        <v>596</v>
      </c>
      <c r="G286" t="s">
        <v>53</v>
      </c>
    </row>
    <row r="287" spans="1:7" x14ac:dyDescent="0.2">
      <c r="A287" t="s">
        <v>5051</v>
      </c>
      <c r="B287" t="s">
        <v>5322</v>
      </c>
      <c r="C287" t="s">
        <v>123</v>
      </c>
      <c r="D287">
        <v>3</v>
      </c>
      <c r="E287" t="s">
        <v>597</v>
      </c>
      <c r="F287" t="s">
        <v>596</v>
      </c>
      <c r="G287" t="s">
        <v>53</v>
      </c>
    </row>
    <row r="288" spans="1:7" x14ac:dyDescent="0.2">
      <c r="A288" t="s">
        <v>5052</v>
      </c>
      <c r="B288" t="s">
        <v>5323</v>
      </c>
      <c r="C288" t="s">
        <v>123</v>
      </c>
      <c r="D288">
        <v>3</v>
      </c>
      <c r="E288" t="s">
        <v>597</v>
      </c>
      <c r="F288" t="s">
        <v>596</v>
      </c>
      <c r="G288" t="s">
        <v>53</v>
      </c>
    </row>
    <row r="289" spans="1:7" x14ac:dyDescent="0.2">
      <c r="A289" t="s">
        <v>4806</v>
      </c>
      <c r="B289" t="s">
        <v>5324</v>
      </c>
      <c r="C289" t="s">
        <v>123</v>
      </c>
      <c r="D289">
        <v>3</v>
      </c>
      <c r="E289" t="s">
        <v>597</v>
      </c>
      <c r="F289" t="s">
        <v>596</v>
      </c>
      <c r="G289" t="s">
        <v>53</v>
      </c>
    </row>
    <row r="290" spans="1:7" x14ac:dyDescent="0.2">
      <c r="A290" t="s">
        <v>4807</v>
      </c>
      <c r="B290" t="s">
        <v>5325</v>
      </c>
      <c r="C290" t="s">
        <v>123</v>
      </c>
      <c r="D290">
        <v>3</v>
      </c>
      <c r="E290" t="s">
        <v>597</v>
      </c>
      <c r="F290" t="s">
        <v>596</v>
      </c>
      <c r="G290" t="s">
        <v>53</v>
      </c>
    </row>
    <row r="291" spans="1:7" x14ac:dyDescent="0.2">
      <c r="A291" t="s">
        <v>4808</v>
      </c>
      <c r="B291" t="s">
        <v>5326</v>
      </c>
      <c r="C291" t="s">
        <v>123</v>
      </c>
      <c r="D291">
        <v>3</v>
      </c>
      <c r="E291" t="s">
        <v>597</v>
      </c>
      <c r="F291" t="s">
        <v>596</v>
      </c>
      <c r="G291" t="s">
        <v>53</v>
      </c>
    </row>
    <row r="292" spans="1:7" x14ac:dyDescent="0.2">
      <c r="A292" t="s">
        <v>4809</v>
      </c>
      <c r="B292" t="s">
        <v>5327</v>
      </c>
      <c r="C292" t="s">
        <v>123</v>
      </c>
      <c r="D292">
        <v>3</v>
      </c>
      <c r="E292" t="s">
        <v>597</v>
      </c>
      <c r="F292" t="s">
        <v>596</v>
      </c>
      <c r="G292" t="s">
        <v>53</v>
      </c>
    </row>
    <row r="293" spans="1:7" x14ac:dyDescent="0.2">
      <c r="A293" t="s">
        <v>5128</v>
      </c>
      <c r="B293" t="s">
        <v>5328</v>
      </c>
      <c r="C293" t="s">
        <v>93</v>
      </c>
      <c r="D293">
        <v>7</v>
      </c>
      <c r="E293" t="s">
        <v>2048</v>
      </c>
      <c r="F293" t="s">
        <v>2047</v>
      </c>
      <c r="G293" t="s">
        <v>38</v>
      </c>
    </row>
    <row r="294" spans="1:7" x14ac:dyDescent="0.2">
      <c r="A294" t="s">
        <v>5128</v>
      </c>
      <c r="B294" t="s">
        <v>5328</v>
      </c>
      <c r="C294" t="s">
        <v>874</v>
      </c>
      <c r="D294">
        <v>8</v>
      </c>
      <c r="E294" t="s">
        <v>2042</v>
      </c>
      <c r="F294" t="s">
        <v>2041</v>
      </c>
      <c r="G294" t="s">
        <v>41</v>
      </c>
    </row>
    <row r="295" spans="1:7" x14ac:dyDescent="0.2">
      <c r="A295" t="s">
        <v>5128</v>
      </c>
      <c r="B295" t="s">
        <v>5328</v>
      </c>
      <c r="C295" t="s">
        <v>874</v>
      </c>
      <c r="D295">
        <v>9</v>
      </c>
      <c r="E295" t="s">
        <v>2040</v>
      </c>
      <c r="F295" t="s">
        <v>2039</v>
      </c>
      <c r="G295" t="s">
        <v>66</v>
      </c>
    </row>
    <row r="296" spans="1:7" x14ac:dyDescent="0.2">
      <c r="A296" t="s">
        <v>5128</v>
      </c>
      <c r="B296" t="s">
        <v>5328</v>
      </c>
      <c r="C296" t="s">
        <v>93</v>
      </c>
      <c r="D296">
        <v>10</v>
      </c>
      <c r="E296" t="s">
        <v>2054</v>
      </c>
      <c r="F296" t="s">
        <v>2053</v>
      </c>
      <c r="G296" t="s">
        <v>63</v>
      </c>
    </row>
    <row r="297" spans="1:7" x14ac:dyDescent="0.2">
      <c r="A297" t="s">
        <v>4690</v>
      </c>
      <c r="B297" t="s">
        <v>5329</v>
      </c>
      <c r="C297" t="s">
        <v>158</v>
      </c>
      <c r="D297">
        <v>8</v>
      </c>
      <c r="E297" t="s">
        <v>155</v>
      </c>
      <c r="F297" t="s">
        <v>154</v>
      </c>
      <c r="G297" t="s">
        <v>41</v>
      </c>
    </row>
    <row r="298" spans="1:7" x14ac:dyDescent="0.2">
      <c r="A298" t="s">
        <v>4750</v>
      </c>
      <c r="B298" t="s">
        <v>5330</v>
      </c>
      <c r="C298" t="s">
        <v>93</v>
      </c>
      <c r="D298">
        <v>2</v>
      </c>
      <c r="E298" t="s">
        <v>515</v>
      </c>
      <c r="F298" t="s">
        <v>514</v>
      </c>
      <c r="G298" t="s">
        <v>34</v>
      </c>
    </row>
    <row r="299" spans="1:7" x14ac:dyDescent="0.2">
      <c r="A299" t="s">
        <v>4750</v>
      </c>
      <c r="B299" t="s">
        <v>5330</v>
      </c>
      <c r="C299" t="s">
        <v>93</v>
      </c>
      <c r="D299">
        <v>3</v>
      </c>
      <c r="E299" t="s">
        <v>192</v>
      </c>
      <c r="F299" t="s">
        <v>191</v>
      </c>
      <c r="G299" t="s">
        <v>53</v>
      </c>
    </row>
    <row r="300" spans="1:7" x14ac:dyDescent="0.2">
      <c r="A300" t="s">
        <v>4750</v>
      </c>
      <c r="B300" t="s">
        <v>5330</v>
      </c>
      <c r="C300" t="s">
        <v>93</v>
      </c>
      <c r="D300">
        <v>4</v>
      </c>
      <c r="E300" t="s">
        <v>518</v>
      </c>
      <c r="F300" t="s">
        <v>517</v>
      </c>
      <c r="G300" t="s">
        <v>56</v>
      </c>
    </row>
    <row r="301" spans="1:7" x14ac:dyDescent="0.2">
      <c r="A301" t="s">
        <v>4746</v>
      </c>
      <c r="B301" t="s">
        <v>5331</v>
      </c>
      <c r="C301" t="s">
        <v>93</v>
      </c>
      <c r="D301">
        <v>3</v>
      </c>
      <c r="E301" t="s">
        <v>192</v>
      </c>
      <c r="F301" t="s">
        <v>191</v>
      </c>
      <c r="G301" t="s">
        <v>53</v>
      </c>
    </row>
    <row r="302" spans="1:7" x14ac:dyDescent="0.2">
      <c r="A302" t="s">
        <v>4891</v>
      </c>
      <c r="B302" t="s">
        <v>5332</v>
      </c>
      <c r="C302" t="s">
        <v>93</v>
      </c>
      <c r="D302">
        <v>3</v>
      </c>
      <c r="E302" t="s">
        <v>192</v>
      </c>
      <c r="F302" t="s">
        <v>191</v>
      </c>
      <c r="G302" t="s">
        <v>53</v>
      </c>
    </row>
    <row r="303" spans="1:7" x14ac:dyDescent="0.2">
      <c r="A303" t="s">
        <v>4941</v>
      </c>
      <c r="B303" t="s">
        <v>5333</v>
      </c>
      <c r="C303" t="s">
        <v>93</v>
      </c>
      <c r="D303">
        <v>4</v>
      </c>
      <c r="E303" t="s">
        <v>1425</v>
      </c>
      <c r="F303" t="s">
        <v>1424</v>
      </c>
      <c r="G303" t="s">
        <v>56</v>
      </c>
    </row>
    <row r="304" spans="1:7" x14ac:dyDescent="0.2">
      <c r="A304" t="s">
        <v>4941</v>
      </c>
      <c r="B304" t="s">
        <v>5333</v>
      </c>
      <c r="C304" t="s">
        <v>93</v>
      </c>
      <c r="D304">
        <v>8</v>
      </c>
      <c r="E304" t="s">
        <v>1111</v>
      </c>
      <c r="F304" t="s">
        <v>1110</v>
      </c>
      <c r="G304" t="s">
        <v>41</v>
      </c>
    </row>
    <row r="305" spans="1:7" x14ac:dyDescent="0.2">
      <c r="A305" t="s">
        <v>4941</v>
      </c>
      <c r="B305" t="s">
        <v>5333</v>
      </c>
      <c r="C305" t="s">
        <v>93</v>
      </c>
      <c r="D305">
        <v>9</v>
      </c>
      <c r="E305" t="s">
        <v>1115</v>
      </c>
      <c r="F305" t="s">
        <v>1114</v>
      </c>
      <c r="G305" t="s">
        <v>66</v>
      </c>
    </row>
    <row r="306" spans="1:7" x14ac:dyDescent="0.2">
      <c r="A306" t="s">
        <v>4941</v>
      </c>
      <c r="B306" t="s">
        <v>5333</v>
      </c>
      <c r="C306" t="s">
        <v>93</v>
      </c>
      <c r="D306">
        <v>10</v>
      </c>
      <c r="E306" t="s">
        <v>1117</v>
      </c>
      <c r="F306" t="s">
        <v>1116</v>
      </c>
      <c r="G306" t="s">
        <v>63</v>
      </c>
    </row>
    <row r="307" spans="1:7" x14ac:dyDescent="0.2">
      <c r="A307" t="s">
        <v>4941</v>
      </c>
      <c r="B307" t="s">
        <v>5333</v>
      </c>
      <c r="C307" t="s">
        <v>93</v>
      </c>
      <c r="D307">
        <v>5</v>
      </c>
      <c r="E307" t="s">
        <v>1427</v>
      </c>
      <c r="F307" t="s">
        <v>1426</v>
      </c>
      <c r="G307" t="s">
        <v>22</v>
      </c>
    </row>
    <row r="308" spans="1:7" x14ac:dyDescent="0.2">
      <c r="A308" t="s">
        <v>4941</v>
      </c>
      <c r="B308" t="s">
        <v>5333</v>
      </c>
      <c r="C308" t="s">
        <v>93</v>
      </c>
      <c r="D308">
        <v>6</v>
      </c>
      <c r="E308" t="s">
        <v>1429</v>
      </c>
      <c r="F308" t="s">
        <v>1428</v>
      </c>
      <c r="G308" t="s">
        <v>28</v>
      </c>
    </row>
    <row r="309" spans="1:7" x14ac:dyDescent="0.2">
      <c r="A309" t="s">
        <v>4941</v>
      </c>
      <c r="B309" t="s">
        <v>5333</v>
      </c>
      <c r="C309" t="s">
        <v>93</v>
      </c>
      <c r="D309">
        <v>7</v>
      </c>
      <c r="E309" t="s">
        <v>1431</v>
      </c>
      <c r="F309" t="s">
        <v>1430</v>
      </c>
      <c r="G309" t="s">
        <v>38</v>
      </c>
    </row>
    <row r="310" spans="1:7" x14ac:dyDescent="0.2">
      <c r="A310" t="s">
        <v>4941</v>
      </c>
      <c r="B310" t="s">
        <v>5333</v>
      </c>
      <c r="C310" t="s">
        <v>93</v>
      </c>
      <c r="D310">
        <v>3</v>
      </c>
      <c r="E310" t="s">
        <v>1423</v>
      </c>
      <c r="F310" t="s">
        <v>1422</v>
      </c>
      <c r="G310" t="s">
        <v>53</v>
      </c>
    </row>
    <row r="311" spans="1:7" x14ac:dyDescent="0.2">
      <c r="A311" t="s">
        <v>4941</v>
      </c>
      <c r="B311" t="s">
        <v>5333</v>
      </c>
      <c r="C311" t="s">
        <v>516</v>
      </c>
      <c r="D311">
        <v>2</v>
      </c>
      <c r="E311" t="s">
        <v>1420</v>
      </c>
      <c r="F311" t="s">
        <v>1419</v>
      </c>
      <c r="G311" t="s">
        <v>34</v>
      </c>
    </row>
    <row r="312" spans="1:7" x14ac:dyDescent="0.2">
      <c r="A312" t="s">
        <v>4941</v>
      </c>
      <c r="B312" t="s">
        <v>5333</v>
      </c>
      <c r="C312" t="s">
        <v>516</v>
      </c>
      <c r="D312">
        <v>1</v>
      </c>
      <c r="E312" t="s">
        <v>1418</v>
      </c>
      <c r="F312" t="s">
        <v>1417</v>
      </c>
      <c r="G312" t="s">
        <v>31</v>
      </c>
    </row>
    <row r="313" spans="1:7" x14ac:dyDescent="0.2">
      <c r="A313" t="s">
        <v>4927</v>
      </c>
      <c r="B313" t="s">
        <v>5334</v>
      </c>
      <c r="C313" t="s">
        <v>158</v>
      </c>
      <c r="D313">
        <v>8</v>
      </c>
      <c r="E313" t="s">
        <v>155</v>
      </c>
      <c r="F313" t="s">
        <v>154</v>
      </c>
      <c r="G313" t="s">
        <v>41</v>
      </c>
    </row>
    <row r="314" spans="1:7" x14ac:dyDescent="0.2">
      <c r="A314" t="s">
        <v>4936</v>
      </c>
      <c r="B314" t="s">
        <v>5335</v>
      </c>
      <c r="C314" t="s">
        <v>93</v>
      </c>
      <c r="D314">
        <v>3</v>
      </c>
      <c r="E314" t="s">
        <v>192</v>
      </c>
      <c r="F314" t="s">
        <v>191</v>
      </c>
      <c r="G314" t="s">
        <v>53</v>
      </c>
    </row>
    <row r="315" spans="1:7" x14ac:dyDescent="0.2">
      <c r="A315" t="s">
        <v>4936</v>
      </c>
      <c r="B315" t="s">
        <v>5335</v>
      </c>
      <c r="C315" t="s">
        <v>93</v>
      </c>
      <c r="D315">
        <v>2</v>
      </c>
      <c r="E315" t="s">
        <v>515</v>
      </c>
      <c r="F315" t="s">
        <v>514</v>
      </c>
      <c r="G315" t="s">
        <v>34</v>
      </c>
    </row>
    <row r="316" spans="1:7" x14ac:dyDescent="0.2">
      <c r="A316" t="s">
        <v>4936</v>
      </c>
      <c r="B316" t="s">
        <v>5335</v>
      </c>
      <c r="C316" t="s">
        <v>93</v>
      </c>
      <c r="D316">
        <v>4</v>
      </c>
      <c r="E316" t="s">
        <v>518</v>
      </c>
      <c r="F316" t="s">
        <v>517</v>
      </c>
      <c r="G316" t="s">
        <v>56</v>
      </c>
    </row>
    <row r="317" spans="1:7" x14ac:dyDescent="0.2">
      <c r="A317" t="s">
        <v>4915</v>
      </c>
      <c r="B317" t="s">
        <v>5336</v>
      </c>
      <c r="C317" t="s">
        <v>27</v>
      </c>
      <c r="D317">
        <v>3</v>
      </c>
      <c r="E317" t="s">
        <v>701</v>
      </c>
      <c r="F317" t="s">
        <v>700</v>
      </c>
      <c r="G317" t="s">
        <v>53</v>
      </c>
    </row>
    <row r="318" spans="1:7" x14ac:dyDescent="0.2">
      <c r="A318" t="s">
        <v>4915</v>
      </c>
      <c r="B318" t="s">
        <v>5336</v>
      </c>
      <c r="C318" t="s">
        <v>4519</v>
      </c>
      <c r="D318">
        <v>2</v>
      </c>
      <c r="E318" t="s">
        <v>114</v>
      </c>
      <c r="F318" t="s">
        <v>113</v>
      </c>
      <c r="G318" t="s">
        <v>34</v>
      </c>
    </row>
    <row r="319" spans="1:7" x14ac:dyDescent="0.2">
      <c r="A319" t="s">
        <v>4915</v>
      </c>
      <c r="B319" t="s">
        <v>5336</v>
      </c>
      <c r="C319" t="s">
        <v>4519</v>
      </c>
      <c r="D319">
        <v>1</v>
      </c>
      <c r="E319" t="s">
        <v>120</v>
      </c>
      <c r="F319" t="s">
        <v>119</v>
      </c>
      <c r="G319" t="s">
        <v>31</v>
      </c>
    </row>
    <row r="320" spans="1:7" x14ac:dyDescent="0.2">
      <c r="A320" t="s">
        <v>4916</v>
      </c>
      <c r="B320" t="s">
        <v>5337</v>
      </c>
      <c r="C320" t="s">
        <v>27</v>
      </c>
      <c r="D320">
        <v>3</v>
      </c>
      <c r="E320" t="s">
        <v>701</v>
      </c>
      <c r="F320" t="s">
        <v>700</v>
      </c>
      <c r="G320" t="s">
        <v>53</v>
      </c>
    </row>
    <row r="321" spans="1:7" x14ac:dyDescent="0.2">
      <c r="A321" t="s">
        <v>4916</v>
      </c>
      <c r="B321" t="s">
        <v>5337</v>
      </c>
      <c r="C321" t="s">
        <v>4519</v>
      </c>
      <c r="D321">
        <v>2</v>
      </c>
      <c r="E321" t="s">
        <v>114</v>
      </c>
      <c r="F321" t="s">
        <v>113</v>
      </c>
      <c r="G321" t="s">
        <v>34</v>
      </c>
    </row>
    <row r="322" spans="1:7" x14ac:dyDescent="0.2">
      <c r="A322" t="s">
        <v>4916</v>
      </c>
      <c r="B322" t="s">
        <v>5337</v>
      </c>
      <c r="C322" t="s">
        <v>4519</v>
      </c>
      <c r="D322">
        <v>1</v>
      </c>
      <c r="E322" t="s">
        <v>120</v>
      </c>
      <c r="F322" t="s">
        <v>119</v>
      </c>
      <c r="G322" t="s">
        <v>31</v>
      </c>
    </row>
    <row r="323" spans="1:7" x14ac:dyDescent="0.2">
      <c r="A323" t="s">
        <v>4906</v>
      </c>
      <c r="B323" t="s">
        <v>5338</v>
      </c>
      <c r="C323" t="s">
        <v>27</v>
      </c>
      <c r="D323">
        <v>3</v>
      </c>
      <c r="E323" t="s">
        <v>701</v>
      </c>
      <c r="F323" t="s">
        <v>700</v>
      </c>
      <c r="G323" t="s">
        <v>53</v>
      </c>
    </row>
    <row r="324" spans="1:7" x14ac:dyDescent="0.2">
      <c r="A324" t="s">
        <v>4906</v>
      </c>
      <c r="B324" t="s">
        <v>5338</v>
      </c>
      <c r="C324" t="s">
        <v>4519</v>
      </c>
      <c r="D324">
        <v>2</v>
      </c>
      <c r="E324" t="s">
        <v>114</v>
      </c>
      <c r="F324" t="s">
        <v>113</v>
      </c>
      <c r="G324" t="s">
        <v>34</v>
      </c>
    </row>
    <row r="325" spans="1:7" x14ac:dyDescent="0.2">
      <c r="A325" t="s">
        <v>4907</v>
      </c>
      <c r="B325" t="s">
        <v>5339</v>
      </c>
      <c r="C325" t="s">
        <v>27</v>
      </c>
      <c r="D325">
        <v>3</v>
      </c>
      <c r="E325" t="s">
        <v>701</v>
      </c>
      <c r="F325" t="s">
        <v>700</v>
      </c>
      <c r="G325" t="s">
        <v>53</v>
      </c>
    </row>
    <row r="326" spans="1:7" x14ac:dyDescent="0.2">
      <c r="A326" t="s">
        <v>4907</v>
      </c>
      <c r="B326" t="s">
        <v>5339</v>
      </c>
      <c r="C326" t="s">
        <v>4519</v>
      </c>
      <c r="D326">
        <v>2</v>
      </c>
      <c r="E326" t="s">
        <v>114</v>
      </c>
      <c r="F326" t="s">
        <v>113</v>
      </c>
      <c r="G326" t="s">
        <v>34</v>
      </c>
    </row>
    <row r="327" spans="1:7" x14ac:dyDescent="0.2">
      <c r="A327" t="s">
        <v>4999</v>
      </c>
      <c r="B327" t="s">
        <v>5340</v>
      </c>
      <c r="C327" t="s">
        <v>27</v>
      </c>
      <c r="D327">
        <v>3</v>
      </c>
      <c r="E327" t="s">
        <v>701</v>
      </c>
      <c r="F327" t="s">
        <v>700</v>
      </c>
      <c r="G327" t="s">
        <v>53</v>
      </c>
    </row>
    <row r="328" spans="1:7" x14ac:dyDescent="0.2">
      <c r="A328" t="s">
        <v>4999</v>
      </c>
      <c r="B328" t="s">
        <v>5340</v>
      </c>
      <c r="C328" t="s">
        <v>4519</v>
      </c>
      <c r="D328">
        <v>2</v>
      </c>
      <c r="E328" t="s">
        <v>114</v>
      </c>
      <c r="F328" t="s">
        <v>113</v>
      </c>
      <c r="G328" t="s">
        <v>34</v>
      </c>
    </row>
    <row r="329" spans="1:7" x14ac:dyDescent="0.2">
      <c r="A329" t="s">
        <v>4999</v>
      </c>
      <c r="B329" t="s">
        <v>5340</v>
      </c>
      <c r="C329" t="s">
        <v>4519</v>
      </c>
      <c r="D329">
        <v>1</v>
      </c>
      <c r="E329" t="s">
        <v>120</v>
      </c>
      <c r="F329" t="s">
        <v>119</v>
      </c>
      <c r="G329" t="s">
        <v>31</v>
      </c>
    </row>
    <row r="330" spans="1:7" x14ac:dyDescent="0.2">
      <c r="A330" t="s">
        <v>5000</v>
      </c>
      <c r="B330" t="s">
        <v>5341</v>
      </c>
      <c r="C330" t="s">
        <v>27</v>
      </c>
      <c r="D330">
        <v>3</v>
      </c>
      <c r="E330" t="s">
        <v>701</v>
      </c>
      <c r="F330" t="s">
        <v>700</v>
      </c>
      <c r="G330" t="s">
        <v>53</v>
      </c>
    </row>
    <row r="331" spans="1:7" x14ac:dyDescent="0.2">
      <c r="A331" t="s">
        <v>5000</v>
      </c>
      <c r="B331" t="s">
        <v>5341</v>
      </c>
      <c r="C331" t="s">
        <v>4519</v>
      </c>
      <c r="D331">
        <v>2</v>
      </c>
      <c r="E331" t="s">
        <v>114</v>
      </c>
      <c r="F331" t="s">
        <v>113</v>
      </c>
      <c r="G331" t="s">
        <v>34</v>
      </c>
    </row>
    <row r="332" spans="1:7" x14ac:dyDescent="0.2">
      <c r="A332" t="s">
        <v>5000</v>
      </c>
      <c r="B332" t="s">
        <v>5341</v>
      </c>
      <c r="C332" t="s">
        <v>4519</v>
      </c>
      <c r="D332">
        <v>1</v>
      </c>
      <c r="E332" t="s">
        <v>120</v>
      </c>
      <c r="F332" t="s">
        <v>119</v>
      </c>
      <c r="G332" t="s">
        <v>31</v>
      </c>
    </row>
    <row r="333" spans="1:7" x14ac:dyDescent="0.2">
      <c r="A333" t="s">
        <v>4799</v>
      </c>
      <c r="B333" t="s">
        <v>5342</v>
      </c>
      <c r="C333" t="s">
        <v>4519</v>
      </c>
      <c r="D333">
        <v>2</v>
      </c>
      <c r="E333" t="s">
        <v>114</v>
      </c>
      <c r="F333" t="s">
        <v>113</v>
      </c>
      <c r="G333" t="s">
        <v>34</v>
      </c>
    </row>
    <row r="334" spans="1:7" x14ac:dyDescent="0.2">
      <c r="A334" t="s">
        <v>4799</v>
      </c>
      <c r="B334" t="s">
        <v>5342</v>
      </c>
      <c r="C334" t="s">
        <v>4519</v>
      </c>
      <c r="D334">
        <v>1</v>
      </c>
      <c r="E334" t="s">
        <v>120</v>
      </c>
      <c r="F334" t="s">
        <v>119</v>
      </c>
      <c r="G334" t="s">
        <v>31</v>
      </c>
    </row>
    <row r="335" spans="1:7" x14ac:dyDescent="0.2">
      <c r="A335" t="s">
        <v>4799</v>
      </c>
      <c r="B335" t="s">
        <v>5342</v>
      </c>
      <c r="C335" t="s">
        <v>27</v>
      </c>
      <c r="D335">
        <v>3</v>
      </c>
      <c r="E335" t="s">
        <v>701</v>
      </c>
      <c r="F335" t="s">
        <v>700</v>
      </c>
      <c r="G335" t="s">
        <v>53</v>
      </c>
    </row>
    <row r="336" spans="1:7" x14ac:dyDescent="0.2">
      <c r="A336" t="s">
        <v>4800</v>
      </c>
      <c r="B336" t="s">
        <v>5343</v>
      </c>
      <c r="C336" t="s">
        <v>4519</v>
      </c>
      <c r="D336">
        <v>2</v>
      </c>
      <c r="E336" t="s">
        <v>114</v>
      </c>
      <c r="F336" t="s">
        <v>113</v>
      </c>
      <c r="G336" t="s">
        <v>34</v>
      </c>
    </row>
    <row r="337" spans="1:7" x14ac:dyDescent="0.2">
      <c r="A337" t="s">
        <v>4800</v>
      </c>
      <c r="B337" t="s">
        <v>5343</v>
      </c>
      <c r="C337" t="s">
        <v>4519</v>
      </c>
      <c r="D337">
        <v>1</v>
      </c>
      <c r="E337" t="s">
        <v>120</v>
      </c>
      <c r="F337" t="s">
        <v>119</v>
      </c>
      <c r="G337" t="s">
        <v>31</v>
      </c>
    </row>
    <row r="338" spans="1:7" x14ac:dyDescent="0.2">
      <c r="A338" t="s">
        <v>4800</v>
      </c>
      <c r="B338" t="s">
        <v>5343</v>
      </c>
      <c r="C338" t="s">
        <v>27</v>
      </c>
      <c r="D338">
        <v>3</v>
      </c>
      <c r="E338" t="s">
        <v>701</v>
      </c>
      <c r="F338" t="s">
        <v>700</v>
      </c>
      <c r="G338" t="s">
        <v>53</v>
      </c>
    </row>
    <row r="339" spans="1:7" x14ac:dyDescent="0.2">
      <c r="A339" t="s">
        <v>4877</v>
      </c>
      <c r="B339" t="s">
        <v>5344</v>
      </c>
      <c r="C339" t="s">
        <v>27</v>
      </c>
      <c r="D339">
        <v>3</v>
      </c>
      <c r="E339" t="s">
        <v>701</v>
      </c>
      <c r="F339" t="s">
        <v>700</v>
      </c>
      <c r="G339" t="s">
        <v>53</v>
      </c>
    </row>
    <row r="340" spans="1:7" x14ac:dyDescent="0.2">
      <c r="A340" t="s">
        <v>4877</v>
      </c>
      <c r="B340" t="s">
        <v>5344</v>
      </c>
      <c r="C340" t="s">
        <v>4519</v>
      </c>
      <c r="D340">
        <v>2</v>
      </c>
      <c r="E340" t="s">
        <v>114</v>
      </c>
      <c r="F340" t="s">
        <v>113</v>
      </c>
      <c r="G340" t="s">
        <v>34</v>
      </c>
    </row>
    <row r="341" spans="1:7" x14ac:dyDescent="0.2">
      <c r="A341" t="s">
        <v>4877</v>
      </c>
      <c r="B341" t="s">
        <v>5344</v>
      </c>
      <c r="C341" t="s">
        <v>4519</v>
      </c>
      <c r="D341">
        <v>1</v>
      </c>
      <c r="E341" t="s">
        <v>120</v>
      </c>
      <c r="F341" t="s">
        <v>119</v>
      </c>
      <c r="G341" t="s">
        <v>31</v>
      </c>
    </row>
    <row r="342" spans="1:7" x14ac:dyDescent="0.2">
      <c r="A342" t="s">
        <v>4878</v>
      </c>
      <c r="B342" t="s">
        <v>5345</v>
      </c>
      <c r="C342" t="s">
        <v>27</v>
      </c>
      <c r="D342">
        <v>3</v>
      </c>
      <c r="E342" t="s">
        <v>701</v>
      </c>
      <c r="F342" t="s">
        <v>700</v>
      </c>
      <c r="G342" t="s">
        <v>53</v>
      </c>
    </row>
    <row r="343" spans="1:7" x14ac:dyDescent="0.2">
      <c r="A343" t="s">
        <v>4878</v>
      </c>
      <c r="B343" t="s">
        <v>5345</v>
      </c>
      <c r="C343" t="s">
        <v>4519</v>
      </c>
      <c r="D343">
        <v>2</v>
      </c>
      <c r="E343" t="s">
        <v>114</v>
      </c>
      <c r="F343" t="s">
        <v>113</v>
      </c>
      <c r="G343" t="s">
        <v>34</v>
      </c>
    </row>
    <row r="344" spans="1:7" x14ac:dyDescent="0.2">
      <c r="A344" t="s">
        <v>4878</v>
      </c>
      <c r="B344" t="s">
        <v>5345</v>
      </c>
      <c r="C344" t="s">
        <v>4519</v>
      </c>
      <c r="D344">
        <v>1</v>
      </c>
      <c r="E344" t="s">
        <v>120</v>
      </c>
      <c r="F344" t="s">
        <v>119</v>
      </c>
      <c r="G344" t="s">
        <v>31</v>
      </c>
    </row>
    <row r="345" spans="1:7" x14ac:dyDescent="0.2">
      <c r="A345" t="s">
        <v>4852</v>
      </c>
      <c r="B345" t="s">
        <v>5346</v>
      </c>
      <c r="C345" t="s">
        <v>27</v>
      </c>
      <c r="D345">
        <v>3</v>
      </c>
      <c r="E345" t="s">
        <v>701</v>
      </c>
      <c r="F345" t="s">
        <v>700</v>
      </c>
      <c r="G345" t="s">
        <v>53</v>
      </c>
    </row>
    <row r="346" spans="1:7" x14ac:dyDescent="0.2">
      <c r="A346" t="s">
        <v>4852</v>
      </c>
      <c r="B346" t="s">
        <v>5346</v>
      </c>
      <c r="C346" t="s">
        <v>4519</v>
      </c>
      <c r="D346">
        <v>2</v>
      </c>
      <c r="E346" t="s">
        <v>114</v>
      </c>
      <c r="F346" t="s">
        <v>113</v>
      </c>
      <c r="G346" t="s">
        <v>34</v>
      </c>
    </row>
    <row r="347" spans="1:7" x14ac:dyDescent="0.2">
      <c r="A347" t="s">
        <v>4852</v>
      </c>
      <c r="B347" t="s">
        <v>5346</v>
      </c>
      <c r="C347" t="s">
        <v>4519</v>
      </c>
      <c r="D347">
        <v>1</v>
      </c>
      <c r="E347" t="s">
        <v>120</v>
      </c>
      <c r="F347" t="s">
        <v>119</v>
      </c>
      <c r="G347" t="s">
        <v>31</v>
      </c>
    </row>
    <row r="348" spans="1:7" x14ac:dyDescent="0.2">
      <c r="A348" t="s">
        <v>4853</v>
      </c>
      <c r="B348" t="s">
        <v>5347</v>
      </c>
      <c r="C348" t="s">
        <v>27</v>
      </c>
      <c r="D348">
        <v>3</v>
      </c>
      <c r="E348" t="s">
        <v>701</v>
      </c>
      <c r="F348" t="s">
        <v>700</v>
      </c>
      <c r="G348" t="s">
        <v>53</v>
      </c>
    </row>
    <row r="349" spans="1:7" x14ac:dyDescent="0.2">
      <c r="A349" t="s">
        <v>4853</v>
      </c>
      <c r="B349" t="s">
        <v>5347</v>
      </c>
      <c r="C349" t="s">
        <v>4519</v>
      </c>
      <c r="D349">
        <v>2</v>
      </c>
      <c r="E349" t="s">
        <v>114</v>
      </c>
      <c r="F349" t="s">
        <v>113</v>
      </c>
      <c r="G349" t="s">
        <v>34</v>
      </c>
    </row>
    <row r="350" spans="1:7" x14ac:dyDescent="0.2">
      <c r="A350" t="s">
        <v>4853</v>
      </c>
      <c r="B350" t="s">
        <v>5347</v>
      </c>
      <c r="C350" t="s">
        <v>4519</v>
      </c>
      <c r="D350">
        <v>1</v>
      </c>
      <c r="E350" t="s">
        <v>120</v>
      </c>
      <c r="F350" t="s">
        <v>119</v>
      </c>
      <c r="G350" t="s">
        <v>31</v>
      </c>
    </row>
    <row r="351" spans="1:7" x14ac:dyDescent="0.2">
      <c r="A351" t="s">
        <v>5013</v>
      </c>
      <c r="B351" t="s">
        <v>5348</v>
      </c>
      <c r="C351" t="s">
        <v>123</v>
      </c>
      <c r="D351">
        <v>3</v>
      </c>
      <c r="E351" t="s">
        <v>122</v>
      </c>
      <c r="F351" t="s">
        <v>121</v>
      </c>
      <c r="G351" t="s">
        <v>53</v>
      </c>
    </row>
    <row r="352" spans="1:7" x14ac:dyDescent="0.2">
      <c r="A352" t="s">
        <v>5013</v>
      </c>
      <c r="B352" t="s">
        <v>5348</v>
      </c>
      <c r="C352" t="s">
        <v>116</v>
      </c>
      <c r="D352">
        <v>2</v>
      </c>
      <c r="E352" t="s">
        <v>114</v>
      </c>
      <c r="F352" t="s">
        <v>113</v>
      </c>
      <c r="G352" t="s">
        <v>34</v>
      </c>
    </row>
    <row r="353" spans="1:7" x14ac:dyDescent="0.2">
      <c r="A353" t="s">
        <v>5014</v>
      </c>
      <c r="B353" t="s">
        <v>5349</v>
      </c>
      <c r="C353" t="s">
        <v>123</v>
      </c>
      <c r="D353">
        <v>3</v>
      </c>
      <c r="E353" t="s">
        <v>122</v>
      </c>
      <c r="F353" t="s">
        <v>121</v>
      </c>
      <c r="G353" t="s">
        <v>53</v>
      </c>
    </row>
    <row r="354" spans="1:7" x14ac:dyDescent="0.2">
      <c r="A354" t="s">
        <v>5014</v>
      </c>
      <c r="B354" t="s">
        <v>5349</v>
      </c>
      <c r="C354" t="s">
        <v>116</v>
      </c>
      <c r="D354">
        <v>2</v>
      </c>
      <c r="E354" t="s">
        <v>114</v>
      </c>
      <c r="F354" t="s">
        <v>113</v>
      </c>
      <c r="G354" t="s">
        <v>34</v>
      </c>
    </row>
    <row r="355" spans="1:7" x14ac:dyDescent="0.2">
      <c r="A355" t="s">
        <v>5064</v>
      </c>
      <c r="B355" t="s">
        <v>5350</v>
      </c>
      <c r="C355" t="s">
        <v>123</v>
      </c>
      <c r="D355">
        <v>3</v>
      </c>
      <c r="E355" t="s">
        <v>122</v>
      </c>
      <c r="F355" t="s">
        <v>121</v>
      </c>
      <c r="G355" t="s">
        <v>53</v>
      </c>
    </row>
    <row r="356" spans="1:7" x14ac:dyDescent="0.2">
      <c r="A356" t="s">
        <v>5064</v>
      </c>
      <c r="B356" t="s">
        <v>5350</v>
      </c>
      <c r="C356" t="s">
        <v>116</v>
      </c>
      <c r="D356">
        <v>2</v>
      </c>
      <c r="E356" t="s">
        <v>114</v>
      </c>
      <c r="F356" t="s">
        <v>113</v>
      </c>
      <c r="G356" t="s">
        <v>34</v>
      </c>
    </row>
    <row r="357" spans="1:7" x14ac:dyDescent="0.2">
      <c r="A357" t="s">
        <v>5065</v>
      </c>
      <c r="B357" t="s">
        <v>5351</v>
      </c>
      <c r="C357" t="s">
        <v>123</v>
      </c>
      <c r="D357">
        <v>3</v>
      </c>
      <c r="E357" t="s">
        <v>122</v>
      </c>
      <c r="F357" t="s">
        <v>121</v>
      </c>
      <c r="G357" t="s">
        <v>53</v>
      </c>
    </row>
    <row r="358" spans="1:7" x14ac:dyDescent="0.2">
      <c r="A358" t="s">
        <v>5065</v>
      </c>
      <c r="B358" t="s">
        <v>5351</v>
      </c>
      <c r="C358" t="s">
        <v>116</v>
      </c>
      <c r="D358">
        <v>2</v>
      </c>
      <c r="E358" t="s">
        <v>114</v>
      </c>
      <c r="F358" t="s">
        <v>113</v>
      </c>
      <c r="G358" t="s">
        <v>34</v>
      </c>
    </row>
    <row r="359" spans="1:7" x14ac:dyDescent="0.2">
      <c r="A359" t="s">
        <v>5112</v>
      </c>
      <c r="B359" t="s">
        <v>5352</v>
      </c>
      <c r="C359" t="s">
        <v>90</v>
      </c>
      <c r="D359">
        <v>8</v>
      </c>
      <c r="E359" t="s">
        <v>2213</v>
      </c>
      <c r="F359" t="s">
        <v>2212</v>
      </c>
      <c r="G359" t="s">
        <v>41</v>
      </c>
    </row>
    <row r="360" spans="1:7" x14ac:dyDescent="0.2">
      <c r="A360" t="s">
        <v>5112</v>
      </c>
      <c r="B360" t="s">
        <v>5352</v>
      </c>
      <c r="C360" t="s">
        <v>90</v>
      </c>
      <c r="D360">
        <v>9</v>
      </c>
      <c r="E360" t="s">
        <v>2216</v>
      </c>
      <c r="F360" t="s">
        <v>2215</v>
      </c>
      <c r="G360" t="s">
        <v>66</v>
      </c>
    </row>
    <row r="361" spans="1:7" x14ac:dyDescent="0.2">
      <c r="A361" t="s">
        <v>4656</v>
      </c>
      <c r="B361" t="s">
        <v>5353</v>
      </c>
      <c r="C361" t="s">
        <v>93</v>
      </c>
      <c r="D361">
        <v>1</v>
      </c>
      <c r="E361" t="s">
        <v>714</v>
      </c>
      <c r="F361" t="s">
        <v>713</v>
      </c>
      <c r="G361" t="s">
        <v>31</v>
      </c>
    </row>
    <row r="362" spans="1:7" x14ac:dyDescent="0.2">
      <c r="A362" t="s">
        <v>4656</v>
      </c>
      <c r="B362" t="s">
        <v>5353</v>
      </c>
      <c r="C362" t="s">
        <v>746</v>
      </c>
      <c r="D362">
        <v>8</v>
      </c>
      <c r="E362" t="s">
        <v>744</v>
      </c>
      <c r="F362" t="s">
        <v>743</v>
      </c>
      <c r="G362" t="s">
        <v>41</v>
      </c>
    </row>
    <row r="363" spans="1:7" x14ac:dyDescent="0.2">
      <c r="A363" t="s">
        <v>4656</v>
      </c>
      <c r="B363" t="s">
        <v>5353</v>
      </c>
      <c r="C363" t="s">
        <v>90</v>
      </c>
      <c r="D363">
        <v>3</v>
      </c>
      <c r="E363" t="s">
        <v>706</v>
      </c>
      <c r="F363" t="s">
        <v>705</v>
      </c>
      <c r="G363" t="s">
        <v>53</v>
      </c>
    </row>
    <row r="364" spans="1:7" x14ac:dyDescent="0.2">
      <c r="A364" t="s">
        <v>4656</v>
      </c>
      <c r="B364" t="s">
        <v>5353</v>
      </c>
      <c r="C364" t="s">
        <v>90</v>
      </c>
      <c r="D364">
        <v>4</v>
      </c>
      <c r="E364" t="s">
        <v>711</v>
      </c>
      <c r="F364" t="s">
        <v>710</v>
      </c>
      <c r="G364" t="s">
        <v>56</v>
      </c>
    </row>
    <row r="365" spans="1:7" x14ac:dyDescent="0.2">
      <c r="A365" t="s">
        <v>4656</v>
      </c>
      <c r="B365" t="s">
        <v>5353</v>
      </c>
      <c r="C365" t="s">
        <v>27</v>
      </c>
      <c r="D365">
        <v>5</v>
      </c>
      <c r="E365" t="s">
        <v>719</v>
      </c>
      <c r="F365" t="s">
        <v>718</v>
      </c>
      <c r="G365" t="s">
        <v>22</v>
      </c>
    </row>
    <row r="366" spans="1:7" x14ac:dyDescent="0.2">
      <c r="A366" t="s">
        <v>4656</v>
      </c>
      <c r="B366" t="s">
        <v>5353</v>
      </c>
      <c r="C366" t="s">
        <v>27</v>
      </c>
      <c r="D366">
        <v>6</v>
      </c>
      <c r="E366" t="s">
        <v>721</v>
      </c>
      <c r="F366" t="s">
        <v>720</v>
      </c>
      <c r="G366" t="s">
        <v>28</v>
      </c>
    </row>
    <row r="367" spans="1:7" x14ac:dyDescent="0.2">
      <c r="A367" t="s">
        <v>4656</v>
      </c>
      <c r="B367" t="s">
        <v>5353</v>
      </c>
      <c r="C367" t="s">
        <v>90</v>
      </c>
      <c r="D367">
        <v>7</v>
      </c>
      <c r="E367" t="s">
        <v>717</v>
      </c>
      <c r="F367" t="s">
        <v>716</v>
      </c>
      <c r="G367" t="s">
        <v>38</v>
      </c>
    </row>
    <row r="368" spans="1:7" x14ac:dyDescent="0.2">
      <c r="A368" t="s">
        <v>4948</v>
      </c>
      <c r="B368" t="s">
        <v>5354</v>
      </c>
      <c r="C368" t="s">
        <v>93</v>
      </c>
      <c r="D368">
        <v>8</v>
      </c>
      <c r="E368" t="s">
        <v>1462</v>
      </c>
      <c r="F368" t="s">
        <v>1461</v>
      </c>
      <c r="G368" t="s">
        <v>41</v>
      </c>
    </row>
    <row r="369" spans="1:7" x14ac:dyDescent="0.2">
      <c r="A369" t="s">
        <v>4948</v>
      </c>
      <c r="B369" t="s">
        <v>5354</v>
      </c>
      <c r="C369" t="s">
        <v>93</v>
      </c>
      <c r="D369">
        <v>9</v>
      </c>
      <c r="E369" t="s">
        <v>1465</v>
      </c>
      <c r="F369" t="s">
        <v>1464</v>
      </c>
      <c r="G369" t="s">
        <v>66</v>
      </c>
    </row>
    <row r="370" spans="1:7" x14ac:dyDescent="0.2">
      <c r="A370" t="s">
        <v>4953</v>
      </c>
      <c r="B370" t="s">
        <v>5355</v>
      </c>
      <c r="C370" t="s">
        <v>27</v>
      </c>
      <c r="D370">
        <v>3</v>
      </c>
      <c r="E370" t="s">
        <v>701</v>
      </c>
      <c r="F370" t="s">
        <v>700</v>
      </c>
      <c r="G370" t="s">
        <v>53</v>
      </c>
    </row>
    <row r="371" spans="1:7" x14ac:dyDescent="0.2">
      <c r="A371" t="s">
        <v>4953</v>
      </c>
      <c r="B371" t="s">
        <v>5355</v>
      </c>
      <c r="C371" t="s">
        <v>4519</v>
      </c>
      <c r="D371">
        <v>2</v>
      </c>
      <c r="E371" t="s">
        <v>114</v>
      </c>
      <c r="F371" t="s">
        <v>113</v>
      </c>
      <c r="G371" t="s">
        <v>34</v>
      </c>
    </row>
    <row r="372" spans="1:7" x14ac:dyDescent="0.2">
      <c r="A372" t="s">
        <v>4953</v>
      </c>
      <c r="B372" t="s">
        <v>5355</v>
      </c>
      <c r="C372" t="s">
        <v>4519</v>
      </c>
      <c r="D372">
        <v>1</v>
      </c>
      <c r="E372" t="s">
        <v>120</v>
      </c>
      <c r="F372" t="s">
        <v>119</v>
      </c>
      <c r="G372" t="s">
        <v>31</v>
      </c>
    </row>
    <row r="373" spans="1:7" x14ac:dyDescent="0.2">
      <c r="A373" t="s">
        <v>4954</v>
      </c>
      <c r="B373" t="s">
        <v>5356</v>
      </c>
      <c r="C373" t="s">
        <v>27</v>
      </c>
      <c r="D373">
        <v>3</v>
      </c>
      <c r="E373" t="s">
        <v>701</v>
      </c>
      <c r="F373" t="s">
        <v>700</v>
      </c>
      <c r="G373" t="s">
        <v>53</v>
      </c>
    </row>
    <row r="374" spans="1:7" x14ac:dyDescent="0.2">
      <c r="A374" t="s">
        <v>4954</v>
      </c>
      <c r="B374" t="s">
        <v>5356</v>
      </c>
      <c r="C374" t="s">
        <v>4519</v>
      </c>
      <c r="D374">
        <v>2</v>
      </c>
      <c r="E374" t="s">
        <v>114</v>
      </c>
      <c r="F374" t="s">
        <v>113</v>
      </c>
      <c r="G374" t="s">
        <v>34</v>
      </c>
    </row>
    <row r="375" spans="1:7" x14ac:dyDescent="0.2">
      <c r="A375" t="s">
        <v>4954</v>
      </c>
      <c r="B375" t="s">
        <v>5356</v>
      </c>
      <c r="C375" t="s">
        <v>4519</v>
      </c>
      <c r="D375">
        <v>1</v>
      </c>
      <c r="E375" t="s">
        <v>120</v>
      </c>
      <c r="F375" t="s">
        <v>119</v>
      </c>
      <c r="G375" t="s">
        <v>31</v>
      </c>
    </row>
    <row r="376" spans="1:7" x14ac:dyDescent="0.2">
      <c r="A376" t="s">
        <v>4993</v>
      </c>
      <c r="B376" t="s">
        <v>5357</v>
      </c>
      <c r="C376" t="s">
        <v>27</v>
      </c>
      <c r="D376">
        <v>3</v>
      </c>
      <c r="E376" t="s">
        <v>701</v>
      </c>
      <c r="F376" t="s">
        <v>700</v>
      </c>
      <c r="G376" t="s">
        <v>53</v>
      </c>
    </row>
    <row r="377" spans="1:7" x14ac:dyDescent="0.2">
      <c r="A377" t="s">
        <v>4993</v>
      </c>
      <c r="B377" t="s">
        <v>5357</v>
      </c>
      <c r="C377" t="s">
        <v>4519</v>
      </c>
      <c r="D377">
        <v>2</v>
      </c>
      <c r="E377" t="s">
        <v>114</v>
      </c>
      <c r="F377" t="s">
        <v>113</v>
      </c>
      <c r="G377" t="s">
        <v>34</v>
      </c>
    </row>
    <row r="378" spans="1:7" x14ac:dyDescent="0.2">
      <c r="A378" t="s">
        <v>4993</v>
      </c>
      <c r="B378" t="s">
        <v>5357</v>
      </c>
      <c r="C378" t="s">
        <v>4519</v>
      </c>
      <c r="D378">
        <v>1</v>
      </c>
      <c r="E378" t="s">
        <v>120</v>
      </c>
      <c r="F378" t="s">
        <v>119</v>
      </c>
      <c r="G378" t="s">
        <v>31</v>
      </c>
    </row>
    <row r="379" spans="1:7" x14ac:dyDescent="0.2">
      <c r="A379" t="s">
        <v>4994</v>
      </c>
      <c r="B379" t="s">
        <v>5358</v>
      </c>
      <c r="C379" t="s">
        <v>27</v>
      </c>
      <c r="D379">
        <v>3</v>
      </c>
      <c r="E379" t="s">
        <v>701</v>
      </c>
      <c r="F379" t="s">
        <v>700</v>
      </c>
      <c r="G379" t="s">
        <v>53</v>
      </c>
    </row>
    <row r="380" spans="1:7" x14ac:dyDescent="0.2">
      <c r="A380" t="s">
        <v>4994</v>
      </c>
      <c r="B380" t="s">
        <v>5358</v>
      </c>
      <c r="C380" t="s">
        <v>4519</v>
      </c>
      <c r="D380">
        <v>2</v>
      </c>
      <c r="E380" t="s">
        <v>114</v>
      </c>
      <c r="F380" t="s">
        <v>113</v>
      </c>
      <c r="G380" t="s">
        <v>34</v>
      </c>
    </row>
    <row r="381" spans="1:7" x14ac:dyDescent="0.2">
      <c r="A381" t="s">
        <v>4994</v>
      </c>
      <c r="B381" t="s">
        <v>5358</v>
      </c>
      <c r="C381" t="s">
        <v>4519</v>
      </c>
      <c r="D381">
        <v>1</v>
      </c>
      <c r="E381" t="s">
        <v>120</v>
      </c>
      <c r="F381" t="s">
        <v>119</v>
      </c>
      <c r="G381" t="s">
        <v>31</v>
      </c>
    </row>
    <row r="382" spans="1:7" x14ac:dyDescent="0.2">
      <c r="A382" t="s">
        <v>4991</v>
      </c>
      <c r="B382" t="s">
        <v>5359</v>
      </c>
      <c r="C382" t="s">
        <v>27</v>
      </c>
      <c r="D382">
        <v>3</v>
      </c>
      <c r="E382" t="s">
        <v>701</v>
      </c>
      <c r="F382" t="s">
        <v>700</v>
      </c>
      <c r="G382" t="s">
        <v>53</v>
      </c>
    </row>
    <row r="383" spans="1:7" x14ac:dyDescent="0.2">
      <c r="A383" t="s">
        <v>4991</v>
      </c>
      <c r="B383" t="s">
        <v>5359</v>
      </c>
      <c r="C383" t="s">
        <v>4519</v>
      </c>
      <c r="D383">
        <v>2</v>
      </c>
      <c r="E383" t="s">
        <v>114</v>
      </c>
      <c r="F383" t="s">
        <v>113</v>
      </c>
      <c r="G383" t="s">
        <v>34</v>
      </c>
    </row>
    <row r="384" spans="1:7" x14ac:dyDescent="0.2">
      <c r="A384" t="s">
        <v>4991</v>
      </c>
      <c r="B384" t="s">
        <v>5359</v>
      </c>
      <c r="C384" t="s">
        <v>4519</v>
      </c>
      <c r="D384">
        <v>1</v>
      </c>
      <c r="E384" t="s">
        <v>120</v>
      </c>
      <c r="F384" t="s">
        <v>119</v>
      </c>
      <c r="G384" t="s">
        <v>31</v>
      </c>
    </row>
    <row r="385" spans="1:7" x14ac:dyDescent="0.2">
      <c r="A385" t="s">
        <v>4992</v>
      </c>
      <c r="B385" t="s">
        <v>5360</v>
      </c>
      <c r="C385" t="s">
        <v>27</v>
      </c>
      <c r="D385">
        <v>3</v>
      </c>
      <c r="E385" t="s">
        <v>701</v>
      </c>
      <c r="F385" t="s">
        <v>700</v>
      </c>
      <c r="G385" t="s">
        <v>53</v>
      </c>
    </row>
    <row r="386" spans="1:7" x14ac:dyDescent="0.2">
      <c r="A386" t="s">
        <v>4992</v>
      </c>
      <c r="B386" t="s">
        <v>5360</v>
      </c>
      <c r="C386" t="s">
        <v>4519</v>
      </c>
      <c r="D386">
        <v>2</v>
      </c>
      <c r="E386" t="s">
        <v>114</v>
      </c>
      <c r="F386" t="s">
        <v>113</v>
      </c>
      <c r="G386" t="s">
        <v>34</v>
      </c>
    </row>
    <row r="387" spans="1:7" x14ac:dyDescent="0.2">
      <c r="A387" t="s">
        <v>4992</v>
      </c>
      <c r="B387" t="s">
        <v>5360</v>
      </c>
      <c r="C387" t="s">
        <v>4519</v>
      </c>
      <c r="D387">
        <v>1</v>
      </c>
      <c r="E387" t="s">
        <v>120</v>
      </c>
      <c r="F387" t="s">
        <v>119</v>
      </c>
      <c r="G387" t="s">
        <v>31</v>
      </c>
    </row>
    <row r="388" spans="1:7" x14ac:dyDescent="0.2">
      <c r="A388" t="s">
        <v>5059</v>
      </c>
      <c r="B388" t="s">
        <v>5361</v>
      </c>
      <c r="C388" t="s">
        <v>27</v>
      </c>
      <c r="D388">
        <v>3</v>
      </c>
      <c r="E388" t="s">
        <v>701</v>
      </c>
      <c r="F388" t="s">
        <v>700</v>
      </c>
      <c r="G388" t="s">
        <v>53</v>
      </c>
    </row>
    <row r="389" spans="1:7" x14ac:dyDescent="0.2">
      <c r="A389" t="s">
        <v>5059</v>
      </c>
      <c r="B389" t="s">
        <v>5361</v>
      </c>
      <c r="C389" t="s">
        <v>4519</v>
      </c>
      <c r="D389">
        <v>2</v>
      </c>
      <c r="E389" t="s">
        <v>114</v>
      </c>
      <c r="F389" t="s">
        <v>113</v>
      </c>
      <c r="G389" t="s">
        <v>34</v>
      </c>
    </row>
    <row r="390" spans="1:7" x14ac:dyDescent="0.2">
      <c r="A390" t="s">
        <v>5059</v>
      </c>
      <c r="B390" t="s">
        <v>5361</v>
      </c>
      <c r="C390" t="s">
        <v>4519</v>
      </c>
      <c r="D390">
        <v>1</v>
      </c>
      <c r="E390" t="s">
        <v>120</v>
      </c>
      <c r="F390" t="s">
        <v>119</v>
      </c>
      <c r="G390" t="s">
        <v>31</v>
      </c>
    </row>
    <row r="391" spans="1:7" x14ac:dyDescent="0.2">
      <c r="A391" t="s">
        <v>5060</v>
      </c>
      <c r="B391" t="s">
        <v>5362</v>
      </c>
      <c r="C391" t="s">
        <v>27</v>
      </c>
      <c r="D391">
        <v>3</v>
      </c>
      <c r="E391" t="s">
        <v>701</v>
      </c>
      <c r="F391" t="s">
        <v>700</v>
      </c>
      <c r="G391" t="s">
        <v>53</v>
      </c>
    </row>
    <row r="392" spans="1:7" x14ac:dyDescent="0.2">
      <c r="A392" t="s">
        <v>5060</v>
      </c>
      <c r="B392" t="s">
        <v>5362</v>
      </c>
      <c r="C392" t="s">
        <v>4519</v>
      </c>
      <c r="D392">
        <v>2</v>
      </c>
      <c r="E392" t="s">
        <v>114</v>
      </c>
      <c r="F392" t="s">
        <v>113</v>
      </c>
      <c r="G392" t="s">
        <v>34</v>
      </c>
    </row>
    <row r="393" spans="1:7" x14ac:dyDescent="0.2">
      <c r="A393" t="s">
        <v>5060</v>
      </c>
      <c r="B393" t="s">
        <v>5362</v>
      </c>
      <c r="C393" t="s">
        <v>4519</v>
      </c>
      <c r="D393">
        <v>1</v>
      </c>
      <c r="E393" t="s">
        <v>120</v>
      </c>
      <c r="F393" t="s">
        <v>119</v>
      </c>
      <c r="G393" t="s">
        <v>31</v>
      </c>
    </row>
    <row r="394" spans="1:7" x14ac:dyDescent="0.2">
      <c r="A394" t="s">
        <v>4995</v>
      </c>
      <c r="B394" t="s">
        <v>5363</v>
      </c>
      <c r="C394" t="s">
        <v>27</v>
      </c>
      <c r="D394">
        <v>3</v>
      </c>
      <c r="E394" t="s">
        <v>701</v>
      </c>
      <c r="F394" t="s">
        <v>700</v>
      </c>
      <c r="G394" t="s">
        <v>53</v>
      </c>
    </row>
    <row r="395" spans="1:7" x14ac:dyDescent="0.2">
      <c r="A395" t="s">
        <v>4995</v>
      </c>
      <c r="B395" t="s">
        <v>5363</v>
      </c>
      <c r="C395" t="s">
        <v>4519</v>
      </c>
      <c r="D395">
        <v>2</v>
      </c>
      <c r="E395" t="s">
        <v>114</v>
      </c>
      <c r="F395" t="s">
        <v>113</v>
      </c>
      <c r="G395" t="s">
        <v>34</v>
      </c>
    </row>
    <row r="396" spans="1:7" x14ac:dyDescent="0.2">
      <c r="A396" t="s">
        <v>4995</v>
      </c>
      <c r="B396" t="s">
        <v>5363</v>
      </c>
      <c r="C396" t="s">
        <v>4519</v>
      </c>
      <c r="D396">
        <v>1</v>
      </c>
      <c r="E396" t="s">
        <v>120</v>
      </c>
      <c r="F396" t="s">
        <v>119</v>
      </c>
      <c r="G396" t="s">
        <v>31</v>
      </c>
    </row>
    <row r="397" spans="1:7" x14ac:dyDescent="0.2">
      <c r="A397" t="s">
        <v>4996</v>
      </c>
      <c r="B397" t="s">
        <v>5364</v>
      </c>
      <c r="C397" t="s">
        <v>27</v>
      </c>
      <c r="D397">
        <v>3</v>
      </c>
      <c r="E397" t="s">
        <v>701</v>
      </c>
      <c r="F397" t="s">
        <v>700</v>
      </c>
      <c r="G397" t="s">
        <v>53</v>
      </c>
    </row>
    <row r="398" spans="1:7" x14ac:dyDescent="0.2">
      <c r="A398" t="s">
        <v>4996</v>
      </c>
      <c r="B398" t="s">
        <v>5364</v>
      </c>
      <c r="C398" t="s">
        <v>4519</v>
      </c>
      <c r="D398">
        <v>2</v>
      </c>
      <c r="E398" t="s">
        <v>114</v>
      </c>
      <c r="F398" t="s">
        <v>113</v>
      </c>
      <c r="G398" t="s">
        <v>34</v>
      </c>
    </row>
    <row r="399" spans="1:7" x14ac:dyDescent="0.2">
      <c r="A399" t="s">
        <v>4996</v>
      </c>
      <c r="B399" t="s">
        <v>5364</v>
      </c>
      <c r="C399" t="s">
        <v>4519</v>
      </c>
      <c r="D399">
        <v>1</v>
      </c>
      <c r="E399" t="s">
        <v>120</v>
      </c>
      <c r="F399" t="s">
        <v>119</v>
      </c>
      <c r="G399" t="s">
        <v>31</v>
      </c>
    </row>
    <row r="400" spans="1:7" x14ac:dyDescent="0.2">
      <c r="A400" t="s">
        <v>5073</v>
      </c>
      <c r="B400" t="s">
        <v>5365</v>
      </c>
      <c r="C400" t="s">
        <v>27</v>
      </c>
      <c r="D400">
        <v>3</v>
      </c>
      <c r="E400" t="s">
        <v>701</v>
      </c>
      <c r="F400" t="s">
        <v>700</v>
      </c>
      <c r="G400" t="s">
        <v>53</v>
      </c>
    </row>
    <row r="401" spans="1:7" x14ac:dyDescent="0.2">
      <c r="A401" t="s">
        <v>5073</v>
      </c>
      <c r="B401" t="s">
        <v>5365</v>
      </c>
      <c r="C401" t="s">
        <v>4519</v>
      </c>
      <c r="D401">
        <v>2</v>
      </c>
      <c r="E401" t="s">
        <v>114</v>
      </c>
      <c r="F401" t="s">
        <v>113</v>
      </c>
      <c r="G401" t="s">
        <v>34</v>
      </c>
    </row>
    <row r="402" spans="1:7" x14ac:dyDescent="0.2">
      <c r="A402" t="s">
        <v>5073</v>
      </c>
      <c r="B402" t="s">
        <v>5365</v>
      </c>
      <c r="C402" t="s">
        <v>4519</v>
      </c>
      <c r="D402">
        <v>1</v>
      </c>
      <c r="E402" t="s">
        <v>120</v>
      </c>
      <c r="F402" t="s">
        <v>119</v>
      </c>
      <c r="G402" t="s">
        <v>31</v>
      </c>
    </row>
    <row r="403" spans="1:7" x14ac:dyDescent="0.2">
      <c r="A403" t="s">
        <v>5074</v>
      </c>
      <c r="B403" t="s">
        <v>5366</v>
      </c>
      <c r="C403" t="s">
        <v>27</v>
      </c>
      <c r="D403">
        <v>3</v>
      </c>
      <c r="E403" t="s">
        <v>701</v>
      </c>
      <c r="F403" t="s">
        <v>700</v>
      </c>
      <c r="G403" t="s">
        <v>53</v>
      </c>
    </row>
    <row r="404" spans="1:7" x14ac:dyDescent="0.2">
      <c r="A404" t="s">
        <v>5074</v>
      </c>
      <c r="B404" t="s">
        <v>5366</v>
      </c>
      <c r="C404" t="s">
        <v>4519</v>
      </c>
      <c r="D404">
        <v>2</v>
      </c>
      <c r="E404" t="s">
        <v>114</v>
      </c>
      <c r="F404" t="s">
        <v>113</v>
      </c>
      <c r="G404" t="s">
        <v>34</v>
      </c>
    </row>
    <row r="405" spans="1:7" x14ac:dyDescent="0.2">
      <c r="A405" t="s">
        <v>5074</v>
      </c>
      <c r="B405" t="s">
        <v>5366</v>
      </c>
      <c r="C405" t="s">
        <v>4519</v>
      </c>
      <c r="D405">
        <v>1</v>
      </c>
      <c r="E405" t="s">
        <v>120</v>
      </c>
      <c r="F405" t="s">
        <v>119</v>
      </c>
      <c r="G405" t="s">
        <v>31</v>
      </c>
    </row>
    <row r="406" spans="1:7" x14ac:dyDescent="0.2">
      <c r="A406" t="s">
        <v>5020</v>
      </c>
      <c r="B406" t="s">
        <v>5367</v>
      </c>
      <c r="C406" t="s">
        <v>27</v>
      </c>
      <c r="D406">
        <v>3</v>
      </c>
      <c r="E406" t="s">
        <v>701</v>
      </c>
      <c r="F406" t="s">
        <v>700</v>
      </c>
      <c r="G406" t="s">
        <v>53</v>
      </c>
    </row>
    <row r="407" spans="1:7" x14ac:dyDescent="0.2">
      <c r="A407" t="s">
        <v>5020</v>
      </c>
      <c r="B407" t="s">
        <v>5367</v>
      </c>
      <c r="C407" t="s">
        <v>4519</v>
      </c>
      <c r="D407">
        <v>2</v>
      </c>
      <c r="E407" t="s">
        <v>114</v>
      </c>
      <c r="F407" t="s">
        <v>113</v>
      </c>
      <c r="G407" t="s">
        <v>34</v>
      </c>
    </row>
    <row r="408" spans="1:7" x14ac:dyDescent="0.2">
      <c r="A408" t="s">
        <v>5020</v>
      </c>
      <c r="B408" t="s">
        <v>5367</v>
      </c>
      <c r="C408" t="s">
        <v>4519</v>
      </c>
      <c r="D408">
        <v>1</v>
      </c>
      <c r="E408" t="s">
        <v>120</v>
      </c>
      <c r="F408" t="s">
        <v>119</v>
      </c>
      <c r="G408" t="s">
        <v>31</v>
      </c>
    </row>
    <row r="409" spans="1:7" x14ac:dyDescent="0.2">
      <c r="A409" t="s">
        <v>5021</v>
      </c>
      <c r="B409" t="s">
        <v>5368</v>
      </c>
      <c r="C409" t="s">
        <v>27</v>
      </c>
      <c r="D409">
        <v>3</v>
      </c>
      <c r="E409" t="s">
        <v>701</v>
      </c>
      <c r="F409" t="s">
        <v>700</v>
      </c>
      <c r="G409" t="s">
        <v>53</v>
      </c>
    </row>
    <row r="410" spans="1:7" x14ac:dyDescent="0.2">
      <c r="A410" t="s">
        <v>5021</v>
      </c>
      <c r="B410" t="s">
        <v>5368</v>
      </c>
      <c r="C410" t="s">
        <v>4519</v>
      </c>
      <c r="D410">
        <v>2</v>
      </c>
      <c r="E410" t="s">
        <v>114</v>
      </c>
      <c r="F410" t="s">
        <v>113</v>
      </c>
      <c r="G410" t="s">
        <v>34</v>
      </c>
    </row>
    <row r="411" spans="1:7" x14ac:dyDescent="0.2">
      <c r="A411" t="s">
        <v>5021</v>
      </c>
      <c r="B411" t="s">
        <v>5368</v>
      </c>
      <c r="C411" t="s">
        <v>4519</v>
      </c>
      <c r="D411">
        <v>1</v>
      </c>
      <c r="E411" t="s">
        <v>120</v>
      </c>
      <c r="F411" t="s">
        <v>119</v>
      </c>
      <c r="G411" t="s">
        <v>31</v>
      </c>
    </row>
    <row r="412" spans="1:7" x14ac:dyDescent="0.2">
      <c r="A412" t="s">
        <v>5044</v>
      </c>
      <c r="B412" t="s">
        <v>5369</v>
      </c>
      <c r="C412" t="s">
        <v>27</v>
      </c>
      <c r="D412">
        <v>3</v>
      </c>
      <c r="E412" t="s">
        <v>701</v>
      </c>
      <c r="F412" t="s">
        <v>700</v>
      </c>
      <c r="G412" t="s">
        <v>53</v>
      </c>
    </row>
    <row r="413" spans="1:7" x14ac:dyDescent="0.2">
      <c r="A413" t="s">
        <v>5044</v>
      </c>
      <c r="B413" t="s">
        <v>5369</v>
      </c>
      <c r="C413" t="s">
        <v>4519</v>
      </c>
      <c r="D413">
        <v>2</v>
      </c>
      <c r="E413" t="s">
        <v>114</v>
      </c>
      <c r="F413" t="s">
        <v>113</v>
      </c>
      <c r="G413" t="s">
        <v>34</v>
      </c>
    </row>
    <row r="414" spans="1:7" x14ac:dyDescent="0.2">
      <c r="A414" t="s">
        <v>5044</v>
      </c>
      <c r="B414" t="s">
        <v>5369</v>
      </c>
      <c r="C414" t="s">
        <v>4519</v>
      </c>
      <c r="D414">
        <v>1</v>
      </c>
      <c r="E414" t="s">
        <v>120</v>
      </c>
      <c r="F414" t="s">
        <v>119</v>
      </c>
      <c r="G414" t="s">
        <v>31</v>
      </c>
    </row>
    <row r="415" spans="1:7" x14ac:dyDescent="0.2">
      <c r="A415" t="s">
        <v>5045</v>
      </c>
      <c r="B415" t="s">
        <v>5370</v>
      </c>
      <c r="C415" t="s">
        <v>27</v>
      </c>
      <c r="D415">
        <v>3</v>
      </c>
      <c r="E415" t="s">
        <v>701</v>
      </c>
      <c r="F415" t="s">
        <v>700</v>
      </c>
      <c r="G415" t="s">
        <v>53</v>
      </c>
    </row>
    <row r="416" spans="1:7" x14ac:dyDescent="0.2">
      <c r="A416" t="s">
        <v>5045</v>
      </c>
      <c r="B416" t="s">
        <v>5370</v>
      </c>
      <c r="C416" t="s">
        <v>4519</v>
      </c>
      <c r="D416">
        <v>2</v>
      </c>
      <c r="E416" t="s">
        <v>114</v>
      </c>
      <c r="F416" t="s">
        <v>113</v>
      </c>
      <c r="G416" t="s">
        <v>34</v>
      </c>
    </row>
    <row r="417" spans="1:7" x14ac:dyDescent="0.2">
      <c r="A417" t="s">
        <v>5045</v>
      </c>
      <c r="B417" t="s">
        <v>5370</v>
      </c>
      <c r="C417" t="s">
        <v>4519</v>
      </c>
      <c r="D417">
        <v>1</v>
      </c>
      <c r="E417" t="s">
        <v>120</v>
      </c>
      <c r="F417" t="s">
        <v>119</v>
      </c>
      <c r="G417" t="s">
        <v>31</v>
      </c>
    </row>
    <row r="418" spans="1:7" x14ac:dyDescent="0.2">
      <c r="A418" t="s">
        <v>4985</v>
      </c>
      <c r="B418" t="s">
        <v>5371</v>
      </c>
      <c r="C418" t="s">
        <v>27</v>
      </c>
      <c r="D418">
        <v>3</v>
      </c>
      <c r="E418" t="s">
        <v>701</v>
      </c>
      <c r="F418" t="s">
        <v>700</v>
      </c>
      <c r="G418" t="s">
        <v>53</v>
      </c>
    </row>
    <row r="419" spans="1:7" x14ac:dyDescent="0.2">
      <c r="A419" t="s">
        <v>4985</v>
      </c>
      <c r="B419" t="s">
        <v>5371</v>
      </c>
      <c r="C419" t="s">
        <v>116</v>
      </c>
      <c r="D419">
        <v>2</v>
      </c>
      <c r="E419" t="s">
        <v>114</v>
      </c>
      <c r="F419" t="s">
        <v>113</v>
      </c>
      <c r="G419" t="s">
        <v>34</v>
      </c>
    </row>
    <row r="420" spans="1:7" x14ac:dyDescent="0.2">
      <c r="A420" t="s">
        <v>4986</v>
      </c>
      <c r="B420" t="s">
        <v>5372</v>
      </c>
      <c r="C420" t="s">
        <v>27</v>
      </c>
      <c r="D420">
        <v>3</v>
      </c>
      <c r="E420" t="s">
        <v>701</v>
      </c>
      <c r="F420" t="s">
        <v>700</v>
      </c>
      <c r="G420" t="s">
        <v>53</v>
      </c>
    </row>
    <row r="421" spans="1:7" x14ac:dyDescent="0.2">
      <c r="A421" t="s">
        <v>4986</v>
      </c>
      <c r="B421" t="s">
        <v>5372</v>
      </c>
      <c r="C421" t="s">
        <v>116</v>
      </c>
      <c r="D421">
        <v>2</v>
      </c>
      <c r="E421" t="s">
        <v>114</v>
      </c>
      <c r="F421" t="s">
        <v>113</v>
      </c>
      <c r="G421" t="s">
        <v>34</v>
      </c>
    </row>
    <row r="422" spans="1:7" x14ac:dyDescent="0.2">
      <c r="A422" t="s">
        <v>4904</v>
      </c>
      <c r="B422" t="s">
        <v>5373</v>
      </c>
      <c r="C422" t="s">
        <v>27</v>
      </c>
      <c r="D422">
        <v>3</v>
      </c>
      <c r="E422" t="s">
        <v>701</v>
      </c>
      <c r="F422" t="s">
        <v>700</v>
      </c>
      <c r="G422" t="s">
        <v>53</v>
      </c>
    </row>
    <row r="423" spans="1:7" x14ac:dyDescent="0.2">
      <c r="A423" t="s">
        <v>4904</v>
      </c>
      <c r="B423" t="s">
        <v>5373</v>
      </c>
      <c r="C423" t="s">
        <v>4519</v>
      </c>
      <c r="D423">
        <v>2</v>
      </c>
      <c r="E423" t="s">
        <v>114</v>
      </c>
      <c r="F423" t="s">
        <v>113</v>
      </c>
      <c r="G423" t="s">
        <v>34</v>
      </c>
    </row>
    <row r="424" spans="1:7" x14ac:dyDescent="0.2">
      <c r="A424" t="s">
        <v>4904</v>
      </c>
      <c r="B424" t="s">
        <v>5373</v>
      </c>
      <c r="C424" t="s">
        <v>4519</v>
      </c>
      <c r="D424">
        <v>1</v>
      </c>
      <c r="E424" t="s">
        <v>120</v>
      </c>
      <c r="F424" t="s">
        <v>119</v>
      </c>
      <c r="G424" t="s">
        <v>31</v>
      </c>
    </row>
    <row r="425" spans="1:7" x14ac:dyDescent="0.2">
      <c r="A425" t="s">
        <v>4905</v>
      </c>
      <c r="B425" t="s">
        <v>5374</v>
      </c>
      <c r="C425" t="s">
        <v>27</v>
      </c>
      <c r="D425">
        <v>3</v>
      </c>
      <c r="E425" t="s">
        <v>701</v>
      </c>
      <c r="F425" t="s">
        <v>700</v>
      </c>
      <c r="G425" t="s">
        <v>53</v>
      </c>
    </row>
    <row r="426" spans="1:7" x14ac:dyDescent="0.2">
      <c r="A426" t="s">
        <v>4905</v>
      </c>
      <c r="B426" t="s">
        <v>5374</v>
      </c>
      <c r="C426" t="s">
        <v>4519</v>
      </c>
      <c r="D426">
        <v>2</v>
      </c>
      <c r="E426" t="s">
        <v>114</v>
      </c>
      <c r="F426" t="s">
        <v>113</v>
      </c>
      <c r="G426" t="s">
        <v>34</v>
      </c>
    </row>
    <row r="427" spans="1:7" x14ac:dyDescent="0.2">
      <c r="A427" t="s">
        <v>4905</v>
      </c>
      <c r="B427" t="s">
        <v>5374</v>
      </c>
      <c r="C427" t="s">
        <v>4519</v>
      </c>
      <c r="D427">
        <v>1</v>
      </c>
      <c r="E427" t="s">
        <v>120</v>
      </c>
      <c r="F427" t="s">
        <v>119</v>
      </c>
      <c r="G427" t="s">
        <v>31</v>
      </c>
    </row>
    <row r="428" spans="1:7" x14ac:dyDescent="0.2">
      <c r="A428" t="s">
        <v>4947</v>
      </c>
      <c r="B428" t="s">
        <v>5375</v>
      </c>
      <c r="C428" t="s">
        <v>90</v>
      </c>
      <c r="D428">
        <v>8</v>
      </c>
      <c r="E428" t="s">
        <v>1454</v>
      </c>
      <c r="F428" t="s">
        <v>1453</v>
      </c>
      <c r="G428" t="s">
        <v>41</v>
      </c>
    </row>
    <row r="429" spans="1:7" x14ac:dyDescent="0.2">
      <c r="A429" t="s">
        <v>4947</v>
      </c>
      <c r="B429" t="s">
        <v>5375</v>
      </c>
      <c r="C429" t="s">
        <v>90</v>
      </c>
      <c r="D429">
        <v>9</v>
      </c>
      <c r="E429" t="s">
        <v>1457</v>
      </c>
      <c r="F429" t="s">
        <v>1456</v>
      </c>
      <c r="G429" t="s">
        <v>66</v>
      </c>
    </row>
    <row r="430" spans="1:7" x14ac:dyDescent="0.2">
      <c r="A430" t="s">
        <v>5001</v>
      </c>
      <c r="B430" t="s">
        <v>5376</v>
      </c>
      <c r="C430" t="s">
        <v>123</v>
      </c>
      <c r="D430">
        <v>3</v>
      </c>
      <c r="E430" t="s">
        <v>122</v>
      </c>
      <c r="F430" t="s">
        <v>121</v>
      </c>
      <c r="G430" t="s">
        <v>53</v>
      </c>
    </row>
    <row r="431" spans="1:7" x14ac:dyDescent="0.2">
      <c r="A431" t="s">
        <v>5001</v>
      </c>
      <c r="B431" t="s">
        <v>5376</v>
      </c>
      <c r="C431" t="s">
        <v>4519</v>
      </c>
      <c r="D431">
        <v>2</v>
      </c>
      <c r="E431" t="s">
        <v>114</v>
      </c>
      <c r="F431" t="s">
        <v>113</v>
      </c>
      <c r="G431" t="s">
        <v>34</v>
      </c>
    </row>
    <row r="432" spans="1:7" x14ac:dyDescent="0.2">
      <c r="A432" t="s">
        <v>5001</v>
      </c>
      <c r="B432" t="s">
        <v>5376</v>
      </c>
      <c r="C432" t="s">
        <v>4519</v>
      </c>
      <c r="D432">
        <v>1</v>
      </c>
      <c r="E432" t="s">
        <v>120</v>
      </c>
      <c r="F432" t="s">
        <v>119</v>
      </c>
      <c r="G432" t="s">
        <v>31</v>
      </c>
    </row>
    <row r="433" spans="1:7" x14ac:dyDescent="0.2">
      <c r="A433" t="s">
        <v>5002</v>
      </c>
      <c r="B433" t="s">
        <v>5377</v>
      </c>
      <c r="C433" t="s">
        <v>123</v>
      </c>
      <c r="D433">
        <v>3</v>
      </c>
      <c r="E433" t="s">
        <v>122</v>
      </c>
      <c r="F433" t="s">
        <v>121</v>
      </c>
      <c r="G433" t="s">
        <v>53</v>
      </c>
    </row>
    <row r="434" spans="1:7" x14ac:dyDescent="0.2">
      <c r="A434" t="s">
        <v>5002</v>
      </c>
      <c r="B434" t="s">
        <v>5377</v>
      </c>
      <c r="C434" t="s">
        <v>4519</v>
      </c>
      <c r="D434">
        <v>2</v>
      </c>
      <c r="E434" t="s">
        <v>114</v>
      </c>
      <c r="F434" t="s">
        <v>113</v>
      </c>
      <c r="G434" t="s">
        <v>34</v>
      </c>
    </row>
    <row r="435" spans="1:7" x14ac:dyDescent="0.2">
      <c r="A435" t="s">
        <v>5002</v>
      </c>
      <c r="B435" t="s">
        <v>5377</v>
      </c>
      <c r="C435" t="s">
        <v>4519</v>
      </c>
      <c r="D435">
        <v>1</v>
      </c>
      <c r="E435" t="s">
        <v>120</v>
      </c>
      <c r="F435" t="s">
        <v>119</v>
      </c>
      <c r="G435" t="s">
        <v>31</v>
      </c>
    </row>
    <row r="436" spans="1:7" x14ac:dyDescent="0.2">
      <c r="A436" t="s">
        <v>4990</v>
      </c>
      <c r="B436" t="s">
        <v>5378</v>
      </c>
      <c r="C436" t="s">
        <v>93</v>
      </c>
      <c r="D436">
        <v>4</v>
      </c>
      <c r="E436" t="s">
        <v>1625</v>
      </c>
      <c r="F436" t="s">
        <v>1624</v>
      </c>
      <c r="G436" t="s">
        <v>56</v>
      </c>
    </row>
    <row r="437" spans="1:7" x14ac:dyDescent="0.2">
      <c r="A437" t="s">
        <v>4990</v>
      </c>
      <c r="B437" t="s">
        <v>5378</v>
      </c>
      <c r="C437" t="s">
        <v>90</v>
      </c>
      <c r="D437">
        <v>8</v>
      </c>
      <c r="E437" t="s">
        <v>1627</v>
      </c>
      <c r="F437" t="s">
        <v>1626</v>
      </c>
      <c r="G437" t="s">
        <v>41</v>
      </c>
    </row>
    <row r="438" spans="1:7" x14ac:dyDescent="0.2">
      <c r="A438" t="s">
        <v>4990</v>
      </c>
      <c r="B438" t="s">
        <v>5378</v>
      </c>
      <c r="C438" t="s">
        <v>90</v>
      </c>
      <c r="D438">
        <v>9</v>
      </c>
      <c r="E438" t="s">
        <v>1629</v>
      </c>
      <c r="F438" t="s">
        <v>1628</v>
      </c>
      <c r="G438" t="s">
        <v>66</v>
      </c>
    </row>
    <row r="439" spans="1:7" x14ac:dyDescent="0.2">
      <c r="A439" t="s">
        <v>4990</v>
      </c>
      <c r="B439" t="s">
        <v>5378</v>
      </c>
      <c r="C439" t="s">
        <v>93</v>
      </c>
      <c r="D439">
        <v>3</v>
      </c>
      <c r="E439" t="s">
        <v>1621</v>
      </c>
      <c r="F439" t="s">
        <v>1620</v>
      </c>
      <c r="G439" t="s">
        <v>53</v>
      </c>
    </row>
    <row r="440" spans="1:7" x14ac:dyDescent="0.2">
      <c r="A440" t="s">
        <v>4980</v>
      </c>
      <c r="B440" t="s">
        <v>5379</v>
      </c>
      <c r="C440" t="s">
        <v>93</v>
      </c>
      <c r="D440">
        <v>3</v>
      </c>
      <c r="E440" t="s">
        <v>192</v>
      </c>
      <c r="F440" t="s">
        <v>191</v>
      </c>
      <c r="G440" t="s">
        <v>53</v>
      </c>
    </row>
    <row r="441" spans="1:7" x14ac:dyDescent="0.2">
      <c r="A441" t="s">
        <v>4980</v>
      </c>
      <c r="B441" t="s">
        <v>5379</v>
      </c>
      <c r="C441" t="s">
        <v>516</v>
      </c>
      <c r="D441">
        <v>2</v>
      </c>
      <c r="E441" t="s">
        <v>515</v>
      </c>
      <c r="F441" t="s">
        <v>514</v>
      </c>
      <c r="G441" t="s">
        <v>34</v>
      </c>
    </row>
    <row r="442" spans="1:7" x14ac:dyDescent="0.2">
      <c r="A442" t="s">
        <v>4980</v>
      </c>
      <c r="B442" t="s">
        <v>5379</v>
      </c>
      <c r="C442" t="s">
        <v>516</v>
      </c>
      <c r="D442">
        <v>1</v>
      </c>
      <c r="E442" t="s">
        <v>1418</v>
      </c>
      <c r="F442" t="s">
        <v>1417</v>
      </c>
      <c r="G442" t="s">
        <v>31</v>
      </c>
    </row>
    <row r="443" spans="1:7" x14ac:dyDescent="0.2">
      <c r="A443" t="s">
        <v>4980</v>
      </c>
      <c r="B443" t="s">
        <v>5379</v>
      </c>
      <c r="C443" t="s">
        <v>93</v>
      </c>
      <c r="D443">
        <v>4</v>
      </c>
      <c r="E443" t="s">
        <v>518</v>
      </c>
      <c r="F443" t="s">
        <v>517</v>
      </c>
      <c r="G443" t="s">
        <v>56</v>
      </c>
    </row>
    <row r="444" spans="1:7" x14ac:dyDescent="0.2">
      <c r="A444" t="s">
        <v>4726</v>
      </c>
      <c r="B444" t="s">
        <v>5380</v>
      </c>
      <c r="C444" t="s">
        <v>4519</v>
      </c>
      <c r="D444">
        <v>2</v>
      </c>
      <c r="E444" t="s">
        <v>114</v>
      </c>
      <c r="F444" t="s">
        <v>113</v>
      </c>
      <c r="G444" t="s">
        <v>34</v>
      </c>
    </row>
    <row r="445" spans="1:7" x14ac:dyDescent="0.2">
      <c r="A445" t="s">
        <v>4726</v>
      </c>
      <c r="B445" t="s">
        <v>5380</v>
      </c>
      <c r="C445" t="s">
        <v>4519</v>
      </c>
      <c r="D445">
        <v>1</v>
      </c>
      <c r="E445" t="s">
        <v>120</v>
      </c>
      <c r="F445" t="s">
        <v>119</v>
      </c>
      <c r="G445" t="s">
        <v>31</v>
      </c>
    </row>
    <row r="446" spans="1:7" x14ac:dyDescent="0.2">
      <c r="A446" t="s">
        <v>4726</v>
      </c>
      <c r="B446" t="s">
        <v>5380</v>
      </c>
      <c r="C446" t="s">
        <v>123</v>
      </c>
      <c r="D446">
        <v>3</v>
      </c>
      <c r="E446" t="s">
        <v>122</v>
      </c>
      <c r="F446" t="s">
        <v>121</v>
      </c>
      <c r="G446" t="s">
        <v>53</v>
      </c>
    </row>
    <row r="447" spans="1:7" x14ac:dyDescent="0.2">
      <c r="A447" t="s">
        <v>4727</v>
      </c>
      <c r="B447" t="s">
        <v>5381</v>
      </c>
      <c r="C447" t="s">
        <v>4519</v>
      </c>
      <c r="D447">
        <v>2</v>
      </c>
      <c r="E447" t="s">
        <v>114</v>
      </c>
      <c r="F447" t="s">
        <v>113</v>
      </c>
      <c r="G447" t="s">
        <v>34</v>
      </c>
    </row>
    <row r="448" spans="1:7" x14ac:dyDescent="0.2">
      <c r="A448" t="s">
        <v>4727</v>
      </c>
      <c r="B448" t="s">
        <v>5381</v>
      </c>
      <c r="C448" t="s">
        <v>4519</v>
      </c>
      <c r="D448">
        <v>1</v>
      </c>
      <c r="E448" t="s">
        <v>120</v>
      </c>
      <c r="F448" t="s">
        <v>119</v>
      </c>
      <c r="G448" t="s">
        <v>31</v>
      </c>
    </row>
    <row r="449" spans="1:7" x14ac:dyDescent="0.2">
      <c r="A449" t="s">
        <v>4727</v>
      </c>
      <c r="B449" t="s">
        <v>5381</v>
      </c>
      <c r="C449" t="s">
        <v>123</v>
      </c>
      <c r="D449">
        <v>3</v>
      </c>
      <c r="E449" t="s">
        <v>122</v>
      </c>
      <c r="F449" t="s">
        <v>121</v>
      </c>
      <c r="G449" t="s">
        <v>53</v>
      </c>
    </row>
    <row r="450" spans="1:7" x14ac:dyDescent="0.2">
      <c r="A450" t="s">
        <v>4861</v>
      </c>
      <c r="B450" t="s">
        <v>5382</v>
      </c>
      <c r="C450" t="s">
        <v>93</v>
      </c>
      <c r="D450">
        <v>8</v>
      </c>
      <c r="E450" t="s">
        <v>1111</v>
      </c>
      <c r="F450" t="s">
        <v>1110</v>
      </c>
      <c r="G450" t="s">
        <v>41</v>
      </c>
    </row>
    <row r="451" spans="1:7" x14ac:dyDescent="0.2">
      <c r="A451" t="s">
        <v>4861</v>
      </c>
      <c r="B451" t="s">
        <v>5382</v>
      </c>
      <c r="C451" t="s">
        <v>93</v>
      </c>
      <c r="D451">
        <v>9</v>
      </c>
      <c r="E451" t="s">
        <v>1115</v>
      </c>
      <c r="F451" t="s">
        <v>1114</v>
      </c>
      <c r="G451" t="s">
        <v>66</v>
      </c>
    </row>
    <row r="452" spans="1:7" x14ac:dyDescent="0.2">
      <c r="A452" t="s">
        <v>4861</v>
      </c>
      <c r="B452" t="s">
        <v>5382</v>
      </c>
      <c r="C452" t="s">
        <v>93</v>
      </c>
      <c r="D452">
        <v>10</v>
      </c>
      <c r="E452" t="s">
        <v>1117</v>
      </c>
      <c r="F452" t="s">
        <v>1116</v>
      </c>
      <c r="G452" t="s">
        <v>63</v>
      </c>
    </row>
    <row r="453" spans="1:7" x14ac:dyDescent="0.2">
      <c r="A453" t="s">
        <v>4696</v>
      </c>
      <c r="B453" t="s">
        <v>5383</v>
      </c>
      <c r="C453" t="s">
        <v>4519</v>
      </c>
      <c r="D453">
        <v>2</v>
      </c>
      <c r="E453" t="s">
        <v>114</v>
      </c>
      <c r="F453" t="s">
        <v>113</v>
      </c>
      <c r="G453" t="s">
        <v>34</v>
      </c>
    </row>
    <row r="454" spans="1:7" x14ac:dyDescent="0.2">
      <c r="A454" t="s">
        <v>4696</v>
      </c>
      <c r="B454" t="s">
        <v>5383</v>
      </c>
      <c r="C454" t="s">
        <v>4519</v>
      </c>
      <c r="D454">
        <v>1</v>
      </c>
      <c r="E454" t="s">
        <v>120</v>
      </c>
      <c r="F454" t="s">
        <v>119</v>
      </c>
      <c r="G454" t="s">
        <v>31</v>
      </c>
    </row>
    <row r="455" spans="1:7" x14ac:dyDescent="0.2">
      <c r="A455" t="s">
        <v>4696</v>
      </c>
      <c r="B455" t="s">
        <v>5383</v>
      </c>
      <c r="C455" t="s">
        <v>123</v>
      </c>
      <c r="D455">
        <v>3</v>
      </c>
      <c r="E455" t="s">
        <v>122</v>
      </c>
      <c r="F455" t="s">
        <v>121</v>
      </c>
      <c r="G455" t="s">
        <v>53</v>
      </c>
    </row>
    <row r="456" spans="1:7" x14ac:dyDescent="0.2">
      <c r="A456" t="s">
        <v>4697</v>
      </c>
      <c r="B456" t="s">
        <v>5384</v>
      </c>
      <c r="C456" t="s">
        <v>4519</v>
      </c>
      <c r="D456">
        <v>2</v>
      </c>
      <c r="E456" t="s">
        <v>114</v>
      </c>
      <c r="F456" t="s">
        <v>113</v>
      </c>
      <c r="G456" t="s">
        <v>34</v>
      </c>
    </row>
    <row r="457" spans="1:7" x14ac:dyDescent="0.2">
      <c r="A457" t="s">
        <v>4697</v>
      </c>
      <c r="B457" t="s">
        <v>5384</v>
      </c>
      <c r="C457" t="s">
        <v>4519</v>
      </c>
      <c r="D457">
        <v>1</v>
      </c>
      <c r="E457" t="s">
        <v>120</v>
      </c>
      <c r="F457" t="s">
        <v>119</v>
      </c>
      <c r="G457" t="s">
        <v>31</v>
      </c>
    </row>
    <row r="458" spans="1:7" x14ac:dyDescent="0.2">
      <c r="A458" t="s">
        <v>4697</v>
      </c>
      <c r="B458" t="s">
        <v>5384</v>
      </c>
      <c r="C458" t="s">
        <v>123</v>
      </c>
      <c r="D458">
        <v>3</v>
      </c>
      <c r="E458" t="s">
        <v>122</v>
      </c>
      <c r="F458" t="s">
        <v>121</v>
      </c>
      <c r="G458" t="s">
        <v>53</v>
      </c>
    </row>
    <row r="459" spans="1:7" x14ac:dyDescent="0.2">
      <c r="A459" t="s">
        <v>4856</v>
      </c>
      <c r="B459" t="s">
        <v>5385</v>
      </c>
      <c r="C459" t="s">
        <v>27</v>
      </c>
      <c r="D459">
        <v>3</v>
      </c>
      <c r="E459" t="s">
        <v>701</v>
      </c>
      <c r="F459" t="s">
        <v>700</v>
      </c>
      <c r="G459" t="s">
        <v>53</v>
      </c>
    </row>
    <row r="460" spans="1:7" x14ac:dyDescent="0.2">
      <c r="A460" t="s">
        <v>4856</v>
      </c>
      <c r="B460" t="s">
        <v>5385</v>
      </c>
      <c r="C460" t="s">
        <v>4519</v>
      </c>
      <c r="D460">
        <v>2</v>
      </c>
      <c r="E460" t="s">
        <v>114</v>
      </c>
      <c r="F460" t="s">
        <v>113</v>
      </c>
      <c r="G460" t="s">
        <v>34</v>
      </c>
    </row>
    <row r="461" spans="1:7" x14ac:dyDescent="0.2">
      <c r="A461" t="s">
        <v>4856</v>
      </c>
      <c r="B461" t="s">
        <v>5385</v>
      </c>
      <c r="C461" t="s">
        <v>4519</v>
      </c>
      <c r="D461">
        <v>1</v>
      </c>
      <c r="E461" t="s">
        <v>120</v>
      </c>
      <c r="F461" t="s">
        <v>119</v>
      </c>
      <c r="G461" t="s">
        <v>31</v>
      </c>
    </row>
    <row r="462" spans="1:7" x14ac:dyDescent="0.2">
      <c r="A462" t="s">
        <v>4857</v>
      </c>
      <c r="B462" t="s">
        <v>5386</v>
      </c>
      <c r="C462" t="s">
        <v>27</v>
      </c>
      <c r="D462">
        <v>3</v>
      </c>
      <c r="E462" t="s">
        <v>701</v>
      </c>
      <c r="F462" t="s">
        <v>700</v>
      </c>
      <c r="G462" t="s">
        <v>53</v>
      </c>
    </row>
    <row r="463" spans="1:7" x14ac:dyDescent="0.2">
      <c r="A463" t="s">
        <v>4857</v>
      </c>
      <c r="B463" t="s">
        <v>5386</v>
      </c>
      <c r="C463" t="s">
        <v>4519</v>
      </c>
      <c r="D463">
        <v>2</v>
      </c>
      <c r="E463" t="s">
        <v>114</v>
      </c>
      <c r="F463" t="s">
        <v>113</v>
      </c>
      <c r="G463" t="s">
        <v>34</v>
      </c>
    </row>
    <row r="464" spans="1:7" x14ac:dyDescent="0.2">
      <c r="A464" t="s">
        <v>4857</v>
      </c>
      <c r="B464" t="s">
        <v>5386</v>
      </c>
      <c r="C464" t="s">
        <v>4519</v>
      </c>
      <c r="D464">
        <v>1</v>
      </c>
      <c r="E464" t="s">
        <v>120</v>
      </c>
      <c r="F464" t="s">
        <v>119</v>
      </c>
      <c r="G464" t="s">
        <v>31</v>
      </c>
    </row>
    <row r="465" spans="1:7" x14ac:dyDescent="0.2">
      <c r="A465" t="s">
        <v>5006</v>
      </c>
      <c r="B465" t="s">
        <v>5387</v>
      </c>
      <c r="C465" t="s">
        <v>158</v>
      </c>
      <c r="D465">
        <v>8</v>
      </c>
      <c r="E465" t="s">
        <v>155</v>
      </c>
      <c r="F465" t="s">
        <v>154</v>
      </c>
      <c r="G465" t="s">
        <v>41</v>
      </c>
    </row>
    <row r="466" spans="1:7" x14ac:dyDescent="0.2">
      <c r="A466" t="s">
        <v>5084</v>
      </c>
      <c r="B466" t="s">
        <v>5388</v>
      </c>
      <c r="C466" t="s">
        <v>93</v>
      </c>
      <c r="D466">
        <v>4</v>
      </c>
      <c r="E466" t="s">
        <v>2078</v>
      </c>
      <c r="F466" t="s">
        <v>2077</v>
      </c>
      <c r="G466" t="s">
        <v>56</v>
      </c>
    </row>
    <row r="467" spans="1:7" x14ac:dyDescent="0.2">
      <c r="A467" t="s">
        <v>5084</v>
      </c>
      <c r="B467" t="s">
        <v>5388</v>
      </c>
      <c r="C467" t="s">
        <v>93</v>
      </c>
      <c r="D467">
        <v>5</v>
      </c>
      <c r="E467" t="s">
        <v>2084</v>
      </c>
      <c r="F467" t="s">
        <v>2083</v>
      </c>
      <c r="G467" t="s">
        <v>22</v>
      </c>
    </row>
    <row r="468" spans="1:7" x14ac:dyDescent="0.2">
      <c r="A468" t="s">
        <v>5084</v>
      </c>
      <c r="B468" t="s">
        <v>5388</v>
      </c>
      <c r="C468" t="s">
        <v>93</v>
      </c>
      <c r="D468">
        <v>6</v>
      </c>
      <c r="E468" t="s">
        <v>2086</v>
      </c>
      <c r="F468" t="s">
        <v>2085</v>
      </c>
      <c r="G468" t="s">
        <v>28</v>
      </c>
    </row>
    <row r="469" spans="1:7" x14ac:dyDescent="0.2">
      <c r="A469" t="s">
        <v>5084</v>
      </c>
      <c r="B469" t="s">
        <v>5388</v>
      </c>
      <c r="C469" t="s">
        <v>93</v>
      </c>
      <c r="D469">
        <v>7</v>
      </c>
      <c r="E469" t="s">
        <v>870</v>
      </c>
      <c r="F469" t="s">
        <v>869</v>
      </c>
      <c r="G469" t="s">
        <v>38</v>
      </c>
    </row>
    <row r="470" spans="1:7" x14ac:dyDescent="0.2">
      <c r="A470" t="s">
        <v>5084</v>
      </c>
      <c r="B470" t="s">
        <v>5388</v>
      </c>
      <c r="C470" t="s">
        <v>874</v>
      </c>
      <c r="D470">
        <v>8</v>
      </c>
      <c r="E470" t="s">
        <v>876</v>
      </c>
      <c r="F470" t="s">
        <v>875</v>
      </c>
      <c r="G470" t="s">
        <v>41</v>
      </c>
    </row>
    <row r="471" spans="1:7" x14ac:dyDescent="0.2">
      <c r="A471" t="s">
        <v>5084</v>
      </c>
      <c r="B471" t="s">
        <v>5388</v>
      </c>
      <c r="C471" t="s">
        <v>874</v>
      </c>
      <c r="D471">
        <v>9</v>
      </c>
      <c r="E471" t="s">
        <v>873</v>
      </c>
      <c r="F471" t="s">
        <v>872</v>
      </c>
      <c r="G471" t="s">
        <v>66</v>
      </c>
    </row>
    <row r="472" spans="1:7" x14ac:dyDescent="0.2">
      <c r="A472" t="s">
        <v>5084</v>
      </c>
      <c r="B472" t="s">
        <v>5388</v>
      </c>
      <c r="C472" t="s">
        <v>93</v>
      </c>
      <c r="D472">
        <v>10</v>
      </c>
      <c r="E472" t="s">
        <v>878</v>
      </c>
      <c r="F472" t="s">
        <v>877</v>
      </c>
      <c r="G472" t="s">
        <v>63</v>
      </c>
    </row>
    <row r="473" spans="1:7" x14ac:dyDescent="0.2">
      <c r="A473" t="s">
        <v>5084</v>
      </c>
      <c r="B473" t="s">
        <v>5388</v>
      </c>
      <c r="C473" t="s">
        <v>93</v>
      </c>
      <c r="D473">
        <v>3</v>
      </c>
      <c r="E473" t="s">
        <v>2021</v>
      </c>
      <c r="F473" t="s">
        <v>2020</v>
      </c>
      <c r="G473" t="s">
        <v>53</v>
      </c>
    </row>
    <row r="474" spans="1:7" x14ac:dyDescent="0.2">
      <c r="A474" t="s">
        <v>5084</v>
      </c>
      <c r="B474" t="s">
        <v>5388</v>
      </c>
      <c r="C474" t="s">
        <v>516</v>
      </c>
      <c r="D474">
        <v>2</v>
      </c>
      <c r="E474" t="s">
        <v>1420</v>
      </c>
      <c r="F474" t="s">
        <v>1419</v>
      </c>
      <c r="G474" t="s">
        <v>34</v>
      </c>
    </row>
    <row r="475" spans="1:7" x14ac:dyDescent="0.2">
      <c r="A475" t="s">
        <v>5084</v>
      </c>
      <c r="B475" t="s">
        <v>5388</v>
      </c>
      <c r="C475" t="s">
        <v>516</v>
      </c>
      <c r="D475">
        <v>1</v>
      </c>
      <c r="E475" t="s">
        <v>1418</v>
      </c>
      <c r="F475" t="s">
        <v>1417</v>
      </c>
      <c r="G475" t="s">
        <v>31</v>
      </c>
    </row>
    <row r="476" spans="1:7" x14ac:dyDescent="0.2">
      <c r="A476" t="s">
        <v>4669</v>
      </c>
      <c r="B476" t="s">
        <v>5389</v>
      </c>
      <c r="C476" t="s">
        <v>93</v>
      </c>
      <c r="D476">
        <v>4</v>
      </c>
      <c r="E476" t="s">
        <v>518</v>
      </c>
      <c r="F476" t="s">
        <v>517</v>
      </c>
      <c r="G476" t="s">
        <v>56</v>
      </c>
    </row>
    <row r="477" spans="1:7" x14ac:dyDescent="0.2">
      <c r="A477" t="s">
        <v>4669</v>
      </c>
      <c r="B477" t="s">
        <v>5389</v>
      </c>
      <c r="C477" t="s">
        <v>93</v>
      </c>
      <c r="D477">
        <v>3</v>
      </c>
      <c r="E477" t="s">
        <v>192</v>
      </c>
      <c r="F477" t="s">
        <v>191</v>
      </c>
      <c r="G477" t="s">
        <v>53</v>
      </c>
    </row>
    <row r="478" spans="1:7" x14ac:dyDescent="0.2">
      <c r="A478" t="s">
        <v>4744</v>
      </c>
      <c r="B478" t="s">
        <v>5390</v>
      </c>
      <c r="C478" t="s">
        <v>93</v>
      </c>
      <c r="D478">
        <v>3</v>
      </c>
      <c r="E478" t="s">
        <v>192</v>
      </c>
      <c r="F478" t="s">
        <v>191</v>
      </c>
      <c r="G478" t="s">
        <v>53</v>
      </c>
    </row>
    <row r="479" spans="1:7" x14ac:dyDescent="0.2">
      <c r="A479" t="s">
        <v>4890</v>
      </c>
      <c r="B479" t="s">
        <v>5391</v>
      </c>
      <c r="C479" t="s">
        <v>93</v>
      </c>
      <c r="D479">
        <v>2</v>
      </c>
      <c r="E479" t="s">
        <v>515</v>
      </c>
      <c r="F479" t="s">
        <v>514</v>
      </c>
      <c r="G479" t="s">
        <v>34</v>
      </c>
    </row>
    <row r="480" spans="1:7" x14ac:dyDescent="0.2">
      <c r="A480" t="s">
        <v>4890</v>
      </c>
      <c r="B480" t="s">
        <v>5391</v>
      </c>
      <c r="C480" t="s">
        <v>93</v>
      </c>
      <c r="D480">
        <v>3</v>
      </c>
      <c r="E480" t="s">
        <v>192</v>
      </c>
      <c r="F480" t="s">
        <v>191</v>
      </c>
      <c r="G480" t="s">
        <v>53</v>
      </c>
    </row>
    <row r="481" spans="1:7" x14ac:dyDescent="0.2">
      <c r="A481" t="s">
        <v>4890</v>
      </c>
      <c r="B481" t="s">
        <v>5391</v>
      </c>
      <c r="C481" t="s">
        <v>93</v>
      </c>
      <c r="D481">
        <v>4</v>
      </c>
      <c r="E481" t="s">
        <v>518</v>
      </c>
      <c r="F481" t="s">
        <v>517</v>
      </c>
      <c r="G481" t="s">
        <v>56</v>
      </c>
    </row>
    <row r="482" spans="1:7" x14ac:dyDescent="0.2">
      <c r="A482" t="s">
        <v>4952</v>
      </c>
      <c r="B482" t="s">
        <v>5392</v>
      </c>
      <c r="C482" t="s">
        <v>93</v>
      </c>
      <c r="D482">
        <v>3</v>
      </c>
      <c r="E482" t="s">
        <v>192</v>
      </c>
      <c r="F482" t="s">
        <v>191</v>
      </c>
      <c r="G482" t="s">
        <v>53</v>
      </c>
    </row>
    <row r="483" spans="1:7" x14ac:dyDescent="0.2">
      <c r="A483" t="s">
        <v>4952</v>
      </c>
      <c r="B483" t="s">
        <v>5392</v>
      </c>
      <c r="C483" t="s">
        <v>93</v>
      </c>
      <c r="D483">
        <v>2</v>
      </c>
      <c r="E483" t="s">
        <v>515</v>
      </c>
      <c r="F483" t="s">
        <v>514</v>
      </c>
      <c r="G483" t="s">
        <v>34</v>
      </c>
    </row>
    <row r="484" spans="1:7" x14ac:dyDescent="0.2">
      <c r="A484" t="s">
        <v>4952</v>
      </c>
      <c r="B484" t="s">
        <v>5392</v>
      </c>
      <c r="C484" t="s">
        <v>93</v>
      </c>
      <c r="D484">
        <v>4</v>
      </c>
      <c r="E484" t="s">
        <v>518</v>
      </c>
      <c r="F484" t="s">
        <v>517</v>
      </c>
      <c r="G484" t="s">
        <v>56</v>
      </c>
    </row>
    <row r="485" spans="1:7" x14ac:dyDescent="0.2">
      <c r="A485" t="s">
        <v>4651</v>
      </c>
      <c r="B485" t="s">
        <v>5393</v>
      </c>
      <c r="C485" t="s">
        <v>746</v>
      </c>
      <c r="D485">
        <v>8</v>
      </c>
      <c r="E485" t="s">
        <v>744</v>
      </c>
      <c r="F485" t="s">
        <v>743</v>
      </c>
      <c r="G485" t="s">
        <v>41</v>
      </c>
    </row>
    <row r="486" spans="1:7" x14ac:dyDescent="0.2">
      <c r="A486" t="s">
        <v>4651</v>
      </c>
      <c r="B486" t="s">
        <v>5393</v>
      </c>
      <c r="C486" t="s">
        <v>123</v>
      </c>
      <c r="D486">
        <v>8</v>
      </c>
      <c r="E486" t="s">
        <v>731</v>
      </c>
      <c r="F486" t="s">
        <v>730</v>
      </c>
      <c r="G486" t="s">
        <v>41</v>
      </c>
    </row>
    <row r="487" spans="1:7" x14ac:dyDescent="0.2">
      <c r="A487" t="s">
        <v>4651</v>
      </c>
      <c r="B487" t="s">
        <v>5393</v>
      </c>
      <c r="C487" t="s">
        <v>123</v>
      </c>
      <c r="D487">
        <v>9</v>
      </c>
      <c r="E487" t="s">
        <v>725</v>
      </c>
      <c r="F487" t="s">
        <v>724</v>
      </c>
      <c r="G487" t="s">
        <v>66</v>
      </c>
    </row>
    <row r="488" spans="1:7" x14ac:dyDescent="0.2">
      <c r="A488" t="s">
        <v>4822</v>
      </c>
      <c r="B488" t="s">
        <v>5394</v>
      </c>
      <c r="C488" t="s">
        <v>123</v>
      </c>
      <c r="D488">
        <v>3</v>
      </c>
      <c r="E488" t="s">
        <v>122</v>
      </c>
      <c r="F488" t="s">
        <v>121</v>
      </c>
      <c r="G488" t="s">
        <v>53</v>
      </c>
    </row>
    <row r="489" spans="1:7" x14ac:dyDescent="0.2">
      <c r="A489" t="s">
        <v>4822</v>
      </c>
      <c r="B489" t="s">
        <v>5394</v>
      </c>
      <c r="C489" t="s">
        <v>4519</v>
      </c>
      <c r="D489">
        <v>2</v>
      </c>
      <c r="E489" t="s">
        <v>114</v>
      </c>
      <c r="F489" t="s">
        <v>113</v>
      </c>
      <c r="G489" t="s">
        <v>34</v>
      </c>
    </row>
    <row r="490" spans="1:7" x14ac:dyDescent="0.2">
      <c r="A490" t="s">
        <v>4822</v>
      </c>
      <c r="B490" t="s">
        <v>5394</v>
      </c>
      <c r="C490" t="s">
        <v>4519</v>
      </c>
      <c r="D490">
        <v>1</v>
      </c>
      <c r="E490" t="s">
        <v>120</v>
      </c>
      <c r="F490" t="s">
        <v>119</v>
      </c>
      <c r="G490" t="s">
        <v>31</v>
      </c>
    </row>
    <row r="491" spans="1:7" x14ac:dyDescent="0.2">
      <c r="A491" t="s">
        <v>4823</v>
      </c>
      <c r="B491" t="s">
        <v>5395</v>
      </c>
      <c r="C491" t="s">
        <v>123</v>
      </c>
      <c r="D491">
        <v>3</v>
      </c>
      <c r="E491" t="s">
        <v>122</v>
      </c>
      <c r="F491" t="s">
        <v>121</v>
      </c>
      <c r="G491" t="s">
        <v>53</v>
      </c>
    </row>
    <row r="492" spans="1:7" x14ac:dyDescent="0.2">
      <c r="A492" t="s">
        <v>4823</v>
      </c>
      <c r="B492" t="s">
        <v>5395</v>
      </c>
      <c r="C492" t="s">
        <v>4519</v>
      </c>
      <c r="D492">
        <v>2</v>
      </c>
      <c r="E492" t="s">
        <v>114</v>
      </c>
      <c r="F492" t="s">
        <v>113</v>
      </c>
      <c r="G492" t="s">
        <v>34</v>
      </c>
    </row>
    <row r="493" spans="1:7" x14ac:dyDescent="0.2">
      <c r="A493" t="s">
        <v>4823</v>
      </c>
      <c r="B493" t="s">
        <v>5395</v>
      </c>
      <c r="C493" t="s">
        <v>4519</v>
      </c>
      <c r="D493">
        <v>1</v>
      </c>
      <c r="E493" t="s">
        <v>120</v>
      </c>
      <c r="F493" t="s">
        <v>119</v>
      </c>
      <c r="G493" t="s">
        <v>31</v>
      </c>
    </row>
    <row r="494" spans="1:7" x14ac:dyDescent="0.2">
      <c r="A494" t="s">
        <v>4955</v>
      </c>
      <c r="B494" t="s">
        <v>5396</v>
      </c>
      <c r="C494" t="s">
        <v>93</v>
      </c>
      <c r="D494">
        <v>7</v>
      </c>
      <c r="E494" t="s">
        <v>1498</v>
      </c>
      <c r="F494" t="s">
        <v>1497</v>
      </c>
      <c r="G494" t="s">
        <v>38</v>
      </c>
    </row>
    <row r="495" spans="1:7" x14ac:dyDescent="0.2">
      <c r="A495" t="s">
        <v>4955</v>
      </c>
      <c r="B495" t="s">
        <v>5396</v>
      </c>
      <c r="C495" t="s">
        <v>93</v>
      </c>
      <c r="D495">
        <v>8</v>
      </c>
      <c r="E495" t="s">
        <v>1501</v>
      </c>
      <c r="F495" t="s">
        <v>1500</v>
      </c>
      <c r="G495" t="s">
        <v>41</v>
      </c>
    </row>
    <row r="496" spans="1:7" x14ac:dyDescent="0.2">
      <c r="A496" t="s">
        <v>4654</v>
      </c>
      <c r="B496" t="s">
        <v>5397</v>
      </c>
      <c r="C496" t="s">
        <v>93</v>
      </c>
      <c r="D496">
        <v>1</v>
      </c>
      <c r="E496" t="s">
        <v>714</v>
      </c>
      <c r="F496" t="s">
        <v>713</v>
      </c>
      <c r="G496" t="s">
        <v>31</v>
      </c>
    </row>
    <row r="497" spans="1:7" x14ac:dyDescent="0.2">
      <c r="A497" t="s">
        <v>4654</v>
      </c>
      <c r="B497" t="s">
        <v>5397</v>
      </c>
      <c r="C497" t="s">
        <v>746</v>
      </c>
      <c r="D497">
        <v>8</v>
      </c>
      <c r="E497" t="s">
        <v>744</v>
      </c>
      <c r="F497" t="s">
        <v>743</v>
      </c>
      <c r="G497" t="s">
        <v>41</v>
      </c>
    </row>
    <row r="498" spans="1:7" x14ac:dyDescent="0.2">
      <c r="A498" t="s">
        <v>4654</v>
      </c>
      <c r="B498" t="s">
        <v>5397</v>
      </c>
      <c r="C498" t="s">
        <v>90</v>
      </c>
      <c r="D498">
        <v>3</v>
      </c>
      <c r="E498" t="s">
        <v>706</v>
      </c>
      <c r="F498" t="s">
        <v>705</v>
      </c>
      <c r="G498" t="s">
        <v>53</v>
      </c>
    </row>
    <row r="499" spans="1:7" x14ac:dyDescent="0.2">
      <c r="A499" t="s">
        <v>4654</v>
      </c>
      <c r="B499" t="s">
        <v>5397</v>
      </c>
      <c r="C499" t="s">
        <v>123</v>
      </c>
      <c r="D499">
        <v>8</v>
      </c>
      <c r="E499" t="s">
        <v>812</v>
      </c>
      <c r="F499" t="s">
        <v>811</v>
      </c>
      <c r="G499" t="s">
        <v>41</v>
      </c>
    </row>
    <row r="500" spans="1:7" x14ac:dyDescent="0.2">
      <c r="A500" t="s">
        <v>4654</v>
      </c>
      <c r="B500" t="s">
        <v>5397</v>
      </c>
      <c r="C500" t="s">
        <v>123</v>
      </c>
      <c r="D500">
        <v>9</v>
      </c>
      <c r="E500" t="s">
        <v>725</v>
      </c>
      <c r="F500" t="s">
        <v>724</v>
      </c>
      <c r="G500" t="s">
        <v>66</v>
      </c>
    </row>
    <row r="501" spans="1:7" x14ac:dyDescent="0.2">
      <c r="A501" t="s">
        <v>4654</v>
      </c>
      <c r="B501" t="s">
        <v>5397</v>
      </c>
      <c r="C501" t="s">
        <v>90</v>
      </c>
      <c r="D501">
        <v>4</v>
      </c>
      <c r="E501" t="s">
        <v>711</v>
      </c>
      <c r="F501" t="s">
        <v>710</v>
      </c>
      <c r="G501" t="s">
        <v>56</v>
      </c>
    </row>
    <row r="502" spans="1:7" x14ac:dyDescent="0.2">
      <c r="A502" t="s">
        <v>4654</v>
      </c>
      <c r="B502" t="s">
        <v>5397</v>
      </c>
      <c r="C502" t="s">
        <v>27</v>
      </c>
      <c r="D502">
        <v>5</v>
      </c>
      <c r="E502" t="s">
        <v>719</v>
      </c>
      <c r="F502" t="s">
        <v>718</v>
      </c>
      <c r="G502" t="s">
        <v>22</v>
      </c>
    </row>
    <row r="503" spans="1:7" x14ac:dyDescent="0.2">
      <c r="A503" t="s">
        <v>4654</v>
      </c>
      <c r="B503" t="s">
        <v>5397</v>
      </c>
      <c r="C503" t="s">
        <v>27</v>
      </c>
      <c r="D503">
        <v>6</v>
      </c>
      <c r="E503" t="s">
        <v>721</v>
      </c>
      <c r="F503" t="s">
        <v>720</v>
      </c>
      <c r="G503" t="s">
        <v>28</v>
      </c>
    </row>
    <row r="504" spans="1:7" x14ac:dyDescent="0.2">
      <c r="A504" t="s">
        <v>4654</v>
      </c>
      <c r="B504" t="s">
        <v>5397</v>
      </c>
      <c r="C504" t="s">
        <v>90</v>
      </c>
      <c r="D504">
        <v>7</v>
      </c>
      <c r="E504" t="s">
        <v>717</v>
      </c>
      <c r="F504" t="s">
        <v>716</v>
      </c>
      <c r="G504" t="s">
        <v>38</v>
      </c>
    </row>
    <row r="505" spans="1:7" x14ac:dyDescent="0.2">
      <c r="A505" t="s">
        <v>4662</v>
      </c>
      <c r="B505" t="s">
        <v>5398</v>
      </c>
      <c r="C505" t="s">
        <v>746</v>
      </c>
      <c r="D505">
        <v>8</v>
      </c>
      <c r="E505" t="s">
        <v>744</v>
      </c>
      <c r="F505" t="s">
        <v>743</v>
      </c>
      <c r="G505" t="s">
        <v>41</v>
      </c>
    </row>
    <row r="506" spans="1:7" x14ac:dyDescent="0.2">
      <c r="A506" t="s">
        <v>4662</v>
      </c>
      <c r="B506" t="s">
        <v>5398</v>
      </c>
      <c r="C506" t="s">
        <v>123</v>
      </c>
      <c r="D506">
        <v>8</v>
      </c>
      <c r="E506" t="s">
        <v>731</v>
      </c>
      <c r="F506" t="s">
        <v>730</v>
      </c>
      <c r="G506" t="s">
        <v>41</v>
      </c>
    </row>
    <row r="507" spans="1:7" x14ac:dyDescent="0.2">
      <c r="A507" t="s">
        <v>4662</v>
      </c>
      <c r="B507" t="s">
        <v>5398</v>
      </c>
      <c r="C507" t="s">
        <v>123</v>
      </c>
      <c r="D507">
        <v>9</v>
      </c>
      <c r="E507" t="s">
        <v>725</v>
      </c>
      <c r="F507" t="s">
        <v>724</v>
      </c>
      <c r="G507" t="s">
        <v>66</v>
      </c>
    </row>
    <row r="508" spans="1:7" x14ac:dyDescent="0.2">
      <c r="A508" t="s">
        <v>4652</v>
      </c>
      <c r="B508" t="s">
        <v>5399</v>
      </c>
      <c r="C508" t="s">
        <v>746</v>
      </c>
      <c r="D508">
        <v>8</v>
      </c>
      <c r="E508" t="s">
        <v>744</v>
      </c>
      <c r="F508" t="s">
        <v>743</v>
      </c>
      <c r="G508" t="s">
        <v>41</v>
      </c>
    </row>
    <row r="509" spans="1:7" x14ac:dyDescent="0.2">
      <c r="A509" t="s">
        <v>4652</v>
      </c>
      <c r="B509" t="s">
        <v>5399</v>
      </c>
      <c r="C509" t="s">
        <v>123</v>
      </c>
      <c r="D509">
        <v>8</v>
      </c>
      <c r="E509" t="s">
        <v>731</v>
      </c>
      <c r="F509" t="s">
        <v>730</v>
      </c>
      <c r="G509" t="s">
        <v>41</v>
      </c>
    </row>
    <row r="510" spans="1:7" x14ac:dyDescent="0.2">
      <c r="A510" t="s">
        <v>4652</v>
      </c>
      <c r="B510" t="s">
        <v>5399</v>
      </c>
      <c r="C510" t="s">
        <v>123</v>
      </c>
      <c r="D510">
        <v>9</v>
      </c>
      <c r="E510" t="s">
        <v>725</v>
      </c>
      <c r="F510" t="s">
        <v>724</v>
      </c>
      <c r="G510" t="s">
        <v>66</v>
      </c>
    </row>
    <row r="511" spans="1:7" x14ac:dyDescent="0.2">
      <c r="A511" t="s">
        <v>5117</v>
      </c>
      <c r="B511" t="s">
        <v>5400</v>
      </c>
      <c r="C511" t="s">
        <v>52</v>
      </c>
      <c r="D511">
        <v>5</v>
      </c>
      <c r="E511" t="s">
        <v>407</v>
      </c>
      <c r="F511" t="s">
        <v>406</v>
      </c>
      <c r="G511" t="s">
        <v>22</v>
      </c>
    </row>
    <row r="512" spans="1:7" x14ac:dyDescent="0.2">
      <c r="A512" t="s">
        <v>5117</v>
      </c>
      <c r="B512" t="s">
        <v>5400</v>
      </c>
      <c r="C512" t="s">
        <v>52</v>
      </c>
      <c r="D512">
        <v>6</v>
      </c>
      <c r="E512" t="s">
        <v>410</v>
      </c>
      <c r="F512" t="s">
        <v>409</v>
      </c>
      <c r="G512" t="s">
        <v>28</v>
      </c>
    </row>
    <row r="513" spans="1:7" x14ac:dyDescent="0.2">
      <c r="A513" t="s">
        <v>5117</v>
      </c>
      <c r="B513" t="s">
        <v>5400</v>
      </c>
      <c r="C513" t="s">
        <v>52</v>
      </c>
      <c r="D513">
        <v>7</v>
      </c>
      <c r="E513" t="s">
        <v>412</v>
      </c>
      <c r="F513" t="s">
        <v>411</v>
      </c>
      <c r="G513" t="s">
        <v>38</v>
      </c>
    </row>
    <row r="514" spans="1:7" x14ac:dyDescent="0.2">
      <c r="A514" t="s">
        <v>4685</v>
      </c>
      <c r="B514" t="s">
        <v>5401</v>
      </c>
      <c r="C514" t="s">
        <v>4519</v>
      </c>
      <c r="D514">
        <v>2</v>
      </c>
      <c r="E514" t="s">
        <v>114</v>
      </c>
      <c r="F514" t="s">
        <v>113</v>
      </c>
      <c r="G514" t="s">
        <v>34</v>
      </c>
    </row>
    <row r="515" spans="1:7" x14ac:dyDescent="0.2">
      <c r="A515" t="s">
        <v>4685</v>
      </c>
      <c r="B515" t="s">
        <v>5401</v>
      </c>
      <c r="C515" t="s">
        <v>4519</v>
      </c>
      <c r="D515">
        <v>1</v>
      </c>
      <c r="E515" t="s">
        <v>120</v>
      </c>
      <c r="F515" t="s">
        <v>119</v>
      </c>
      <c r="G515" t="s">
        <v>31</v>
      </c>
    </row>
    <row r="516" spans="1:7" x14ac:dyDescent="0.2">
      <c r="A516" t="s">
        <v>4685</v>
      </c>
      <c r="B516" t="s">
        <v>5401</v>
      </c>
      <c r="C516" t="s">
        <v>123</v>
      </c>
      <c r="D516">
        <v>3</v>
      </c>
      <c r="E516" t="s">
        <v>122</v>
      </c>
      <c r="F516" t="s">
        <v>121</v>
      </c>
      <c r="G516" t="s">
        <v>53</v>
      </c>
    </row>
    <row r="517" spans="1:7" x14ac:dyDescent="0.2">
      <c r="A517" t="s">
        <v>4686</v>
      </c>
      <c r="B517" t="s">
        <v>5402</v>
      </c>
      <c r="C517" t="s">
        <v>4519</v>
      </c>
      <c r="D517">
        <v>2</v>
      </c>
      <c r="E517" t="s">
        <v>114</v>
      </c>
      <c r="F517" t="s">
        <v>113</v>
      </c>
      <c r="G517" t="s">
        <v>34</v>
      </c>
    </row>
    <row r="518" spans="1:7" x14ac:dyDescent="0.2">
      <c r="A518" t="s">
        <v>4686</v>
      </c>
      <c r="B518" t="s">
        <v>5402</v>
      </c>
      <c r="C518" t="s">
        <v>4519</v>
      </c>
      <c r="D518">
        <v>1</v>
      </c>
      <c r="E518" t="s">
        <v>120</v>
      </c>
      <c r="F518" t="s">
        <v>119</v>
      </c>
      <c r="G518" t="s">
        <v>31</v>
      </c>
    </row>
    <row r="519" spans="1:7" x14ac:dyDescent="0.2">
      <c r="A519" t="s">
        <v>4686</v>
      </c>
      <c r="B519" t="s">
        <v>5402</v>
      </c>
      <c r="C519" t="s">
        <v>123</v>
      </c>
      <c r="D519">
        <v>3</v>
      </c>
      <c r="E519" t="s">
        <v>122</v>
      </c>
      <c r="F519" t="s">
        <v>121</v>
      </c>
      <c r="G519" t="s">
        <v>53</v>
      </c>
    </row>
    <row r="520" spans="1:7" x14ac:dyDescent="0.2">
      <c r="A520" t="s">
        <v>4835</v>
      </c>
      <c r="B520" t="s">
        <v>5403</v>
      </c>
      <c r="C520" t="s">
        <v>123</v>
      </c>
      <c r="D520">
        <v>3</v>
      </c>
      <c r="E520" t="s">
        <v>122</v>
      </c>
      <c r="F520" t="s">
        <v>121</v>
      </c>
      <c r="G520" t="s">
        <v>53</v>
      </c>
    </row>
    <row r="521" spans="1:7" x14ac:dyDescent="0.2">
      <c r="A521" t="s">
        <v>4835</v>
      </c>
      <c r="B521" t="s">
        <v>5403</v>
      </c>
      <c r="C521" t="s">
        <v>4519</v>
      </c>
      <c r="D521">
        <v>2</v>
      </c>
      <c r="E521" t="s">
        <v>114</v>
      </c>
      <c r="F521" t="s">
        <v>113</v>
      </c>
      <c r="G521" t="s">
        <v>34</v>
      </c>
    </row>
    <row r="522" spans="1:7" x14ac:dyDescent="0.2">
      <c r="A522" t="s">
        <v>4835</v>
      </c>
      <c r="B522" t="s">
        <v>5403</v>
      </c>
      <c r="C522" t="s">
        <v>4519</v>
      </c>
      <c r="D522">
        <v>1</v>
      </c>
      <c r="E522" t="s">
        <v>120</v>
      </c>
      <c r="F522" t="s">
        <v>119</v>
      </c>
      <c r="G522" t="s">
        <v>31</v>
      </c>
    </row>
    <row r="523" spans="1:7" x14ac:dyDescent="0.2">
      <c r="A523" t="s">
        <v>4836</v>
      </c>
      <c r="B523" t="s">
        <v>5404</v>
      </c>
      <c r="C523" t="s">
        <v>123</v>
      </c>
      <c r="D523">
        <v>3</v>
      </c>
      <c r="E523" t="s">
        <v>122</v>
      </c>
      <c r="F523" t="s">
        <v>121</v>
      </c>
      <c r="G523" t="s">
        <v>53</v>
      </c>
    </row>
    <row r="524" spans="1:7" x14ac:dyDescent="0.2">
      <c r="A524" t="s">
        <v>4836</v>
      </c>
      <c r="B524" t="s">
        <v>5404</v>
      </c>
      <c r="C524" t="s">
        <v>4519</v>
      </c>
      <c r="D524">
        <v>2</v>
      </c>
      <c r="E524" t="s">
        <v>114</v>
      </c>
      <c r="F524" t="s">
        <v>113</v>
      </c>
      <c r="G524" t="s">
        <v>34</v>
      </c>
    </row>
    <row r="525" spans="1:7" x14ac:dyDescent="0.2">
      <c r="A525" t="s">
        <v>4836</v>
      </c>
      <c r="B525" t="s">
        <v>5404</v>
      </c>
      <c r="C525" t="s">
        <v>4519</v>
      </c>
      <c r="D525">
        <v>1</v>
      </c>
      <c r="E525" t="s">
        <v>120</v>
      </c>
      <c r="F525" t="s">
        <v>119</v>
      </c>
      <c r="G525" t="s">
        <v>31</v>
      </c>
    </row>
    <row r="526" spans="1:7" x14ac:dyDescent="0.2">
      <c r="A526" t="s">
        <v>4997</v>
      </c>
      <c r="B526" t="s">
        <v>5405</v>
      </c>
      <c r="C526" t="s">
        <v>27</v>
      </c>
      <c r="D526">
        <v>3</v>
      </c>
      <c r="E526" t="s">
        <v>701</v>
      </c>
      <c r="F526" t="s">
        <v>700</v>
      </c>
      <c r="G526" t="s">
        <v>53</v>
      </c>
    </row>
    <row r="527" spans="1:7" x14ac:dyDescent="0.2">
      <c r="A527" t="s">
        <v>4997</v>
      </c>
      <c r="B527" t="s">
        <v>5405</v>
      </c>
      <c r="C527" t="s">
        <v>4519</v>
      </c>
      <c r="D527">
        <v>2</v>
      </c>
      <c r="E527" t="s">
        <v>114</v>
      </c>
      <c r="F527" t="s">
        <v>113</v>
      </c>
      <c r="G527" t="s">
        <v>34</v>
      </c>
    </row>
    <row r="528" spans="1:7" x14ac:dyDescent="0.2">
      <c r="A528" t="s">
        <v>4997</v>
      </c>
      <c r="B528" t="s">
        <v>5405</v>
      </c>
      <c r="C528" t="s">
        <v>4519</v>
      </c>
      <c r="D528">
        <v>1</v>
      </c>
      <c r="E528" t="s">
        <v>120</v>
      </c>
      <c r="F528" t="s">
        <v>119</v>
      </c>
      <c r="G528" t="s">
        <v>31</v>
      </c>
    </row>
    <row r="529" spans="1:7" x14ac:dyDescent="0.2">
      <c r="A529" t="s">
        <v>4998</v>
      </c>
      <c r="B529" t="s">
        <v>5406</v>
      </c>
      <c r="C529" t="s">
        <v>27</v>
      </c>
      <c r="D529">
        <v>3</v>
      </c>
      <c r="E529" t="s">
        <v>701</v>
      </c>
      <c r="F529" t="s">
        <v>700</v>
      </c>
      <c r="G529" t="s">
        <v>53</v>
      </c>
    </row>
    <row r="530" spans="1:7" x14ac:dyDescent="0.2">
      <c r="A530" t="s">
        <v>4998</v>
      </c>
      <c r="B530" t="s">
        <v>5406</v>
      </c>
      <c r="C530" t="s">
        <v>4519</v>
      </c>
      <c r="D530">
        <v>2</v>
      </c>
      <c r="E530" t="s">
        <v>114</v>
      </c>
      <c r="F530" t="s">
        <v>113</v>
      </c>
      <c r="G530" t="s">
        <v>34</v>
      </c>
    </row>
    <row r="531" spans="1:7" x14ac:dyDescent="0.2">
      <c r="A531" t="s">
        <v>4998</v>
      </c>
      <c r="B531" t="s">
        <v>5406</v>
      </c>
      <c r="C531" t="s">
        <v>4519</v>
      </c>
      <c r="D531">
        <v>1</v>
      </c>
      <c r="E531" t="s">
        <v>120</v>
      </c>
      <c r="F531" t="s">
        <v>119</v>
      </c>
      <c r="G531" t="s">
        <v>31</v>
      </c>
    </row>
    <row r="532" spans="1:7" x14ac:dyDescent="0.2">
      <c r="A532" t="s">
        <v>5066</v>
      </c>
      <c r="B532" t="s">
        <v>5407</v>
      </c>
      <c r="C532" t="s">
        <v>123</v>
      </c>
      <c r="D532">
        <v>3</v>
      </c>
      <c r="E532" t="s">
        <v>122</v>
      </c>
      <c r="F532" t="s">
        <v>121</v>
      </c>
      <c r="G532" t="s">
        <v>53</v>
      </c>
    </row>
    <row r="533" spans="1:7" x14ac:dyDescent="0.2">
      <c r="A533" t="s">
        <v>5066</v>
      </c>
      <c r="B533" t="s">
        <v>5407</v>
      </c>
      <c r="C533" t="s">
        <v>4519</v>
      </c>
      <c r="D533">
        <v>2</v>
      </c>
      <c r="E533" t="s">
        <v>114</v>
      </c>
      <c r="F533" t="s">
        <v>113</v>
      </c>
      <c r="G533" t="s">
        <v>34</v>
      </c>
    </row>
    <row r="534" spans="1:7" x14ac:dyDescent="0.2">
      <c r="A534" t="s">
        <v>5066</v>
      </c>
      <c r="B534" t="s">
        <v>5407</v>
      </c>
      <c r="C534" t="s">
        <v>4519</v>
      </c>
      <c r="D534">
        <v>1</v>
      </c>
      <c r="E534" t="s">
        <v>120</v>
      </c>
      <c r="F534" t="s">
        <v>119</v>
      </c>
      <c r="G534" t="s">
        <v>31</v>
      </c>
    </row>
    <row r="535" spans="1:7" x14ac:dyDescent="0.2">
      <c r="A535" t="s">
        <v>5067</v>
      </c>
      <c r="B535" t="s">
        <v>5408</v>
      </c>
      <c r="C535" t="s">
        <v>123</v>
      </c>
      <c r="D535">
        <v>3</v>
      </c>
      <c r="E535" t="s">
        <v>122</v>
      </c>
      <c r="F535" t="s">
        <v>121</v>
      </c>
      <c r="G535" t="s">
        <v>53</v>
      </c>
    </row>
    <row r="536" spans="1:7" x14ac:dyDescent="0.2">
      <c r="A536" t="s">
        <v>5067</v>
      </c>
      <c r="B536" t="s">
        <v>5408</v>
      </c>
      <c r="C536" t="s">
        <v>4519</v>
      </c>
      <c r="D536">
        <v>2</v>
      </c>
      <c r="E536" t="s">
        <v>114</v>
      </c>
      <c r="F536" t="s">
        <v>113</v>
      </c>
      <c r="G536" t="s">
        <v>34</v>
      </c>
    </row>
    <row r="537" spans="1:7" x14ac:dyDescent="0.2">
      <c r="A537" t="s">
        <v>5067</v>
      </c>
      <c r="B537" t="s">
        <v>5408</v>
      </c>
      <c r="C537" t="s">
        <v>4519</v>
      </c>
      <c r="D537">
        <v>1</v>
      </c>
      <c r="E537" t="s">
        <v>120</v>
      </c>
      <c r="F537" t="s">
        <v>119</v>
      </c>
      <c r="G537" t="s">
        <v>31</v>
      </c>
    </row>
    <row r="538" spans="1:7" x14ac:dyDescent="0.2">
      <c r="A538" t="s">
        <v>4949</v>
      </c>
      <c r="B538" t="s">
        <v>5409</v>
      </c>
      <c r="C538" t="s">
        <v>123</v>
      </c>
      <c r="D538">
        <v>3</v>
      </c>
      <c r="E538" t="s">
        <v>122</v>
      </c>
      <c r="F538" t="s">
        <v>121</v>
      </c>
      <c r="G538" t="s">
        <v>53</v>
      </c>
    </row>
    <row r="539" spans="1:7" x14ac:dyDescent="0.2">
      <c r="A539" t="s">
        <v>4949</v>
      </c>
      <c r="B539" t="s">
        <v>5409</v>
      </c>
      <c r="C539" t="s">
        <v>4519</v>
      </c>
      <c r="D539">
        <v>2</v>
      </c>
      <c r="E539" t="s">
        <v>114</v>
      </c>
      <c r="F539" t="s">
        <v>113</v>
      </c>
      <c r="G539" t="s">
        <v>34</v>
      </c>
    </row>
    <row r="540" spans="1:7" x14ac:dyDescent="0.2">
      <c r="A540" t="s">
        <v>4949</v>
      </c>
      <c r="B540" t="s">
        <v>5409</v>
      </c>
      <c r="C540" t="s">
        <v>4519</v>
      </c>
      <c r="D540">
        <v>1</v>
      </c>
      <c r="E540" t="s">
        <v>120</v>
      </c>
      <c r="F540" t="s">
        <v>119</v>
      </c>
      <c r="G540" t="s">
        <v>31</v>
      </c>
    </row>
    <row r="541" spans="1:7" x14ac:dyDescent="0.2">
      <c r="A541" t="s">
        <v>4950</v>
      </c>
      <c r="B541" t="s">
        <v>5410</v>
      </c>
      <c r="C541" t="s">
        <v>123</v>
      </c>
      <c r="D541">
        <v>3</v>
      </c>
      <c r="E541" t="s">
        <v>122</v>
      </c>
      <c r="F541" t="s">
        <v>121</v>
      </c>
      <c r="G541" t="s">
        <v>53</v>
      </c>
    </row>
    <row r="542" spans="1:7" x14ac:dyDescent="0.2">
      <c r="A542" t="s">
        <v>4950</v>
      </c>
      <c r="B542" t="s">
        <v>5410</v>
      </c>
      <c r="C542" t="s">
        <v>4519</v>
      </c>
      <c r="D542">
        <v>2</v>
      </c>
      <c r="E542" t="s">
        <v>114</v>
      </c>
      <c r="F542" t="s">
        <v>113</v>
      </c>
      <c r="G542" t="s">
        <v>34</v>
      </c>
    </row>
    <row r="543" spans="1:7" x14ac:dyDescent="0.2">
      <c r="A543" t="s">
        <v>4950</v>
      </c>
      <c r="B543" t="s">
        <v>5410</v>
      </c>
      <c r="C543" t="s">
        <v>4519</v>
      </c>
      <c r="D543">
        <v>1</v>
      </c>
      <c r="E543" t="s">
        <v>120</v>
      </c>
      <c r="F543" t="s">
        <v>119</v>
      </c>
      <c r="G543" t="s">
        <v>31</v>
      </c>
    </row>
    <row r="544" spans="1:7" x14ac:dyDescent="0.2">
      <c r="A544" t="s">
        <v>4666</v>
      </c>
      <c r="B544" t="s">
        <v>5411</v>
      </c>
      <c r="C544" t="s">
        <v>746</v>
      </c>
      <c r="D544">
        <v>8</v>
      </c>
      <c r="E544" t="s">
        <v>744</v>
      </c>
      <c r="F544" t="s">
        <v>743</v>
      </c>
      <c r="G544" t="s">
        <v>41</v>
      </c>
    </row>
    <row r="545" spans="1:7" x14ac:dyDescent="0.2">
      <c r="A545" t="s">
        <v>4666</v>
      </c>
      <c r="B545" t="s">
        <v>5411</v>
      </c>
      <c r="C545" t="s">
        <v>90</v>
      </c>
      <c r="D545">
        <v>3</v>
      </c>
      <c r="E545" t="s">
        <v>706</v>
      </c>
      <c r="F545" t="s">
        <v>705</v>
      </c>
      <c r="G545" t="s">
        <v>53</v>
      </c>
    </row>
    <row r="546" spans="1:7" x14ac:dyDescent="0.2">
      <c r="A546" t="s">
        <v>4666</v>
      </c>
      <c r="B546" t="s">
        <v>5411</v>
      </c>
      <c r="C546" t="s">
        <v>123</v>
      </c>
      <c r="D546">
        <v>8</v>
      </c>
      <c r="E546" t="s">
        <v>812</v>
      </c>
      <c r="F546" t="s">
        <v>811</v>
      </c>
      <c r="G546" t="s">
        <v>41</v>
      </c>
    </row>
    <row r="547" spans="1:7" x14ac:dyDescent="0.2">
      <c r="A547" t="s">
        <v>4666</v>
      </c>
      <c r="B547" t="s">
        <v>5411</v>
      </c>
      <c r="C547" t="s">
        <v>90</v>
      </c>
      <c r="D547">
        <v>4</v>
      </c>
      <c r="E547" t="s">
        <v>711</v>
      </c>
      <c r="F547" t="s">
        <v>710</v>
      </c>
      <c r="G547" t="s">
        <v>56</v>
      </c>
    </row>
    <row r="548" spans="1:7" x14ac:dyDescent="0.2">
      <c r="A548" t="s">
        <v>4666</v>
      </c>
      <c r="B548" t="s">
        <v>5411</v>
      </c>
      <c r="C548" t="s">
        <v>27</v>
      </c>
      <c r="D548">
        <v>5</v>
      </c>
      <c r="E548" t="s">
        <v>719</v>
      </c>
      <c r="F548" t="s">
        <v>718</v>
      </c>
      <c r="G548" t="s">
        <v>22</v>
      </c>
    </row>
    <row r="549" spans="1:7" x14ac:dyDescent="0.2">
      <c r="A549" t="s">
        <v>4666</v>
      </c>
      <c r="B549" t="s">
        <v>5411</v>
      </c>
      <c r="C549" t="s">
        <v>27</v>
      </c>
      <c r="D549">
        <v>6</v>
      </c>
      <c r="E549" t="s">
        <v>721</v>
      </c>
      <c r="F549" t="s">
        <v>720</v>
      </c>
      <c r="G549" t="s">
        <v>28</v>
      </c>
    </row>
    <row r="550" spans="1:7" x14ac:dyDescent="0.2">
      <c r="A550" t="s">
        <v>4666</v>
      </c>
      <c r="B550" t="s">
        <v>5411</v>
      </c>
      <c r="C550" t="s">
        <v>90</v>
      </c>
      <c r="D550">
        <v>7</v>
      </c>
      <c r="E550" t="s">
        <v>717</v>
      </c>
      <c r="F550" t="s">
        <v>716</v>
      </c>
      <c r="G550" t="s">
        <v>38</v>
      </c>
    </row>
    <row r="551" spans="1:7" x14ac:dyDescent="0.2">
      <c r="A551" t="s">
        <v>4663</v>
      </c>
      <c r="B551" t="s">
        <v>5412</v>
      </c>
      <c r="C551" t="s">
        <v>93</v>
      </c>
      <c r="D551">
        <v>1</v>
      </c>
      <c r="E551" t="s">
        <v>714</v>
      </c>
      <c r="F551" t="s">
        <v>713</v>
      </c>
      <c r="G551" t="s">
        <v>31</v>
      </c>
    </row>
    <row r="552" spans="1:7" x14ac:dyDescent="0.2">
      <c r="A552" t="s">
        <v>4663</v>
      </c>
      <c r="B552" t="s">
        <v>5412</v>
      </c>
      <c r="C552" t="s">
        <v>746</v>
      </c>
      <c r="D552">
        <v>8</v>
      </c>
      <c r="E552" t="s">
        <v>744</v>
      </c>
      <c r="F552" t="s">
        <v>743</v>
      </c>
      <c r="G552" t="s">
        <v>41</v>
      </c>
    </row>
    <row r="553" spans="1:7" x14ac:dyDescent="0.2">
      <c r="A553" t="s">
        <v>4663</v>
      </c>
      <c r="B553" t="s">
        <v>5412</v>
      </c>
      <c r="C553" t="s">
        <v>90</v>
      </c>
      <c r="D553">
        <v>3</v>
      </c>
      <c r="E553" t="s">
        <v>706</v>
      </c>
      <c r="F553" t="s">
        <v>705</v>
      </c>
      <c r="G553" t="s">
        <v>53</v>
      </c>
    </row>
    <row r="554" spans="1:7" x14ac:dyDescent="0.2">
      <c r="A554" t="s">
        <v>4663</v>
      </c>
      <c r="B554" t="s">
        <v>5412</v>
      </c>
      <c r="C554" t="s">
        <v>123</v>
      </c>
      <c r="D554">
        <v>8</v>
      </c>
      <c r="E554" t="s">
        <v>812</v>
      </c>
      <c r="F554" t="s">
        <v>811</v>
      </c>
      <c r="G554" t="s">
        <v>41</v>
      </c>
    </row>
    <row r="555" spans="1:7" x14ac:dyDescent="0.2">
      <c r="A555" t="s">
        <v>4663</v>
      </c>
      <c r="B555" t="s">
        <v>5412</v>
      </c>
      <c r="C555" t="s">
        <v>123</v>
      </c>
      <c r="D555">
        <v>9</v>
      </c>
      <c r="E555" t="s">
        <v>725</v>
      </c>
      <c r="F555" t="s">
        <v>724</v>
      </c>
      <c r="G555" t="s">
        <v>66</v>
      </c>
    </row>
    <row r="556" spans="1:7" x14ac:dyDescent="0.2">
      <c r="A556" t="s">
        <v>4663</v>
      </c>
      <c r="B556" t="s">
        <v>5412</v>
      </c>
      <c r="C556" t="s">
        <v>90</v>
      </c>
      <c r="D556">
        <v>4</v>
      </c>
      <c r="E556" t="s">
        <v>711</v>
      </c>
      <c r="F556" t="s">
        <v>710</v>
      </c>
      <c r="G556" t="s">
        <v>56</v>
      </c>
    </row>
    <row r="557" spans="1:7" x14ac:dyDescent="0.2">
      <c r="A557" t="s">
        <v>4663</v>
      </c>
      <c r="B557" t="s">
        <v>5412</v>
      </c>
      <c r="C557" t="s">
        <v>27</v>
      </c>
      <c r="D557">
        <v>5</v>
      </c>
      <c r="E557" t="s">
        <v>719</v>
      </c>
      <c r="F557" t="s">
        <v>718</v>
      </c>
      <c r="G557" t="s">
        <v>22</v>
      </c>
    </row>
    <row r="558" spans="1:7" x14ac:dyDescent="0.2">
      <c r="A558" t="s">
        <v>4663</v>
      </c>
      <c r="B558" t="s">
        <v>5412</v>
      </c>
      <c r="C558" t="s">
        <v>27</v>
      </c>
      <c r="D558">
        <v>6</v>
      </c>
      <c r="E558" t="s">
        <v>721</v>
      </c>
      <c r="F558" t="s">
        <v>720</v>
      </c>
      <c r="G558" t="s">
        <v>28</v>
      </c>
    </row>
    <row r="559" spans="1:7" x14ac:dyDescent="0.2">
      <c r="A559" t="s">
        <v>4663</v>
      </c>
      <c r="B559" t="s">
        <v>5412</v>
      </c>
      <c r="C559" t="s">
        <v>90</v>
      </c>
      <c r="D559">
        <v>7</v>
      </c>
      <c r="E559" t="s">
        <v>717</v>
      </c>
      <c r="F559" t="s">
        <v>716</v>
      </c>
      <c r="G559" t="s">
        <v>38</v>
      </c>
    </row>
    <row r="560" spans="1:7" x14ac:dyDescent="0.2">
      <c r="A560" t="s">
        <v>4657</v>
      </c>
      <c r="B560" t="s">
        <v>5413</v>
      </c>
      <c r="C560" t="s">
        <v>93</v>
      </c>
      <c r="D560">
        <v>1</v>
      </c>
      <c r="E560" t="s">
        <v>714</v>
      </c>
      <c r="F560" t="s">
        <v>713</v>
      </c>
      <c r="G560" t="s">
        <v>31</v>
      </c>
    </row>
    <row r="561" spans="1:7" x14ac:dyDescent="0.2">
      <c r="A561" t="s">
        <v>4657</v>
      </c>
      <c r="B561" t="s">
        <v>5413</v>
      </c>
      <c r="C561" t="s">
        <v>746</v>
      </c>
      <c r="D561">
        <v>8</v>
      </c>
      <c r="E561" t="s">
        <v>744</v>
      </c>
      <c r="F561" t="s">
        <v>743</v>
      </c>
      <c r="G561" t="s">
        <v>41</v>
      </c>
    </row>
    <row r="562" spans="1:7" x14ac:dyDescent="0.2">
      <c r="A562" t="s">
        <v>4657</v>
      </c>
      <c r="B562" t="s">
        <v>5413</v>
      </c>
      <c r="C562" t="s">
        <v>90</v>
      </c>
      <c r="D562">
        <v>3</v>
      </c>
      <c r="E562" t="s">
        <v>706</v>
      </c>
      <c r="F562" t="s">
        <v>705</v>
      </c>
      <c r="G562" t="s">
        <v>53</v>
      </c>
    </row>
    <row r="563" spans="1:7" x14ac:dyDescent="0.2">
      <c r="A563" t="s">
        <v>4657</v>
      </c>
      <c r="B563" t="s">
        <v>5413</v>
      </c>
      <c r="C563" t="s">
        <v>123</v>
      </c>
      <c r="D563">
        <v>8</v>
      </c>
      <c r="E563" t="s">
        <v>812</v>
      </c>
      <c r="F563" t="s">
        <v>811</v>
      </c>
      <c r="G563" t="s">
        <v>41</v>
      </c>
    </row>
    <row r="564" spans="1:7" x14ac:dyDescent="0.2">
      <c r="A564" t="s">
        <v>4657</v>
      </c>
      <c r="B564" t="s">
        <v>5413</v>
      </c>
      <c r="C564" t="s">
        <v>123</v>
      </c>
      <c r="D564">
        <v>9</v>
      </c>
      <c r="E564" t="s">
        <v>725</v>
      </c>
      <c r="F564" t="s">
        <v>724</v>
      </c>
      <c r="G564" t="s">
        <v>66</v>
      </c>
    </row>
    <row r="565" spans="1:7" x14ac:dyDescent="0.2">
      <c r="A565" t="s">
        <v>4657</v>
      </c>
      <c r="B565" t="s">
        <v>5413</v>
      </c>
      <c r="C565" t="s">
        <v>90</v>
      </c>
      <c r="D565">
        <v>4</v>
      </c>
      <c r="E565" t="s">
        <v>711</v>
      </c>
      <c r="F565" t="s">
        <v>710</v>
      </c>
      <c r="G565" t="s">
        <v>56</v>
      </c>
    </row>
    <row r="566" spans="1:7" x14ac:dyDescent="0.2">
      <c r="A566" t="s">
        <v>4657</v>
      </c>
      <c r="B566" t="s">
        <v>5413</v>
      </c>
      <c r="C566" t="s">
        <v>27</v>
      </c>
      <c r="D566">
        <v>5</v>
      </c>
      <c r="E566" t="s">
        <v>719</v>
      </c>
      <c r="F566" t="s">
        <v>718</v>
      </c>
      <c r="G566" t="s">
        <v>22</v>
      </c>
    </row>
    <row r="567" spans="1:7" x14ac:dyDescent="0.2">
      <c r="A567" t="s">
        <v>4657</v>
      </c>
      <c r="B567" t="s">
        <v>5413</v>
      </c>
      <c r="C567" t="s">
        <v>27</v>
      </c>
      <c r="D567">
        <v>6</v>
      </c>
      <c r="E567" t="s">
        <v>721</v>
      </c>
      <c r="F567" t="s">
        <v>720</v>
      </c>
      <c r="G567" t="s">
        <v>28</v>
      </c>
    </row>
    <row r="568" spans="1:7" x14ac:dyDescent="0.2">
      <c r="A568" t="s">
        <v>4657</v>
      </c>
      <c r="B568" t="s">
        <v>5413</v>
      </c>
      <c r="C568" t="s">
        <v>90</v>
      </c>
      <c r="D568">
        <v>7</v>
      </c>
      <c r="E568" t="s">
        <v>717</v>
      </c>
      <c r="F568" t="s">
        <v>716</v>
      </c>
      <c r="G568" t="s">
        <v>38</v>
      </c>
    </row>
    <row r="569" spans="1:7" x14ac:dyDescent="0.2">
      <c r="A569" t="s">
        <v>4667</v>
      </c>
      <c r="B569" t="s">
        <v>5414</v>
      </c>
      <c r="C569" t="s">
        <v>93</v>
      </c>
      <c r="D569">
        <v>1</v>
      </c>
      <c r="E569" t="s">
        <v>714</v>
      </c>
      <c r="F569" t="s">
        <v>713</v>
      </c>
      <c r="G569" t="s">
        <v>31</v>
      </c>
    </row>
    <row r="570" spans="1:7" x14ac:dyDescent="0.2">
      <c r="A570" t="s">
        <v>4667</v>
      </c>
      <c r="B570" t="s">
        <v>5414</v>
      </c>
      <c r="C570" t="s">
        <v>746</v>
      </c>
      <c r="D570">
        <v>8</v>
      </c>
      <c r="E570" t="s">
        <v>744</v>
      </c>
      <c r="F570" t="s">
        <v>743</v>
      </c>
      <c r="G570" t="s">
        <v>41</v>
      </c>
    </row>
    <row r="571" spans="1:7" x14ac:dyDescent="0.2">
      <c r="A571" t="s">
        <v>4667</v>
      </c>
      <c r="B571" t="s">
        <v>5414</v>
      </c>
      <c r="C571" t="s">
        <v>90</v>
      </c>
      <c r="D571">
        <v>3</v>
      </c>
      <c r="E571" t="s">
        <v>706</v>
      </c>
      <c r="F571" t="s">
        <v>705</v>
      </c>
      <c r="G571" t="s">
        <v>53</v>
      </c>
    </row>
    <row r="572" spans="1:7" x14ac:dyDescent="0.2">
      <c r="A572" t="s">
        <v>4667</v>
      </c>
      <c r="B572" t="s">
        <v>5414</v>
      </c>
      <c r="C572" t="s">
        <v>123</v>
      </c>
      <c r="D572">
        <v>8</v>
      </c>
      <c r="E572" t="s">
        <v>812</v>
      </c>
      <c r="F572" t="s">
        <v>811</v>
      </c>
      <c r="G572" t="s">
        <v>41</v>
      </c>
    </row>
    <row r="573" spans="1:7" x14ac:dyDescent="0.2">
      <c r="A573" t="s">
        <v>4667</v>
      </c>
      <c r="B573" t="s">
        <v>5414</v>
      </c>
      <c r="C573" t="s">
        <v>90</v>
      </c>
      <c r="D573">
        <v>4</v>
      </c>
      <c r="E573" t="s">
        <v>711</v>
      </c>
      <c r="F573" t="s">
        <v>710</v>
      </c>
      <c r="G573" t="s">
        <v>56</v>
      </c>
    </row>
    <row r="574" spans="1:7" x14ac:dyDescent="0.2">
      <c r="A574" t="s">
        <v>4667</v>
      </c>
      <c r="B574" t="s">
        <v>5414</v>
      </c>
      <c r="C574" t="s">
        <v>27</v>
      </c>
      <c r="D574">
        <v>5</v>
      </c>
      <c r="E574" t="s">
        <v>719</v>
      </c>
      <c r="F574" t="s">
        <v>718</v>
      </c>
      <c r="G574" t="s">
        <v>22</v>
      </c>
    </row>
    <row r="575" spans="1:7" x14ac:dyDescent="0.2">
      <c r="A575" t="s">
        <v>4667</v>
      </c>
      <c r="B575" t="s">
        <v>5414</v>
      </c>
      <c r="C575" t="s">
        <v>27</v>
      </c>
      <c r="D575">
        <v>6</v>
      </c>
      <c r="E575" t="s">
        <v>721</v>
      </c>
      <c r="F575" t="s">
        <v>720</v>
      </c>
      <c r="G575" t="s">
        <v>28</v>
      </c>
    </row>
    <row r="576" spans="1:7" x14ac:dyDescent="0.2">
      <c r="A576" t="s">
        <v>4667</v>
      </c>
      <c r="B576" t="s">
        <v>5414</v>
      </c>
      <c r="C576" t="s">
        <v>90</v>
      </c>
      <c r="D576">
        <v>7</v>
      </c>
      <c r="E576" t="s">
        <v>717</v>
      </c>
      <c r="F576" t="s">
        <v>716</v>
      </c>
      <c r="G576" t="s">
        <v>38</v>
      </c>
    </row>
    <row r="577" spans="1:7" x14ac:dyDescent="0.2">
      <c r="A577" t="s">
        <v>4665</v>
      </c>
      <c r="B577" t="s">
        <v>5415</v>
      </c>
      <c r="C577" t="s">
        <v>93</v>
      </c>
      <c r="D577">
        <v>1</v>
      </c>
      <c r="E577" t="s">
        <v>714</v>
      </c>
      <c r="F577" t="s">
        <v>713</v>
      </c>
      <c r="G577" t="s">
        <v>31</v>
      </c>
    </row>
    <row r="578" spans="1:7" x14ac:dyDescent="0.2">
      <c r="A578" t="s">
        <v>4665</v>
      </c>
      <c r="B578" t="s">
        <v>5415</v>
      </c>
      <c r="C578" t="s">
        <v>746</v>
      </c>
      <c r="D578">
        <v>8</v>
      </c>
      <c r="E578" t="s">
        <v>744</v>
      </c>
      <c r="F578" t="s">
        <v>743</v>
      </c>
      <c r="G578" t="s">
        <v>41</v>
      </c>
    </row>
    <row r="579" spans="1:7" x14ac:dyDescent="0.2">
      <c r="A579" t="s">
        <v>4665</v>
      </c>
      <c r="B579" t="s">
        <v>5415</v>
      </c>
      <c r="C579" t="s">
        <v>90</v>
      </c>
      <c r="D579">
        <v>3</v>
      </c>
      <c r="E579" t="s">
        <v>706</v>
      </c>
      <c r="F579" t="s">
        <v>705</v>
      </c>
      <c r="G579" t="s">
        <v>53</v>
      </c>
    </row>
    <row r="580" spans="1:7" x14ac:dyDescent="0.2">
      <c r="A580" t="s">
        <v>4665</v>
      </c>
      <c r="B580" t="s">
        <v>5415</v>
      </c>
      <c r="C580" t="s">
        <v>123</v>
      </c>
      <c r="D580">
        <v>8</v>
      </c>
      <c r="E580" t="s">
        <v>812</v>
      </c>
      <c r="F580" t="s">
        <v>811</v>
      </c>
      <c r="G580" t="s">
        <v>41</v>
      </c>
    </row>
    <row r="581" spans="1:7" x14ac:dyDescent="0.2">
      <c r="A581" t="s">
        <v>4665</v>
      </c>
      <c r="B581" t="s">
        <v>5415</v>
      </c>
      <c r="C581" t="s">
        <v>123</v>
      </c>
      <c r="D581">
        <v>9</v>
      </c>
      <c r="E581" t="s">
        <v>725</v>
      </c>
      <c r="F581" t="s">
        <v>724</v>
      </c>
      <c r="G581" t="s">
        <v>66</v>
      </c>
    </row>
    <row r="582" spans="1:7" x14ac:dyDescent="0.2">
      <c r="A582" t="s">
        <v>4665</v>
      </c>
      <c r="B582" t="s">
        <v>5415</v>
      </c>
      <c r="C582" t="s">
        <v>90</v>
      </c>
      <c r="D582">
        <v>4</v>
      </c>
      <c r="E582" t="s">
        <v>711</v>
      </c>
      <c r="F582" t="s">
        <v>710</v>
      </c>
      <c r="G582" t="s">
        <v>56</v>
      </c>
    </row>
    <row r="583" spans="1:7" x14ac:dyDescent="0.2">
      <c r="A583" t="s">
        <v>4665</v>
      </c>
      <c r="B583" t="s">
        <v>5415</v>
      </c>
      <c r="C583" t="s">
        <v>27</v>
      </c>
      <c r="D583">
        <v>5</v>
      </c>
      <c r="E583" t="s">
        <v>719</v>
      </c>
      <c r="F583" t="s">
        <v>718</v>
      </c>
      <c r="G583" t="s">
        <v>22</v>
      </c>
    </row>
    <row r="584" spans="1:7" x14ac:dyDescent="0.2">
      <c r="A584" t="s">
        <v>4665</v>
      </c>
      <c r="B584" t="s">
        <v>5415</v>
      </c>
      <c r="C584" t="s">
        <v>27</v>
      </c>
      <c r="D584">
        <v>6</v>
      </c>
      <c r="E584" t="s">
        <v>721</v>
      </c>
      <c r="F584" t="s">
        <v>720</v>
      </c>
      <c r="G584" t="s">
        <v>28</v>
      </c>
    </row>
    <row r="585" spans="1:7" x14ac:dyDescent="0.2">
      <c r="A585" t="s">
        <v>4665</v>
      </c>
      <c r="B585" t="s">
        <v>5415</v>
      </c>
      <c r="C585" t="s">
        <v>90</v>
      </c>
      <c r="D585">
        <v>7</v>
      </c>
      <c r="E585" t="s">
        <v>717</v>
      </c>
      <c r="F585" t="s">
        <v>716</v>
      </c>
      <c r="G585" t="s">
        <v>38</v>
      </c>
    </row>
    <row r="586" spans="1:7" x14ac:dyDescent="0.2">
      <c r="A586" t="s">
        <v>4668</v>
      </c>
      <c r="B586" t="s">
        <v>5416</v>
      </c>
      <c r="C586" t="s">
        <v>93</v>
      </c>
      <c r="D586">
        <v>1</v>
      </c>
      <c r="E586" t="s">
        <v>714</v>
      </c>
      <c r="F586" t="s">
        <v>713</v>
      </c>
      <c r="G586" t="s">
        <v>31</v>
      </c>
    </row>
    <row r="587" spans="1:7" x14ac:dyDescent="0.2">
      <c r="A587" t="s">
        <v>4668</v>
      </c>
      <c r="B587" t="s">
        <v>5416</v>
      </c>
      <c r="C587" t="s">
        <v>746</v>
      </c>
      <c r="D587">
        <v>8</v>
      </c>
      <c r="E587" t="s">
        <v>744</v>
      </c>
      <c r="F587" t="s">
        <v>743</v>
      </c>
      <c r="G587" t="s">
        <v>41</v>
      </c>
    </row>
    <row r="588" spans="1:7" x14ac:dyDescent="0.2">
      <c r="A588" t="s">
        <v>4668</v>
      </c>
      <c r="B588" t="s">
        <v>5416</v>
      </c>
      <c r="C588" t="s">
        <v>90</v>
      </c>
      <c r="D588">
        <v>3</v>
      </c>
      <c r="E588" t="s">
        <v>706</v>
      </c>
      <c r="F588" t="s">
        <v>705</v>
      </c>
      <c r="G588" t="s">
        <v>53</v>
      </c>
    </row>
    <row r="589" spans="1:7" x14ac:dyDescent="0.2">
      <c r="A589" t="s">
        <v>4668</v>
      </c>
      <c r="B589" t="s">
        <v>5416</v>
      </c>
      <c r="C589" t="s">
        <v>123</v>
      </c>
      <c r="D589">
        <v>8</v>
      </c>
      <c r="E589" t="s">
        <v>812</v>
      </c>
      <c r="F589" t="s">
        <v>811</v>
      </c>
      <c r="G589" t="s">
        <v>41</v>
      </c>
    </row>
    <row r="590" spans="1:7" x14ac:dyDescent="0.2">
      <c r="A590" t="s">
        <v>4668</v>
      </c>
      <c r="B590" t="s">
        <v>5416</v>
      </c>
      <c r="C590" t="s">
        <v>123</v>
      </c>
      <c r="D590">
        <v>9</v>
      </c>
      <c r="E590" t="s">
        <v>725</v>
      </c>
      <c r="F590" t="s">
        <v>724</v>
      </c>
      <c r="G590" t="s">
        <v>66</v>
      </c>
    </row>
    <row r="591" spans="1:7" x14ac:dyDescent="0.2">
      <c r="A591" t="s">
        <v>4668</v>
      </c>
      <c r="B591" t="s">
        <v>5416</v>
      </c>
      <c r="C591" t="s">
        <v>90</v>
      </c>
      <c r="D591">
        <v>4</v>
      </c>
      <c r="E591" t="s">
        <v>711</v>
      </c>
      <c r="F591" t="s">
        <v>710</v>
      </c>
      <c r="G591" t="s">
        <v>56</v>
      </c>
    </row>
    <row r="592" spans="1:7" x14ac:dyDescent="0.2">
      <c r="A592" t="s">
        <v>4668</v>
      </c>
      <c r="B592" t="s">
        <v>5416</v>
      </c>
      <c r="C592" t="s">
        <v>27</v>
      </c>
      <c r="D592">
        <v>5</v>
      </c>
      <c r="E592" t="s">
        <v>719</v>
      </c>
      <c r="F592" t="s">
        <v>718</v>
      </c>
      <c r="G592" t="s">
        <v>22</v>
      </c>
    </row>
    <row r="593" spans="1:7" x14ac:dyDescent="0.2">
      <c r="A593" t="s">
        <v>4668</v>
      </c>
      <c r="B593" t="s">
        <v>5416</v>
      </c>
      <c r="C593" t="s">
        <v>27</v>
      </c>
      <c r="D593">
        <v>6</v>
      </c>
      <c r="E593" t="s">
        <v>721</v>
      </c>
      <c r="F593" t="s">
        <v>720</v>
      </c>
      <c r="G593" t="s">
        <v>28</v>
      </c>
    </row>
    <row r="594" spans="1:7" x14ac:dyDescent="0.2">
      <c r="A594" t="s">
        <v>4668</v>
      </c>
      <c r="B594" t="s">
        <v>5416</v>
      </c>
      <c r="C594" t="s">
        <v>90</v>
      </c>
      <c r="D594">
        <v>7</v>
      </c>
      <c r="E594" t="s">
        <v>717</v>
      </c>
      <c r="F594" t="s">
        <v>716</v>
      </c>
      <c r="G594" t="s">
        <v>38</v>
      </c>
    </row>
    <row r="595" spans="1:7" x14ac:dyDescent="0.2">
      <c r="A595" t="s">
        <v>4660</v>
      </c>
      <c r="B595" t="s">
        <v>5417</v>
      </c>
      <c r="C595" t="s">
        <v>93</v>
      </c>
      <c r="D595">
        <v>1</v>
      </c>
      <c r="E595" t="s">
        <v>714</v>
      </c>
      <c r="F595" t="s">
        <v>713</v>
      </c>
      <c r="G595" t="s">
        <v>31</v>
      </c>
    </row>
    <row r="596" spans="1:7" x14ac:dyDescent="0.2">
      <c r="A596" t="s">
        <v>4660</v>
      </c>
      <c r="B596" t="s">
        <v>5417</v>
      </c>
      <c r="C596" t="s">
        <v>90</v>
      </c>
      <c r="D596">
        <v>3</v>
      </c>
      <c r="E596" t="s">
        <v>706</v>
      </c>
      <c r="F596" t="s">
        <v>705</v>
      </c>
      <c r="G596" t="s">
        <v>53</v>
      </c>
    </row>
    <row r="597" spans="1:7" x14ac:dyDescent="0.2">
      <c r="A597" t="s">
        <v>4660</v>
      </c>
      <c r="B597" t="s">
        <v>5417</v>
      </c>
      <c r="C597" t="s">
        <v>90</v>
      </c>
      <c r="D597">
        <v>4</v>
      </c>
      <c r="E597" t="s">
        <v>711</v>
      </c>
      <c r="F597" t="s">
        <v>710</v>
      </c>
      <c r="G597" t="s">
        <v>56</v>
      </c>
    </row>
    <row r="598" spans="1:7" x14ac:dyDescent="0.2">
      <c r="A598" t="s">
        <v>4660</v>
      </c>
      <c r="B598" t="s">
        <v>5417</v>
      </c>
      <c r="C598" t="s">
        <v>27</v>
      </c>
      <c r="D598">
        <v>5</v>
      </c>
      <c r="E598" t="s">
        <v>719</v>
      </c>
      <c r="F598" t="s">
        <v>718</v>
      </c>
      <c r="G598" t="s">
        <v>22</v>
      </c>
    </row>
    <row r="599" spans="1:7" x14ac:dyDescent="0.2">
      <c r="A599" t="s">
        <v>4660</v>
      </c>
      <c r="B599" t="s">
        <v>5417</v>
      </c>
      <c r="C599" t="s">
        <v>27</v>
      </c>
      <c r="D599">
        <v>6</v>
      </c>
      <c r="E599" t="s">
        <v>721</v>
      </c>
      <c r="F599" t="s">
        <v>720</v>
      </c>
      <c r="G599" t="s">
        <v>28</v>
      </c>
    </row>
    <row r="600" spans="1:7" x14ac:dyDescent="0.2">
      <c r="A600" t="s">
        <v>4660</v>
      </c>
      <c r="B600" t="s">
        <v>5417</v>
      </c>
      <c r="C600" t="s">
        <v>90</v>
      </c>
      <c r="D600">
        <v>7</v>
      </c>
      <c r="E600" t="s">
        <v>717</v>
      </c>
      <c r="F600" t="s">
        <v>716</v>
      </c>
      <c r="G600" t="s">
        <v>38</v>
      </c>
    </row>
    <row r="601" spans="1:7" x14ac:dyDescent="0.2">
      <c r="A601" t="s">
        <v>4650</v>
      </c>
      <c r="B601" t="s">
        <v>5418</v>
      </c>
      <c r="C601" t="s">
        <v>93</v>
      </c>
      <c r="D601">
        <v>1</v>
      </c>
      <c r="E601" t="s">
        <v>714</v>
      </c>
      <c r="F601" t="s">
        <v>713</v>
      </c>
      <c r="G601" t="s">
        <v>31</v>
      </c>
    </row>
    <row r="602" spans="1:7" x14ac:dyDescent="0.2">
      <c r="A602" t="s">
        <v>4650</v>
      </c>
      <c r="B602" t="s">
        <v>5418</v>
      </c>
      <c r="C602" t="s">
        <v>90</v>
      </c>
      <c r="D602">
        <v>3</v>
      </c>
      <c r="E602" t="s">
        <v>706</v>
      </c>
      <c r="F602" t="s">
        <v>705</v>
      </c>
      <c r="G602" t="s">
        <v>53</v>
      </c>
    </row>
    <row r="603" spans="1:7" x14ac:dyDescent="0.2">
      <c r="A603" t="s">
        <v>4650</v>
      </c>
      <c r="B603" t="s">
        <v>5418</v>
      </c>
      <c r="C603" t="s">
        <v>90</v>
      </c>
      <c r="D603">
        <v>4</v>
      </c>
      <c r="E603" t="s">
        <v>711</v>
      </c>
      <c r="F603" t="s">
        <v>710</v>
      </c>
      <c r="G603" t="s">
        <v>56</v>
      </c>
    </row>
    <row r="604" spans="1:7" x14ac:dyDescent="0.2">
      <c r="A604" t="s">
        <v>4650</v>
      </c>
      <c r="B604" t="s">
        <v>5418</v>
      </c>
      <c r="C604" t="s">
        <v>27</v>
      </c>
      <c r="D604">
        <v>5</v>
      </c>
      <c r="E604" t="s">
        <v>719</v>
      </c>
      <c r="F604" t="s">
        <v>718</v>
      </c>
      <c r="G604" t="s">
        <v>22</v>
      </c>
    </row>
    <row r="605" spans="1:7" x14ac:dyDescent="0.2">
      <c r="A605" t="s">
        <v>4650</v>
      </c>
      <c r="B605" t="s">
        <v>5418</v>
      </c>
      <c r="C605" t="s">
        <v>27</v>
      </c>
      <c r="D605">
        <v>6</v>
      </c>
      <c r="E605" t="s">
        <v>721</v>
      </c>
      <c r="F605" t="s">
        <v>720</v>
      </c>
      <c r="G605" t="s">
        <v>28</v>
      </c>
    </row>
    <row r="606" spans="1:7" x14ac:dyDescent="0.2">
      <c r="A606" t="s">
        <v>4650</v>
      </c>
      <c r="B606" t="s">
        <v>5418</v>
      </c>
      <c r="C606" t="s">
        <v>90</v>
      </c>
      <c r="D606">
        <v>7</v>
      </c>
      <c r="E606" t="s">
        <v>717</v>
      </c>
      <c r="F606" t="s">
        <v>716</v>
      </c>
      <c r="G606" t="s">
        <v>38</v>
      </c>
    </row>
    <row r="607" spans="1:7" x14ac:dyDescent="0.2">
      <c r="A607" t="s">
        <v>4678</v>
      </c>
      <c r="B607" t="s">
        <v>5419</v>
      </c>
      <c r="C607" t="s">
        <v>93</v>
      </c>
      <c r="D607">
        <v>1</v>
      </c>
      <c r="E607" t="s">
        <v>714</v>
      </c>
      <c r="F607" t="s">
        <v>713</v>
      </c>
      <c r="G607" t="s">
        <v>31</v>
      </c>
    </row>
    <row r="608" spans="1:7" x14ac:dyDescent="0.2">
      <c r="A608" t="s">
        <v>4678</v>
      </c>
      <c r="B608" t="s">
        <v>5419</v>
      </c>
      <c r="C608" t="s">
        <v>746</v>
      </c>
      <c r="D608">
        <v>8</v>
      </c>
      <c r="E608" t="s">
        <v>744</v>
      </c>
      <c r="F608" t="s">
        <v>743</v>
      </c>
      <c r="G608" t="s">
        <v>41</v>
      </c>
    </row>
    <row r="609" spans="1:7" x14ac:dyDescent="0.2">
      <c r="A609" t="s">
        <v>4678</v>
      </c>
      <c r="B609" t="s">
        <v>5419</v>
      </c>
      <c r="C609" t="s">
        <v>90</v>
      </c>
      <c r="D609">
        <v>3</v>
      </c>
      <c r="E609" t="s">
        <v>706</v>
      </c>
      <c r="F609" t="s">
        <v>705</v>
      </c>
      <c r="G609" t="s">
        <v>53</v>
      </c>
    </row>
    <row r="610" spans="1:7" x14ac:dyDescent="0.2">
      <c r="A610" t="s">
        <v>4678</v>
      </c>
      <c r="B610" t="s">
        <v>5419</v>
      </c>
      <c r="C610" t="s">
        <v>90</v>
      </c>
      <c r="D610">
        <v>4</v>
      </c>
      <c r="E610" t="s">
        <v>711</v>
      </c>
      <c r="F610" t="s">
        <v>710</v>
      </c>
      <c r="G610" t="s">
        <v>56</v>
      </c>
    </row>
    <row r="611" spans="1:7" x14ac:dyDescent="0.2">
      <c r="A611" t="s">
        <v>4678</v>
      </c>
      <c r="B611" t="s">
        <v>5419</v>
      </c>
      <c r="C611" t="s">
        <v>27</v>
      </c>
      <c r="D611">
        <v>5</v>
      </c>
      <c r="E611" t="s">
        <v>719</v>
      </c>
      <c r="F611" t="s">
        <v>718</v>
      </c>
      <c r="G611" t="s">
        <v>22</v>
      </c>
    </row>
    <row r="612" spans="1:7" x14ac:dyDescent="0.2">
      <c r="A612" t="s">
        <v>4678</v>
      </c>
      <c r="B612" t="s">
        <v>5419</v>
      </c>
      <c r="C612" t="s">
        <v>27</v>
      </c>
      <c r="D612">
        <v>6</v>
      </c>
      <c r="E612" t="s">
        <v>721</v>
      </c>
      <c r="F612" t="s">
        <v>720</v>
      </c>
      <c r="G612" t="s">
        <v>28</v>
      </c>
    </row>
    <row r="613" spans="1:7" x14ac:dyDescent="0.2">
      <c r="A613" t="s">
        <v>4678</v>
      </c>
      <c r="B613" t="s">
        <v>5419</v>
      </c>
      <c r="C613" t="s">
        <v>90</v>
      </c>
      <c r="D613">
        <v>7</v>
      </c>
      <c r="E613" t="s">
        <v>717</v>
      </c>
      <c r="F613" t="s">
        <v>716</v>
      </c>
      <c r="G613" t="s">
        <v>38</v>
      </c>
    </row>
    <row r="614" spans="1:7" x14ac:dyDescent="0.2">
      <c r="A614" t="s">
        <v>4653</v>
      </c>
      <c r="B614" t="s">
        <v>5420</v>
      </c>
      <c r="C614" t="s">
        <v>93</v>
      </c>
      <c r="D614">
        <v>1</v>
      </c>
      <c r="E614" t="s">
        <v>714</v>
      </c>
      <c r="F614" t="s">
        <v>713</v>
      </c>
      <c r="G614" t="s">
        <v>31</v>
      </c>
    </row>
    <row r="615" spans="1:7" x14ac:dyDescent="0.2">
      <c r="A615" t="s">
        <v>4653</v>
      </c>
      <c r="B615" t="s">
        <v>5420</v>
      </c>
      <c r="C615" t="s">
        <v>746</v>
      </c>
      <c r="D615">
        <v>8</v>
      </c>
      <c r="E615" t="s">
        <v>744</v>
      </c>
      <c r="F615" t="s">
        <v>743</v>
      </c>
      <c r="G615" t="s">
        <v>41</v>
      </c>
    </row>
    <row r="616" spans="1:7" x14ac:dyDescent="0.2">
      <c r="A616" t="s">
        <v>4653</v>
      </c>
      <c r="B616" t="s">
        <v>5420</v>
      </c>
      <c r="C616" t="s">
        <v>90</v>
      </c>
      <c r="D616">
        <v>3</v>
      </c>
      <c r="E616" t="s">
        <v>706</v>
      </c>
      <c r="F616" t="s">
        <v>705</v>
      </c>
      <c r="G616" t="s">
        <v>53</v>
      </c>
    </row>
    <row r="617" spans="1:7" x14ac:dyDescent="0.2">
      <c r="A617" t="s">
        <v>4653</v>
      </c>
      <c r="B617" t="s">
        <v>5420</v>
      </c>
      <c r="C617" t="s">
        <v>123</v>
      </c>
      <c r="D617">
        <v>8</v>
      </c>
      <c r="E617" t="s">
        <v>812</v>
      </c>
      <c r="F617" t="s">
        <v>811</v>
      </c>
      <c r="G617" t="s">
        <v>41</v>
      </c>
    </row>
    <row r="618" spans="1:7" x14ac:dyDescent="0.2">
      <c r="A618" t="s">
        <v>4653</v>
      </c>
      <c r="B618" t="s">
        <v>5420</v>
      </c>
      <c r="C618" t="s">
        <v>123</v>
      </c>
      <c r="D618">
        <v>9</v>
      </c>
      <c r="E618" t="s">
        <v>725</v>
      </c>
      <c r="F618" t="s">
        <v>724</v>
      </c>
      <c r="G618" t="s">
        <v>66</v>
      </c>
    </row>
    <row r="619" spans="1:7" x14ac:dyDescent="0.2">
      <c r="A619" t="s">
        <v>4653</v>
      </c>
      <c r="B619" t="s">
        <v>5420</v>
      </c>
      <c r="C619" t="s">
        <v>90</v>
      </c>
      <c r="D619">
        <v>4</v>
      </c>
      <c r="E619" t="s">
        <v>711</v>
      </c>
      <c r="F619" t="s">
        <v>710</v>
      </c>
      <c r="G619" t="s">
        <v>56</v>
      </c>
    </row>
    <row r="620" spans="1:7" x14ac:dyDescent="0.2">
      <c r="A620" t="s">
        <v>4653</v>
      </c>
      <c r="B620" t="s">
        <v>5420</v>
      </c>
      <c r="C620" t="s">
        <v>27</v>
      </c>
      <c r="D620">
        <v>5</v>
      </c>
      <c r="E620" t="s">
        <v>719</v>
      </c>
      <c r="F620" t="s">
        <v>718</v>
      </c>
      <c r="G620" t="s">
        <v>22</v>
      </c>
    </row>
    <row r="621" spans="1:7" x14ac:dyDescent="0.2">
      <c r="A621" t="s">
        <v>4653</v>
      </c>
      <c r="B621" t="s">
        <v>5420</v>
      </c>
      <c r="C621" t="s">
        <v>27</v>
      </c>
      <c r="D621">
        <v>6</v>
      </c>
      <c r="E621" t="s">
        <v>721</v>
      </c>
      <c r="F621" t="s">
        <v>720</v>
      </c>
      <c r="G621" t="s">
        <v>28</v>
      </c>
    </row>
    <row r="622" spans="1:7" x14ac:dyDescent="0.2">
      <c r="A622" t="s">
        <v>4653</v>
      </c>
      <c r="B622" t="s">
        <v>5420</v>
      </c>
      <c r="C622" t="s">
        <v>90</v>
      </c>
      <c r="D622">
        <v>7</v>
      </c>
      <c r="E622" t="s">
        <v>717</v>
      </c>
      <c r="F622" t="s">
        <v>716</v>
      </c>
      <c r="G622" t="s">
        <v>38</v>
      </c>
    </row>
    <row r="623" spans="1:7" x14ac:dyDescent="0.2">
      <c r="A623" t="s">
        <v>4760</v>
      </c>
      <c r="B623" t="s">
        <v>5421</v>
      </c>
      <c r="C623" t="s">
        <v>93</v>
      </c>
      <c r="D623">
        <v>3</v>
      </c>
      <c r="E623" t="s">
        <v>192</v>
      </c>
      <c r="F623" t="s">
        <v>191</v>
      </c>
      <c r="G623" t="s">
        <v>53</v>
      </c>
    </row>
    <row r="624" spans="1:7" x14ac:dyDescent="0.2">
      <c r="A624" t="s">
        <v>4838</v>
      </c>
      <c r="B624" t="s">
        <v>5422</v>
      </c>
      <c r="C624" t="s">
        <v>93</v>
      </c>
      <c r="D624">
        <v>3</v>
      </c>
      <c r="E624" t="s">
        <v>192</v>
      </c>
      <c r="F624" t="s">
        <v>191</v>
      </c>
      <c r="G624" t="s">
        <v>53</v>
      </c>
    </row>
    <row r="625" spans="1:7" x14ac:dyDescent="0.2">
      <c r="A625" t="s">
        <v>4672</v>
      </c>
      <c r="B625" t="s">
        <v>5423</v>
      </c>
      <c r="C625" t="s">
        <v>93</v>
      </c>
      <c r="D625">
        <v>3</v>
      </c>
      <c r="E625" t="s">
        <v>1672</v>
      </c>
      <c r="F625" t="s">
        <v>1671</v>
      </c>
      <c r="G625" t="s">
        <v>53</v>
      </c>
    </row>
    <row r="626" spans="1:7" x14ac:dyDescent="0.2">
      <c r="A626" t="s">
        <v>4672</v>
      </c>
      <c r="B626" t="s">
        <v>5423</v>
      </c>
      <c r="C626" t="s">
        <v>93</v>
      </c>
      <c r="D626">
        <v>4</v>
      </c>
      <c r="E626" t="s">
        <v>1675</v>
      </c>
      <c r="F626" t="s">
        <v>1674</v>
      </c>
      <c r="G626" t="s">
        <v>56</v>
      </c>
    </row>
    <row r="627" spans="1:7" x14ac:dyDescent="0.2">
      <c r="A627" t="s">
        <v>4672</v>
      </c>
      <c r="B627" t="s">
        <v>5423</v>
      </c>
      <c r="C627" t="s">
        <v>93</v>
      </c>
      <c r="D627">
        <v>5</v>
      </c>
      <c r="E627" t="s">
        <v>1677</v>
      </c>
      <c r="F627" t="s">
        <v>1676</v>
      </c>
      <c r="G627" t="s">
        <v>22</v>
      </c>
    </row>
    <row r="628" spans="1:7" x14ac:dyDescent="0.2">
      <c r="A628" t="s">
        <v>4672</v>
      </c>
      <c r="B628" t="s">
        <v>5423</v>
      </c>
      <c r="C628" t="s">
        <v>93</v>
      </c>
      <c r="D628">
        <v>6</v>
      </c>
      <c r="E628" t="s">
        <v>1679</v>
      </c>
      <c r="F628" t="s">
        <v>1678</v>
      </c>
      <c r="G628" t="s">
        <v>28</v>
      </c>
    </row>
    <row r="629" spans="1:7" x14ac:dyDescent="0.2">
      <c r="A629" t="s">
        <v>5136</v>
      </c>
      <c r="B629" t="s">
        <v>5424</v>
      </c>
      <c r="C629" t="s">
        <v>93</v>
      </c>
      <c r="D629">
        <v>3</v>
      </c>
      <c r="E629" t="s">
        <v>192</v>
      </c>
      <c r="F629" t="s">
        <v>191</v>
      </c>
      <c r="G629" t="s">
        <v>53</v>
      </c>
    </row>
    <row r="630" spans="1:7" x14ac:dyDescent="0.2">
      <c r="A630" t="s">
        <v>5136</v>
      </c>
      <c r="B630" t="s">
        <v>5424</v>
      </c>
      <c r="C630" t="s">
        <v>516</v>
      </c>
      <c r="D630">
        <v>2</v>
      </c>
      <c r="E630" t="s">
        <v>515</v>
      </c>
      <c r="F630" t="s">
        <v>514</v>
      </c>
      <c r="G630" t="s">
        <v>34</v>
      </c>
    </row>
    <row r="631" spans="1:7" x14ac:dyDescent="0.2">
      <c r="A631" t="s">
        <v>5136</v>
      </c>
      <c r="B631" t="s">
        <v>5424</v>
      </c>
      <c r="C631" t="s">
        <v>516</v>
      </c>
      <c r="D631">
        <v>1</v>
      </c>
      <c r="E631" t="s">
        <v>1418</v>
      </c>
      <c r="F631" t="s">
        <v>1417</v>
      </c>
      <c r="G631" t="s">
        <v>31</v>
      </c>
    </row>
    <row r="632" spans="1:7" x14ac:dyDescent="0.2">
      <c r="A632" t="s">
        <v>5136</v>
      </c>
      <c r="B632" t="s">
        <v>5424</v>
      </c>
      <c r="C632" t="s">
        <v>93</v>
      </c>
      <c r="D632">
        <v>4</v>
      </c>
      <c r="E632" t="s">
        <v>518</v>
      </c>
      <c r="F632" t="s">
        <v>517</v>
      </c>
      <c r="G632" t="s">
        <v>56</v>
      </c>
    </row>
    <row r="633" spans="1:7" x14ac:dyDescent="0.2">
      <c r="A633" t="s">
        <v>5031</v>
      </c>
      <c r="B633" s="4" t="s">
        <v>5425</v>
      </c>
      <c r="C633" t="s">
        <v>93</v>
      </c>
      <c r="D633">
        <v>3</v>
      </c>
      <c r="E633" t="s">
        <v>192</v>
      </c>
      <c r="F633" t="s">
        <v>191</v>
      </c>
      <c r="G633" t="s">
        <v>53</v>
      </c>
    </row>
    <row r="634" spans="1:7" x14ac:dyDescent="0.2">
      <c r="A634" t="s">
        <v>5031</v>
      </c>
      <c r="B634" s="4" t="s">
        <v>5425</v>
      </c>
      <c r="C634" t="s">
        <v>516</v>
      </c>
      <c r="D634">
        <v>2</v>
      </c>
      <c r="E634" t="s">
        <v>515</v>
      </c>
      <c r="F634" t="s">
        <v>514</v>
      </c>
      <c r="G634" t="s">
        <v>34</v>
      </c>
    </row>
    <row r="635" spans="1:7" x14ac:dyDescent="0.2">
      <c r="A635" t="s">
        <v>5031</v>
      </c>
      <c r="B635" s="4" t="s">
        <v>5425</v>
      </c>
      <c r="C635" t="s">
        <v>516</v>
      </c>
      <c r="D635">
        <v>1</v>
      </c>
      <c r="E635" t="s">
        <v>1418</v>
      </c>
      <c r="F635" t="s">
        <v>1417</v>
      </c>
      <c r="G635" t="s">
        <v>31</v>
      </c>
    </row>
    <row r="636" spans="1:7" x14ac:dyDescent="0.2">
      <c r="A636" t="s">
        <v>5031</v>
      </c>
      <c r="B636" s="4" t="s">
        <v>5425</v>
      </c>
      <c r="C636" t="s">
        <v>93</v>
      </c>
      <c r="D636">
        <v>4</v>
      </c>
      <c r="E636" t="s">
        <v>518</v>
      </c>
      <c r="F636" t="s">
        <v>517</v>
      </c>
      <c r="G636" t="s">
        <v>56</v>
      </c>
    </row>
    <row r="637" spans="1:7" x14ac:dyDescent="0.2">
      <c r="A637" t="s">
        <v>5106</v>
      </c>
      <c r="B637" t="s">
        <v>5426</v>
      </c>
      <c r="C637" t="s">
        <v>93</v>
      </c>
      <c r="D637">
        <v>4</v>
      </c>
      <c r="E637" t="s">
        <v>672</v>
      </c>
      <c r="F637" t="s">
        <v>671</v>
      </c>
      <c r="G637" t="s">
        <v>56</v>
      </c>
    </row>
    <row r="638" spans="1:7" x14ac:dyDescent="0.2">
      <c r="A638" t="s">
        <v>5106</v>
      </c>
      <c r="B638" t="s">
        <v>5426</v>
      </c>
      <c r="C638" t="s">
        <v>93</v>
      </c>
      <c r="D638">
        <v>5</v>
      </c>
      <c r="E638" t="s">
        <v>674</v>
      </c>
      <c r="F638" t="s">
        <v>673</v>
      </c>
      <c r="G638" t="s">
        <v>22</v>
      </c>
    </row>
    <row r="639" spans="1:7" x14ac:dyDescent="0.2">
      <c r="A639" t="s">
        <v>5106</v>
      </c>
      <c r="B639" t="s">
        <v>5426</v>
      </c>
      <c r="C639" t="s">
        <v>93</v>
      </c>
      <c r="D639">
        <v>6</v>
      </c>
      <c r="E639" t="s">
        <v>676</v>
      </c>
      <c r="F639" t="s">
        <v>675</v>
      </c>
      <c r="G639" t="s">
        <v>28</v>
      </c>
    </row>
    <row r="640" spans="1:7" x14ac:dyDescent="0.2">
      <c r="A640" t="s">
        <v>5106</v>
      </c>
      <c r="B640" t="s">
        <v>5426</v>
      </c>
      <c r="C640" t="s">
        <v>93</v>
      </c>
      <c r="D640">
        <v>7</v>
      </c>
      <c r="E640" t="s">
        <v>678</v>
      </c>
      <c r="F640" t="s">
        <v>677</v>
      </c>
      <c r="G640" t="s">
        <v>38</v>
      </c>
    </row>
    <row r="641" spans="1:7" x14ac:dyDescent="0.2">
      <c r="A641" t="s">
        <v>5106</v>
      </c>
      <c r="B641" t="s">
        <v>5426</v>
      </c>
      <c r="C641" t="s">
        <v>93</v>
      </c>
      <c r="D641">
        <v>8</v>
      </c>
      <c r="E641" t="s">
        <v>680</v>
      </c>
      <c r="F641" t="s">
        <v>679</v>
      </c>
      <c r="G641" t="s">
        <v>41</v>
      </c>
    </row>
    <row r="642" spans="1:7" x14ac:dyDescent="0.2">
      <c r="A642" t="s">
        <v>5106</v>
      </c>
      <c r="B642" t="s">
        <v>5426</v>
      </c>
      <c r="C642" t="s">
        <v>93</v>
      </c>
      <c r="D642">
        <v>9</v>
      </c>
      <c r="E642" t="s">
        <v>682</v>
      </c>
      <c r="F642" t="s">
        <v>681</v>
      </c>
      <c r="G642" t="s">
        <v>66</v>
      </c>
    </row>
    <row r="643" spans="1:7" x14ac:dyDescent="0.2">
      <c r="A643" t="s">
        <v>5106</v>
      </c>
      <c r="B643" t="s">
        <v>5426</v>
      </c>
      <c r="C643" t="s">
        <v>93</v>
      </c>
      <c r="D643">
        <v>10</v>
      </c>
      <c r="E643" t="s">
        <v>684</v>
      </c>
      <c r="F643" t="s">
        <v>683</v>
      </c>
      <c r="G643" t="s">
        <v>63</v>
      </c>
    </row>
    <row r="644" spans="1:7" x14ac:dyDescent="0.2">
      <c r="A644" t="s">
        <v>5106</v>
      </c>
      <c r="B644" t="s">
        <v>5426</v>
      </c>
      <c r="C644" t="s">
        <v>93</v>
      </c>
      <c r="D644">
        <v>3</v>
      </c>
      <c r="E644" t="s">
        <v>670</v>
      </c>
      <c r="F644" t="s">
        <v>669</v>
      </c>
      <c r="G644" t="s">
        <v>53</v>
      </c>
    </row>
    <row r="645" spans="1:7" x14ac:dyDescent="0.2">
      <c r="A645" t="s">
        <v>5106</v>
      </c>
      <c r="B645" t="s">
        <v>5426</v>
      </c>
      <c r="C645" t="s">
        <v>516</v>
      </c>
      <c r="D645">
        <v>2</v>
      </c>
      <c r="E645" t="s">
        <v>668</v>
      </c>
      <c r="F645" t="s">
        <v>667</v>
      </c>
      <c r="G645" t="s">
        <v>34</v>
      </c>
    </row>
    <row r="646" spans="1:7" x14ac:dyDescent="0.2">
      <c r="A646" t="s">
        <v>5106</v>
      </c>
      <c r="B646" t="s">
        <v>5426</v>
      </c>
      <c r="C646" t="s">
        <v>516</v>
      </c>
      <c r="D646">
        <v>1</v>
      </c>
      <c r="E646" t="s">
        <v>666</v>
      </c>
      <c r="F646" t="s">
        <v>665</v>
      </c>
      <c r="G646" t="s">
        <v>31</v>
      </c>
    </row>
    <row r="647" spans="1:7" x14ac:dyDescent="0.2">
      <c r="A647" t="s">
        <v>4784</v>
      </c>
      <c r="B647" t="s">
        <v>5427</v>
      </c>
      <c r="C647" t="s">
        <v>93</v>
      </c>
      <c r="D647">
        <v>4</v>
      </c>
      <c r="E647" t="s">
        <v>672</v>
      </c>
      <c r="F647" t="s">
        <v>671</v>
      </c>
      <c r="G647" t="s">
        <v>56</v>
      </c>
    </row>
    <row r="648" spans="1:7" x14ac:dyDescent="0.2">
      <c r="A648" t="s">
        <v>4784</v>
      </c>
      <c r="B648" t="s">
        <v>5427</v>
      </c>
      <c r="C648" t="s">
        <v>93</v>
      </c>
      <c r="D648">
        <v>5</v>
      </c>
      <c r="E648" t="s">
        <v>674</v>
      </c>
      <c r="F648" t="s">
        <v>673</v>
      </c>
      <c r="G648" t="s">
        <v>22</v>
      </c>
    </row>
    <row r="649" spans="1:7" x14ac:dyDescent="0.2">
      <c r="A649" t="s">
        <v>4784</v>
      </c>
      <c r="B649" t="s">
        <v>5427</v>
      </c>
      <c r="C649" t="s">
        <v>93</v>
      </c>
      <c r="D649">
        <v>6</v>
      </c>
      <c r="E649" t="s">
        <v>676</v>
      </c>
      <c r="F649" t="s">
        <v>675</v>
      </c>
      <c r="G649" t="s">
        <v>28</v>
      </c>
    </row>
    <row r="650" spans="1:7" x14ac:dyDescent="0.2">
      <c r="A650" t="s">
        <v>4784</v>
      </c>
      <c r="B650" t="s">
        <v>5427</v>
      </c>
      <c r="C650" t="s">
        <v>93</v>
      </c>
      <c r="D650">
        <v>7</v>
      </c>
      <c r="E650" t="s">
        <v>678</v>
      </c>
      <c r="F650" t="s">
        <v>677</v>
      </c>
      <c r="G650" t="s">
        <v>38</v>
      </c>
    </row>
    <row r="651" spans="1:7" x14ac:dyDescent="0.2">
      <c r="A651" t="s">
        <v>4784</v>
      </c>
      <c r="B651" t="s">
        <v>5427</v>
      </c>
      <c r="C651" t="s">
        <v>93</v>
      </c>
      <c r="D651">
        <v>8</v>
      </c>
      <c r="E651" t="s">
        <v>680</v>
      </c>
      <c r="F651" t="s">
        <v>679</v>
      </c>
      <c r="G651" t="s">
        <v>41</v>
      </c>
    </row>
    <row r="652" spans="1:7" x14ac:dyDescent="0.2">
      <c r="A652" t="s">
        <v>4784</v>
      </c>
      <c r="B652" t="s">
        <v>5427</v>
      </c>
      <c r="C652" t="s">
        <v>93</v>
      </c>
      <c r="D652">
        <v>9</v>
      </c>
      <c r="E652" t="s">
        <v>682</v>
      </c>
      <c r="F652" t="s">
        <v>681</v>
      </c>
      <c r="G652" t="s">
        <v>66</v>
      </c>
    </row>
    <row r="653" spans="1:7" x14ac:dyDescent="0.2">
      <c r="A653" t="s">
        <v>4784</v>
      </c>
      <c r="B653" t="s">
        <v>5427</v>
      </c>
      <c r="C653" t="s">
        <v>93</v>
      </c>
      <c r="D653">
        <v>10</v>
      </c>
      <c r="E653" t="s">
        <v>684</v>
      </c>
      <c r="F653" t="s">
        <v>683</v>
      </c>
      <c r="G653" t="s">
        <v>63</v>
      </c>
    </row>
    <row r="654" spans="1:7" x14ac:dyDescent="0.2">
      <c r="A654" t="s">
        <v>4784</v>
      </c>
      <c r="B654" t="s">
        <v>5427</v>
      </c>
      <c r="C654" t="s">
        <v>516</v>
      </c>
      <c r="D654">
        <v>2</v>
      </c>
      <c r="E654" t="s">
        <v>668</v>
      </c>
      <c r="F654" t="s">
        <v>667</v>
      </c>
      <c r="G654" t="s">
        <v>34</v>
      </c>
    </row>
    <row r="655" spans="1:7" x14ac:dyDescent="0.2">
      <c r="A655" t="s">
        <v>4784</v>
      </c>
      <c r="B655" t="s">
        <v>5427</v>
      </c>
      <c r="C655" t="s">
        <v>516</v>
      </c>
      <c r="D655">
        <v>1</v>
      </c>
      <c r="E655" t="s">
        <v>666</v>
      </c>
      <c r="F655" t="s">
        <v>665</v>
      </c>
      <c r="G655" t="s">
        <v>31</v>
      </c>
    </row>
    <row r="656" spans="1:7" x14ac:dyDescent="0.2">
      <c r="A656" t="s">
        <v>4784</v>
      </c>
      <c r="B656" t="s">
        <v>5427</v>
      </c>
      <c r="C656" t="s">
        <v>93</v>
      </c>
      <c r="D656">
        <v>3</v>
      </c>
      <c r="E656" t="s">
        <v>670</v>
      </c>
      <c r="F656" t="s">
        <v>669</v>
      </c>
      <c r="G656" t="s">
        <v>53</v>
      </c>
    </row>
    <row r="657" spans="1:7" x14ac:dyDescent="0.2">
      <c r="A657" t="s">
        <v>5103</v>
      </c>
      <c r="B657" t="s">
        <v>5428</v>
      </c>
      <c r="C657" t="s">
        <v>90</v>
      </c>
      <c r="D657">
        <v>7</v>
      </c>
      <c r="E657" t="s">
        <v>2179</v>
      </c>
      <c r="F657" t="s">
        <v>2178</v>
      </c>
      <c r="G657" t="s">
        <v>38</v>
      </c>
    </row>
    <row r="658" spans="1:7" x14ac:dyDescent="0.2">
      <c r="A658" t="s">
        <v>5103</v>
      </c>
      <c r="B658" t="s">
        <v>5428</v>
      </c>
      <c r="C658" t="s">
        <v>90</v>
      </c>
      <c r="D658">
        <v>8</v>
      </c>
      <c r="E658" t="s">
        <v>2181</v>
      </c>
      <c r="F658" t="s">
        <v>2180</v>
      </c>
      <c r="G658" t="s">
        <v>41</v>
      </c>
    </row>
    <row r="659" spans="1:7" x14ac:dyDescent="0.2">
      <c r="A659" t="s">
        <v>5103</v>
      </c>
      <c r="B659" t="s">
        <v>5428</v>
      </c>
      <c r="C659" t="s">
        <v>90</v>
      </c>
      <c r="D659">
        <v>9</v>
      </c>
      <c r="E659" t="s">
        <v>2183</v>
      </c>
      <c r="F659" t="s">
        <v>2182</v>
      </c>
      <c r="G659" t="s">
        <v>66</v>
      </c>
    </row>
    <row r="660" spans="1:7" x14ac:dyDescent="0.2">
      <c r="A660" t="s">
        <v>5080</v>
      </c>
      <c r="B660" t="s">
        <v>5429</v>
      </c>
      <c r="C660" t="s">
        <v>93</v>
      </c>
      <c r="D660">
        <v>4</v>
      </c>
      <c r="E660" t="s">
        <v>672</v>
      </c>
      <c r="F660" t="s">
        <v>671</v>
      </c>
      <c r="G660" t="s">
        <v>56</v>
      </c>
    </row>
    <row r="661" spans="1:7" x14ac:dyDescent="0.2">
      <c r="A661" t="s">
        <v>5080</v>
      </c>
      <c r="B661" t="s">
        <v>5429</v>
      </c>
      <c r="C661" t="s">
        <v>93</v>
      </c>
      <c r="D661">
        <v>5</v>
      </c>
      <c r="E661" t="s">
        <v>674</v>
      </c>
      <c r="F661" t="s">
        <v>673</v>
      </c>
      <c r="G661" t="s">
        <v>22</v>
      </c>
    </row>
    <row r="662" spans="1:7" x14ac:dyDescent="0.2">
      <c r="A662" t="s">
        <v>5080</v>
      </c>
      <c r="B662" t="s">
        <v>5429</v>
      </c>
      <c r="C662" t="s">
        <v>93</v>
      </c>
      <c r="D662">
        <v>6</v>
      </c>
      <c r="E662" t="s">
        <v>676</v>
      </c>
      <c r="F662" t="s">
        <v>675</v>
      </c>
      <c r="G662" t="s">
        <v>28</v>
      </c>
    </row>
    <row r="663" spans="1:7" x14ac:dyDescent="0.2">
      <c r="A663" t="s">
        <v>5080</v>
      </c>
      <c r="B663" t="s">
        <v>5429</v>
      </c>
      <c r="C663" t="s">
        <v>93</v>
      </c>
      <c r="D663">
        <v>7</v>
      </c>
      <c r="E663" t="s">
        <v>678</v>
      </c>
      <c r="F663" t="s">
        <v>677</v>
      </c>
      <c r="G663" t="s">
        <v>38</v>
      </c>
    </row>
    <row r="664" spans="1:7" x14ac:dyDescent="0.2">
      <c r="A664" t="s">
        <v>5080</v>
      </c>
      <c r="B664" t="s">
        <v>5429</v>
      </c>
      <c r="C664" t="s">
        <v>93</v>
      </c>
      <c r="D664">
        <v>8</v>
      </c>
      <c r="E664" t="s">
        <v>680</v>
      </c>
      <c r="F664" t="s">
        <v>679</v>
      </c>
      <c r="G664" t="s">
        <v>41</v>
      </c>
    </row>
    <row r="665" spans="1:7" x14ac:dyDescent="0.2">
      <c r="A665" t="s">
        <v>5080</v>
      </c>
      <c r="B665" t="s">
        <v>5429</v>
      </c>
      <c r="C665" t="s">
        <v>93</v>
      </c>
      <c r="D665">
        <v>9</v>
      </c>
      <c r="E665" t="s">
        <v>682</v>
      </c>
      <c r="F665" t="s">
        <v>681</v>
      </c>
      <c r="G665" t="s">
        <v>66</v>
      </c>
    </row>
    <row r="666" spans="1:7" x14ac:dyDescent="0.2">
      <c r="A666" t="s">
        <v>5080</v>
      </c>
      <c r="B666" t="s">
        <v>5429</v>
      </c>
      <c r="C666" t="s">
        <v>93</v>
      </c>
      <c r="D666">
        <v>10</v>
      </c>
      <c r="E666" t="s">
        <v>684</v>
      </c>
      <c r="F666" t="s">
        <v>683</v>
      </c>
      <c r="G666" t="s">
        <v>63</v>
      </c>
    </row>
    <row r="667" spans="1:7" x14ac:dyDescent="0.2">
      <c r="A667" t="s">
        <v>5080</v>
      </c>
      <c r="B667" t="s">
        <v>5429</v>
      </c>
      <c r="C667" t="s">
        <v>93</v>
      </c>
      <c r="D667">
        <v>3</v>
      </c>
      <c r="E667" t="s">
        <v>670</v>
      </c>
      <c r="F667" t="s">
        <v>669</v>
      </c>
      <c r="G667" t="s">
        <v>53</v>
      </c>
    </row>
    <row r="668" spans="1:7" x14ac:dyDescent="0.2">
      <c r="A668" t="s">
        <v>5080</v>
      </c>
      <c r="B668" t="s">
        <v>5429</v>
      </c>
      <c r="C668" t="s">
        <v>516</v>
      </c>
      <c r="D668">
        <v>2</v>
      </c>
      <c r="E668" t="s">
        <v>668</v>
      </c>
      <c r="F668" t="s">
        <v>667</v>
      </c>
      <c r="G668" t="s">
        <v>34</v>
      </c>
    </row>
    <row r="669" spans="1:7" x14ac:dyDescent="0.2">
      <c r="A669" t="s">
        <v>5080</v>
      </c>
      <c r="B669" t="s">
        <v>5429</v>
      </c>
      <c r="C669" t="s">
        <v>516</v>
      </c>
      <c r="D669">
        <v>1</v>
      </c>
      <c r="E669" t="s">
        <v>666</v>
      </c>
      <c r="F669" t="s">
        <v>665</v>
      </c>
      <c r="G669" t="s">
        <v>31</v>
      </c>
    </row>
    <row r="670" spans="1:7" x14ac:dyDescent="0.2">
      <c r="A670" t="s">
        <v>4680</v>
      </c>
      <c r="B670" t="s">
        <v>5430</v>
      </c>
      <c r="C670" t="s">
        <v>93</v>
      </c>
      <c r="D670">
        <v>4</v>
      </c>
      <c r="E670" t="s">
        <v>672</v>
      </c>
      <c r="F670" t="s">
        <v>671</v>
      </c>
      <c r="G670" t="s">
        <v>56</v>
      </c>
    </row>
    <row r="671" spans="1:7" x14ac:dyDescent="0.2">
      <c r="A671" t="s">
        <v>4680</v>
      </c>
      <c r="B671" t="s">
        <v>5430</v>
      </c>
      <c r="C671" t="s">
        <v>93</v>
      </c>
      <c r="D671">
        <v>5</v>
      </c>
      <c r="E671" t="s">
        <v>674</v>
      </c>
      <c r="F671" t="s">
        <v>673</v>
      </c>
      <c r="G671" t="s">
        <v>22</v>
      </c>
    </row>
    <row r="672" spans="1:7" x14ac:dyDescent="0.2">
      <c r="A672" t="s">
        <v>4680</v>
      </c>
      <c r="B672" t="s">
        <v>5430</v>
      </c>
      <c r="C672" t="s">
        <v>93</v>
      </c>
      <c r="D672">
        <v>6</v>
      </c>
      <c r="E672" t="s">
        <v>676</v>
      </c>
      <c r="F672" t="s">
        <v>675</v>
      </c>
      <c r="G672" t="s">
        <v>28</v>
      </c>
    </row>
    <row r="673" spans="1:7" x14ac:dyDescent="0.2">
      <c r="A673" t="s">
        <v>4680</v>
      </c>
      <c r="B673" t="s">
        <v>5430</v>
      </c>
      <c r="C673" t="s">
        <v>93</v>
      </c>
      <c r="D673">
        <v>7</v>
      </c>
      <c r="E673" t="s">
        <v>678</v>
      </c>
      <c r="F673" t="s">
        <v>677</v>
      </c>
      <c r="G673" t="s">
        <v>38</v>
      </c>
    </row>
    <row r="674" spans="1:7" x14ac:dyDescent="0.2">
      <c r="A674" t="s">
        <v>4680</v>
      </c>
      <c r="B674" t="s">
        <v>5430</v>
      </c>
      <c r="C674" t="s">
        <v>93</v>
      </c>
      <c r="D674">
        <v>8</v>
      </c>
      <c r="E674" t="s">
        <v>680</v>
      </c>
      <c r="F674" t="s">
        <v>679</v>
      </c>
      <c r="G674" t="s">
        <v>41</v>
      </c>
    </row>
    <row r="675" spans="1:7" x14ac:dyDescent="0.2">
      <c r="A675" t="s">
        <v>4680</v>
      </c>
      <c r="B675" t="s">
        <v>5430</v>
      </c>
      <c r="C675" t="s">
        <v>93</v>
      </c>
      <c r="D675">
        <v>9</v>
      </c>
      <c r="E675" t="s">
        <v>682</v>
      </c>
      <c r="F675" t="s">
        <v>681</v>
      </c>
      <c r="G675" t="s">
        <v>66</v>
      </c>
    </row>
    <row r="676" spans="1:7" x14ac:dyDescent="0.2">
      <c r="A676" t="s">
        <v>4680</v>
      </c>
      <c r="B676" t="s">
        <v>5430</v>
      </c>
      <c r="C676" t="s">
        <v>93</v>
      </c>
      <c r="D676">
        <v>10</v>
      </c>
      <c r="E676" t="s">
        <v>684</v>
      </c>
      <c r="F676" t="s">
        <v>683</v>
      </c>
      <c r="G676" t="s">
        <v>63</v>
      </c>
    </row>
    <row r="677" spans="1:7" x14ac:dyDescent="0.2">
      <c r="A677" t="s">
        <v>4680</v>
      </c>
      <c r="B677" t="s">
        <v>5430</v>
      </c>
      <c r="C677" t="s">
        <v>516</v>
      </c>
      <c r="D677">
        <v>2</v>
      </c>
      <c r="E677" t="s">
        <v>668</v>
      </c>
      <c r="F677" t="s">
        <v>667</v>
      </c>
      <c r="G677" t="s">
        <v>34</v>
      </c>
    </row>
    <row r="678" spans="1:7" x14ac:dyDescent="0.2">
      <c r="A678" t="s">
        <v>4680</v>
      </c>
      <c r="B678" t="s">
        <v>5430</v>
      </c>
      <c r="C678" t="s">
        <v>516</v>
      </c>
      <c r="D678">
        <v>1</v>
      </c>
      <c r="E678" t="s">
        <v>666</v>
      </c>
      <c r="F678" t="s">
        <v>665</v>
      </c>
      <c r="G678" t="s">
        <v>31</v>
      </c>
    </row>
    <row r="679" spans="1:7" x14ac:dyDescent="0.2">
      <c r="A679" t="s">
        <v>4680</v>
      </c>
      <c r="B679" t="s">
        <v>5430</v>
      </c>
      <c r="C679" t="s">
        <v>93</v>
      </c>
      <c r="D679">
        <v>3</v>
      </c>
      <c r="E679" t="s">
        <v>670</v>
      </c>
      <c r="F679" t="s">
        <v>669</v>
      </c>
      <c r="G679" t="s">
        <v>53</v>
      </c>
    </row>
    <row r="680" spans="1:7" x14ac:dyDescent="0.2">
      <c r="A680" t="s">
        <v>5089</v>
      </c>
      <c r="B680" t="s">
        <v>5431</v>
      </c>
      <c r="C680" t="s">
        <v>93</v>
      </c>
      <c r="D680">
        <v>4</v>
      </c>
      <c r="E680" t="s">
        <v>672</v>
      </c>
      <c r="F680" t="s">
        <v>671</v>
      </c>
      <c r="G680" t="s">
        <v>56</v>
      </c>
    </row>
    <row r="681" spans="1:7" x14ac:dyDescent="0.2">
      <c r="A681" t="s">
        <v>5089</v>
      </c>
      <c r="B681" t="s">
        <v>5431</v>
      </c>
      <c r="C681" t="s">
        <v>93</v>
      </c>
      <c r="D681">
        <v>5</v>
      </c>
      <c r="E681" t="s">
        <v>674</v>
      </c>
      <c r="F681" t="s">
        <v>673</v>
      </c>
      <c r="G681" t="s">
        <v>22</v>
      </c>
    </row>
    <row r="682" spans="1:7" x14ac:dyDescent="0.2">
      <c r="A682" t="s">
        <v>5089</v>
      </c>
      <c r="B682" t="s">
        <v>5431</v>
      </c>
      <c r="C682" t="s">
        <v>93</v>
      </c>
      <c r="D682">
        <v>6</v>
      </c>
      <c r="E682" t="s">
        <v>676</v>
      </c>
      <c r="F682" t="s">
        <v>675</v>
      </c>
      <c r="G682" t="s">
        <v>28</v>
      </c>
    </row>
    <row r="683" spans="1:7" x14ac:dyDescent="0.2">
      <c r="A683" t="s">
        <v>5089</v>
      </c>
      <c r="B683" t="s">
        <v>5431</v>
      </c>
      <c r="C683" t="s">
        <v>93</v>
      </c>
      <c r="D683">
        <v>7</v>
      </c>
      <c r="E683" t="s">
        <v>678</v>
      </c>
      <c r="F683" t="s">
        <v>677</v>
      </c>
      <c r="G683" t="s">
        <v>38</v>
      </c>
    </row>
    <row r="684" spans="1:7" x14ac:dyDescent="0.2">
      <c r="A684" t="s">
        <v>5089</v>
      </c>
      <c r="B684" t="s">
        <v>5431</v>
      </c>
      <c r="C684" t="s">
        <v>93</v>
      </c>
      <c r="D684">
        <v>8</v>
      </c>
      <c r="E684" t="s">
        <v>680</v>
      </c>
      <c r="F684" t="s">
        <v>679</v>
      </c>
      <c r="G684" t="s">
        <v>41</v>
      </c>
    </row>
    <row r="685" spans="1:7" x14ac:dyDescent="0.2">
      <c r="A685" t="s">
        <v>5089</v>
      </c>
      <c r="B685" t="s">
        <v>5431</v>
      </c>
      <c r="C685" t="s">
        <v>93</v>
      </c>
      <c r="D685">
        <v>9</v>
      </c>
      <c r="E685" t="s">
        <v>682</v>
      </c>
      <c r="F685" t="s">
        <v>681</v>
      </c>
      <c r="G685" t="s">
        <v>66</v>
      </c>
    </row>
    <row r="686" spans="1:7" x14ac:dyDescent="0.2">
      <c r="A686" t="s">
        <v>5089</v>
      </c>
      <c r="B686" t="s">
        <v>5431</v>
      </c>
      <c r="C686" t="s">
        <v>93</v>
      </c>
      <c r="D686">
        <v>10</v>
      </c>
      <c r="E686" t="s">
        <v>684</v>
      </c>
      <c r="F686" t="s">
        <v>683</v>
      </c>
      <c r="G686" t="s">
        <v>63</v>
      </c>
    </row>
    <row r="687" spans="1:7" x14ac:dyDescent="0.2">
      <c r="A687" t="s">
        <v>5089</v>
      </c>
      <c r="B687" t="s">
        <v>5431</v>
      </c>
      <c r="C687" t="s">
        <v>93</v>
      </c>
      <c r="D687">
        <v>3</v>
      </c>
      <c r="E687" t="s">
        <v>670</v>
      </c>
      <c r="F687" t="s">
        <v>669</v>
      </c>
      <c r="G687" t="s">
        <v>53</v>
      </c>
    </row>
    <row r="688" spans="1:7" x14ac:dyDescent="0.2">
      <c r="A688" t="s">
        <v>5089</v>
      </c>
      <c r="B688" t="s">
        <v>5431</v>
      </c>
      <c r="C688" t="s">
        <v>516</v>
      </c>
      <c r="D688">
        <v>2</v>
      </c>
      <c r="E688" t="s">
        <v>668</v>
      </c>
      <c r="F688" t="s">
        <v>667</v>
      </c>
      <c r="G688" t="s">
        <v>34</v>
      </c>
    </row>
    <row r="689" spans="1:7" x14ac:dyDescent="0.2">
      <c r="A689" t="s">
        <v>5089</v>
      </c>
      <c r="B689" t="s">
        <v>5431</v>
      </c>
      <c r="C689" t="s">
        <v>516</v>
      </c>
      <c r="D689">
        <v>1</v>
      </c>
      <c r="E689" t="s">
        <v>666</v>
      </c>
      <c r="F689" t="s">
        <v>665</v>
      </c>
      <c r="G689" t="s">
        <v>31</v>
      </c>
    </row>
    <row r="690" spans="1:7" x14ac:dyDescent="0.2">
      <c r="A690" t="s">
        <v>5105</v>
      </c>
      <c r="B690" t="s">
        <v>5432</v>
      </c>
      <c r="C690" t="s">
        <v>90</v>
      </c>
      <c r="D690">
        <v>7</v>
      </c>
      <c r="E690" t="s">
        <v>2179</v>
      </c>
      <c r="F690" t="s">
        <v>2178</v>
      </c>
      <c r="G690" t="s">
        <v>38</v>
      </c>
    </row>
    <row r="691" spans="1:7" x14ac:dyDescent="0.2">
      <c r="A691" t="s">
        <v>5105</v>
      </c>
      <c r="B691" t="s">
        <v>5432</v>
      </c>
      <c r="C691" t="s">
        <v>90</v>
      </c>
      <c r="D691">
        <v>8</v>
      </c>
      <c r="E691" t="s">
        <v>2181</v>
      </c>
      <c r="F691" t="s">
        <v>2180</v>
      </c>
      <c r="G691" t="s">
        <v>41</v>
      </c>
    </row>
    <row r="692" spans="1:7" x14ac:dyDescent="0.2">
      <c r="A692" t="s">
        <v>5105</v>
      </c>
      <c r="B692" t="s">
        <v>5432</v>
      </c>
      <c r="C692" t="s">
        <v>90</v>
      </c>
      <c r="D692">
        <v>9</v>
      </c>
      <c r="E692" t="s">
        <v>2183</v>
      </c>
      <c r="F692" t="s">
        <v>2182</v>
      </c>
      <c r="G692" t="s">
        <v>66</v>
      </c>
    </row>
    <row r="693" spans="1:7" x14ac:dyDescent="0.2">
      <c r="A693" t="s">
        <v>5057</v>
      </c>
      <c r="B693" t="s">
        <v>5433</v>
      </c>
      <c r="C693" t="s">
        <v>27</v>
      </c>
      <c r="D693">
        <v>3</v>
      </c>
      <c r="E693" t="s">
        <v>701</v>
      </c>
      <c r="F693" t="s">
        <v>700</v>
      </c>
      <c r="G693" t="s">
        <v>53</v>
      </c>
    </row>
    <row r="694" spans="1:7" x14ac:dyDescent="0.2">
      <c r="A694" t="s">
        <v>5057</v>
      </c>
      <c r="B694" t="s">
        <v>5433</v>
      </c>
      <c r="C694" t="s">
        <v>4519</v>
      </c>
      <c r="D694">
        <v>2</v>
      </c>
      <c r="E694" t="s">
        <v>114</v>
      </c>
      <c r="F694" t="s">
        <v>113</v>
      </c>
      <c r="G694" t="s">
        <v>34</v>
      </c>
    </row>
    <row r="695" spans="1:7" x14ac:dyDescent="0.2">
      <c r="A695" t="s">
        <v>5057</v>
      </c>
      <c r="B695" t="s">
        <v>5433</v>
      </c>
      <c r="C695" t="s">
        <v>4519</v>
      </c>
      <c r="D695">
        <v>1</v>
      </c>
      <c r="E695" t="s">
        <v>120</v>
      </c>
      <c r="F695" t="s">
        <v>119</v>
      </c>
      <c r="G695" t="s">
        <v>31</v>
      </c>
    </row>
    <row r="696" spans="1:7" x14ac:dyDescent="0.2">
      <c r="A696" t="s">
        <v>5058</v>
      </c>
      <c r="B696" t="s">
        <v>5434</v>
      </c>
      <c r="C696" t="s">
        <v>27</v>
      </c>
      <c r="D696">
        <v>3</v>
      </c>
      <c r="E696" t="s">
        <v>701</v>
      </c>
      <c r="F696" t="s">
        <v>700</v>
      </c>
      <c r="G696" t="s">
        <v>53</v>
      </c>
    </row>
    <row r="697" spans="1:7" x14ac:dyDescent="0.2">
      <c r="A697" t="s">
        <v>5058</v>
      </c>
      <c r="B697" t="s">
        <v>5434</v>
      </c>
      <c r="C697" t="s">
        <v>4519</v>
      </c>
      <c r="D697">
        <v>2</v>
      </c>
      <c r="E697" t="s">
        <v>114</v>
      </c>
      <c r="F697" t="s">
        <v>113</v>
      </c>
      <c r="G697" t="s">
        <v>34</v>
      </c>
    </row>
    <row r="698" spans="1:7" x14ac:dyDescent="0.2">
      <c r="A698" t="s">
        <v>5058</v>
      </c>
      <c r="B698" t="s">
        <v>5434</v>
      </c>
      <c r="C698" t="s">
        <v>4519</v>
      </c>
      <c r="D698">
        <v>1</v>
      </c>
      <c r="E698" t="s">
        <v>120</v>
      </c>
      <c r="F698" t="s">
        <v>119</v>
      </c>
      <c r="G698" t="s">
        <v>31</v>
      </c>
    </row>
    <row r="699" spans="1:7" x14ac:dyDescent="0.2">
      <c r="A699" t="s">
        <v>4787</v>
      </c>
      <c r="B699" t="s">
        <v>5435</v>
      </c>
      <c r="C699" t="s">
        <v>4519</v>
      </c>
      <c r="D699">
        <v>2</v>
      </c>
      <c r="E699" t="s">
        <v>114</v>
      </c>
      <c r="F699" t="s">
        <v>113</v>
      </c>
      <c r="G699" t="s">
        <v>34</v>
      </c>
    </row>
    <row r="700" spans="1:7" x14ac:dyDescent="0.2">
      <c r="A700" t="s">
        <v>4787</v>
      </c>
      <c r="B700" t="s">
        <v>5435</v>
      </c>
      <c r="C700" t="s">
        <v>4519</v>
      </c>
      <c r="D700">
        <v>1</v>
      </c>
      <c r="E700" t="s">
        <v>120</v>
      </c>
      <c r="F700" t="s">
        <v>119</v>
      </c>
      <c r="G700" t="s">
        <v>31</v>
      </c>
    </row>
    <row r="701" spans="1:7" x14ac:dyDescent="0.2">
      <c r="A701" t="s">
        <v>4787</v>
      </c>
      <c r="B701" t="s">
        <v>5435</v>
      </c>
      <c r="C701" t="s">
        <v>27</v>
      </c>
      <c r="D701">
        <v>3</v>
      </c>
      <c r="E701" t="s">
        <v>701</v>
      </c>
      <c r="F701" t="s">
        <v>700</v>
      </c>
      <c r="G701" t="s">
        <v>53</v>
      </c>
    </row>
    <row r="702" spans="1:7" x14ac:dyDescent="0.2">
      <c r="A702" t="s">
        <v>4788</v>
      </c>
      <c r="B702" t="s">
        <v>5436</v>
      </c>
      <c r="C702" t="s">
        <v>4519</v>
      </c>
      <c r="D702">
        <v>2</v>
      </c>
      <c r="E702" t="s">
        <v>114</v>
      </c>
      <c r="F702" t="s">
        <v>113</v>
      </c>
      <c r="G702" t="s">
        <v>34</v>
      </c>
    </row>
    <row r="703" spans="1:7" x14ac:dyDescent="0.2">
      <c r="A703" t="s">
        <v>4788</v>
      </c>
      <c r="B703" t="s">
        <v>5436</v>
      </c>
      <c r="C703" t="s">
        <v>4519</v>
      </c>
      <c r="D703">
        <v>1</v>
      </c>
      <c r="E703" t="s">
        <v>120</v>
      </c>
      <c r="F703" t="s">
        <v>119</v>
      </c>
      <c r="G703" t="s">
        <v>31</v>
      </c>
    </row>
    <row r="704" spans="1:7" x14ac:dyDescent="0.2">
      <c r="A704" t="s">
        <v>4788</v>
      </c>
      <c r="B704" t="s">
        <v>5436</v>
      </c>
      <c r="C704" t="s">
        <v>27</v>
      </c>
      <c r="D704">
        <v>3</v>
      </c>
      <c r="E704" t="s">
        <v>701</v>
      </c>
      <c r="F704" t="s">
        <v>700</v>
      </c>
      <c r="G704" t="s">
        <v>53</v>
      </c>
    </row>
    <row r="705" spans="1:7" x14ac:dyDescent="0.2">
      <c r="A705" t="s">
        <v>5085</v>
      </c>
      <c r="B705" t="s">
        <v>5437</v>
      </c>
      <c r="C705" t="s">
        <v>93</v>
      </c>
      <c r="D705">
        <v>3</v>
      </c>
      <c r="E705" t="s">
        <v>2021</v>
      </c>
      <c r="F705" t="s">
        <v>2020</v>
      </c>
      <c r="G705" t="s">
        <v>53</v>
      </c>
    </row>
    <row r="706" spans="1:7" x14ac:dyDescent="0.2">
      <c r="A706" t="s">
        <v>5085</v>
      </c>
      <c r="B706" t="s">
        <v>5437</v>
      </c>
      <c r="C706" t="s">
        <v>516</v>
      </c>
      <c r="D706">
        <v>2</v>
      </c>
      <c r="E706" t="s">
        <v>1420</v>
      </c>
      <c r="F706" t="s">
        <v>1419</v>
      </c>
      <c r="G706" t="s">
        <v>34</v>
      </c>
    </row>
    <row r="707" spans="1:7" x14ac:dyDescent="0.2">
      <c r="A707" t="s">
        <v>5085</v>
      </c>
      <c r="B707" t="s">
        <v>5437</v>
      </c>
      <c r="C707" t="s">
        <v>516</v>
      </c>
      <c r="D707">
        <v>1</v>
      </c>
      <c r="E707" t="s">
        <v>1418</v>
      </c>
      <c r="F707" t="s">
        <v>1417</v>
      </c>
      <c r="G707" t="s">
        <v>31</v>
      </c>
    </row>
    <row r="708" spans="1:7" x14ac:dyDescent="0.2">
      <c r="A708" t="s">
        <v>5085</v>
      </c>
      <c r="B708" t="s">
        <v>5437</v>
      </c>
      <c r="C708" t="s">
        <v>93</v>
      </c>
      <c r="D708">
        <v>4</v>
      </c>
      <c r="E708" t="s">
        <v>2033</v>
      </c>
      <c r="F708" t="s">
        <v>2032</v>
      </c>
      <c r="G708" t="s">
        <v>56</v>
      </c>
    </row>
    <row r="709" spans="1:7" x14ac:dyDescent="0.2">
      <c r="A709" t="s">
        <v>5085</v>
      </c>
      <c r="B709" t="s">
        <v>5437</v>
      </c>
      <c r="C709" t="s">
        <v>93</v>
      </c>
      <c r="D709">
        <v>5</v>
      </c>
      <c r="E709" t="s">
        <v>2035</v>
      </c>
      <c r="F709" t="s">
        <v>2034</v>
      </c>
      <c r="G709" t="s">
        <v>22</v>
      </c>
    </row>
    <row r="710" spans="1:7" x14ac:dyDescent="0.2">
      <c r="A710" t="s">
        <v>5085</v>
      </c>
      <c r="B710" t="s">
        <v>5437</v>
      </c>
      <c r="C710" t="s">
        <v>93</v>
      </c>
      <c r="D710">
        <v>6</v>
      </c>
      <c r="E710" t="s">
        <v>2037</v>
      </c>
      <c r="F710" t="s">
        <v>2036</v>
      </c>
      <c r="G710" t="s">
        <v>28</v>
      </c>
    </row>
    <row r="711" spans="1:7" x14ac:dyDescent="0.2">
      <c r="A711" t="s">
        <v>5085</v>
      </c>
      <c r="B711" t="s">
        <v>5437</v>
      </c>
      <c r="C711" t="s">
        <v>93</v>
      </c>
      <c r="D711">
        <v>7</v>
      </c>
      <c r="E711" t="s">
        <v>2048</v>
      </c>
      <c r="F711" t="s">
        <v>2047</v>
      </c>
      <c r="G711" t="s">
        <v>38</v>
      </c>
    </row>
    <row r="712" spans="1:7" x14ac:dyDescent="0.2">
      <c r="A712" t="s">
        <v>5085</v>
      </c>
      <c r="B712" t="s">
        <v>5437</v>
      </c>
      <c r="C712" t="s">
        <v>874</v>
      </c>
      <c r="D712">
        <v>8</v>
      </c>
      <c r="E712" t="s">
        <v>2042</v>
      </c>
      <c r="F712" t="s">
        <v>2041</v>
      </c>
      <c r="G712" t="s">
        <v>41</v>
      </c>
    </row>
    <row r="713" spans="1:7" x14ac:dyDescent="0.2">
      <c r="A713" t="s">
        <v>5085</v>
      </c>
      <c r="B713" t="s">
        <v>5437</v>
      </c>
      <c r="C713" t="s">
        <v>874</v>
      </c>
      <c r="D713">
        <v>9</v>
      </c>
      <c r="E713" t="s">
        <v>2040</v>
      </c>
      <c r="F713" t="s">
        <v>2039</v>
      </c>
      <c r="G713" t="s">
        <v>66</v>
      </c>
    </row>
    <row r="714" spans="1:7" x14ac:dyDescent="0.2">
      <c r="A714" t="s">
        <v>5085</v>
      </c>
      <c r="B714" t="s">
        <v>5437</v>
      </c>
      <c r="C714" t="s">
        <v>93</v>
      </c>
      <c r="D714">
        <v>10</v>
      </c>
      <c r="E714" t="s">
        <v>2054</v>
      </c>
      <c r="F714" t="s">
        <v>2053</v>
      </c>
      <c r="G714" t="s">
        <v>63</v>
      </c>
    </row>
    <row r="715" spans="1:7" x14ac:dyDescent="0.2">
      <c r="A715" t="s">
        <v>4976</v>
      </c>
      <c r="B715" t="s">
        <v>5438</v>
      </c>
      <c r="C715" t="s">
        <v>158</v>
      </c>
      <c r="D715">
        <v>8</v>
      </c>
      <c r="E715" t="s">
        <v>155</v>
      </c>
      <c r="F715" t="s">
        <v>154</v>
      </c>
      <c r="G715" t="s">
        <v>41</v>
      </c>
    </row>
    <row r="716" spans="1:7" x14ac:dyDescent="0.2">
      <c r="A716" t="s">
        <v>4910</v>
      </c>
      <c r="B716" t="s">
        <v>5439</v>
      </c>
      <c r="C716" t="s">
        <v>123</v>
      </c>
      <c r="D716">
        <v>3</v>
      </c>
      <c r="E716" t="s">
        <v>122</v>
      </c>
      <c r="F716" t="s">
        <v>121</v>
      </c>
      <c r="G716" t="s">
        <v>53</v>
      </c>
    </row>
    <row r="717" spans="1:7" x14ac:dyDescent="0.2">
      <c r="A717" t="s">
        <v>4910</v>
      </c>
      <c r="B717" t="s">
        <v>5439</v>
      </c>
      <c r="C717" t="s">
        <v>4519</v>
      </c>
      <c r="D717">
        <v>2</v>
      </c>
      <c r="E717" t="s">
        <v>114</v>
      </c>
      <c r="F717" t="s">
        <v>113</v>
      </c>
      <c r="G717" t="s">
        <v>34</v>
      </c>
    </row>
    <row r="718" spans="1:7" x14ac:dyDescent="0.2">
      <c r="A718" t="s">
        <v>4910</v>
      </c>
      <c r="B718" t="s">
        <v>5439</v>
      </c>
      <c r="C718" t="s">
        <v>4519</v>
      </c>
      <c r="D718">
        <v>1</v>
      </c>
      <c r="E718" t="s">
        <v>120</v>
      </c>
      <c r="F718" t="s">
        <v>119</v>
      </c>
      <c r="G718" t="s">
        <v>31</v>
      </c>
    </row>
    <row r="719" spans="1:7" x14ac:dyDescent="0.2">
      <c r="A719" t="s">
        <v>4911</v>
      </c>
      <c r="B719" t="s">
        <v>5440</v>
      </c>
      <c r="C719" t="s">
        <v>123</v>
      </c>
      <c r="D719">
        <v>3</v>
      </c>
      <c r="E719" t="s">
        <v>122</v>
      </c>
      <c r="F719" t="s">
        <v>121</v>
      </c>
      <c r="G719" t="s">
        <v>53</v>
      </c>
    </row>
    <row r="720" spans="1:7" x14ac:dyDescent="0.2">
      <c r="A720" t="s">
        <v>4911</v>
      </c>
      <c r="B720" t="s">
        <v>5440</v>
      </c>
      <c r="C720" t="s">
        <v>4519</v>
      </c>
      <c r="D720">
        <v>2</v>
      </c>
      <c r="E720" t="s">
        <v>114</v>
      </c>
      <c r="F720" t="s">
        <v>113</v>
      </c>
      <c r="G720" t="s">
        <v>34</v>
      </c>
    </row>
    <row r="721" spans="1:7" x14ac:dyDescent="0.2">
      <c r="A721" t="s">
        <v>4911</v>
      </c>
      <c r="B721" t="s">
        <v>5440</v>
      </c>
      <c r="C721" t="s">
        <v>4519</v>
      </c>
      <c r="D721">
        <v>1</v>
      </c>
      <c r="E721" t="s">
        <v>120</v>
      </c>
      <c r="F721" t="s">
        <v>119</v>
      </c>
      <c r="G721" t="s">
        <v>31</v>
      </c>
    </row>
    <row r="722" spans="1:7" x14ac:dyDescent="0.2">
      <c r="A722" t="s">
        <v>4715</v>
      </c>
      <c r="B722" t="s">
        <v>5441</v>
      </c>
      <c r="C722" t="s">
        <v>52</v>
      </c>
      <c r="D722">
        <v>6</v>
      </c>
      <c r="E722" t="s">
        <v>60</v>
      </c>
      <c r="F722" t="s">
        <v>59</v>
      </c>
      <c r="G722" t="s">
        <v>28</v>
      </c>
    </row>
    <row r="723" spans="1:7" x14ac:dyDescent="0.2">
      <c r="A723" t="s">
        <v>4715</v>
      </c>
      <c r="B723" t="s">
        <v>5441</v>
      </c>
      <c r="C723" t="s">
        <v>52</v>
      </c>
      <c r="D723">
        <v>7</v>
      </c>
      <c r="E723" t="s">
        <v>62</v>
      </c>
      <c r="F723" t="s">
        <v>61</v>
      </c>
      <c r="G723" t="s">
        <v>38</v>
      </c>
    </row>
    <row r="724" spans="1:7" x14ac:dyDescent="0.2">
      <c r="A724" t="s">
        <v>4715</v>
      </c>
      <c r="B724" t="s">
        <v>5441</v>
      </c>
      <c r="C724" t="s">
        <v>52</v>
      </c>
      <c r="D724">
        <v>8</v>
      </c>
      <c r="E724" t="s">
        <v>70</v>
      </c>
      <c r="F724" t="s">
        <v>69</v>
      </c>
      <c r="G724" t="s">
        <v>41</v>
      </c>
    </row>
    <row r="725" spans="1:7" x14ac:dyDescent="0.2">
      <c r="A725" t="s">
        <v>4715</v>
      </c>
      <c r="B725" t="s">
        <v>5441</v>
      </c>
      <c r="C725" t="s">
        <v>52</v>
      </c>
      <c r="D725">
        <v>9</v>
      </c>
      <c r="E725" t="s">
        <v>68</v>
      </c>
      <c r="F725" t="s">
        <v>67</v>
      </c>
      <c r="G725" t="s">
        <v>66</v>
      </c>
    </row>
    <row r="726" spans="1:7" x14ac:dyDescent="0.2">
      <c r="A726" t="s">
        <v>4715</v>
      </c>
      <c r="B726" t="s">
        <v>5441</v>
      </c>
      <c r="C726" t="s">
        <v>52</v>
      </c>
      <c r="D726">
        <v>10</v>
      </c>
      <c r="E726" t="s">
        <v>65</v>
      </c>
      <c r="F726" t="s">
        <v>64</v>
      </c>
      <c r="G726" t="s">
        <v>63</v>
      </c>
    </row>
    <row r="727" spans="1:7" x14ac:dyDescent="0.2">
      <c r="A727" t="s">
        <v>4764</v>
      </c>
      <c r="B727" t="s">
        <v>5442</v>
      </c>
      <c r="C727" t="s">
        <v>52</v>
      </c>
      <c r="D727">
        <v>8</v>
      </c>
      <c r="E727" t="s">
        <v>70</v>
      </c>
      <c r="F727" t="s">
        <v>69</v>
      </c>
      <c r="G727" t="s">
        <v>41</v>
      </c>
    </row>
    <row r="728" spans="1:7" x14ac:dyDescent="0.2">
      <c r="A728" t="s">
        <v>4764</v>
      </c>
      <c r="B728" t="s">
        <v>5442</v>
      </c>
      <c r="C728" t="s">
        <v>52</v>
      </c>
      <c r="D728">
        <v>9</v>
      </c>
      <c r="E728" t="s">
        <v>68</v>
      </c>
      <c r="F728" t="s">
        <v>67</v>
      </c>
      <c r="G728" t="s">
        <v>66</v>
      </c>
    </row>
    <row r="729" spans="1:7" x14ac:dyDescent="0.2">
      <c r="A729" t="s">
        <v>4764</v>
      </c>
      <c r="B729" t="s">
        <v>5442</v>
      </c>
      <c r="C729" t="s">
        <v>52</v>
      </c>
      <c r="D729">
        <v>10</v>
      </c>
      <c r="E729" t="s">
        <v>65</v>
      </c>
      <c r="F729" t="s">
        <v>64</v>
      </c>
      <c r="G729" t="s">
        <v>63</v>
      </c>
    </row>
    <row r="730" spans="1:7" x14ac:dyDescent="0.2">
      <c r="A730" t="s">
        <v>4718</v>
      </c>
      <c r="B730" t="s">
        <v>5443</v>
      </c>
      <c r="C730" t="s">
        <v>52</v>
      </c>
      <c r="D730">
        <v>8</v>
      </c>
      <c r="E730" t="s">
        <v>70</v>
      </c>
      <c r="F730" t="s">
        <v>69</v>
      </c>
      <c r="G730" t="s">
        <v>41</v>
      </c>
    </row>
    <row r="731" spans="1:7" x14ac:dyDescent="0.2">
      <c r="A731" t="s">
        <v>4718</v>
      </c>
      <c r="B731" t="s">
        <v>5443</v>
      </c>
      <c r="C731" t="s">
        <v>52</v>
      </c>
      <c r="D731">
        <v>9</v>
      </c>
      <c r="E731" t="s">
        <v>68</v>
      </c>
      <c r="F731" t="s">
        <v>67</v>
      </c>
      <c r="G731" t="s">
        <v>66</v>
      </c>
    </row>
    <row r="732" spans="1:7" x14ac:dyDescent="0.2">
      <c r="A732" t="s">
        <v>4718</v>
      </c>
      <c r="B732" t="s">
        <v>5443</v>
      </c>
      <c r="C732" t="s">
        <v>52</v>
      </c>
      <c r="D732">
        <v>10</v>
      </c>
      <c r="E732" t="s">
        <v>65</v>
      </c>
      <c r="F732" t="s">
        <v>64</v>
      </c>
      <c r="G732" t="s">
        <v>63</v>
      </c>
    </row>
    <row r="733" spans="1:7" x14ac:dyDescent="0.2">
      <c r="A733" t="s">
        <v>5115</v>
      </c>
      <c r="B733" t="s">
        <v>5444</v>
      </c>
      <c r="C733" t="s">
        <v>52</v>
      </c>
      <c r="D733">
        <v>3</v>
      </c>
      <c r="E733" t="s">
        <v>55</v>
      </c>
      <c r="F733" t="s">
        <v>54</v>
      </c>
      <c r="G733" t="s">
        <v>53</v>
      </c>
    </row>
    <row r="734" spans="1:7" x14ac:dyDescent="0.2">
      <c r="A734" t="s">
        <v>5115</v>
      </c>
      <c r="B734" t="s">
        <v>5444</v>
      </c>
      <c r="C734" t="s">
        <v>52</v>
      </c>
      <c r="D734">
        <v>4</v>
      </c>
      <c r="E734" t="s">
        <v>58</v>
      </c>
      <c r="F734" t="s">
        <v>57</v>
      </c>
      <c r="G734" t="s">
        <v>56</v>
      </c>
    </row>
    <row r="735" spans="1:7" x14ac:dyDescent="0.2">
      <c r="A735" t="s">
        <v>5115</v>
      </c>
      <c r="B735" t="s">
        <v>5444</v>
      </c>
      <c r="C735" t="s">
        <v>52</v>
      </c>
      <c r="D735">
        <v>5</v>
      </c>
      <c r="E735" t="s">
        <v>48</v>
      </c>
      <c r="F735" t="s">
        <v>47</v>
      </c>
      <c r="G735" t="s">
        <v>22</v>
      </c>
    </row>
    <row r="736" spans="1:7" x14ac:dyDescent="0.2">
      <c r="A736" t="s">
        <v>5115</v>
      </c>
      <c r="B736" t="s">
        <v>5444</v>
      </c>
      <c r="C736" t="s">
        <v>52</v>
      </c>
      <c r="D736">
        <v>6</v>
      </c>
      <c r="E736" t="s">
        <v>60</v>
      </c>
      <c r="F736" t="s">
        <v>59</v>
      </c>
      <c r="G736" t="s">
        <v>28</v>
      </c>
    </row>
    <row r="737" spans="1:7" x14ac:dyDescent="0.2">
      <c r="A737" t="s">
        <v>5115</v>
      </c>
      <c r="B737" t="s">
        <v>5444</v>
      </c>
      <c r="C737" t="s">
        <v>52</v>
      </c>
      <c r="D737">
        <v>7</v>
      </c>
      <c r="E737" t="s">
        <v>62</v>
      </c>
      <c r="F737" t="s">
        <v>61</v>
      </c>
      <c r="G737" t="s">
        <v>38</v>
      </c>
    </row>
    <row r="738" spans="1:7" x14ac:dyDescent="0.2">
      <c r="A738" t="s">
        <v>5167</v>
      </c>
      <c r="B738" t="s">
        <v>5445</v>
      </c>
      <c r="C738" t="s">
        <v>52</v>
      </c>
      <c r="D738">
        <v>3</v>
      </c>
      <c r="E738" t="s">
        <v>55</v>
      </c>
      <c r="F738" t="s">
        <v>54</v>
      </c>
      <c r="G738" t="s">
        <v>53</v>
      </c>
    </row>
    <row r="739" spans="1:7" x14ac:dyDescent="0.2">
      <c r="A739" t="s">
        <v>5167</v>
      </c>
      <c r="B739" t="s">
        <v>5445</v>
      </c>
      <c r="C739" t="s">
        <v>52</v>
      </c>
      <c r="D739">
        <v>4</v>
      </c>
      <c r="E739" t="s">
        <v>58</v>
      </c>
      <c r="F739" t="s">
        <v>57</v>
      </c>
      <c r="G739" t="s">
        <v>56</v>
      </c>
    </row>
    <row r="740" spans="1:7" x14ac:dyDescent="0.2">
      <c r="A740" t="s">
        <v>5167</v>
      </c>
      <c r="B740" t="s">
        <v>5445</v>
      </c>
      <c r="C740" t="s">
        <v>52</v>
      </c>
      <c r="D740">
        <v>5</v>
      </c>
      <c r="E740" t="s">
        <v>48</v>
      </c>
      <c r="F740" t="s">
        <v>47</v>
      </c>
      <c r="G740" t="s">
        <v>22</v>
      </c>
    </row>
    <row r="741" spans="1:7" x14ac:dyDescent="0.2">
      <c r="A741" t="s">
        <v>5167</v>
      </c>
      <c r="B741" t="s">
        <v>5445</v>
      </c>
      <c r="C741" t="s">
        <v>52</v>
      </c>
      <c r="D741">
        <v>6</v>
      </c>
      <c r="E741" t="s">
        <v>60</v>
      </c>
      <c r="F741" t="s">
        <v>59</v>
      </c>
      <c r="G741" t="s">
        <v>28</v>
      </c>
    </row>
    <row r="742" spans="1:7" x14ac:dyDescent="0.2">
      <c r="A742" t="s">
        <v>5167</v>
      </c>
      <c r="B742" t="s">
        <v>5445</v>
      </c>
      <c r="C742" t="s">
        <v>52</v>
      </c>
      <c r="D742">
        <v>7</v>
      </c>
      <c r="E742" t="s">
        <v>62</v>
      </c>
      <c r="F742" t="s">
        <v>61</v>
      </c>
      <c r="G742" t="s">
        <v>38</v>
      </c>
    </row>
    <row r="743" spans="1:7" x14ac:dyDescent="0.2">
      <c r="A743" t="s">
        <v>5167</v>
      </c>
      <c r="B743" t="s">
        <v>5445</v>
      </c>
      <c r="C743" t="s">
        <v>52</v>
      </c>
      <c r="D743">
        <v>8</v>
      </c>
      <c r="E743" t="s">
        <v>70</v>
      </c>
      <c r="F743" t="s">
        <v>69</v>
      </c>
      <c r="G743" t="s">
        <v>41</v>
      </c>
    </row>
    <row r="744" spans="1:7" x14ac:dyDescent="0.2">
      <c r="A744" t="s">
        <v>5167</v>
      </c>
      <c r="B744" t="s">
        <v>5445</v>
      </c>
      <c r="C744" t="s">
        <v>52</v>
      </c>
      <c r="D744">
        <v>9</v>
      </c>
      <c r="E744" t="s">
        <v>68</v>
      </c>
      <c r="F744" t="s">
        <v>67</v>
      </c>
      <c r="G744" t="s">
        <v>66</v>
      </c>
    </row>
    <row r="745" spans="1:7" x14ac:dyDescent="0.2">
      <c r="A745" t="s">
        <v>5167</v>
      </c>
      <c r="B745" t="s">
        <v>5445</v>
      </c>
      <c r="C745" t="s">
        <v>52</v>
      </c>
      <c r="D745">
        <v>10</v>
      </c>
      <c r="E745" t="s">
        <v>65</v>
      </c>
      <c r="F745" t="s">
        <v>64</v>
      </c>
      <c r="G745" t="s">
        <v>63</v>
      </c>
    </row>
    <row r="746" spans="1:7" x14ac:dyDescent="0.2">
      <c r="A746" t="s">
        <v>5116</v>
      </c>
      <c r="B746" t="s">
        <v>5446</v>
      </c>
      <c r="C746" t="s">
        <v>52</v>
      </c>
      <c r="D746">
        <v>3</v>
      </c>
      <c r="E746" t="s">
        <v>55</v>
      </c>
      <c r="F746" t="s">
        <v>54</v>
      </c>
      <c r="G746" t="s">
        <v>53</v>
      </c>
    </row>
    <row r="747" spans="1:7" x14ac:dyDescent="0.2">
      <c r="A747" t="s">
        <v>5116</v>
      </c>
      <c r="B747" t="s">
        <v>5446</v>
      </c>
      <c r="C747" t="s">
        <v>52</v>
      </c>
      <c r="D747">
        <v>4</v>
      </c>
      <c r="E747" t="s">
        <v>58</v>
      </c>
      <c r="F747" t="s">
        <v>57</v>
      </c>
      <c r="G747" t="s">
        <v>56</v>
      </c>
    </row>
    <row r="748" spans="1:7" x14ac:dyDescent="0.2">
      <c r="A748" t="s">
        <v>5116</v>
      </c>
      <c r="B748" t="s">
        <v>5446</v>
      </c>
      <c r="C748" t="s">
        <v>52</v>
      </c>
      <c r="D748">
        <v>5</v>
      </c>
      <c r="E748" t="s">
        <v>48</v>
      </c>
      <c r="F748" t="s">
        <v>47</v>
      </c>
      <c r="G748" t="s">
        <v>22</v>
      </c>
    </row>
    <row r="749" spans="1:7" x14ac:dyDescent="0.2">
      <c r="A749" t="s">
        <v>5116</v>
      </c>
      <c r="B749" t="s">
        <v>5446</v>
      </c>
      <c r="C749" t="s">
        <v>52</v>
      </c>
      <c r="D749">
        <v>6</v>
      </c>
      <c r="E749" t="s">
        <v>60</v>
      </c>
      <c r="F749" t="s">
        <v>59</v>
      </c>
      <c r="G749" t="s">
        <v>28</v>
      </c>
    </row>
    <row r="750" spans="1:7" x14ac:dyDescent="0.2">
      <c r="A750" t="s">
        <v>5116</v>
      </c>
      <c r="B750" t="s">
        <v>5446</v>
      </c>
      <c r="C750" t="s">
        <v>52</v>
      </c>
      <c r="D750">
        <v>7</v>
      </c>
      <c r="E750" t="s">
        <v>62</v>
      </c>
      <c r="F750" t="s">
        <v>61</v>
      </c>
      <c r="G750" t="s">
        <v>38</v>
      </c>
    </row>
    <row r="751" spans="1:7" x14ac:dyDescent="0.2">
      <c r="A751" t="s">
        <v>4682</v>
      </c>
      <c r="B751" t="s">
        <v>5447</v>
      </c>
      <c r="C751" t="s">
        <v>52</v>
      </c>
      <c r="D751">
        <v>3</v>
      </c>
      <c r="E751" t="s">
        <v>55</v>
      </c>
      <c r="F751" t="s">
        <v>54</v>
      </c>
      <c r="G751" t="s">
        <v>53</v>
      </c>
    </row>
    <row r="752" spans="1:7" x14ac:dyDescent="0.2">
      <c r="A752" t="s">
        <v>4682</v>
      </c>
      <c r="B752" t="s">
        <v>5447</v>
      </c>
      <c r="C752" t="s">
        <v>52</v>
      </c>
      <c r="D752">
        <v>4</v>
      </c>
      <c r="E752" t="s">
        <v>58</v>
      </c>
      <c r="F752" t="s">
        <v>57</v>
      </c>
      <c r="G752" t="s">
        <v>56</v>
      </c>
    </row>
    <row r="753" spans="1:7" x14ac:dyDescent="0.2">
      <c r="A753" t="s">
        <v>4682</v>
      </c>
      <c r="B753" t="s">
        <v>5447</v>
      </c>
      <c r="C753" t="s">
        <v>52</v>
      </c>
      <c r="D753">
        <v>5</v>
      </c>
      <c r="E753" t="s">
        <v>48</v>
      </c>
      <c r="F753" t="s">
        <v>47</v>
      </c>
      <c r="G753" t="s">
        <v>22</v>
      </c>
    </row>
    <row r="754" spans="1:7" x14ac:dyDescent="0.2">
      <c r="A754" t="s">
        <v>4682</v>
      </c>
      <c r="B754" t="s">
        <v>5447</v>
      </c>
      <c r="C754" t="s">
        <v>52</v>
      </c>
      <c r="D754">
        <v>6</v>
      </c>
      <c r="E754" t="s">
        <v>60</v>
      </c>
      <c r="F754" t="s">
        <v>59</v>
      </c>
      <c r="G754" t="s">
        <v>28</v>
      </c>
    </row>
    <row r="755" spans="1:7" x14ac:dyDescent="0.2">
      <c r="A755" t="s">
        <v>4682</v>
      </c>
      <c r="B755" t="s">
        <v>5447</v>
      </c>
      <c r="C755" t="s">
        <v>52</v>
      </c>
      <c r="D755">
        <v>7</v>
      </c>
      <c r="E755" t="s">
        <v>62</v>
      </c>
      <c r="F755" t="s">
        <v>61</v>
      </c>
      <c r="G755" t="s">
        <v>38</v>
      </c>
    </row>
    <row r="756" spans="1:7" x14ac:dyDescent="0.2">
      <c r="A756" t="s">
        <v>4682</v>
      </c>
      <c r="B756" t="s">
        <v>5447</v>
      </c>
      <c r="C756" t="s">
        <v>52</v>
      </c>
      <c r="D756">
        <v>8</v>
      </c>
      <c r="E756" t="s">
        <v>70</v>
      </c>
      <c r="F756" t="s">
        <v>69</v>
      </c>
      <c r="G756" t="s">
        <v>41</v>
      </c>
    </row>
    <row r="757" spans="1:7" x14ac:dyDescent="0.2">
      <c r="A757" t="s">
        <v>4682</v>
      </c>
      <c r="B757" t="s">
        <v>5447</v>
      </c>
      <c r="C757" t="s">
        <v>52</v>
      </c>
      <c r="D757">
        <v>9</v>
      </c>
      <c r="E757" t="s">
        <v>68</v>
      </c>
      <c r="F757" t="s">
        <v>67</v>
      </c>
      <c r="G757" t="s">
        <v>66</v>
      </c>
    </row>
    <row r="758" spans="1:7" x14ac:dyDescent="0.2">
      <c r="A758" t="s">
        <v>4682</v>
      </c>
      <c r="B758" t="s">
        <v>5447</v>
      </c>
      <c r="C758" t="s">
        <v>52</v>
      </c>
      <c r="D758">
        <v>10</v>
      </c>
      <c r="E758" t="s">
        <v>65</v>
      </c>
      <c r="F758" t="s">
        <v>64</v>
      </c>
      <c r="G758" t="s">
        <v>63</v>
      </c>
    </row>
    <row r="759" spans="1:7" x14ac:dyDescent="0.2">
      <c r="A759" t="s">
        <v>4774</v>
      </c>
      <c r="B759" t="s">
        <v>5448</v>
      </c>
      <c r="C759" t="s">
        <v>52</v>
      </c>
      <c r="D759">
        <v>3</v>
      </c>
      <c r="E759" t="s">
        <v>55</v>
      </c>
      <c r="F759" t="s">
        <v>54</v>
      </c>
      <c r="G759" t="s">
        <v>53</v>
      </c>
    </row>
    <row r="760" spans="1:7" x14ac:dyDescent="0.2">
      <c r="A760" t="s">
        <v>4774</v>
      </c>
      <c r="B760" t="s">
        <v>5448</v>
      </c>
      <c r="C760" t="s">
        <v>52</v>
      </c>
      <c r="D760">
        <v>4</v>
      </c>
      <c r="E760" t="s">
        <v>58</v>
      </c>
      <c r="F760" t="s">
        <v>57</v>
      </c>
      <c r="G760" t="s">
        <v>56</v>
      </c>
    </row>
    <row r="761" spans="1:7" x14ac:dyDescent="0.2">
      <c r="A761" t="s">
        <v>4774</v>
      </c>
      <c r="B761" t="s">
        <v>5448</v>
      </c>
      <c r="C761" t="s">
        <v>52</v>
      </c>
      <c r="D761">
        <v>5</v>
      </c>
      <c r="E761" t="s">
        <v>48</v>
      </c>
      <c r="F761" t="s">
        <v>47</v>
      </c>
      <c r="G761" t="s">
        <v>22</v>
      </c>
    </row>
    <row r="762" spans="1:7" x14ac:dyDescent="0.2">
      <c r="A762" t="s">
        <v>4774</v>
      </c>
      <c r="B762" t="s">
        <v>5448</v>
      </c>
      <c r="C762" t="s">
        <v>52</v>
      </c>
      <c r="D762">
        <v>6</v>
      </c>
      <c r="E762" t="s">
        <v>60</v>
      </c>
      <c r="F762" t="s">
        <v>59</v>
      </c>
      <c r="G762" t="s">
        <v>28</v>
      </c>
    </row>
    <row r="763" spans="1:7" x14ac:dyDescent="0.2">
      <c r="A763" t="s">
        <v>4774</v>
      </c>
      <c r="B763" t="s">
        <v>5448</v>
      </c>
      <c r="C763" t="s">
        <v>52</v>
      </c>
      <c r="D763">
        <v>7</v>
      </c>
      <c r="E763" t="s">
        <v>62</v>
      </c>
      <c r="F763" t="s">
        <v>61</v>
      </c>
      <c r="G763" t="s">
        <v>38</v>
      </c>
    </row>
    <row r="764" spans="1:7" x14ac:dyDescent="0.2">
      <c r="A764" t="s">
        <v>5133</v>
      </c>
      <c r="B764" t="s">
        <v>5449</v>
      </c>
      <c r="C764" t="s">
        <v>52</v>
      </c>
      <c r="D764">
        <v>3</v>
      </c>
      <c r="E764" t="s">
        <v>55</v>
      </c>
      <c r="F764" t="s">
        <v>54</v>
      </c>
      <c r="G764" t="s">
        <v>53</v>
      </c>
    </row>
    <row r="765" spans="1:7" x14ac:dyDescent="0.2">
      <c r="A765" t="s">
        <v>5133</v>
      </c>
      <c r="B765" t="s">
        <v>5449</v>
      </c>
      <c r="C765" t="s">
        <v>52</v>
      </c>
      <c r="D765">
        <v>4</v>
      </c>
      <c r="E765" t="s">
        <v>58</v>
      </c>
      <c r="F765" t="s">
        <v>57</v>
      </c>
      <c r="G765" t="s">
        <v>56</v>
      </c>
    </row>
    <row r="766" spans="1:7" x14ac:dyDescent="0.2">
      <c r="A766" t="s">
        <v>5133</v>
      </c>
      <c r="B766" t="s">
        <v>5449</v>
      </c>
      <c r="C766" t="s">
        <v>52</v>
      </c>
      <c r="D766">
        <v>5</v>
      </c>
      <c r="E766" t="s">
        <v>48</v>
      </c>
      <c r="F766" t="s">
        <v>47</v>
      </c>
      <c r="G766" t="s">
        <v>22</v>
      </c>
    </row>
    <row r="767" spans="1:7" x14ac:dyDescent="0.2">
      <c r="A767" t="s">
        <v>5133</v>
      </c>
      <c r="B767" t="s">
        <v>5449</v>
      </c>
      <c r="C767" t="s">
        <v>52</v>
      </c>
      <c r="D767">
        <v>6</v>
      </c>
      <c r="E767" t="s">
        <v>60</v>
      </c>
      <c r="F767" t="s">
        <v>59</v>
      </c>
      <c r="G767" t="s">
        <v>28</v>
      </c>
    </row>
    <row r="768" spans="1:7" x14ac:dyDescent="0.2">
      <c r="A768" t="s">
        <v>5133</v>
      </c>
      <c r="B768" t="s">
        <v>5449</v>
      </c>
      <c r="C768" t="s">
        <v>52</v>
      </c>
      <c r="D768">
        <v>7</v>
      </c>
      <c r="E768" t="s">
        <v>62</v>
      </c>
      <c r="F768" t="s">
        <v>61</v>
      </c>
      <c r="G768" t="s">
        <v>38</v>
      </c>
    </row>
    <row r="769" spans="1:7" x14ac:dyDescent="0.2">
      <c r="A769" t="s">
        <v>5171</v>
      </c>
      <c r="B769" t="s">
        <v>5450</v>
      </c>
      <c r="C769" t="s">
        <v>52</v>
      </c>
      <c r="D769">
        <v>3</v>
      </c>
      <c r="E769" t="s">
        <v>55</v>
      </c>
      <c r="F769" t="s">
        <v>54</v>
      </c>
      <c r="G769" t="s">
        <v>53</v>
      </c>
    </row>
    <row r="770" spans="1:7" x14ac:dyDescent="0.2">
      <c r="A770" t="s">
        <v>5171</v>
      </c>
      <c r="B770" t="s">
        <v>5450</v>
      </c>
      <c r="C770" t="s">
        <v>52</v>
      </c>
      <c r="D770">
        <v>4</v>
      </c>
      <c r="E770" t="s">
        <v>58</v>
      </c>
      <c r="F770" t="s">
        <v>57</v>
      </c>
      <c r="G770" t="s">
        <v>56</v>
      </c>
    </row>
    <row r="771" spans="1:7" x14ac:dyDescent="0.2">
      <c r="A771" t="s">
        <v>5171</v>
      </c>
      <c r="B771" t="s">
        <v>5450</v>
      </c>
      <c r="C771" t="s">
        <v>52</v>
      </c>
      <c r="D771">
        <v>5</v>
      </c>
      <c r="E771" t="s">
        <v>48</v>
      </c>
      <c r="F771" t="s">
        <v>47</v>
      </c>
      <c r="G771" t="s">
        <v>22</v>
      </c>
    </row>
    <row r="772" spans="1:7" x14ac:dyDescent="0.2">
      <c r="A772" t="s">
        <v>5171</v>
      </c>
      <c r="B772" t="s">
        <v>5450</v>
      </c>
      <c r="C772" t="s">
        <v>52</v>
      </c>
      <c r="D772">
        <v>6</v>
      </c>
      <c r="E772" t="s">
        <v>60</v>
      </c>
      <c r="F772" t="s">
        <v>59</v>
      </c>
      <c r="G772" t="s">
        <v>28</v>
      </c>
    </row>
    <row r="773" spans="1:7" x14ac:dyDescent="0.2">
      <c r="A773" t="s">
        <v>4775</v>
      </c>
      <c r="B773" t="s">
        <v>5451</v>
      </c>
      <c r="C773" t="s">
        <v>52</v>
      </c>
      <c r="D773">
        <v>3</v>
      </c>
      <c r="E773" t="s">
        <v>55</v>
      </c>
      <c r="F773" t="s">
        <v>54</v>
      </c>
      <c r="G773" t="s">
        <v>53</v>
      </c>
    </row>
    <row r="774" spans="1:7" x14ac:dyDescent="0.2">
      <c r="A774" t="s">
        <v>4775</v>
      </c>
      <c r="B774" t="s">
        <v>5451</v>
      </c>
      <c r="C774" t="s">
        <v>52</v>
      </c>
      <c r="D774">
        <v>4</v>
      </c>
      <c r="E774" t="s">
        <v>58</v>
      </c>
      <c r="F774" t="s">
        <v>57</v>
      </c>
      <c r="G774" t="s">
        <v>56</v>
      </c>
    </row>
    <row r="775" spans="1:7" x14ac:dyDescent="0.2">
      <c r="A775" t="s">
        <v>4775</v>
      </c>
      <c r="B775" t="s">
        <v>5451</v>
      </c>
      <c r="C775" t="s">
        <v>52</v>
      </c>
      <c r="D775">
        <v>5</v>
      </c>
      <c r="E775" t="s">
        <v>48</v>
      </c>
      <c r="F775" t="s">
        <v>47</v>
      </c>
      <c r="G775" t="s">
        <v>22</v>
      </c>
    </row>
    <row r="776" spans="1:7" x14ac:dyDescent="0.2">
      <c r="A776" t="s">
        <v>4775</v>
      </c>
      <c r="B776" t="s">
        <v>5451</v>
      </c>
      <c r="C776" t="s">
        <v>52</v>
      </c>
      <c r="D776">
        <v>6</v>
      </c>
      <c r="E776" t="s">
        <v>60</v>
      </c>
      <c r="F776" t="s">
        <v>59</v>
      </c>
      <c r="G776" t="s">
        <v>28</v>
      </c>
    </row>
    <row r="777" spans="1:7" x14ac:dyDescent="0.2">
      <c r="A777" t="s">
        <v>4775</v>
      </c>
      <c r="B777" t="s">
        <v>5451</v>
      </c>
      <c r="C777" t="s">
        <v>52</v>
      </c>
      <c r="D777">
        <v>7</v>
      </c>
      <c r="E777" t="s">
        <v>62</v>
      </c>
      <c r="F777" t="s">
        <v>61</v>
      </c>
      <c r="G777" t="s">
        <v>38</v>
      </c>
    </row>
    <row r="778" spans="1:7" x14ac:dyDescent="0.2">
      <c r="A778" t="s">
        <v>4981</v>
      </c>
      <c r="B778" t="s">
        <v>5452</v>
      </c>
      <c r="C778" t="s">
        <v>52</v>
      </c>
      <c r="D778">
        <v>3</v>
      </c>
      <c r="E778" t="s">
        <v>55</v>
      </c>
      <c r="F778" t="s">
        <v>54</v>
      </c>
      <c r="G778" t="s">
        <v>53</v>
      </c>
    </row>
    <row r="779" spans="1:7" x14ac:dyDescent="0.2">
      <c r="A779" t="s">
        <v>4981</v>
      </c>
      <c r="B779" t="s">
        <v>5452</v>
      </c>
      <c r="C779" t="s">
        <v>52</v>
      </c>
      <c r="D779">
        <v>4</v>
      </c>
      <c r="E779" t="s">
        <v>58</v>
      </c>
      <c r="F779" t="s">
        <v>57</v>
      </c>
      <c r="G779" t="s">
        <v>56</v>
      </c>
    </row>
    <row r="780" spans="1:7" x14ac:dyDescent="0.2">
      <c r="A780" t="s">
        <v>4981</v>
      </c>
      <c r="B780" t="s">
        <v>5452</v>
      </c>
      <c r="C780" t="s">
        <v>52</v>
      </c>
      <c r="D780">
        <v>5</v>
      </c>
      <c r="E780" t="s">
        <v>48</v>
      </c>
      <c r="F780" t="s">
        <v>47</v>
      </c>
      <c r="G780" t="s">
        <v>22</v>
      </c>
    </row>
    <row r="781" spans="1:7" x14ac:dyDescent="0.2">
      <c r="A781" t="s">
        <v>4981</v>
      </c>
      <c r="B781" t="s">
        <v>5452</v>
      </c>
      <c r="C781" t="s">
        <v>52</v>
      </c>
      <c r="D781">
        <v>6</v>
      </c>
      <c r="E781" t="s">
        <v>60</v>
      </c>
      <c r="F781" t="s">
        <v>59</v>
      </c>
      <c r="G781" t="s">
        <v>28</v>
      </c>
    </row>
    <row r="782" spans="1:7" x14ac:dyDescent="0.2">
      <c r="A782" t="s">
        <v>4981</v>
      </c>
      <c r="B782" t="s">
        <v>5452</v>
      </c>
      <c r="C782" t="s">
        <v>52</v>
      </c>
      <c r="D782">
        <v>7</v>
      </c>
      <c r="E782" t="s">
        <v>62</v>
      </c>
      <c r="F782" t="s">
        <v>61</v>
      </c>
      <c r="G782" t="s">
        <v>38</v>
      </c>
    </row>
    <row r="783" spans="1:7" x14ac:dyDescent="0.2">
      <c r="A783" t="s">
        <v>4981</v>
      </c>
      <c r="B783" t="s">
        <v>5452</v>
      </c>
      <c r="C783" t="s">
        <v>52</v>
      </c>
      <c r="D783">
        <v>8</v>
      </c>
      <c r="E783" t="s">
        <v>70</v>
      </c>
      <c r="F783" t="s">
        <v>69</v>
      </c>
      <c r="G783" t="s">
        <v>41</v>
      </c>
    </row>
    <row r="784" spans="1:7" x14ac:dyDescent="0.2">
      <c r="A784" t="s">
        <v>4981</v>
      </c>
      <c r="B784" t="s">
        <v>5452</v>
      </c>
      <c r="C784" t="s">
        <v>52</v>
      </c>
      <c r="D784">
        <v>9</v>
      </c>
      <c r="E784" t="s">
        <v>68</v>
      </c>
      <c r="F784" t="s">
        <v>67</v>
      </c>
      <c r="G784" t="s">
        <v>66</v>
      </c>
    </row>
    <row r="785" spans="1:7" x14ac:dyDescent="0.2">
      <c r="A785" t="s">
        <v>4981</v>
      </c>
      <c r="B785" t="s">
        <v>5452</v>
      </c>
      <c r="C785" t="s">
        <v>52</v>
      </c>
      <c r="D785">
        <v>10</v>
      </c>
      <c r="E785" t="s">
        <v>65</v>
      </c>
      <c r="F785" t="s">
        <v>64</v>
      </c>
      <c r="G785" t="s">
        <v>63</v>
      </c>
    </row>
    <row r="786" spans="1:7" x14ac:dyDescent="0.2">
      <c r="A786" t="s">
        <v>4743</v>
      </c>
      <c r="B786" t="s">
        <v>5453</v>
      </c>
      <c r="C786" t="s">
        <v>52</v>
      </c>
      <c r="D786">
        <v>3</v>
      </c>
      <c r="E786" t="s">
        <v>55</v>
      </c>
      <c r="F786" t="s">
        <v>54</v>
      </c>
      <c r="G786" t="s">
        <v>53</v>
      </c>
    </row>
    <row r="787" spans="1:7" x14ac:dyDescent="0.2">
      <c r="A787" t="s">
        <v>4743</v>
      </c>
      <c r="B787" t="s">
        <v>5453</v>
      </c>
      <c r="C787" t="s">
        <v>4516</v>
      </c>
      <c r="D787">
        <v>2</v>
      </c>
      <c r="E787" t="s">
        <v>129</v>
      </c>
      <c r="F787" t="s">
        <v>128</v>
      </c>
      <c r="G787" t="s">
        <v>34</v>
      </c>
    </row>
    <row r="788" spans="1:7" x14ac:dyDescent="0.2">
      <c r="A788" t="s">
        <v>4743</v>
      </c>
      <c r="B788" t="s">
        <v>5453</v>
      </c>
      <c r="C788" t="s">
        <v>4516</v>
      </c>
      <c r="D788">
        <v>1</v>
      </c>
      <c r="E788" t="s">
        <v>131</v>
      </c>
      <c r="F788" t="s">
        <v>130</v>
      </c>
      <c r="G788" t="s">
        <v>31</v>
      </c>
    </row>
    <row r="789" spans="1:7" x14ac:dyDescent="0.2">
      <c r="A789" t="s">
        <v>4743</v>
      </c>
      <c r="B789" t="s">
        <v>5453</v>
      </c>
      <c r="C789" t="s">
        <v>52</v>
      </c>
      <c r="D789">
        <v>4</v>
      </c>
      <c r="E789" t="s">
        <v>58</v>
      </c>
      <c r="F789" t="s">
        <v>57</v>
      </c>
      <c r="G789" t="s">
        <v>56</v>
      </c>
    </row>
    <row r="790" spans="1:7" x14ac:dyDescent="0.2">
      <c r="A790" t="s">
        <v>4743</v>
      </c>
      <c r="B790" t="s">
        <v>5453</v>
      </c>
      <c r="C790" t="s">
        <v>52</v>
      </c>
      <c r="D790">
        <v>5</v>
      </c>
      <c r="E790" t="s">
        <v>48</v>
      </c>
      <c r="F790" t="s">
        <v>47</v>
      </c>
      <c r="G790" t="s">
        <v>22</v>
      </c>
    </row>
    <row r="791" spans="1:7" x14ac:dyDescent="0.2">
      <c r="A791" t="s">
        <v>4743</v>
      </c>
      <c r="B791" t="s">
        <v>5453</v>
      </c>
      <c r="C791" t="s">
        <v>52</v>
      </c>
      <c r="D791">
        <v>6</v>
      </c>
      <c r="E791" t="s">
        <v>60</v>
      </c>
      <c r="F791" t="s">
        <v>59</v>
      </c>
      <c r="G791" t="s">
        <v>28</v>
      </c>
    </row>
    <row r="792" spans="1:7" x14ac:dyDescent="0.2">
      <c r="A792" t="s">
        <v>4743</v>
      </c>
      <c r="B792" t="s">
        <v>5453</v>
      </c>
      <c r="C792" t="s">
        <v>52</v>
      </c>
      <c r="D792">
        <v>7</v>
      </c>
      <c r="E792" t="s">
        <v>62</v>
      </c>
      <c r="F792" t="s">
        <v>61</v>
      </c>
      <c r="G792" t="s">
        <v>38</v>
      </c>
    </row>
    <row r="793" spans="1:7" x14ac:dyDescent="0.2">
      <c r="A793" t="s">
        <v>4743</v>
      </c>
      <c r="B793" t="s">
        <v>5453</v>
      </c>
      <c r="C793" t="s">
        <v>52</v>
      </c>
      <c r="D793">
        <v>8</v>
      </c>
      <c r="E793" t="s">
        <v>70</v>
      </c>
      <c r="F793" t="s">
        <v>69</v>
      </c>
      <c r="G793" t="s">
        <v>41</v>
      </c>
    </row>
    <row r="794" spans="1:7" x14ac:dyDescent="0.2">
      <c r="A794" t="s">
        <v>4743</v>
      </c>
      <c r="B794" t="s">
        <v>5453</v>
      </c>
      <c r="C794" t="s">
        <v>52</v>
      </c>
      <c r="D794">
        <v>9</v>
      </c>
      <c r="E794" t="s">
        <v>68</v>
      </c>
      <c r="F794" t="s">
        <v>67</v>
      </c>
      <c r="G794" t="s">
        <v>66</v>
      </c>
    </row>
    <row r="795" spans="1:7" x14ac:dyDescent="0.2">
      <c r="A795" t="s">
        <v>4743</v>
      </c>
      <c r="B795" t="s">
        <v>5453</v>
      </c>
      <c r="C795" t="s">
        <v>52</v>
      </c>
      <c r="D795">
        <v>10</v>
      </c>
      <c r="E795" t="s">
        <v>65</v>
      </c>
      <c r="F795" t="s">
        <v>64</v>
      </c>
      <c r="G795" t="s">
        <v>63</v>
      </c>
    </row>
    <row r="796" spans="1:7" x14ac:dyDescent="0.2">
      <c r="A796" t="s">
        <v>4679</v>
      </c>
      <c r="B796" t="s">
        <v>5454</v>
      </c>
      <c r="C796" t="s">
        <v>52</v>
      </c>
      <c r="D796">
        <v>3</v>
      </c>
      <c r="E796" t="s">
        <v>55</v>
      </c>
      <c r="F796" t="s">
        <v>54</v>
      </c>
      <c r="G796" t="s">
        <v>53</v>
      </c>
    </row>
    <row r="797" spans="1:7" x14ac:dyDescent="0.2">
      <c r="A797" t="s">
        <v>4679</v>
      </c>
      <c r="B797" t="s">
        <v>5454</v>
      </c>
      <c r="C797" t="s">
        <v>52</v>
      </c>
      <c r="D797">
        <v>4</v>
      </c>
      <c r="E797" t="s">
        <v>58</v>
      </c>
      <c r="F797" t="s">
        <v>57</v>
      </c>
      <c r="G797" t="s">
        <v>56</v>
      </c>
    </row>
    <row r="798" spans="1:7" x14ac:dyDescent="0.2">
      <c r="A798" t="s">
        <v>4679</v>
      </c>
      <c r="B798" t="s">
        <v>5454</v>
      </c>
      <c r="C798" t="s">
        <v>52</v>
      </c>
      <c r="D798">
        <v>5</v>
      </c>
      <c r="E798" t="s">
        <v>48</v>
      </c>
      <c r="F798" t="s">
        <v>47</v>
      </c>
      <c r="G798" t="s">
        <v>22</v>
      </c>
    </row>
    <row r="799" spans="1:7" x14ac:dyDescent="0.2">
      <c r="A799" t="s">
        <v>4679</v>
      </c>
      <c r="B799" t="s">
        <v>5454</v>
      </c>
      <c r="C799" t="s">
        <v>52</v>
      </c>
      <c r="D799">
        <v>6</v>
      </c>
      <c r="E799" t="s">
        <v>60</v>
      </c>
      <c r="F799" t="s">
        <v>59</v>
      </c>
      <c r="G799" t="s">
        <v>28</v>
      </c>
    </row>
    <row r="800" spans="1:7" x14ac:dyDescent="0.2">
      <c r="A800" t="s">
        <v>4679</v>
      </c>
      <c r="B800" t="s">
        <v>5454</v>
      </c>
      <c r="C800" t="s">
        <v>52</v>
      </c>
      <c r="D800">
        <v>7</v>
      </c>
      <c r="E800" t="s">
        <v>62</v>
      </c>
      <c r="F800" t="s">
        <v>61</v>
      </c>
      <c r="G800" t="s">
        <v>38</v>
      </c>
    </row>
    <row r="801" spans="1:7" x14ac:dyDescent="0.2">
      <c r="A801" t="s">
        <v>5113</v>
      </c>
      <c r="B801" t="s">
        <v>5455</v>
      </c>
      <c r="C801" t="s">
        <v>52</v>
      </c>
      <c r="D801">
        <v>3</v>
      </c>
      <c r="E801" t="s">
        <v>55</v>
      </c>
      <c r="F801" t="s">
        <v>54</v>
      </c>
      <c r="G801" t="s">
        <v>53</v>
      </c>
    </row>
    <row r="802" spans="1:7" x14ac:dyDescent="0.2">
      <c r="A802" t="s">
        <v>5113</v>
      </c>
      <c r="B802" t="s">
        <v>5455</v>
      </c>
      <c r="C802" t="s">
        <v>4516</v>
      </c>
      <c r="D802">
        <v>2</v>
      </c>
      <c r="E802" t="s">
        <v>129</v>
      </c>
      <c r="F802" t="s">
        <v>128</v>
      </c>
      <c r="G802" t="s">
        <v>34</v>
      </c>
    </row>
    <row r="803" spans="1:7" x14ac:dyDescent="0.2">
      <c r="A803" t="s">
        <v>5113</v>
      </c>
      <c r="B803" t="s">
        <v>5455</v>
      </c>
      <c r="C803" t="s">
        <v>4516</v>
      </c>
      <c r="D803">
        <v>1</v>
      </c>
      <c r="E803" t="s">
        <v>131</v>
      </c>
      <c r="F803" t="s">
        <v>130</v>
      </c>
      <c r="G803" t="s">
        <v>31</v>
      </c>
    </row>
    <row r="804" spans="1:7" x14ac:dyDescent="0.2">
      <c r="A804" t="s">
        <v>5113</v>
      </c>
      <c r="B804" t="s">
        <v>5455</v>
      </c>
      <c r="C804" t="s">
        <v>52</v>
      </c>
      <c r="D804">
        <v>5</v>
      </c>
      <c r="E804" t="s">
        <v>407</v>
      </c>
      <c r="F804" t="s">
        <v>406</v>
      </c>
      <c r="G804" t="s">
        <v>22</v>
      </c>
    </row>
    <row r="805" spans="1:7" x14ac:dyDescent="0.2">
      <c r="A805" t="s">
        <v>5113</v>
      </c>
      <c r="B805" t="s">
        <v>5455</v>
      </c>
      <c r="C805" t="s">
        <v>52</v>
      </c>
      <c r="D805">
        <v>6</v>
      </c>
      <c r="E805" t="s">
        <v>410</v>
      </c>
      <c r="F805" t="s">
        <v>409</v>
      </c>
      <c r="G805" t="s">
        <v>28</v>
      </c>
    </row>
    <row r="806" spans="1:7" x14ac:dyDescent="0.2">
      <c r="A806" t="s">
        <v>5113</v>
      </c>
      <c r="B806" t="s">
        <v>5455</v>
      </c>
      <c r="C806" t="s">
        <v>52</v>
      </c>
      <c r="D806">
        <v>7</v>
      </c>
      <c r="E806" t="s">
        <v>412</v>
      </c>
      <c r="F806" t="s">
        <v>411</v>
      </c>
      <c r="G806" t="s">
        <v>38</v>
      </c>
    </row>
    <row r="807" spans="1:7" x14ac:dyDescent="0.2">
      <c r="A807" t="s">
        <v>5113</v>
      </c>
      <c r="B807" t="s">
        <v>5455</v>
      </c>
      <c r="C807" t="s">
        <v>52</v>
      </c>
      <c r="D807">
        <v>4</v>
      </c>
      <c r="E807" t="s">
        <v>58</v>
      </c>
      <c r="F807" t="s">
        <v>57</v>
      </c>
      <c r="G807" t="s">
        <v>56</v>
      </c>
    </row>
    <row r="808" spans="1:7" x14ac:dyDescent="0.2">
      <c r="A808" t="s">
        <v>5113</v>
      </c>
      <c r="B808" t="s">
        <v>5455</v>
      </c>
      <c r="C808" t="s">
        <v>52</v>
      </c>
      <c r="D808">
        <v>8</v>
      </c>
      <c r="E808" t="s">
        <v>70</v>
      </c>
      <c r="F808" t="s">
        <v>69</v>
      </c>
      <c r="G808" t="s">
        <v>41</v>
      </c>
    </row>
    <row r="809" spans="1:7" x14ac:dyDescent="0.2">
      <c r="A809" t="s">
        <v>5113</v>
      </c>
      <c r="B809" t="s">
        <v>5455</v>
      </c>
      <c r="C809" t="s">
        <v>52</v>
      </c>
      <c r="D809">
        <v>9</v>
      </c>
      <c r="E809" t="s">
        <v>68</v>
      </c>
      <c r="F809" t="s">
        <v>67</v>
      </c>
      <c r="G809" t="s">
        <v>66</v>
      </c>
    </row>
    <row r="810" spans="1:7" x14ac:dyDescent="0.2">
      <c r="A810" t="s">
        <v>5113</v>
      </c>
      <c r="B810" t="s">
        <v>5455</v>
      </c>
      <c r="C810" t="s">
        <v>52</v>
      </c>
      <c r="D810">
        <v>10</v>
      </c>
      <c r="E810" t="s">
        <v>65</v>
      </c>
      <c r="F810" t="s">
        <v>64</v>
      </c>
      <c r="G810" t="s">
        <v>63</v>
      </c>
    </row>
    <row r="811" spans="1:7" x14ac:dyDescent="0.2">
      <c r="A811" t="s">
        <v>5114</v>
      </c>
      <c r="B811" t="s">
        <v>5456</v>
      </c>
      <c r="C811" t="s">
        <v>52</v>
      </c>
      <c r="D811">
        <v>3</v>
      </c>
      <c r="E811" t="s">
        <v>55</v>
      </c>
      <c r="F811" t="s">
        <v>54</v>
      </c>
      <c r="G811" t="s">
        <v>53</v>
      </c>
    </row>
    <row r="812" spans="1:7" x14ac:dyDescent="0.2">
      <c r="A812" t="s">
        <v>5114</v>
      </c>
      <c r="B812" t="s">
        <v>5456</v>
      </c>
      <c r="C812" t="s">
        <v>4516</v>
      </c>
      <c r="D812">
        <v>2</v>
      </c>
      <c r="E812" t="s">
        <v>129</v>
      </c>
      <c r="F812" t="s">
        <v>128</v>
      </c>
      <c r="G812" t="s">
        <v>34</v>
      </c>
    </row>
    <row r="813" spans="1:7" x14ac:dyDescent="0.2">
      <c r="A813" t="s">
        <v>5114</v>
      </c>
      <c r="B813" t="s">
        <v>5456</v>
      </c>
      <c r="C813" t="s">
        <v>4516</v>
      </c>
      <c r="D813">
        <v>1</v>
      </c>
      <c r="E813" t="s">
        <v>131</v>
      </c>
      <c r="F813" t="s">
        <v>130</v>
      </c>
      <c r="G813" t="s">
        <v>31</v>
      </c>
    </row>
    <row r="814" spans="1:7" x14ac:dyDescent="0.2">
      <c r="A814" t="s">
        <v>5114</v>
      </c>
      <c r="B814" t="s">
        <v>5456</v>
      </c>
      <c r="C814" t="s">
        <v>52</v>
      </c>
      <c r="D814">
        <v>5</v>
      </c>
      <c r="E814" t="s">
        <v>407</v>
      </c>
      <c r="F814" t="s">
        <v>406</v>
      </c>
      <c r="G814" t="s">
        <v>22</v>
      </c>
    </row>
    <row r="815" spans="1:7" x14ac:dyDescent="0.2">
      <c r="A815" t="s">
        <v>5114</v>
      </c>
      <c r="B815" t="s">
        <v>5456</v>
      </c>
      <c r="C815" t="s">
        <v>52</v>
      </c>
      <c r="D815">
        <v>6</v>
      </c>
      <c r="E815" t="s">
        <v>410</v>
      </c>
      <c r="F815" t="s">
        <v>409</v>
      </c>
      <c r="G815" t="s">
        <v>28</v>
      </c>
    </row>
    <row r="816" spans="1:7" x14ac:dyDescent="0.2">
      <c r="A816" t="s">
        <v>5114</v>
      </c>
      <c r="B816" t="s">
        <v>5456</v>
      </c>
      <c r="C816" t="s">
        <v>52</v>
      </c>
      <c r="D816">
        <v>7</v>
      </c>
      <c r="E816" t="s">
        <v>412</v>
      </c>
      <c r="F816" t="s">
        <v>411</v>
      </c>
      <c r="G816" t="s">
        <v>38</v>
      </c>
    </row>
    <row r="817" spans="1:7" x14ac:dyDescent="0.2">
      <c r="A817" t="s">
        <v>5114</v>
      </c>
      <c r="B817" t="s">
        <v>5456</v>
      </c>
      <c r="C817" t="s">
        <v>52</v>
      </c>
      <c r="D817">
        <v>4</v>
      </c>
      <c r="E817" t="s">
        <v>58</v>
      </c>
      <c r="F817" t="s">
        <v>57</v>
      </c>
      <c r="G817" t="s">
        <v>56</v>
      </c>
    </row>
    <row r="818" spans="1:7" x14ac:dyDescent="0.2">
      <c r="A818" t="s">
        <v>5114</v>
      </c>
      <c r="B818" t="s">
        <v>5456</v>
      </c>
      <c r="C818" t="s">
        <v>52</v>
      </c>
      <c r="D818">
        <v>8</v>
      </c>
      <c r="E818" t="s">
        <v>70</v>
      </c>
      <c r="F818" t="s">
        <v>69</v>
      </c>
      <c r="G818" t="s">
        <v>41</v>
      </c>
    </row>
    <row r="819" spans="1:7" x14ac:dyDescent="0.2">
      <c r="A819" t="s">
        <v>5114</v>
      </c>
      <c r="B819" t="s">
        <v>5456</v>
      </c>
      <c r="C819" t="s">
        <v>52</v>
      </c>
      <c r="D819">
        <v>9</v>
      </c>
      <c r="E819" t="s">
        <v>68</v>
      </c>
      <c r="F819" t="s">
        <v>67</v>
      </c>
      <c r="G819" t="s">
        <v>66</v>
      </c>
    </row>
    <row r="820" spans="1:7" x14ac:dyDescent="0.2">
      <c r="A820" t="s">
        <v>5114</v>
      </c>
      <c r="B820" t="s">
        <v>5456</v>
      </c>
      <c r="C820" t="s">
        <v>52</v>
      </c>
      <c r="D820">
        <v>10</v>
      </c>
      <c r="E820" t="s">
        <v>65</v>
      </c>
      <c r="F820" t="s">
        <v>64</v>
      </c>
      <c r="G820" t="s">
        <v>63</v>
      </c>
    </row>
    <row r="821" spans="1:7" x14ac:dyDescent="0.2">
      <c r="A821" t="s">
        <v>5061</v>
      </c>
      <c r="B821" t="s">
        <v>5457</v>
      </c>
      <c r="C821" t="s">
        <v>52</v>
      </c>
      <c r="D821">
        <v>3</v>
      </c>
      <c r="E821" t="s">
        <v>55</v>
      </c>
      <c r="F821" t="s">
        <v>54</v>
      </c>
      <c r="G821" t="s">
        <v>53</v>
      </c>
    </row>
    <row r="822" spans="1:7" x14ac:dyDescent="0.2">
      <c r="A822" t="s">
        <v>5061</v>
      </c>
      <c r="B822" t="s">
        <v>5457</v>
      </c>
      <c r="C822" t="s">
        <v>4516</v>
      </c>
      <c r="D822">
        <v>2</v>
      </c>
      <c r="E822" t="s">
        <v>129</v>
      </c>
      <c r="F822" t="s">
        <v>128</v>
      </c>
      <c r="G822" t="s">
        <v>34</v>
      </c>
    </row>
    <row r="823" spans="1:7" x14ac:dyDescent="0.2">
      <c r="A823" t="s">
        <v>5061</v>
      </c>
      <c r="B823" t="s">
        <v>5457</v>
      </c>
      <c r="C823" t="s">
        <v>4516</v>
      </c>
      <c r="D823">
        <v>1</v>
      </c>
      <c r="E823" t="s">
        <v>131</v>
      </c>
      <c r="F823" t="s">
        <v>130</v>
      </c>
      <c r="G823" t="s">
        <v>31</v>
      </c>
    </row>
    <row r="824" spans="1:7" x14ac:dyDescent="0.2">
      <c r="A824" t="s">
        <v>5061</v>
      </c>
      <c r="B824" t="s">
        <v>5457</v>
      </c>
      <c r="C824" t="s">
        <v>52</v>
      </c>
      <c r="D824">
        <v>4</v>
      </c>
      <c r="E824" t="s">
        <v>58</v>
      </c>
      <c r="F824" t="s">
        <v>57</v>
      </c>
      <c r="G824" t="s">
        <v>56</v>
      </c>
    </row>
    <row r="825" spans="1:7" x14ac:dyDescent="0.2">
      <c r="A825" t="s">
        <v>5061</v>
      </c>
      <c r="B825" t="s">
        <v>5457</v>
      </c>
      <c r="C825" t="s">
        <v>52</v>
      </c>
      <c r="D825">
        <v>5</v>
      </c>
      <c r="E825" t="s">
        <v>48</v>
      </c>
      <c r="F825" t="s">
        <v>47</v>
      </c>
      <c r="G825" t="s">
        <v>22</v>
      </c>
    </row>
    <row r="826" spans="1:7" x14ac:dyDescent="0.2">
      <c r="A826" t="s">
        <v>5061</v>
      </c>
      <c r="B826" t="s">
        <v>5457</v>
      </c>
      <c r="C826" t="s">
        <v>52</v>
      </c>
      <c r="D826">
        <v>6</v>
      </c>
      <c r="E826" t="s">
        <v>60</v>
      </c>
      <c r="F826" t="s">
        <v>59</v>
      </c>
      <c r="G826" t="s">
        <v>28</v>
      </c>
    </row>
    <row r="827" spans="1:7" x14ac:dyDescent="0.2">
      <c r="A827" t="s">
        <v>5061</v>
      </c>
      <c r="B827" t="s">
        <v>5457</v>
      </c>
      <c r="C827" t="s">
        <v>52</v>
      </c>
      <c r="D827">
        <v>7</v>
      </c>
      <c r="E827" t="s">
        <v>62</v>
      </c>
      <c r="F827" t="s">
        <v>61</v>
      </c>
      <c r="G827" t="s">
        <v>38</v>
      </c>
    </row>
    <row r="828" spans="1:7" x14ac:dyDescent="0.2">
      <c r="A828" t="s">
        <v>5061</v>
      </c>
      <c r="B828" t="s">
        <v>5457</v>
      </c>
      <c r="C828" t="s">
        <v>52</v>
      </c>
      <c r="D828">
        <v>8</v>
      </c>
      <c r="E828" t="s">
        <v>70</v>
      </c>
      <c r="F828" t="s">
        <v>69</v>
      </c>
      <c r="G828" t="s">
        <v>41</v>
      </c>
    </row>
    <row r="829" spans="1:7" x14ac:dyDescent="0.2">
      <c r="A829" t="s">
        <v>5061</v>
      </c>
      <c r="B829" t="s">
        <v>5457</v>
      </c>
      <c r="C829" t="s">
        <v>52</v>
      </c>
      <c r="D829">
        <v>9</v>
      </c>
      <c r="E829" t="s">
        <v>68</v>
      </c>
      <c r="F829" t="s">
        <v>67</v>
      </c>
      <c r="G829" t="s">
        <v>66</v>
      </c>
    </row>
    <row r="830" spans="1:7" x14ac:dyDescent="0.2">
      <c r="A830" t="s">
        <v>5061</v>
      </c>
      <c r="B830" t="s">
        <v>5457</v>
      </c>
      <c r="C830" t="s">
        <v>52</v>
      </c>
      <c r="D830">
        <v>10</v>
      </c>
      <c r="E830" t="s">
        <v>65</v>
      </c>
      <c r="F830" t="s">
        <v>64</v>
      </c>
      <c r="G830" t="s">
        <v>63</v>
      </c>
    </row>
    <row r="831" spans="1:7" x14ac:dyDescent="0.2">
      <c r="A831" t="s">
        <v>4689</v>
      </c>
      <c r="B831" t="s">
        <v>5458</v>
      </c>
      <c r="C831" t="s">
        <v>52</v>
      </c>
      <c r="D831">
        <v>9</v>
      </c>
      <c r="E831" t="s">
        <v>68</v>
      </c>
      <c r="F831" t="s">
        <v>67</v>
      </c>
      <c r="G831" t="s">
        <v>66</v>
      </c>
    </row>
    <row r="832" spans="1:7" x14ac:dyDescent="0.2">
      <c r="A832" t="s">
        <v>4689</v>
      </c>
      <c r="B832" t="s">
        <v>5458</v>
      </c>
      <c r="C832" t="s">
        <v>52</v>
      </c>
      <c r="D832">
        <v>10</v>
      </c>
      <c r="E832" t="s">
        <v>65</v>
      </c>
      <c r="F832" t="s">
        <v>64</v>
      </c>
      <c r="G832" t="s">
        <v>63</v>
      </c>
    </row>
    <row r="833" spans="1:7" x14ac:dyDescent="0.2">
      <c r="A833" t="s">
        <v>4717</v>
      </c>
      <c r="B833" t="s">
        <v>5459</v>
      </c>
      <c r="C833" t="s">
        <v>52</v>
      </c>
      <c r="D833">
        <v>8</v>
      </c>
      <c r="E833" t="s">
        <v>70</v>
      </c>
      <c r="F833" t="s">
        <v>69</v>
      </c>
      <c r="G833" t="s">
        <v>41</v>
      </c>
    </row>
    <row r="834" spans="1:7" x14ac:dyDescent="0.2">
      <c r="A834" t="s">
        <v>4717</v>
      </c>
      <c r="B834" t="s">
        <v>5459</v>
      </c>
      <c r="C834" t="s">
        <v>52</v>
      </c>
      <c r="D834">
        <v>9</v>
      </c>
      <c r="E834" t="s">
        <v>68</v>
      </c>
      <c r="F834" t="s">
        <v>67</v>
      </c>
      <c r="G834" t="s">
        <v>66</v>
      </c>
    </row>
    <row r="835" spans="1:7" x14ac:dyDescent="0.2">
      <c r="A835" t="s">
        <v>4717</v>
      </c>
      <c r="B835" t="s">
        <v>5459</v>
      </c>
      <c r="C835" t="s">
        <v>52</v>
      </c>
      <c r="D835">
        <v>10</v>
      </c>
      <c r="E835" t="s">
        <v>65</v>
      </c>
      <c r="F835" t="s">
        <v>64</v>
      </c>
      <c r="G835" t="s">
        <v>63</v>
      </c>
    </row>
    <row r="836" spans="1:7" x14ac:dyDescent="0.2">
      <c r="A836" t="s">
        <v>4712</v>
      </c>
      <c r="B836" t="s">
        <v>5460</v>
      </c>
      <c r="C836" t="s">
        <v>52</v>
      </c>
      <c r="D836">
        <v>3</v>
      </c>
      <c r="E836" t="s">
        <v>55</v>
      </c>
      <c r="F836" t="s">
        <v>54</v>
      </c>
      <c r="G836" t="s">
        <v>53</v>
      </c>
    </row>
    <row r="837" spans="1:7" x14ac:dyDescent="0.2">
      <c r="A837" t="s">
        <v>4712</v>
      </c>
      <c r="B837" t="s">
        <v>5460</v>
      </c>
      <c r="C837" t="s">
        <v>52</v>
      </c>
      <c r="D837">
        <v>4</v>
      </c>
      <c r="E837" t="s">
        <v>58</v>
      </c>
      <c r="F837" t="s">
        <v>57</v>
      </c>
      <c r="G837" t="s">
        <v>56</v>
      </c>
    </row>
    <row r="838" spans="1:7" x14ac:dyDescent="0.2">
      <c r="A838" t="s">
        <v>4712</v>
      </c>
      <c r="B838" t="s">
        <v>5460</v>
      </c>
      <c r="C838" t="s">
        <v>52</v>
      </c>
      <c r="D838">
        <v>5</v>
      </c>
      <c r="E838" t="s">
        <v>48</v>
      </c>
      <c r="F838" t="s">
        <v>47</v>
      </c>
      <c r="G838" t="s">
        <v>22</v>
      </c>
    </row>
    <row r="839" spans="1:7" x14ac:dyDescent="0.2">
      <c r="A839" t="s">
        <v>4712</v>
      </c>
      <c r="B839" t="s">
        <v>5460</v>
      </c>
      <c r="C839" t="s">
        <v>52</v>
      </c>
      <c r="D839">
        <v>6</v>
      </c>
      <c r="E839" t="s">
        <v>60</v>
      </c>
      <c r="F839" t="s">
        <v>59</v>
      </c>
      <c r="G839" t="s">
        <v>28</v>
      </c>
    </row>
    <row r="840" spans="1:7" x14ac:dyDescent="0.2">
      <c r="A840" t="s">
        <v>4712</v>
      </c>
      <c r="B840" t="s">
        <v>5460</v>
      </c>
      <c r="C840" t="s">
        <v>52</v>
      </c>
      <c r="D840">
        <v>7</v>
      </c>
      <c r="E840" t="s">
        <v>62</v>
      </c>
      <c r="F840" t="s">
        <v>61</v>
      </c>
      <c r="G840" t="s">
        <v>38</v>
      </c>
    </row>
    <row r="841" spans="1:7" x14ac:dyDescent="0.2">
      <c r="A841" t="s">
        <v>4712</v>
      </c>
      <c r="B841" t="s">
        <v>5460</v>
      </c>
      <c r="C841" t="s">
        <v>52</v>
      </c>
      <c r="D841">
        <v>8</v>
      </c>
      <c r="E841" t="s">
        <v>70</v>
      </c>
      <c r="F841" t="s">
        <v>69</v>
      </c>
      <c r="G841" t="s">
        <v>41</v>
      </c>
    </row>
    <row r="842" spans="1:7" x14ac:dyDescent="0.2">
      <c r="A842" t="s">
        <v>4712</v>
      </c>
      <c r="B842" t="s">
        <v>5460</v>
      </c>
      <c r="C842" t="s">
        <v>52</v>
      </c>
      <c r="D842">
        <v>9</v>
      </c>
      <c r="E842" t="s">
        <v>68</v>
      </c>
      <c r="F842" t="s">
        <v>67</v>
      </c>
      <c r="G842" t="s">
        <v>66</v>
      </c>
    </row>
    <row r="843" spans="1:7" x14ac:dyDescent="0.2">
      <c r="A843" t="s">
        <v>4712</v>
      </c>
      <c r="B843" t="s">
        <v>5460</v>
      </c>
      <c r="C843" t="s">
        <v>52</v>
      </c>
      <c r="D843">
        <v>10</v>
      </c>
      <c r="E843" t="s">
        <v>65</v>
      </c>
      <c r="F843" t="s">
        <v>64</v>
      </c>
      <c r="G843" t="s">
        <v>63</v>
      </c>
    </row>
    <row r="844" spans="1:7" x14ac:dyDescent="0.2">
      <c r="A844" t="s">
        <v>5041</v>
      </c>
      <c r="B844" t="s">
        <v>5461</v>
      </c>
      <c r="C844" t="s">
        <v>52</v>
      </c>
      <c r="D844">
        <v>3</v>
      </c>
      <c r="E844" t="s">
        <v>55</v>
      </c>
      <c r="F844" t="s">
        <v>54</v>
      </c>
      <c r="G844" t="s">
        <v>53</v>
      </c>
    </row>
    <row r="845" spans="1:7" x14ac:dyDescent="0.2">
      <c r="A845" t="s">
        <v>5041</v>
      </c>
      <c r="B845" t="s">
        <v>5461</v>
      </c>
      <c r="C845" t="s">
        <v>4516</v>
      </c>
      <c r="D845">
        <v>2</v>
      </c>
      <c r="E845" t="s">
        <v>129</v>
      </c>
      <c r="F845" t="s">
        <v>128</v>
      </c>
      <c r="G845" t="s">
        <v>34</v>
      </c>
    </row>
    <row r="846" spans="1:7" x14ac:dyDescent="0.2">
      <c r="A846" t="s">
        <v>5041</v>
      </c>
      <c r="B846" t="s">
        <v>5461</v>
      </c>
      <c r="C846" t="s">
        <v>4516</v>
      </c>
      <c r="D846">
        <v>1</v>
      </c>
      <c r="E846" t="s">
        <v>131</v>
      </c>
      <c r="F846" t="s">
        <v>130</v>
      </c>
      <c r="G846" t="s">
        <v>31</v>
      </c>
    </row>
    <row r="847" spans="1:7" x14ac:dyDescent="0.2">
      <c r="A847" t="s">
        <v>5041</v>
      </c>
      <c r="B847" t="s">
        <v>5461</v>
      </c>
      <c r="C847" t="s">
        <v>52</v>
      </c>
      <c r="D847">
        <v>5</v>
      </c>
      <c r="E847" t="s">
        <v>407</v>
      </c>
      <c r="F847" t="s">
        <v>406</v>
      </c>
      <c r="G847" t="s">
        <v>22</v>
      </c>
    </row>
    <row r="848" spans="1:7" x14ac:dyDescent="0.2">
      <c r="A848" t="s">
        <v>5041</v>
      </c>
      <c r="B848" t="s">
        <v>5461</v>
      </c>
      <c r="C848" t="s">
        <v>52</v>
      </c>
      <c r="D848">
        <v>6</v>
      </c>
      <c r="E848" t="s">
        <v>410</v>
      </c>
      <c r="F848" t="s">
        <v>409</v>
      </c>
      <c r="G848" t="s">
        <v>28</v>
      </c>
    </row>
    <row r="849" spans="1:7" x14ac:dyDescent="0.2">
      <c r="A849" t="s">
        <v>5041</v>
      </c>
      <c r="B849" t="s">
        <v>5461</v>
      </c>
      <c r="C849" t="s">
        <v>52</v>
      </c>
      <c r="D849">
        <v>7</v>
      </c>
      <c r="E849" t="s">
        <v>412</v>
      </c>
      <c r="F849" t="s">
        <v>411</v>
      </c>
      <c r="G849" t="s">
        <v>38</v>
      </c>
    </row>
    <row r="850" spans="1:7" x14ac:dyDescent="0.2">
      <c r="A850" t="s">
        <v>5041</v>
      </c>
      <c r="B850" t="s">
        <v>5461</v>
      </c>
      <c r="C850" t="s">
        <v>52</v>
      </c>
      <c r="D850">
        <v>4</v>
      </c>
      <c r="E850" t="s">
        <v>58</v>
      </c>
      <c r="F850" t="s">
        <v>57</v>
      </c>
      <c r="G850" t="s">
        <v>56</v>
      </c>
    </row>
    <row r="851" spans="1:7" x14ac:dyDescent="0.2">
      <c r="A851" t="s">
        <v>5041</v>
      </c>
      <c r="B851" t="s">
        <v>5461</v>
      </c>
      <c r="C851" t="s">
        <v>52</v>
      </c>
      <c r="D851">
        <v>8</v>
      </c>
      <c r="E851" t="s">
        <v>70</v>
      </c>
      <c r="F851" t="s">
        <v>69</v>
      </c>
      <c r="G851" t="s">
        <v>41</v>
      </c>
    </row>
    <row r="852" spans="1:7" x14ac:dyDescent="0.2">
      <c r="A852" t="s">
        <v>5041</v>
      </c>
      <c r="B852" t="s">
        <v>5461</v>
      </c>
      <c r="C852" t="s">
        <v>52</v>
      </c>
      <c r="D852">
        <v>9</v>
      </c>
      <c r="E852" t="s">
        <v>68</v>
      </c>
      <c r="F852" t="s">
        <v>67</v>
      </c>
      <c r="G852" t="s">
        <v>66</v>
      </c>
    </row>
    <row r="853" spans="1:7" x14ac:dyDescent="0.2">
      <c r="A853" t="s">
        <v>5041</v>
      </c>
      <c r="B853" t="s">
        <v>5461</v>
      </c>
      <c r="C853" t="s">
        <v>52</v>
      </c>
      <c r="D853">
        <v>10</v>
      </c>
      <c r="E853" t="s">
        <v>65</v>
      </c>
      <c r="F853" t="s">
        <v>64</v>
      </c>
      <c r="G853" t="s">
        <v>63</v>
      </c>
    </row>
    <row r="854" spans="1:7" x14ac:dyDescent="0.2">
      <c r="A854" t="s">
        <v>4738</v>
      </c>
      <c r="B854" t="s">
        <v>5462</v>
      </c>
      <c r="C854" t="s">
        <v>52</v>
      </c>
      <c r="D854">
        <v>3</v>
      </c>
      <c r="E854" t="s">
        <v>55</v>
      </c>
      <c r="F854" t="s">
        <v>54</v>
      </c>
      <c r="G854" t="s">
        <v>53</v>
      </c>
    </row>
    <row r="855" spans="1:7" x14ac:dyDescent="0.2">
      <c r="A855" t="s">
        <v>4738</v>
      </c>
      <c r="B855" t="s">
        <v>5462</v>
      </c>
      <c r="C855" t="s">
        <v>4516</v>
      </c>
      <c r="D855">
        <v>2</v>
      </c>
      <c r="E855" t="s">
        <v>129</v>
      </c>
      <c r="F855" t="s">
        <v>128</v>
      </c>
      <c r="G855" t="s">
        <v>34</v>
      </c>
    </row>
    <row r="856" spans="1:7" x14ac:dyDescent="0.2">
      <c r="A856" t="s">
        <v>4738</v>
      </c>
      <c r="B856" t="s">
        <v>5462</v>
      </c>
      <c r="C856" t="s">
        <v>4516</v>
      </c>
      <c r="D856">
        <v>1</v>
      </c>
      <c r="E856" t="s">
        <v>131</v>
      </c>
      <c r="F856" t="s">
        <v>130</v>
      </c>
      <c r="G856" t="s">
        <v>31</v>
      </c>
    </row>
    <row r="857" spans="1:7" x14ac:dyDescent="0.2">
      <c r="A857" t="s">
        <v>4738</v>
      </c>
      <c r="B857" t="s">
        <v>5462</v>
      </c>
      <c r="C857" t="s">
        <v>52</v>
      </c>
      <c r="D857">
        <v>5</v>
      </c>
      <c r="E857" t="s">
        <v>407</v>
      </c>
      <c r="F857" t="s">
        <v>406</v>
      </c>
      <c r="G857" t="s">
        <v>22</v>
      </c>
    </row>
    <row r="858" spans="1:7" x14ac:dyDescent="0.2">
      <c r="A858" t="s">
        <v>4738</v>
      </c>
      <c r="B858" t="s">
        <v>5462</v>
      </c>
      <c r="C858" t="s">
        <v>52</v>
      </c>
      <c r="D858">
        <v>6</v>
      </c>
      <c r="E858" t="s">
        <v>410</v>
      </c>
      <c r="F858" t="s">
        <v>409</v>
      </c>
      <c r="G858" t="s">
        <v>28</v>
      </c>
    </row>
    <row r="859" spans="1:7" x14ac:dyDescent="0.2">
      <c r="A859" t="s">
        <v>4738</v>
      </c>
      <c r="B859" t="s">
        <v>5462</v>
      </c>
      <c r="C859" t="s">
        <v>52</v>
      </c>
      <c r="D859">
        <v>7</v>
      </c>
      <c r="E859" t="s">
        <v>412</v>
      </c>
      <c r="F859" t="s">
        <v>411</v>
      </c>
      <c r="G859" t="s">
        <v>38</v>
      </c>
    </row>
    <row r="860" spans="1:7" x14ac:dyDescent="0.2">
      <c r="A860" t="s">
        <v>4738</v>
      </c>
      <c r="B860" t="s">
        <v>5462</v>
      </c>
      <c r="C860" t="s">
        <v>52</v>
      </c>
      <c r="D860">
        <v>4</v>
      </c>
      <c r="E860" t="s">
        <v>58</v>
      </c>
      <c r="F860" t="s">
        <v>57</v>
      </c>
      <c r="G860" t="s">
        <v>56</v>
      </c>
    </row>
    <row r="861" spans="1:7" x14ac:dyDescent="0.2">
      <c r="A861" t="s">
        <v>4738</v>
      </c>
      <c r="B861" t="s">
        <v>5462</v>
      </c>
      <c r="C861" t="s">
        <v>52</v>
      </c>
      <c r="D861">
        <v>8</v>
      </c>
      <c r="E861" t="s">
        <v>70</v>
      </c>
      <c r="F861" t="s">
        <v>69</v>
      </c>
      <c r="G861" t="s">
        <v>41</v>
      </c>
    </row>
    <row r="862" spans="1:7" x14ac:dyDescent="0.2">
      <c r="A862" t="s">
        <v>4738</v>
      </c>
      <c r="B862" t="s">
        <v>5462</v>
      </c>
      <c r="C862" t="s">
        <v>52</v>
      </c>
      <c r="D862">
        <v>9</v>
      </c>
      <c r="E862" t="s">
        <v>68</v>
      </c>
      <c r="F862" t="s">
        <v>67</v>
      </c>
      <c r="G862" t="s">
        <v>66</v>
      </c>
    </row>
    <row r="863" spans="1:7" x14ac:dyDescent="0.2">
      <c r="A863" t="s">
        <v>4738</v>
      </c>
      <c r="B863" t="s">
        <v>5462</v>
      </c>
      <c r="C863" t="s">
        <v>52</v>
      </c>
      <c r="D863">
        <v>10</v>
      </c>
      <c r="E863" t="s">
        <v>65</v>
      </c>
      <c r="F863" t="s">
        <v>64</v>
      </c>
      <c r="G863" t="s">
        <v>63</v>
      </c>
    </row>
    <row r="864" spans="1:7" x14ac:dyDescent="0.2">
      <c r="A864" t="s">
        <v>4989</v>
      </c>
      <c r="B864" t="s">
        <v>5463</v>
      </c>
      <c r="C864" t="s">
        <v>52</v>
      </c>
      <c r="D864">
        <v>3</v>
      </c>
      <c r="E864" t="s">
        <v>55</v>
      </c>
      <c r="F864" t="s">
        <v>54</v>
      </c>
      <c r="G864" t="s">
        <v>53</v>
      </c>
    </row>
    <row r="865" spans="1:7" x14ac:dyDescent="0.2">
      <c r="A865" t="s">
        <v>4989</v>
      </c>
      <c r="B865" t="s">
        <v>5463</v>
      </c>
      <c r="C865" t="s">
        <v>4516</v>
      </c>
      <c r="D865">
        <v>2</v>
      </c>
      <c r="E865" t="s">
        <v>129</v>
      </c>
      <c r="F865" t="s">
        <v>128</v>
      </c>
      <c r="G865" t="s">
        <v>34</v>
      </c>
    </row>
    <row r="866" spans="1:7" x14ac:dyDescent="0.2">
      <c r="A866" t="s">
        <v>4989</v>
      </c>
      <c r="B866" t="s">
        <v>5463</v>
      </c>
      <c r="C866" t="s">
        <v>4516</v>
      </c>
      <c r="D866">
        <v>1</v>
      </c>
      <c r="E866" t="s">
        <v>131</v>
      </c>
      <c r="F866" t="s">
        <v>130</v>
      </c>
      <c r="G866" t="s">
        <v>31</v>
      </c>
    </row>
    <row r="867" spans="1:7" x14ac:dyDescent="0.2">
      <c r="A867" t="s">
        <v>4989</v>
      </c>
      <c r="B867" t="s">
        <v>5463</v>
      </c>
      <c r="C867" t="s">
        <v>52</v>
      </c>
      <c r="D867">
        <v>4</v>
      </c>
      <c r="E867" t="s">
        <v>58</v>
      </c>
      <c r="F867" t="s">
        <v>57</v>
      </c>
      <c r="G867" t="s">
        <v>56</v>
      </c>
    </row>
    <row r="868" spans="1:7" x14ac:dyDescent="0.2">
      <c r="A868" t="s">
        <v>4989</v>
      </c>
      <c r="B868" t="s">
        <v>5463</v>
      </c>
      <c r="C868" t="s">
        <v>52</v>
      </c>
      <c r="D868">
        <v>5</v>
      </c>
      <c r="E868" t="s">
        <v>48</v>
      </c>
      <c r="F868" t="s">
        <v>47</v>
      </c>
      <c r="G868" t="s">
        <v>22</v>
      </c>
    </row>
    <row r="869" spans="1:7" x14ac:dyDescent="0.2">
      <c r="A869" t="s">
        <v>4989</v>
      </c>
      <c r="B869" t="s">
        <v>5463</v>
      </c>
      <c r="C869" t="s">
        <v>52</v>
      </c>
      <c r="D869">
        <v>6</v>
      </c>
      <c r="E869" t="s">
        <v>60</v>
      </c>
      <c r="F869" t="s">
        <v>59</v>
      </c>
      <c r="G869" t="s">
        <v>28</v>
      </c>
    </row>
    <row r="870" spans="1:7" x14ac:dyDescent="0.2">
      <c r="A870" t="s">
        <v>4989</v>
      </c>
      <c r="B870" t="s">
        <v>5463</v>
      </c>
      <c r="C870" t="s">
        <v>52</v>
      </c>
      <c r="D870">
        <v>7</v>
      </c>
      <c r="E870" t="s">
        <v>62</v>
      </c>
      <c r="F870" t="s">
        <v>61</v>
      </c>
      <c r="G870" t="s">
        <v>38</v>
      </c>
    </row>
    <row r="871" spans="1:7" x14ac:dyDescent="0.2">
      <c r="A871" t="s">
        <v>4989</v>
      </c>
      <c r="B871" t="s">
        <v>5463</v>
      </c>
      <c r="C871" t="s">
        <v>52</v>
      </c>
      <c r="D871">
        <v>8</v>
      </c>
      <c r="E871" t="s">
        <v>70</v>
      </c>
      <c r="F871" t="s">
        <v>69</v>
      </c>
      <c r="G871" t="s">
        <v>41</v>
      </c>
    </row>
    <row r="872" spans="1:7" x14ac:dyDescent="0.2">
      <c r="A872" t="s">
        <v>4989</v>
      </c>
      <c r="B872" t="s">
        <v>5463</v>
      </c>
      <c r="C872" t="s">
        <v>52</v>
      </c>
      <c r="D872">
        <v>9</v>
      </c>
      <c r="E872" t="s">
        <v>68</v>
      </c>
      <c r="F872" t="s">
        <v>67</v>
      </c>
      <c r="G872" t="s">
        <v>66</v>
      </c>
    </row>
    <row r="873" spans="1:7" x14ac:dyDescent="0.2">
      <c r="A873" t="s">
        <v>4989</v>
      </c>
      <c r="B873" t="s">
        <v>5463</v>
      </c>
      <c r="C873" t="s">
        <v>52</v>
      </c>
      <c r="D873">
        <v>10</v>
      </c>
      <c r="E873" t="s">
        <v>65</v>
      </c>
      <c r="F873" t="s">
        <v>64</v>
      </c>
      <c r="G873" t="s">
        <v>63</v>
      </c>
    </row>
    <row r="874" spans="1:7" x14ac:dyDescent="0.2">
      <c r="A874" t="s">
        <v>4815</v>
      </c>
      <c r="B874" t="s">
        <v>5464</v>
      </c>
      <c r="C874" t="s">
        <v>93</v>
      </c>
      <c r="D874">
        <v>5</v>
      </c>
      <c r="E874" t="s">
        <v>858</v>
      </c>
      <c r="F874" t="s">
        <v>857</v>
      </c>
      <c r="G874" t="s">
        <v>22</v>
      </c>
    </row>
    <row r="875" spans="1:7" x14ac:dyDescent="0.2">
      <c r="A875" t="s">
        <v>4815</v>
      </c>
      <c r="B875" t="s">
        <v>5464</v>
      </c>
      <c r="C875" t="s">
        <v>93</v>
      </c>
      <c r="D875">
        <v>6</v>
      </c>
      <c r="E875" t="s">
        <v>861</v>
      </c>
      <c r="F875" t="s">
        <v>860</v>
      </c>
      <c r="G875" t="s">
        <v>28</v>
      </c>
    </row>
    <row r="876" spans="1:7" x14ac:dyDescent="0.2">
      <c r="A876" t="s">
        <v>4815</v>
      </c>
      <c r="B876" t="s">
        <v>5464</v>
      </c>
      <c r="C876" t="s">
        <v>93</v>
      </c>
      <c r="D876">
        <v>7</v>
      </c>
      <c r="E876" t="s">
        <v>863</v>
      </c>
      <c r="F876" t="s">
        <v>862</v>
      </c>
      <c r="G876" t="s">
        <v>38</v>
      </c>
    </row>
    <row r="877" spans="1:7" x14ac:dyDescent="0.2">
      <c r="A877" t="s">
        <v>4815</v>
      </c>
      <c r="B877" t="s">
        <v>5464</v>
      </c>
      <c r="C877" t="s">
        <v>93</v>
      </c>
      <c r="D877">
        <v>8</v>
      </c>
      <c r="E877" t="s">
        <v>865</v>
      </c>
      <c r="F877" t="s">
        <v>864</v>
      </c>
      <c r="G877" t="s">
        <v>41</v>
      </c>
    </row>
    <row r="878" spans="1:7" x14ac:dyDescent="0.2">
      <c r="A878" t="s">
        <v>5032</v>
      </c>
      <c r="B878" t="s">
        <v>5465</v>
      </c>
      <c r="C878" t="s">
        <v>93</v>
      </c>
      <c r="D878">
        <v>5</v>
      </c>
      <c r="E878" t="s">
        <v>858</v>
      </c>
      <c r="F878" t="s">
        <v>857</v>
      </c>
      <c r="G878" t="s">
        <v>22</v>
      </c>
    </row>
    <row r="879" spans="1:7" x14ac:dyDescent="0.2">
      <c r="A879" t="s">
        <v>5032</v>
      </c>
      <c r="B879" t="s">
        <v>5465</v>
      </c>
      <c r="C879" t="s">
        <v>93</v>
      </c>
      <c r="D879">
        <v>6</v>
      </c>
      <c r="E879" t="s">
        <v>861</v>
      </c>
      <c r="F879" t="s">
        <v>860</v>
      </c>
      <c r="G879" t="s">
        <v>28</v>
      </c>
    </row>
    <row r="880" spans="1:7" x14ac:dyDescent="0.2">
      <c r="A880" t="s">
        <v>5032</v>
      </c>
      <c r="B880" t="s">
        <v>5465</v>
      </c>
      <c r="C880" t="s">
        <v>93</v>
      </c>
      <c r="D880">
        <v>7</v>
      </c>
      <c r="E880" t="s">
        <v>863</v>
      </c>
      <c r="F880" t="s">
        <v>862</v>
      </c>
      <c r="G880" t="s">
        <v>38</v>
      </c>
    </row>
    <row r="881" spans="1:7" x14ac:dyDescent="0.2">
      <c r="A881" t="s">
        <v>5032</v>
      </c>
      <c r="B881" t="s">
        <v>5465</v>
      </c>
      <c r="C881" t="s">
        <v>93</v>
      </c>
      <c r="D881">
        <v>8</v>
      </c>
      <c r="E881" t="s">
        <v>865</v>
      </c>
      <c r="F881" t="s">
        <v>864</v>
      </c>
      <c r="G881" t="s">
        <v>41</v>
      </c>
    </row>
    <row r="882" spans="1:7" x14ac:dyDescent="0.2">
      <c r="A882" t="s">
        <v>4702</v>
      </c>
      <c r="B882" t="s">
        <v>5466</v>
      </c>
      <c r="C882" t="s">
        <v>52</v>
      </c>
      <c r="D882">
        <v>3</v>
      </c>
      <c r="E882" t="s">
        <v>55</v>
      </c>
      <c r="F882" t="s">
        <v>54</v>
      </c>
      <c r="G882" t="s">
        <v>53</v>
      </c>
    </row>
    <row r="883" spans="1:7" x14ac:dyDescent="0.2">
      <c r="A883" t="s">
        <v>4702</v>
      </c>
      <c r="B883" t="s">
        <v>5466</v>
      </c>
      <c r="C883" t="s">
        <v>4516</v>
      </c>
      <c r="D883">
        <v>2</v>
      </c>
      <c r="E883" t="s">
        <v>129</v>
      </c>
      <c r="F883" t="s">
        <v>128</v>
      </c>
      <c r="G883" t="s">
        <v>34</v>
      </c>
    </row>
    <row r="884" spans="1:7" x14ac:dyDescent="0.2">
      <c r="A884" t="s">
        <v>4702</v>
      </c>
      <c r="B884" t="s">
        <v>5466</v>
      </c>
      <c r="C884" t="s">
        <v>4516</v>
      </c>
      <c r="D884">
        <v>1</v>
      </c>
      <c r="E884" t="s">
        <v>131</v>
      </c>
      <c r="F884" t="s">
        <v>130</v>
      </c>
      <c r="G884" t="s">
        <v>31</v>
      </c>
    </row>
    <row r="885" spans="1:7" x14ac:dyDescent="0.2">
      <c r="A885" t="s">
        <v>4702</v>
      </c>
      <c r="B885" t="s">
        <v>5466</v>
      </c>
      <c r="C885" t="s">
        <v>52</v>
      </c>
      <c r="D885">
        <v>4</v>
      </c>
      <c r="E885" t="s">
        <v>58</v>
      </c>
      <c r="F885" t="s">
        <v>57</v>
      </c>
      <c r="G885" t="s">
        <v>56</v>
      </c>
    </row>
    <row r="886" spans="1:7" x14ac:dyDescent="0.2">
      <c r="A886" t="s">
        <v>4702</v>
      </c>
      <c r="B886" t="s">
        <v>5466</v>
      </c>
      <c r="C886" t="s">
        <v>52</v>
      </c>
      <c r="D886">
        <v>5</v>
      </c>
      <c r="E886" t="s">
        <v>48</v>
      </c>
      <c r="F886" t="s">
        <v>47</v>
      </c>
      <c r="G886" t="s">
        <v>22</v>
      </c>
    </row>
    <row r="887" spans="1:7" x14ac:dyDescent="0.2">
      <c r="A887" t="s">
        <v>4702</v>
      </c>
      <c r="B887" t="s">
        <v>5466</v>
      </c>
      <c r="C887" t="s">
        <v>52</v>
      </c>
      <c r="D887">
        <v>6</v>
      </c>
      <c r="E887" t="s">
        <v>60</v>
      </c>
      <c r="F887" t="s">
        <v>59</v>
      </c>
      <c r="G887" t="s">
        <v>28</v>
      </c>
    </row>
    <row r="888" spans="1:7" x14ac:dyDescent="0.2">
      <c r="A888" t="s">
        <v>4702</v>
      </c>
      <c r="B888" t="s">
        <v>5466</v>
      </c>
      <c r="C888" t="s">
        <v>52</v>
      </c>
      <c r="D888">
        <v>7</v>
      </c>
      <c r="E888" t="s">
        <v>62</v>
      </c>
      <c r="F888" t="s">
        <v>61</v>
      </c>
      <c r="G888" t="s">
        <v>38</v>
      </c>
    </row>
    <row r="889" spans="1:7" x14ac:dyDescent="0.2">
      <c r="A889" t="s">
        <v>4702</v>
      </c>
      <c r="B889" t="s">
        <v>5466</v>
      </c>
      <c r="C889" t="s">
        <v>52</v>
      </c>
      <c r="D889">
        <v>8</v>
      </c>
      <c r="E889" t="s">
        <v>70</v>
      </c>
      <c r="F889" t="s">
        <v>69</v>
      </c>
      <c r="G889" t="s">
        <v>41</v>
      </c>
    </row>
    <row r="890" spans="1:7" x14ac:dyDescent="0.2">
      <c r="A890" t="s">
        <v>4702</v>
      </c>
      <c r="B890" t="s">
        <v>5466</v>
      </c>
      <c r="C890" t="s">
        <v>52</v>
      </c>
      <c r="D890">
        <v>9</v>
      </c>
      <c r="E890" t="s">
        <v>68</v>
      </c>
      <c r="F890" t="s">
        <v>67</v>
      </c>
      <c r="G890" t="s">
        <v>66</v>
      </c>
    </row>
    <row r="891" spans="1:7" x14ac:dyDescent="0.2">
      <c r="A891" t="s">
        <v>4702</v>
      </c>
      <c r="B891" t="s">
        <v>5466</v>
      </c>
      <c r="C891" t="s">
        <v>52</v>
      </c>
      <c r="D891">
        <v>10</v>
      </c>
      <c r="E891" t="s">
        <v>65</v>
      </c>
      <c r="F891" t="s">
        <v>64</v>
      </c>
      <c r="G891" t="s">
        <v>63</v>
      </c>
    </row>
    <row r="892" spans="1:7" x14ac:dyDescent="0.2">
      <c r="A892" t="s">
        <v>4704</v>
      </c>
      <c r="B892" t="s">
        <v>5467</v>
      </c>
      <c r="C892" t="s">
        <v>52</v>
      </c>
      <c r="D892">
        <v>5</v>
      </c>
      <c r="E892" t="s">
        <v>48</v>
      </c>
      <c r="F892" t="s">
        <v>47</v>
      </c>
      <c r="G892" t="s">
        <v>22</v>
      </c>
    </row>
    <row r="893" spans="1:7" x14ac:dyDescent="0.2">
      <c r="A893" t="s">
        <v>4704</v>
      </c>
      <c r="B893" t="s">
        <v>5467</v>
      </c>
      <c r="C893" t="s">
        <v>52</v>
      </c>
      <c r="D893">
        <v>6</v>
      </c>
      <c r="E893" t="s">
        <v>60</v>
      </c>
      <c r="F893" t="s">
        <v>59</v>
      </c>
      <c r="G893" t="s">
        <v>28</v>
      </c>
    </row>
    <row r="894" spans="1:7" x14ac:dyDescent="0.2">
      <c r="A894" t="s">
        <v>4704</v>
      </c>
      <c r="B894" t="s">
        <v>5467</v>
      </c>
      <c r="C894" t="s">
        <v>52</v>
      </c>
      <c r="D894">
        <v>7</v>
      </c>
      <c r="E894" t="s">
        <v>62</v>
      </c>
      <c r="F894" t="s">
        <v>61</v>
      </c>
      <c r="G894" t="s">
        <v>38</v>
      </c>
    </row>
    <row r="895" spans="1:7" x14ac:dyDescent="0.2">
      <c r="A895" t="s">
        <v>4704</v>
      </c>
      <c r="B895" t="s">
        <v>5467</v>
      </c>
      <c r="C895" t="s">
        <v>52</v>
      </c>
      <c r="D895">
        <v>8</v>
      </c>
      <c r="E895" t="s">
        <v>70</v>
      </c>
      <c r="F895" t="s">
        <v>69</v>
      </c>
      <c r="G895" t="s">
        <v>41</v>
      </c>
    </row>
    <row r="896" spans="1:7" x14ac:dyDescent="0.2">
      <c r="A896" t="s">
        <v>4704</v>
      </c>
      <c r="B896" t="s">
        <v>5467</v>
      </c>
      <c r="C896" t="s">
        <v>52</v>
      </c>
      <c r="D896">
        <v>9</v>
      </c>
      <c r="E896" t="s">
        <v>68</v>
      </c>
      <c r="F896" t="s">
        <v>67</v>
      </c>
      <c r="G896" t="s">
        <v>66</v>
      </c>
    </row>
    <row r="897" spans="1:7" x14ac:dyDescent="0.2">
      <c r="A897" t="s">
        <v>4704</v>
      </c>
      <c r="B897" t="s">
        <v>5467</v>
      </c>
      <c r="C897" t="s">
        <v>52</v>
      </c>
      <c r="D897">
        <v>10</v>
      </c>
      <c r="E897" t="s">
        <v>65</v>
      </c>
      <c r="F897" t="s">
        <v>64</v>
      </c>
      <c r="G897" t="s">
        <v>63</v>
      </c>
    </row>
    <row r="898" spans="1:7" x14ac:dyDescent="0.2">
      <c r="A898" t="s">
        <v>5011</v>
      </c>
      <c r="B898" t="s">
        <v>5468</v>
      </c>
      <c r="C898" t="s">
        <v>52</v>
      </c>
      <c r="D898">
        <v>8</v>
      </c>
      <c r="E898" t="s">
        <v>70</v>
      </c>
      <c r="F898" t="s">
        <v>69</v>
      </c>
      <c r="G898" t="s">
        <v>41</v>
      </c>
    </row>
    <row r="899" spans="1:7" x14ac:dyDescent="0.2">
      <c r="A899" t="s">
        <v>5011</v>
      </c>
      <c r="B899" t="s">
        <v>5468</v>
      </c>
      <c r="C899" t="s">
        <v>52</v>
      </c>
      <c r="D899">
        <v>9</v>
      </c>
      <c r="E899" t="s">
        <v>68</v>
      </c>
      <c r="F899" t="s">
        <v>67</v>
      </c>
      <c r="G899" t="s">
        <v>66</v>
      </c>
    </row>
    <row r="900" spans="1:7" x14ac:dyDescent="0.2">
      <c r="A900" t="s">
        <v>5011</v>
      </c>
      <c r="B900" t="s">
        <v>5468</v>
      </c>
      <c r="C900" t="s">
        <v>52</v>
      </c>
      <c r="D900">
        <v>10</v>
      </c>
      <c r="E900" t="s">
        <v>65</v>
      </c>
      <c r="F900" t="s">
        <v>64</v>
      </c>
      <c r="G900" t="s">
        <v>63</v>
      </c>
    </row>
    <row r="901" spans="1:7" x14ac:dyDescent="0.2">
      <c r="A901" t="s">
        <v>5077</v>
      </c>
      <c r="B901" t="s">
        <v>5469</v>
      </c>
      <c r="C901" t="s">
        <v>52</v>
      </c>
      <c r="D901">
        <v>3</v>
      </c>
      <c r="E901" t="s">
        <v>55</v>
      </c>
      <c r="F901" t="s">
        <v>54</v>
      </c>
      <c r="G901" t="s">
        <v>53</v>
      </c>
    </row>
    <row r="902" spans="1:7" x14ac:dyDescent="0.2">
      <c r="A902" t="s">
        <v>5077</v>
      </c>
      <c r="B902" t="s">
        <v>5469</v>
      </c>
      <c r="C902" t="s">
        <v>52</v>
      </c>
      <c r="D902">
        <v>4</v>
      </c>
      <c r="E902" t="s">
        <v>58</v>
      </c>
      <c r="F902" t="s">
        <v>57</v>
      </c>
      <c r="G902" t="s">
        <v>56</v>
      </c>
    </row>
    <row r="903" spans="1:7" x14ac:dyDescent="0.2">
      <c r="A903" t="s">
        <v>5077</v>
      </c>
      <c r="B903" t="s">
        <v>5469</v>
      </c>
      <c r="C903" t="s">
        <v>52</v>
      </c>
      <c r="D903">
        <v>5</v>
      </c>
      <c r="E903" t="s">
        <v>48</v>
      </c>
      <c r="F903" t="s">
        <v>47</v>
      </c>
      <c r="G903" t="s">
        <v>22</v>
      </c>
    </row>
    <row r="904" spans="1:7" x14ac:dyDescent="0.2">
      <c r="A904" t="s">
        <v>5077</v>
      </c>
      <c r="B904" t="s">
        <v>5469</v>
      </c>
      <c r="C904" t="s">
        <v>52</v>
      </c>
      <c r="D904">
        <v>6</v>
      </c>
      <c r="E904" t="s">
        <v>60</v>
      </c>
      <c r="F904" t="s">
        <v>59</v>
      </c>
      <c r="G904" t="s">
        <v>28</v>
      </c>
    </row>
    <row r="905" spans="1:7" x14ac:dyDescent="0.2">
      <c r="A905" t="s">
        <v>5077</v>
      </c>
      <c r="B905" t="s">
        <v>5469</v>
      </c>
      <c r="C905" t="s">
        <v>52</v>
      </c>
      <c r="D905">
        <v>7</v>
      </c>
      <c r="E905" t="s">
        <v>62</v>
      </c>
      <c r="F905" t="s">
        <v>61</v>
      </c>
      <c r="G905" t="s">
        <v>38</v>
      </c>
    </row>
    <row r="906" spans="1:7" x14ac:dyDescent="0.2">
      <c r="A906" t="s">
        <v>5130</v>
      </c>
      <c r="B906" t="s">
        <v>5470</v>
      </c>
      <c r="C906" t="s">
        <v>52</v>
      </c>
      <c r="D906">
        <v>3</v>
      </c>
      <c r="E906" t="s">
        <v>55</v>
      </c>
      <c r="F906" t="s">
        <v>54</v>
      </c>
      <c r="G906" t="s">
        <v>53</v>
      </c>
    </row>
    <row r="907" spans="1:7" x14ac:dyDescent="0.2">
      <c r="A907" t="s">
        <v>5130</v>
      </c>
      <c r="B907" t="s">
        <v>5470</v>
      </c>
      <c r="C907" t="s">
        <v>52</v>
      </c>
      <c r="D907">
        <v>4</v>
      </c>
      <c r="E907" t="s">
        <v>58</v>
      </c>
      <c r="F907" t="s">
        <v>57</v>
      </c>
      <c r="G907" t="s">
        <v>56</v>
      </c>
    </row>
    <row r="908" spans="1:7" x14ac:dyDescent="0.2">
      <c r="A908" t="s">
        <v>5130</v>
      </c>
      <c r="B908" t="s">
        <v>5470</v>
      </c>
      <c r="C908" t="s">
        <v>52</v>
      </c>
      <c r="D908">
        <v>5</v>
      </c>
      <c r="E908" t="s">
        <v>48</v>
      </c>
      <c r="F908" t="s">
        <v>47</v>
      </c>
      <c r="G908" t="s">
        <v>22</v>
      </c>
    </row>
    <row r="909" spans="1:7" x14ac:dyDescent="0.2">
      <c r="A909" t="s">
        <v>5130</v>
      </c>
      <c r="B909" t="s">
        <v>5470</v>
      </c>
      <c r="C909" t="s">
        <v>52</v>
      </c>
      <c r="D909">
        <v>6</v>
      </c>
      <c r="E909" t="s">
        <v>60</v>
      </c>
      <c r="F909" t="s">
        <v>59</v>
      </c>
      <c r="G909" t="s">
        <v>28</v>
      </c>
    </row>
    <row r="910" spans="1:7" x14ac:dyDescent="0.2">
      <c r="A910" t="s">
        <v>5130</v>
      </c>
      <c r="B910" t="s">
        <v>5470</v>
      </c>
      <c r="C910" t="s">
        <v>52</v>
      </c>
      <c r="D910">
        <v>7</v>
      </c>
      <c r="E910" t="s">
        <v>62</v>
      </c>
      <c r="F910" t="s">
        <v>61</v>
      </c>
      <c r="G910" t="s">
        <v>38</v>
      </c>
    </row>
    <row r="911" spans="1:7" x14ac:dyDescent="0.2">
      <c r="A911" t="s">
        <v>4735</v>
      </c>
      <c r="B911" t="s">
        <v>5471</v>
      </c>
      <c r="C911" t="s">
        <v>52</v>
      </c>
      <c r="D911">
        <v>6</v>
      </c>
      <c r="E911" t="s">
        <v>60</v>
      </c>
      <c r="F911" t="s">
        <v>59</v>
      </c>
      <c r="G911" t="s">
        <v>28</v>
      </c>
    </row>
    <row r="912" spans="1:7" x14ac:dyDescent="0.2">
      <c r="A912" t="s">
        <v>4735</v>
      </c>
      <c r="B912" t="s">
        <v>5471</v>
      </c>
      <c r="C912" t="s">
        <v>52</v>
      </c>
      <c r="D912">
        <v>7</v>
      </c>
      <c r="E912" t="s">
        <v>62</v>
      </c>
      <c r="F912" t="s">
        <v>61</v>
      </c>
      <c r="G912" t="s">
        <v>38</v>
      </c>
    </row>
    <row r="913" spans="1:7" x14ac:dyDescent="0.2">
      <c r="A913" t="s">
        <v>4735</v>
      </c>
      <c r="B913" t="s">
        <v>5471</v>
      </c>
      <c r="C913" t="s">
        <v>52</v>
      </c>
      <c r="D913">
        <v>8</v>
      </c>
      <c r="E913" t="s">
        <v>70</v>
      </c>
      <c r="F913" t="s">
        <v>69</v>
      </c>
      <c r="G913" t="s">
        <v>41</v>
      </c>
    </row>
    <row r="914" spans="1:7" x14ac:dyDescent="0.2">
      <c r="A914" t="s">
        <v>4735</v>
      </c>
      <c r="B914" t="s">
        <v>5471</v>
      </c>
      <c r="C914" t="s">
        <v>52</v>
      </c>
      <c r="D914">
        <v>9</v>
      </c>
      <c r="E914" t="s">
        <v>68</v>
      </c>
      <c r="F914" t="s">
        <v>67</v>
      </c>
      <c r="G914" t="s">
        <v>66</v>
      </c>
    </row>
    <row r="915" spans="1:7" x14ac:dyDescent="0.2">
      <c r="A915" t="s">
        <v>5076</v>
      </c>
      <c r="B915" t="s">
        <v>5472</v>
      </c>
      <c r="C915" t="s">
        <v>93</v>
      </c>
      <c r="D915">
        <v>5</v>
      </c>
      <c r="E915" t="s">
        <v>858</v>
      </c>
      <c r="F915" t="s">
        <v>857</v>
      </c>
      <c r="G915" t="s">
        <v>22</v>
      </c>
    </row>
    <row r="916" spans="1:7" x14ac:dyDescent="0.2">
      <c r="A916" t="s">
        <v>5076</v>
      </c>
      <c r="B916" t="s">
        <v>5472</v>
      </c>
      <c r="C916" t="s">
        <v>93</v>
      </c>
      <c r="D916">
        <v>6</v>
      </c>
      <c r="E916" t="s">
        <v>861</v>
      </c>
      <c r="F916" t="s">
        <v>860</v>
      </c>
      <c r="G916" t="s">
        <v>28</v>
      </c>
    </row>
    <row r="917" spans="1:7" x14ac:dyDescent="0.2">
      <c r="A917" t="s">
        <v>5076</v>
      </c>
      <c r="B917" t="s">
        <v>5472</v>
      </c>
      <c r="C917" t="s">
        <v>93</v>
      </c>
      <c r="D917">
        <v>7</v>
      </c>
      <c r="E917" t="s">
        <v>863</v>
      </c>
      <c r="F917" t="s">
        <v>862</v>
      </c>
      <c r="G917" t="s">
        <v>38</v>
      </c>
    </row>
    <row r="918" spans="1:7" x14ac:dyDescent="0.2">
      <c r="A918" t="s">
        <v>5076</v>
      </c>
      <c r="B918" t="s">
        <v>5472</v>
      </c>
      <c r="C918" t="s">
        <v>93</v>
      </c>
      <c r="D918">
        <v>8</v>
      </c>
      <c r="E918" t="s">
        <v>865</v>
      </c>
      <c r="F918" t="s">
        <v>864</v>
      </c>
      <c r="G918" t="s">
        <v>41</v>
      </c>
    </row>
    <row r="919" spans="1:7" x14ac:dyDescent="0.2">
      <c r="A919" t="s">
        <v>4762</v>
      </c>
      <c r="B919" t="s">
        <v>5473</v>
      </c>
      <c r="C919" t="s">
        <v>52</v>
      </c>
      <c r="D919">
        <v>8</v>
      </c>
      <c r="E919" t="s">
        <v>70</v>
      </c>
      <c r="F919" t="s">
        <v>69</v>
      </c>
      <c r="G919" t="s">
        <v>41</v>
      </c>
    </row>
    <row r="920" spans="1:7" x14ac:dyDescent="0.2">
      <c r="A920" t="s">
        <v>4762</v>
      </c>
      <c r="B920" t="s">
        <v>5473</v>
      </c>
      <c r="C920" t="s">
        <v>52</v>
      </c>
      <c r="D920">
        <v>9</v>
      </c>
      <c r="E920" t="s">
        <v>68</v>
      </c>
      <c r="F920" t="s">
        <v>67</v>
      </c>
      <c r="G920" t="s">
        <v>66</v>
      </c>
    </row>
    <row r="921" spans="1:7" x14ac:dyDescent="0.2">
      <c r="A921" t="s">
        <v>4762</v>
      </c>
      <c r="B921" t="s">
        <v>5473</v>
      </c>
      <c r="C921" t="s">
        <v>52</v>
      </c>
      <c r="D921">
        <v>10</v>
      </c>
      <c r="E921" t="s">
        <v>65</v>
      </c>
      <c r="F921" t="s">
        <v>64</v>
      </c>
      <c r="G921" t="s">
        <v>63</v>
      </c>
    </row>
    <row r="922" spans="1:7" x14ac:dyDescent="0.2">
      <c r="A922" t="s">
        <v>4687</v>
      </c>
      <c r="B922" t="s">
        <v>5474</v>
      </c>
      <c r="C922" t="s">
        <v>52</v>
      </c>
      <c r="D922">
        <v>3</v>
      </c>
      <c r="E922" t="s">
        <v>55</v>
      </c>
      <c r="F922" t="s">
        <v>54</v>
      </c>
      <c r="G922" t="s">
        <v>53</v>
      </c>
    </row>
    <row r="923" spans="1:7" x14ac:dyDescent="0.2">
      <c r="A923" t="s">
        <v>4687</v>
      </c>
      <c r="B923" t="s">
        <v>5474</v>
      </c>
      <c r="C923" t="s">
        <v>4516</v>
      </c>
      <c r="D923">
        <v>2</v>
      </c>
      <c r="E923" t="s">
        <v>129</v>
      </c>
      <c r="F923" t="s">
        <v>128</v>
      </c>
      <c r="G923" t="s">
        <v>34</v>
      </c>
    </row>
    <row r="924" spans="1:7" x14ac:dyDescent="0.2">
      <c r="A924" t="s">
        <v>4687</v>
      </c>
      <c r="B924" t="s">
        <v>5474</v>
      </c>
      <c r="C924" t="s">
        <v>4516</v>
      </c>
      <c r="D924">
        <v>1</v>
      </c>
      <c r="E924" t="s">
        <v>131</v>
      </c>
      <c r="F924" t="s">
        <v>130</v>
      </c>
      <c r="G924" t="s">
        <v>31</v>
      </c>
    </row>
    <row r="925" spans="1:7" x14ac:dyDescent="0.2">
      <c r="A925" t="s">
        <v>4687</v>
      </c>
      <c r="B925" t="s">
        <v>5474</v>
      </c>
      <c r="C925" t="s">
        <v>52</v>
      </c>
      <c r="D925">
        <v>4</v>
      </c>
      <c r="E925" t="s">
        <v>58</v>
      </c>
      <c r="F925" t="s">
        <v>57</v>
      </c>
      <c r="G925" t="s">
        <v>56</v>
      </c>
    </row>
    <row r="926" spans="1:7" x14ac:dyDescent="0.2">
      <c r="A926" t="s">
        <v>4687</v>
      </c>
      <c r="B926" t="s">
        <v>5474</v>
      </c>
      <c r="C926" t="s">
        <v>52</v>
      </c>
      <c r="D926">
        <v>5</v>
      </c>
      <c r="E926" t="s">
        <v>48</v>
      </c>
      <c r="F926" t="s">
        <v>47</v>
      </c>
      <c r="G926" t="s">
        <v>22</v>
      </c>
    </row>
    <row r="927" spans="1:7" x14ac:dyDescent="0.2">
      <c r="A927" t="s">
        <v>4687</v>
      </c>
      <c r="B927" t="s">
        <v>5474</v>
      </c>
      <c r="C927" t="s">
        <v>52</v>
      </c>
      <c r="D927">
        <v>6</v>
      </c>
      <c r="E927" t="s">
        <v>60</v>
      </c>
      <c r="F927" t="s">
        <v>59</v>
      </c>
      <c r="G927" t="s">
        <v>28</v>
      </c>
    </row>
    <row r="928" spans="1:7" x14ac:dyDescent="0.2">
      <c r="A928" t="s">
        <v>4687</v>
      </c>
      <c r="B928" t="s">
        <v>5474</v>
      </c>
      <c r="C928" t="s">
        <v>52</v>
      </c>
      <c r="D928">
        <v>7</v>
      </c>
      <c r="E928" t="s">
        <v>62</v>
      </c>
      <c r="F928" t="s">
        <v>61</v>
      </c>
      <c r="G928" t="s">
        <v>38</v>
      </c>
    </row>
    <row r="929" spans="1:7" x14ac:dyDescent="0.2">
      <c r="A929" t="s">
        <v>4687</v>
      </c>
      <c r="B929" t="s">
        <v>5474</v>
      </c>
      <c r="C929" t="s">
        <v>52</v>
      </c>
      <c r="D929">
        <v>8</v>
      </c>
      <c r="E929" t="s">
        <v>70</v>
      </c>
      <c r="F929" t="s">
        <v>69</v>
      </c>
      <c r="G929" t="s">
        <v>41</v>
      </c>
    </row>
    <row r="930" spans="1:7" x14ac:dyDescent="0.2">
      <c r="A930" t="s">
        <v>4687</v>
      </c>
      <c r="B930" t="s">
        <v>5474</v>
      </c>
      <c r="C930" t="s">
        <v>52</v>
      </c>
      <c r="D930">
        <v>9</v>
      </c>
      <c r="E930" t="s">
        <v>68</v>
      </c>
      <c r="F930" t="s">
        <v>67</v>
      </c>
      <c r="G930" t="s">
        <v>66</v>
      </c>
    </row>
    <row r="931" spans="1:7" x14ac:dyDescent="0.2">
      <c r="A931" t="s">
        <v>4687</v>
      </c>
      <c r="B931" t="s">
        <v>5474</v>
      </c>
      <c r="C931" t="s">
        <v>52</v>
      </c>
      <c r="D931">
        <v>10</v>
      </c>
      <c r="E931" t="s">
        <v>65</v>
      </c>
      <c r="F931" t="s">
        <v>64</v>
      </c>
      <c r="G931" t="s">
        <v>63</v>
      </c>
    </row>
    <row r="932" spans="1:7" x14ac:dyDescent="0.2">
      <c r="A932" t="s">
        <v>5110</v>
      </c>
      <c r="B932" t="s">
        <v>5475</v>
      </c>
      <c r="C932" t="s">
        <v>52</v>
      </c>
      <c r="D932">
        <v>8</v>
      </c>
      <c r="E932" t="s">
        <v>70</v>
      </c>
      <c r="F932" t="s">
        <v>69</v>
      </c>
      <c r="G932" t="s">
        <v>41</v>
      </c>
    </row>
    <row r="933" spans="1:7" x14ac:dyDescent="0.2">
      <c r="A933" t="s">
        <v>5110</v>
      </c>
      <c r="B933" t="s">
        <v>5475</v>
      </c>
      <c r="C933" t="s">
        <v>52</v>
      </c>
      <c r="D933">
        <v>9</v>
      </c>
      <c r="E933" t="s">
        <v>68</v>
      </c>
      <c r="F933" t="s">
        <v>67</v>
      </c>
      <c r="G933" t="s">
        <v>66</v>
      </c>
    </row>
    <row r="934" spans="1:7" x14ac:dyDescent="0.2">
      <c r="A934" t="s">
        <v>5110</v>
      </c>
      <c r="B934" t="s">
        <v>5475</v>
      </c>
      <c r="C934" t="s">
        <v>52</v>
      </c>
      <c r="D934">
        <v>10</v>
      </c>
      <c r="E934" t="s">
        <v>65</v>
      </c>
      <c r="F934" t="s">
        <v>64</v>
      </c>
      <c r="G934" t="s">
        <v>63</v>
      </c>
    </row>
    <row r="935" spans="1:7" x14ac:dyDescent="0.2">
      <c r="A935" t="s">
        <v>4714</v>
      </c>
      <c r="B935" t="s">
        <v>5476</v>
      </c>
      <c r="C935" t="s">
        <v>52</v>
      </c>
      <c r="D935">
        <v>5</v>
      </c>
      <c r="E935" t="s">
        <v>48</v>
      </c>
      <c r="F935" t="s">
        <v>47</v>
      </c>
      <c r="G935" t="s">
        <v>22</v>
      </c>
    </row>
    <row r="936" spans="1:7" x14ac:dyDescent="0.2">
      <c r="A936" t="s">
        <v>4714</v>
      </c>
      <c r="B936" t="s">
        <v>5476</v>
      </c>
      <c r="C936" t="s">
        <v>52</v>
      </c>
      <c r="D936">
        <v>6</v>
      </c>
      <c r="E936" t="s">
        <v>60</v>
      </c>
      <c r="F936" t="s">
        <v>59</v>
      </c>
      <c r="G936" t="s">
        <v>28</v>
      </c>
    </row>
    <row r="937" spans="1:7" x14ac:dyDescent="0.2">
      <c r="A937" t="s">
        <v>4714</v>
      </c>
      <c r="B937" t="s">
        <v>5476</v>
      </c>
      <c r="C937" t="s">
        <v>52</v>
      </c>
      <c r="D937">
        <v>7</v>
      </c>
      <c r="E937" t="s">
        <v>62</v>
      </c>
      <c r="F937" t="s">
        <v>61</v>
      </c>
      <c r="G937" t="s">
        <v>38</v>
      </c>
    </row>
    <row r="938" spans="1:7" x14ac:dyDescent="0.2">
      <c r="A938" t="s">
        <v>4714</v>
      </c>
      <c r="B938" t="s">
        <v>5476</v>
      </c>
      <c r="C938" t="s">
        <v>52</v>
      </c>
      <c r="D938">
        <v>8</v>
      </c>
      <c r="E938" t="s">
        <v>70</v>
      </c>
      <c r="F938" t="s">
        <v>69</v>
      </c>
      <c r="G938" t="s">
        <v>41</v>
      </c>
    </row>
    <row r="939" spans="1:7" x14ac:dyDescent="0.2">
      <c r="A939" t="s">
        <v>4714</v>
      </c>
      <c r="B939" t="s">
        <v>5476</v>
      </c>
      <c r="C939" t="s">
        <v>52</v>
      </c>
      <c r="D939">
        <v>9</v>
      </c>
      <c r="E939" t="s">
        <v>68</v>
      </c>
      <c r="F939" t="s">
        <v>67</v>
      </c>
      <c r="G939" t="s">
        <v>66</v>
      </c>
    </row>
    <row r="940" spans="1:7" x14ac:dyDescent="0.2">
      <c r="A940" t="s">
        <v>4714</v>
      </c>
      <c r="B940" t="s">
        <v>5476</v>
      </c>
      <c r="C940" t="s">
        <v>52</v>
      </c>
      <c r="D940">
        <v>10</v>
      </c>
      <c r="E940" t="s">
        <v>65</v>
      </c>
      <c r="F940" t="s">
        <v>64</v>
      </c>
      <c r="G940" t="s">
        <v>63</v>
      </c>
    </row>
    <row r="941" spans="1:7" x14ac:dyDescent="0.2">
      <c r="A941" t="s">
        <v>5042</v>
      </c>
      <c r="B941" t="s">
        <v>5477</v>
      </c>
      <c r="C941" t="s">
        <v>52</v>
      </c>
      <c r="D941">
        <v>3</v>
      </c>
      <c r="E941" t="s">
        <v>55</v>
      </c>
      <c r="F941" t="s">
        <v>54</v>
      </c>
      <c r="G941" t="s">
        <v>53</v>
      </c>
    </row>
    <row r="942" spans="1:7" x14ac:dyDescent="0.2">
      <c r="A942" t="s">
        <v>5042</v>
      </c>
      <c r="B942" t="s">
        <v>5477</v>
      </c>
      <c r="C942" t="s">
        <v>52</v>
      </c>
      <c r="D942">
        <v>4</v>
      </c>
      <c r="E942" t="s">
        <v>58</v>
      </c>
      <c r="F942" t="s">
        <v>57</v>
      </c>
      <c r="G942" t="s">
        <v>56</v>
      </c>
    </row>
    <row r="943" spans="1:7" x14ac:dyDescent="0.2">
      <c r="A943" t="s">
        <v>5042</v>
      </c>
      <c r="B943" t="s">
        <v>5477</v>
      </c>
      <c r="C943" t="s">
        <v>52</v>
      </c>
      <c r="D943">
        <v>5</v>
      </c>
      <c r="E943" t="s">
        <v>48</v>
      </c>
      <c r="F943" t="s">
        <v>47</v>
      </c>
      <c r="G943" t="s">
        <v>22</v>
      </c>
    </row>
    <row r="944" spans="1:7" x14ac:dyDescent="0.2">
      <c r="A944" t="s">
        <v>5042</v>
      </c>
      <c r="B944" t="s">
        <v>5477</v>
      </c>
      <c r="C944" t="s">
        <v>52</v>
      </c>
      <c r="D944">
        <v>6</v>
      </c>
      <c r="E944" t="s">
        <v>60</v>
      </c>
      <c r="F944" t="s">
        <v>59</v>
      </c>
      <c r="G944" t="s">
        <v>28</v>
      </c>
    </row>
    <row r="945" spans="1:7" x14ac:dyDescent="0.2">
      <c r="A945" t="s">
        <v>5042</v>
      </c>
      <c r="B945" t="s">
        <v>5477</v>
      </c>
      <c r="C945" t="s">
        <v>52</v>
      </c>
      <c r="D945">
        <v>7</v>
      </c>
      <c r="E945" t="s">
        <v>62</v>
      </c>
      <c r="F945" t="s">
        <v>61</v>
      </c>
      <c r="G945" t="s">
        <v>38</v>
      </c>
    </row>
    <row r="946" spans="1:7" x14ac:dyDescent="0.2">
      <c r="A946" t="s">
        <v>5048</v>
      </c>
      <c r="B946" t="s">
        <v>5478</v>
      </c>
      <c r="C946" t="s">
        <v>93</v>
      </c>
      <c r="D946">
        <v>3</v>
      </c>
      <c r="E946" t="s">
        <v>192</v>
      </c>
      <c r="F946" t="s">
        <v>191</v>
      </c>
      <c r="G946" t="s">
        <v>53</v>
      </c>
    </row>
    <row r="947" spans="1:7" x14ac:dyDescent="0.2">
      <c r="A947" t="s">
        <v>5048</v>
      </c>
      <c r="B947" t="s">
        <v>5478</v>
      </c>
      <c r="C947" t="s">
        <v>516</v>
      </c>
      <c r="D947">
        <v>2</v>
      </c>
      <c r="E947" t="s">
        <v>515</v>
      </c>
      <c r="F947" t="s">
        <v>514</v>
      </c>
      <c r="G947" t="s">
        <v>34</v>
      </c>
    </row>
    <row r="948" spans="1:7" x14ac:dyDescent="0.2">
      <c r="A948" t="s">
        <v>5048</v>
      </c>
      <c r="B948" t="s">
        <v>5478</v>
      </c>
      <c r="C948" t="s">
        <v>516</v>
      </c>
      <c r="D948">
        <v>1</v>
      </c>
      <c r="E948" t="s">
        <v>1418</v>
      </c>
      <c r="F948" t="s">
        <v>1417</v>
      </c>
      <c r="G948" t="s">
        <v>31</v>
      </c>
    </row>
    <row r="949" spans="1:7" x14ac:dyDescent="0.2">
      <c r="A949" t="s">
        <v>5048</v>
      </c>
      <c r="B949" t="s">
        <v>5478</v>
      </c>
      <c r="C949" t="s">
        <v>93</v>
      </c>
      <c r="D949">
        <v>4</v>
      </c>
      <c r="E949" t="s">
        <v>518</v>
      </c>
      <c r="F949" t="s">
        <v>517</v>
      </c>
      <c r="G949" t="s">
        <v>56</v>
      </c>
    </row>
    <row r="950" spans="1:7" x14ac:dyDescent="0.2">
      <c r="A950" t="s">
        <v>5129</v>
      </c>
      <c r="B950" t="s">
        <v>5479</v>
      </c>
      <c r="C950" t="s">
        <v>52</v>
      </c>
      <c r="D950">
        <v>9</v>
      </c>
      <c r="E950" t="s">
        <v>68</v>
      </c>
      <c r="F950" t="s">
        <v>67</v>
      </c>
      <c r="G950" t="s">
        <v>66</v>
      </c>
    </row>
    <row r="951" spans="1:7" x14ac:dyDescent="0.2">
      <c r="A951" t="s">
        <v>5129</v>
      </c>
      <c r="B951" t="s">
        <v>5479</v>
      </c>
      <c r="C951" t="s">
        <v>52</v>
      </c>
      <c r="D951">
        <v>10</v>
      </c>
      <c r="E951" t="s">
        <v>65</v>
      </c>
      <c r="F951" t="s">
        <v>64</v>
      </c>
      <c r="G951" t="s">
        <v>63</v>
      </c>
    </row>
    <row r="952" spans="1:7" x14ac:dyDescent="0.2">
      <c r="A952" t="s">
        <v>4951</v>
      </c>
      <c r="B952" t="s">
        <v>5480</v>
      </c>
      <c r="C952" t="s">
        <v>93</v>
      </c>
      <c r="D952">
        <v>3</v>
      </c>
      <c r="E952" t="s">
        <v>1476</v>
      </c>
      <c r="F952" t="s">
        <v>1475</v>
      </c>
      <c r="G952" t="s">
        <v>53</v>
      </c>
    </row>
    <row r="953" spans="1:7" x14ac:dyDescent="0.2">
      <c r="A953" t="s">
        <v>4951</v>
      </c>
      <c r="B953" t="s">
        <v>5480</v>
      </c>
      <c r="C953" t="s">
        <v>93</v>
      </c>
      <c r="D953">
        <v>4</v>
      </c>
      <c r="E953" t="s">
        <v>1478</v>
      </c>
      <c r="F953" t="s">
        <v>1477</v>
      </c>
      <c r="G953" t="s">
        <v>56</v>
      </c>
    </row>
    <row r="954" spans="1:7" x14ac:dyDescent="0.2">
      <c r="A954" t="s">
        <v>4951</v>
      </c>
      <c r="B954" t="s">
        <v>5480</v>
      </c>
      <c r="C954" t="s">
        <v>93</v>
      </c>
      <c r="D954">
        <v>10</v>
      </c>
      <c r="E954" t="s">
        <v>1480</v>
      </c>
      <c r="F954" t="s">
        <v>1479</v>
      </c>
      <c r="G954" t="s">
        <v>63</v>
      </c>
    </row>
    <row r="955" spans="1:7" x14ac:dyDescent="0.2">
      <c r="A955" t="s">
        <v>4675</v>
      </c>
      <c r="B955" t="s">
        <v>5481</v>
      </c>
      <c r="C955" t="s">
        <v>93</v>
      </c>
      <c r="D955">
        <v>2</v>
      </c>
      <c r="E955" t="s">
        <v>1868</v>
      </c>
      <c r="F955" t="s">
        <v>1867</v>
      </c>
      <c r="G955" t="s">
        <v>34</v>
      </c>
    </row>
    <row r="956" spans="1:7" x14ac:dyDescent="0.2">
      <c r="A956" t="s">
        <v>4675</v>
      </c>
      <c r="B956" t="s">
        <v>5481</v>
      </c>
      <c r="C956" t="s">
        <v>93</v>
      </c>
      <c r="D956">
        <v>3</v>
      </c>
      <c r="E956" t="s">
        <v>1871</v>
      </c>
      <c r="F956" t="s">
        <v>1870</v>
      </c>
      <c r="G956" t="s">
        <v>53</v>
      </c>
    </row>
    <row r="957" spans="1:7" x14ac:dyDescent="0.2">
      <c r="A957" t="s">
        <v>4675</v>
      </c>
      <c r="B957" t="s">
        <v>5481</v>
      </c>
      <c r="C957" t="s">
        <v>93</v>
      </c>
      <c r="D957">
        <v>4</v>
      </c>
      <c r="E957" t="s">
        <v>1873</v>
      </c>
      <c r="F957" t="s">
        <v>1872</v>
      </c>
      <c r="G957" t="s">
        <v>56</v>
      </c>
    </row>
    <row r="958" spans="1:7" x14ac:dyDescent="0.2">
      <c r="A958" t="s">
        <v>4675</v>
      </c>
      <c r="B958" t="s">
        <v>5481</v>
      </c>
      <c r="C958" t="s">
        <v>93</v>
      </c>
      <c r="D958">
        <v>5</v>
      </c>
      <c r="E958" t="s">
        <v>858</v>
      </c>
      <c r="F958" t="s">
        <v>857</v>
      </c>
      <c r="G958" t="s">
        <v>22</v>
      </c>
    </row>
    <row r="959" spans="1:7" x14ac:dyDescent="0.2">
      <c r="A959" t="s">
        <v>4675</v>
      </c>
      <c r="B959" t="s">
        <v>5481</v>
      </c>
      <c r="C959" t="s">
        <v>93</v>
      </c>
      <c r="D959">
        <v>6</v>
      </c>
      <c r="E959" t="s">
        <v>861</v>
      </c>
      <c r="F959" t="s">
        <v>860</v>
      </c>
      <c r="G959" t="s">
        <v>28</v>
      </c>
    </row>
    <row r="960" spans="1:7" x14ac:dyDescent="0.2">
      <c r="A960" t="s">
        <v>4675</v>
      </c>
      <c r="B960" t="s">
        <v>5481</v>
      </c>
      <c r="C960" t="s">
        <v>93</v>
      </c>
      <c r="D960">
        <v>7</v>
      </c>
      <c r="E960" t="s">
        <v>863</v>
      </c>
      <c r="F960" t="s">
        <v>862</v>
      </c>
      <c r="G960" t="s">
        <v>38</v>
      </c>
    </row>
    <row r="961" spans="1:7" x14ac:dyDescent="0.2">
      <c r="A961" t="s">
        <v>4675</v>
      </c>
      <c r="B961" t="s">
        <v>5481</v>
      </c>
      <c r="C961" t="s">
        <v>93</v>
      </c>
      <c r="D961">
        <v>8</v>
      </c>
      <c r="E961" t="s">
        <v>865</v>
      </c>
      <c r="F961" t="s">
        <v>864</v>
      </c>
      <c r="G961" t="s">
        <v>41</v>
      </c>
    </row>
    <row r="962" spans="1:7" x14ac:dyDescent="0.2">
      <c r="A962" t="s">
        <v>4673</v>
      </c>
      <c r="B962" s="4" t="s">
        <v>5482</v>
      </c>
      <c r="C962" t="s">
        <v>93</v>
      </c>
      <c r="D962">
        <v>3</v>
      </c>
      <c r="E962" t="s">
        <v>192</v>
      </c>
      <c r="F962" t="s">
        <v>191</v>
      </c>
      <c r="G962" t="s">
        <v>53</v>
      </c>
    </row>
    <row r="963" spans="1:7" x14ac:dyDescent="0.2">
      <c r="A963" t="s">
        <v>4673</v>
      </c>
      <c r="B963" s="4" t="s">
        <v>5482</v>
      </c>
      <c r="C963" t="s">
        <v>516</v>
      </c>
      <c r="D963">
        <v>2</v>
      </c>
      <c r="E963" t="s">
        <v>515</v>
      </c>
      <c r="F963" t="s">
        <v>514</v>
      </c>
      <c r="G963" t="s">
        <v>34</v>
      </c>
    </row>
    <row r="964" spans="1:7" x14ac:dyDescent="0.2">
      <c r="A964" t="s">
        <v>4673</v>
      </c>
      <c r="B964" s="4" t="s">
        <v>5482</v>
      </c>
      <c r="C964" t="s">
        <v>516</v>
      </c>
      <c r="D964">
        <v>1</v>
      </c>
      <c r="E964" t="s">
        <v>1418</v>
      </c>
      <c r="F964" t="s">
        <v>1417</v>
      </c>
      <c r="G964" t="s">
        <v>31</v>
      </c>
    </row>
    <row r="965" spans="1:7" x14ac:dyDescent="0.2">
      <c r="A965" t="s">
        <v>4673</v>
      </c>
      <c r="B965" s="4" t="s">
        <v>5482</v>
      </c>
      <c r="C965" t="s">
        <v>93</v>
      </c>
      <c r="D965">
        <v>4</v>
      </c>
      <c r="E965" t="s">
        <v>518</v>
      </c>
      <c r="F965" t="s">
        <v>517</v>
      </c>
      <c r="G965" t="s">
        <v>56</v>
      </c>
    </row>
    <row r="966" spans="1:7" x14ac:dyDescent="0.2">
      <c r="A966" t="s">
        <v>5177</v>
      </c>
      <c r="B966" t="s">
        <v>5483</v>
      </c>
      <c r="C966" t="s">
        <v>52</v>
      </c>
      <c r="D966">
        <v>5</v>
      </c>
      <c r="E966" t="s">
        <v>48</v>
      </c>
      <c r="F966" t="s">
        <v>47</v>
      </c>
      <c r="G966" t="s">
        <v>22</v>
      </c>
    </row>
    <row r="967" spans="1:7" x14ac:dyDescent="0.2">
      <c r="A967" t="s">
        <v>5177</v>
      </c>
      <c r="B967" t="s">
        <v>5483</v>
      </c>
      <c r="C967" t="s">
        <v>52</v>
      </c>
      <c r="D967">
        <v>6</v>
      </c>
      <c r="E967" t="s">
        <v>60</v>
      </c>
      <c r="F967" t="s">
        <v>59</v>
      </c>
      <c r="G967" t="s">
        <v>28</v>
      </c>
    </row>
    <row r="968" spans="1:7" x14ac:dyDescent="0.2">
      <c r="A968" t="s">
        <v>5177</v>
      </c>
      <c r="B968" t="s">
        <v>5483</v>
      </c>
      <c r="C968" t="s">
        <v>52</v>
      </c>
      <c r="D968">
        <v>7</v>
      </c>
      <c r="E968" t="s">
        <v>62</v>
      </c>
      <c r="F968" t="s">
        <v>61</v>
      </c>
      <c r="G968" t="s">
        <v>38</v>
      </c>
    </row>
    <row r="969" spans="1:7" x14ac:dyDescent="0.2">
      <c r="A969" t="s">
        <v>5177</v>
      </c>
      <c r="B969" t="s">
        <v>5483</v>
      </c>
      <c r="C969" t="s">
        <v>52</v>
      </c>
      <c r="D969">
        <v>8</v>
      </c>
      <c r="E969" t="s">
        <v>70</v>
      </c>
      <c r="F969" t="s">
        <v>69</v>
      </c>
      <c r="G969" t="s">
        <v>41</v>
      </c>
    </row>
    <row r="970" spans="1:7" x14ac:dyDescent="0.2">
      <c r="A970" t="s">
        <v>5177</v>
      </c>
      <c r="B970" t="s">
        <v>5483</v>
      </c>
      <c r="C970" t="s">
        <v>52</v>
      </c>
      <c r="D970">
        <v>9</v>
      </c>
      <c r="E970" t="s">
        <v>68</v>
      </c>
      <c r="F970" t="s">
        <v>67</v>
      </c>
      <c r="G970" t="s">
        <v>66</v>
      </c>
    </row>
    <row r="971" spans="1:7" x14ac:dyDescent="0.2">
      <c r="A971" t="s">
        <v>5177</v>
      </c>
      <c r="B971" t="s">
        <v>5483</v>
      </c>
      <c r="C971" t="s">
        <v>52</v>
      </c>
      <c r="D971">
        <v>10</v>
      </c>
      <c r="E971" t="s">
        <v>65</v>
      </c>
      <c r="F971" t="s">
        <v>64</v>
      </c>
      <c r="G971" t="s">
        <v>63</v>
      </c>
    </row>
    <row r="972" spans="1:7" x14ac:dyDescent="0.2">
      <c r="A972" t="s">
        <v>5111</v>
      </c>
      <c r="B972" t="s">
        <v>5484</v>
      </c>
      <c r="C972" t="s">
        <v>52</v>
      </c>
      <c r="D972">
        <v>3</v>
      </c>
      <c r="E972" t="s">
        <v>55</v>
      </c>
      <c r="F972" t="s">
        <v>54</v>
      </c>
      <c r="G972" t="s">
        <v>53</v>
      </c>
    </row>
    <row r="973" spans="1:7" x14ac:dyDescent="0.2">
      <c r="A973" t="s">
        <v>5111</v>
      </c>
      <c r="B973" t="s">
        <v>5484</v>
      </c>
      <c r="C973" t="s">
        <v>52</v>
      </c>
      <c r="D973">
        <v>4</v>
      </c>
      <c r="E973" t="s">
        <v>58</v>
      </c>
      <c r="F973" t="s">
        <v>57</v>
      </c>
      <c r="G973" t="s">
        <v>56</v>
      </c>
    </row>
    <row r="974" spans="1:7" x14ac:dyDescent="0.2">
      <c r="A974" t="s">
        <v>5111</v>
      </c>
      <c r="B974" t="s">
        <v>5484</v>
      </c>
      <c r="C974" t="s">
        <v>52</v>
      </c>
      <c r="D974">
        <v>5</v>
      </c>
      <c r="E974" t="s">
        <v>48</v>
      </c>
      <c r="F974" t="s">
        <v>47</v>
      </c>
      <c r="G974" t="s">
        <v>22</v>
      </c>
    </row>
    <row r="975" spans="1:7" x14ac:dyDescent="0.2">
      <c r="A975" t="s">
        <v>5111</v>
      </c>
      <c r="B975" t="s">
        <v>5484</v>
      </c>
      <c r="C975" t="s">
        <v>52</v>
      </c>
      <c r="D975">
        <v>6</v>
      </c>
      <c r="E975" t="s">
        <v>60</v>
      </c>
      <c r="F975" t="s">
        <v>59</v>
      </c>
      <c r="G975" t="s">
        <v>28</v>
      </c>
    </row>
    <row r="976" spans="1:7" x14ac:dyDescent="0.2">
      <c r="A976" t="s">
        <v>5111</v>
      </c>
      <c r="B976" t="s">
        <v>5484</v>
      </c>
      <c r="C976" t="s">
        <v>52</v>
      </c>
      <c r="D976">
        <v>7</v>
      </c>
      <c r="E976" t="s">
        <v>62</v>
      </c>
      <c r="F976" t="s">
        <v>61</v>
      </c>
      <c r="G976" t="s">
        <v>38</v>
      </c>
    </row>
    <row r="977" spans="1:7" x14ac:dyDescent="0.2">
      <c r="A977" t="s">
        <v>5111</v>
      </c>
      <c r="B977" t="s">
        <v>5484</v>
      </c>
      <c r="C977" t="s">
        <v>52</v>
      </c>
      <c r="D977">
        <v>8</v>
      </c>
      <c r="E977" t="s">
        <v>70</v>
      </c>
      <c r="F977" t="s">
        <v>69</v>
      </c>
      <c r="G977" t="s">
        <v>41</v>
      </c>
    </row>
    <row r="978" spans="1:7" x14ac:dyDescent="0.2">
      <c r="A978" t="s">
        <v>5111</v>
      </c>
      <c r="B978" t="s">
        <v>5484</v>
      </c>
      <c r="C978" t="s">
        <v>52</v>
      </c>
      <c r="D978">
        <v>9</v>
      </c>
      <c r="E978" t="s">
        <v>68</v>
      </c>
      <c r="F978" t="s">
        <v>67</v>
      </c>
      <c r="G978" t="s">
        <v>66</v>
      </c>
    </row>
    <row r="979" spans="1:7" x14ac:dyDescent="0.2">
      <c r="A979" t="s">
        <v>5111</v>
      </c>
      <c r="B979" t="s">
        <v>5484</v>
      </c>
      <c r="C979" t="s">
        <v>52</v>
      </c>
      <c r="D979">
        <v>10</v>
      </c>
      <c r="E979" t="s">
        <v>65</v>
      </c>
      <c r="F979" t="s">
        <v>64</v>
      </c>
      <c r="G979" t="s">
        <v>63</v>
      </c>
    </row>
    <row r="980" spans="1:7" x14ac:dyDescent="0.2">
      <c r="A980" t="s">
        <v>5173</v>
      </c>
      <c r="B980" t="s">
        <v>5485</v>
      </c>
      <c r="C980" t="s">
        <v>52</v>
      </c>
      <c r="D980">
        <v>8</v>
      </c>
      <c r="E980" t="s">
        <v>70</v>
      </c>
      <c r="F980" t="s">
        <v>69</v>
      </c>
      <c r="G980" t="s">
        <v>41</v>
      </c>
    </row>
    <row r="981" spans="1:7" x14ac:dyDescent="0.2">
      <c r="A981" t="s">
        <v>5173</v>
      </c>
      <c r="B981" t="s">
        <v>5485</v>
      </c>
      <c r="C981" t="s">
        <v>52</v>
      </c>
      <c r="D981">
        <v>9</v>
      </c>
      <c r="E981" t="s">
        <v>68</v>
      </c>
      <c r="F981" t="s">
        <v>67</v>
      </c>
      <c r="G981" t="s">
        <v>66</v>
      </c>
    </row>
    <row r="982" spans="1:7" x14ac:dyDescent="0.2">
      <c r="A982" t="s">
        <v>5173</v>
      </c>
      <c r="B982" t="s">
        <v>5485</v>
      </c>
      <c r="C982" t="s">
        <v>52</v>
      </c>
      <c r="D982">
        <v>10</v>
      </c>
      <c r="E982" t="s">
        <v>65</v>
      </c>
      <c r="F982" t="s">
        <v>64</v>
      </c>
      <c r="G982" t="s">
        <v>63</v>
      </c>
    </row>
    <row r="983" spans="1:7" x14ac:dyDescent="0.2">
      <c r="A983" t="s">
        <v>4780</v>
      </c>
      <c r="B983" t="s">
        <v>5486</v>
      </c>
      <c r="C983" t="s">
        <v>52</v>
      </c>
      <c r="D983">
        <v>3</v>
      </c>
      <c r="E983" t="s">
        <v>55</v>
      </c>
      <c r="F983" t="s">
        <v>54</v>
      </c>
      <c r="G983" t="s">
        <v>53</v>
      </c>
    </row>
    <row r="984" spans="1:7" x14ac:dyDescent="0.2">
      <c r="A984" t="s">
        <v>4780</v>
      </c>
      <c r="B984" t="s">
        <v>5486</v>
      </c>
      <c r="C984" t="s">
        <v>4516</v>
      </c>
      <c r="D984">
        <v>2</v>
      </c>
      <c r="E984" t="s">
        <v>129</v>
      </c>
      <c r="F984" t="s">
        <v>128</v>
      </c>
      <c r="G984" t="s">
        <v>34</v>
      </c>
    </row>
    <row r="985" spans="1:7" x14ac:dyDescent="0.2">
      <c r="A985" t="s">
        <v>4780</v>
      </c>
      <c r="B985" t="s">
        <v>5486</v>
      </c>
      <c r="C985" t="s">
        <v>4516</v>
      </c>
      <c r="D985">
        <v>1</v>
      </c>
      <c r="E985" t="s">
        <v>131</v>
      </c>
      <c r="F985" t="s">
        <v>130</v>
      </c>
      <c r="G985" t="s">
        <v>31</v>
      </c>
    </row>
    <row r="986" spans="1:7" x14ac:dyDescent="0.2">
      <c r="A986" t="s">
        <v>4780</v>
      </c>
      <c r="B986" t="s">
        <v>5486</v>
      </c>
      <c r="C986" t="s">
        <v>52</v>
      </c>
      <c r="D986">
        <v>5</v>
      </c>
      <c r="E986" t="s">
        <v>407</v>
      </c>
      <c r="F986" t="s">
        <v>406</v>
      </c>
      <c r="G986" t="s">
        <v>22</v>
      </c>
    </row>
    <row r="987" spans="1:7" x14ac:dyDescent="0.2">
      <c r="A987" t="s">
        <v>4780</v>
      </c>
      <c r="B987" t="s">
        <v>5486</v>
      </c>
      <c r="C987" t="s">
        <v>52</v>
      </c>
      <c r="D987">
        <v>6</v>
      </c>
      <c r="E987" t="s">
        <v>410</v>
      </c>
      <c r="F987" t="s">
        <v>409</v>
      </c>
      <c r="G987" t="s">
        <v>28</v>
      </c>
    </row>
    <row r="988" spans="1:7" x14ac:dyDescent="0.2">
      <c r="A988" t="s">
        <v>4780</v>
      </c>
      <c r="B988" t="s">
        <v>5486</v>
      </c>
      <c r="C988" t="s">
        <v>52</v>
      </c>
      <c r="D988">
        <v>7</v>
      </c>
      <c r="E988" t="s">
        <v>412</v>
      </c>
      <c r="F988" t="s">
        <v>411</v>
      </c>
      <c r="G988" t="s">
        <v>38</v>
      </c>
    </row>
    <row r="989" spans="1:7" x14ac:dyDescent="0.2">
      <c r="A989" t="s">
        <v>4780</v>
      </c>
      <c r="B989" t="s">
        <v>5486</v>
      </c>
      <c r="C989" t="s">
        <v>52</v>
      </c>
      <c r="D989">
        <v>4</v>
      </c>
      <c r="E989" t="s">
        <v>58</v>
      </c>
      <c r="F989" t="s">
        <v>57</v>
      </c>
      <c r="G989" t="s">
        <v>56</v>
      </c>
    </row>
    <row r="990" spans="1:7" x14ac:dyDescent="0.2">
      <c r="A990" t="s">
        <v>4780</v>
      </c>
      <c r="B990" t="s">
        <v>5486</v>
      </c>
      <c r="C990" t="s">
        <v>52</v>
      </c>
      <c r="D990">
        <v>8</v>
      </c>
      <c r="E990" t="s">
        <v>70</v>
      </c>
      <c r="F990" t="s">
        <v>69</v>
      </c>
      <c r="G990" t="s">
        <v>41</v>
      </c>
    </row>
    <row r="991" spans="1:7" x14ac:dyDescent="0.2">
      <c r="A991" t="s">
        <v>4780</v>
      </c>
      <c r="B991" t="s">
        <v>5486</v>
      </c>
      <c r="C991" t="s">
        <v>52</v>
      </c>
      <c r="D991">
        <v>9</v>
      </c>
      <c r="E991" t="s">
        <v>68</v>
      </c>
      <c r="F991" t="s">
        <v>67</v>
      </c>
      <c r="G991" t="s">
        <v>66</v>
      </c>
    </row>
    <row r="992" spans="1:7" x14ac:dyDescent="0.2">
      <c r="A992" t="s">
        <v>4780</v>
      </c>
      <c r="B992" t="s">
        <v>5486</v>
      </c>
      <c r="C992" t="s">
        <v>52</v>
      </c>
      <c r="D992">
        <v>10</v>
      </c>
      <c r="E992" t="s">
        <v>65</v>
      </c>
      <c r="F992" t="s">
        <v>64</v>
      </c>
      <c r="G992" t="s">
        <v>63</v>
      </c>
    </row>
    <row r="993" spans="1:7" x14ac:dyDescent="0.2">
      <c r="A993" t="s">
        <v>4707</v>
      </c>
      <c r="B993" t="s">
        <v>5487</v>
      </c>
      <c r="C993" t="s">
        <v>52</v>
      </c>
      <c r="D993">
        <v>10</v>
      </c>
      <c r="E993" t="s">
        <v>65</v>
      </c>
      <c r="F993" t="s">
        <v>64</v>
      </c>
      <c r="G993" t="s">
        <v>63</v>
      </c>
    </row>
    <row r="994" spans="1:7" x14ac:dyDescent="0.2">
      <c r="A994" t="s">
        <v>5178</v>
      </c>
      <c r="B994" t="s">
        <v>5488</v>
      </c>
      <c r="C994" t="s">
        <v>52</v>
      </c>
      <c r="D994">
        <v>3</v>
      </c>
      <c r="E994" t="s">
        <v>55</v>
      </c>
      <c r="F994" t="s">
        <v>54</v>
      </c>
      <c r="G994" t="s">
        <v>53</v>
      </c>
    </row>
    <row r="995" spans="1:7" x14ac:dyDescent="0.2">
      <c r="A995" t="s">
        <v>5178</v>
      </c>
      <c r="B995" t="s">
        <v>5488</v>
      </c>
      <c r="C995" t="s">
        <v>52</v>
      </c>
      <c r="D995">
        <v>4</v>
      </c>
      <c r="E995" t="s">
        <v>58</v>
      </c>
      <c r="F995" t="s">
        <v>57</v>
      </c>
      <c r="G995" t="s">
        <v>56</v>
      </c>
    </row>
    <row r="996" spans="1:7" x14ac:dyDescent="0.2">
      <c r="A996" t="s">
        <v>5178</v>
      </c>
      <c r="B996" t="s">
        <v>5488</v>
      </c>
      <c r="C996" t="s">
        <v>52</v>
      </c>
      <c r="D996">
        <v>5</v>
      </c>
      <c r="E996" t="s">
        <v>48</v>
      </c>
      <c r="F996" t="s">
        <v>47</v>
      </c>
      <c r="G996" t="s">
        <v>22</v>
      </c>
    </row>
    <row r="997" spans="1:7" x14ac:dyDescent="0.2">
      <c r="A997" t="s">
        <v>5178</v>
      </c>
      <c r="B997" t="s">
        <v>5488</v>
      </c>
      <c r="C997" t="s">
        <v>52</v>
      </c>
      <c r="D997">
        <v>6</v>
      </c>
      <c r="E997" t="s">
        <v>60</v>
      </c>
      <c r="F997" t="s">
        <v>59</v>
      </c>
      <c r="G997" t="s">
        <v>28</v>
      </c>
    </row>
    <row r="998" spans="1:7" x14ac:dyDescent="0.2">
      <c r="A998" t="s">
        <v>5178</v>
      </c>
      <c r="B998" t="s">
        <v>5488</v>
      </c>
      <c r="C998" t="s">
        <v>52</v>
      </c>
      <c r="D998">
        <v>7</v>
      </c>
      <c r="E998" t="s">
        <v>62</v>
      </c>
      <c r="F998" t="s">
        <v>61</v>
      </c>
      <c r="G998" t="s">
        <v>38</v>
      </c>
    </row>
    <row r="999" spans="1:7" x14ac:dyDescent="0.2">
      <c r="A999" t="s">
        <v>5178</v>
      </c>
      <c r="B999" t="s">
        <v>5488</v>
      </c>
      <c r="C999" t="s">
        <v>52</v>
      </c>
      <c r="D999">
        <v>8</v>
      </c>
      <c r="E999" t="s">
        <v>70</v>
      </c>
      <c r="F999" t="s">
        <v>69</v>
      </c>
      <c r="G999" t="s">
        <v>41</v>
      </c>
    </row>
    <row r="1000" spans="1:7" x14ac:dyDescent="0.2">
      <c r="A1000" t="s">
        <v>5178</v>
      </c>
      <c r="B1000" t="s">
        <v>5488</v>
      </c>
      <c r="C1000" t="s">
        <v>52</v>
      </c>
      <c r="D1000">
        <v>9</v>
      </c>
      <c r="E1000" t="s">
        <v>68</v>
      </c>
      <c r="F1000" t="s">
        <v>67</v>
      </c>
      <c r="G1000" t="s">
        <v>66</v>
      </c>
    </row>
    <row r="1001" spans="1:7" x14ac:dyDescent="0.2">
      <c r="A1001" t="s">
        <v>5178</v>
      </c>
      <c r="B1001" t="s">
        <v>5488</v>
      </c>
      <c r="C1001" t="s">
        <v>52</v>
      </c>
      <c r="D1001">
        <v>10</v>
      </c>
      <c r="E1001" t="s">
        <v>65</v>
      </c>
      <c r="F1001" t="s">
        <v>64</v>
      </c>
      <c r="G1001" t="s">
        <v>63</v>
      </c>
    </row>
    <row r="1002" spans="1:7" x14ac:dyDescent="0.2">
      <c r="A1002" t="s">
        <v>5166</v>
      </c>
      <c r="B1002" t="s">
        <v>5489</v>
      </c>
      <c r="C1002" t="s">
        <v>52</v>
      </c>
      <c r="D1002">
        <v>3</v>
      </c>
      <c r="E1002" t="s">
        <v>55</v>
      </c>
      <c r="F1002" t="s">
        <v>54</v>
      </c>
      <c r="G1002" t="s">
        <v>53</v>
      </c>
    </row>
    <row r="1003" spans="1:7" x14ac:dyDescent="0.2">
      <c r="A1003" t="s">
        <v>5166</v>
      </c>
      <c r="B1003" t="s">
        <v>5489</v>
      </c>
      <c r="C1003" t="s">
        <v>4516</v>
      </c>
      <c r="D1003">
        <v>2</v>
      </c>
      <c r="E1003" t="s">
        <v>129</v>
      </c>
      <c r="F1003" t="s">
        <v>128</v>
      </c>
      <c r="G1003" t="s">
        <v>34</v>
      </c>
    </row>
    <row r="1004" spans="1:7" x14ac:dyDescent="0.2">
      <c r="A1004" t="s">
        <v>5166</v>
      </c>
      <c r="B1004" t="s">
        <v>5489</v>
      </c>
      <c r="C1004" t="s">
        <v>4516</v>
      </c>
      <c r="D1004">
        <v>1</v>
      </c>
      <c r="E1004" t="s">
        <v>131</v>
      </c>
      <c r="F1004" t="s">
        <v>130</v>
      </c>
      <c r="G1004" t="s">
        <v>31</v>
      </c>
    </row>
    <row r="1005" spans="1:7" x14ac:dyDescent="0.2">
      <c r="A1005" t="s">
        <v>5166</v>
      </c>
      <c r="B1005" t="s">
        <v>5489</v>
      </c>
      <c r="C1005" t="s">
        <v>52</v>
      </c>
      <c r="D1005">
        <v>4</v>
      </c>
      <c r="E1005" t="s">
        <v>58</v>
      </c>
      <c r="F1005" t="s">
        <v>57</v>
      </c>
      <c r="G1005" t="s">
        <v>56</v>
      </c>
    </row>
    <row r="1006" spans="1:7" x14ac:dyDescent="0.2">
      <c r="A1006" t="s">
        <v>5166</v>
      </c>
      <c r="B1006" t="s">
        <v>5489</v>
      </c>
      <c r="C1006" t="s">
        <v>52</v>
      </c>
      <c r="D1006">
        <v>5</v>
      </c>
      <c r="E1006" t="s">
        <v>48</v>
      </c>
      <c r="F1006" t="s">
        <v>47</v>
      </c>
      <c r="G1006" t="s">
        <v>22</v>
      </c>
    </row>
    <row r="1007" spans="1:7" x14ac:dyDescent="0.2">
      <c r="A1007" t="s">
        <v>5166</v>
      </c>
      <c r="B1007" t="s">
        <v>5489</v>
      </c>
      <c r="C1007" t="s">
        <v>52</v>
      </c>
      <c r="D1007">
        <v>6</v>
      </c>
      <c r="E1007" t="s">
        <v>60</v>
      </c>
      <c r="F1007" t="s">
        <v>59</v>
      </c>
      <c r="G1007" t="s">
        <v>28</v>
      </c>
    </row>
    <row r="1008" spans="1:7" x14ac:dyDescent="0.2">
      <c r="A1008" t="s">
        <v>5166</v>
      </c>
      <c r="B1008" t="s">
        <v>5489</v>
      </c>
      <c r="C1008" t="s">
        <v>52</v>
      </c>
      <c r="D1008">
        <v>7</v>
      </c>
      <c r="E1008" t="s">
        <v>62</v>
      </c>
      <c r="F1008" t="s">
        <v>61</v>
      </c>
      <c r="G1008" t="s">
        <v>38</v>
      </c>
    </row>
    <row r="1009" spans="1:7" x14ac:dyDescent="0.2">
      <c r="A1009" t="s">
        <v>5166</v>
      </c>
      <c r="B1009" t="s">
        <v>5489</v>
      </c>
      <c r="C1009" t="s">
        <v>52</v>
      </c>
      <c r="D1009">
        <v>8</v>
      </c>
      <c r="E1009" t="s">
        <v>70</v>
      </c>
      <c r="F1009" t="s">
        <v>69</v>
      </c>
      <c r="G1009" t="s">
        <v>41</v>
      </c>
    </row>
    <row r="1010" spans="1:7" x14ac:dyDescent="0.2">
      <c r="A1010" t="s">
        <v>5166</v>
      </c>
      <c r="B1010" t="s">
        <v>5489</v>
      </c>
      <c r="C1010" t="s">
        <v>52</v>
      </c>
      <c r="D1010">
        <v>9</v>
      </c>
      <c r="E1010" t="s">
        <v>68</v>
      </c>
      <c r="F1010" t="s">
        <v>67</v>
      </c>
      <c r="G1010" t="s">
        <v>66</v>
      </c>
    </row>
    <row r="1011" spans="1:7" x14ac:dyDescent="0.2">
      <c r="A1011" t="s">
        <v>5166</v>
      </c>
      <c r="B1011" t="s">
        <v>5489</v>
      </c>
      <c r="C1011" t="s">
        <v>52</v>
      </c>
      <c r="D1011">
        <v>10</v>
      </c>
      <c r="E1011" t="s">
        <v>65</v>
      </c>
      <c r="F1011" t="s">
        <v>64</v>
      </c>
      <c r="G1011" t="s">
        <v>63</v>
      </c>
    </row>
    <row r="1012" spans="1:7" x14ac:dyDescent="0.2">
      <c r="A1012" t="s">
        <v>4688</v>
      </c>
      <c r="B1012" t="s">
        <v>5490</v>
      </c>
      <c r="C1012" t="s">
        <v>52</v>
      </c>
      <c r="D1012">
        <v>3</v>
      </c>
      <c r="E1012" t="s">
        <v>55</v>
      </c>
      <c r="F1012" t="s">
        <v>54</v>
      </c>
      <c r="G1012" t="s">
        <v>53</v>
      </c>
    </row>
    <row r="1013" spans="1:7" x14ac:dyDescent="0.2">
      <c r="A1013" t="s">
        <v>4688</v>
      </c>
      <c r="B1013" t="s">
        <v>5490</v>
      </c>
      <c r="C1013" t="s">
        <v>4516</v>
      </c>
      <c r="D1013">
        <v>2</v>
      </c>
      <c r="E1013" t="s">
        <v>129</v>
      </c>
      <c r="F1013" t="s">
        <v>128</v>
      </c>
      <c r="G1013" t="s">
        <v>34</v>
      </c>
    </row>
    <row r="1014" spans="1:7" x14ac:dyDescent="0.2">
      <c r="A1014" t="s">
        <v>4688</v>
      </c>
      <c r="B1014" t="s">
        <v>5490</v>
      </c>
      <c r="C1014" t="s">
        <v>4516</v>
      </c>
      <c r="D1014">
        <v>1</v>
      </c>
      <c r="E1014" t="s">
        <v>131</v>
      </c>
      <c r="F1014" t="s">
        <v>130</v>
      </c>
      <c r="G1014" t="s">
        <v>31</v>
      </c>
    </row>
    <row r="1015" spans="1:7" x14ac:dyDescent="0.2">
      <c r="A1015" t="s">
        <v>4688</v>
      </c>
      <c r="B1015" t="s">
        <v>5490</v>
      </c>
      <c r="C1015" t="s">
        <v>52</v>
      </c>
      <c r="D1015">
        <v>4</v>
      </c>
      <c r="E1015" t="s">
        <v>58</v>
      </c>
      <c r="F1015" t="s">
        <v>57</v>
      </c>
      <c r="G1015" t="s">
        <v>56</v>
      </c>
    </row>
    <row r="1016" spans="1:7" x14ac:dyDescent="0.2">
      <c r="A1016" t="s">
        <v>4688</v>
      </c>
      <c r="B1016" t="s">
        <v>5490</v>
      </c>
      <c r="C1016" t="s">
        <v>52</v>
      </c>
      <c r="D1016">
        <v>5</v>
      </c>
      <c r="E1016" t="s">
        <v>48</v>
      </c>
      <c r="F1016" t="s">
        <v>47</v>
      </c>
      <c r="G1016" t="s">
        <v>22</v>
      </c>
    </row>
    <row r="1017" spans="1:7" x14ac:dyDescent="0.2">
      <c r="A1017" t="s">
        <v>4688</v>
      </c>
      <c r="B1017" t="s">
        <v>5490</v>
      </c>
      <c r="C1017" t="s">
        <v>52</v>
      </c>
      <c r="D1017">
        <v>6</v>
      </c>
      <c r="E1017" t="s">
        <v>60</v>
      </c>
      <c r="F1017" t="s">
        <v>59</v>
      </c>
      <c r="G1017" t="s">
        <v>28</v>
      </c>
    </row>
    <row r="1018" spans="1:7" x14ac:dyDescent="0.2">
      <c r="A1018" t="s">
        <v>5134</v>
      </c>
      <c r="B1018" t="s">
        <v>5491</v>
      </c>
      <c r="C1018" t="s">
        <v>52</v>
      </c>
      <c r="D1018">
        <v>3</v>
      </c>
      <c r="E1018" t="s">
        <v>55</v>
      </c>
      <c r="F1018" t="s">
        <v>54</v>
      </c>
      <c r="G1018" t="s">
        <v>53</v>
      </c>
    </row>
    <row r="1019" spans="1:7" x14ac:dyDescent="0.2">
      <c r="A1019" t="s">
        <v>5134</v>
      </c>
      <c r="B1019" t="s">
        <v>5491</v>
      </c>
      <c r="C1019" t="s">
        <v>4516</v>
      </c>
      <c r="D1019">
        <v>2</v>
      </c>
      <c r="E1019" t="s">
        <v>129</v>
      </c>
      <c r="F1019" t="s">
        <v>128</v>
      </c>
      <c r="G1019" t="s">
        <v>34</v>
      </c>
    </row>
    <row r="1020" spans="1:7" x14ac:dyDescent="0.2">
      <c r="A1020" t="s">
        <v>5134</v>
      </c>
      <c r="B1020" t="s">
        <v>5491</v>
      </c>
      <c r="C1020" t="s">
        <v>4516</v>
      </c>
      <c r="D1020">
        <v>1</v>
      </c>
      <c r="E1020" t="s">
        <v>131</v>
      </c>
      <c r="F1020" t="s">
        <v>130</v>
      </c>
      <c r="G1020" t="s">
        <v>31</v>
      </c>
    </row>
    <row r="1021" spans="1:7" x14ac:dyDescent="0.2">
      <c r="A1021" t="s">
        <v>5134</v>
      </c>
      <c r="B1021" t="s">
        <v>5491</v>
      </c>
      <c r="C1021" t="s">
        <v>52</v>
      </c>
      <c r="D1021">
        <v>4</v>
      </c>
      <c r="E1021" t="s">
        <v>58</v>
      </c>
      <c r="F1021" t="s">
        <v>57</v>
      </c>
      <c r="G1021" t="s">
        <v>56</v>
      </c>
    </row>
    <row r="1022" spans="1:7" x14ac:dyDescent="0.2">
      <c r="A1022" t="s">
        <v>5134</v>
      </c>
      <c r="B1022" t="s">
        <v>5491</v>
      </c>
      <c r="C1022" t="s">
        <v>52</v>
      </c>
      <c r="D1022">
        <v>5</v>
      </c>
      <c r="E1022" t="s">
        <v>48</v>
      </c>
      <c r="F1022" t="s">
        <v>47</v>
      </c>
      <c r="G1022" t="s">
        <v>22</v>
      </c>
    </row>
    <row r="1023" spans="1:7" x14ac:dyDescent="0.2">
      <c r="A1023" t="s">
        <v>5134</v>
      </c>
      <c r="B1023" t="s">
        <v>5491</v>
      </c>
      <c r="C1023" t="s">
        <v>52</v>
      </c>
      <c r="D1023">
        <v>6</v>
      </c>
      <c r="E1023" t="s">
        <v>60</v>
      </c>
      <c r="F1023" t="s">
        <v>59</v>
      </c>
      <c r="G1023" t="s">
        <v>28</v>
      </c>
    </row>
    <row r="1024" spans="1:7" x14ac:dyDescent="0.2">
      <c r="A1024" t="s">
        <v>5134</v>
      </c>
      <c r="B1024" t="s">
        <v>5491</v>
      </c>
      <c r="C1024" t="s">
        <v>52</v>
      </c>
      <c r="D1024">
        <v>7</v>
      </c>
      <c r="E1024" t="s">
        <v>62</v>
      </c>
      <c r="F1024" t="s">
        <v>61</v>
      </c>
      <c r="G1024" t="s">
        <v>38</v>
      </c>
    </row>
    <row r="1025" spans="1:7" x14ac:dyDescent="0.2">
      <c r="A1025" t="s">
        <v>5134</v>
      </c>
      <c r="B1025" t="s">
        <v>5491</v>
      </c>
      <c r="C1025" t="s">
        <v>52</v>
      </c>
      <c r="D1025">
        <v>8</v>
      </c>
      <c r="E1025" t="s">
        <v>70</v>
      </c>
      <c r="F1025" t="s">
        <v>69</v>
      </c>
      <c r="G1025" t="s">
        <v>41</v>
      </c>
    </row>
    <row r="1026" spans="1:7" x14ac:dyDescent="0.2">
      <c r="A1026" t="s">
        <v>5134</v>
      </c>
      <c r="B1026" t="s">
        <v>5491</v>
      </c>
      <c r="C1026" t="s">
        <v>52</v>
      </c>
      <c r="D1026">
        <v>9</v>
      </c>
      <c r="E1026" t="s">
        <v>68</v>
      </c>
      <c r="F1026" t="s">
        <v>67</v>
      </c>
      <c r="G1026" t="s">
        <v>66</v>
      </c>
    </row>
    <row r="1027" spans="1:7" x14ac:dyDescent="0.2">
      <c r="A1027" t="s">
        <v>5134</v>
      </c>
      <c r="B1027" t="s">
        <v>5491</v>
      </c>
      <c r="C1027" t="s">
        <v>52</v>
      </c>
      <c r="D1027">
        <v>10</v>
      </c>
      <c r="E1027" t="s">
        <v>65</v>
      </c>
      <c r="F1027" t="s">
        <v>64</v>
      </c>
      <c r="G1027" t="s">
        <v>63</v>
      </c>
    </row>
    <row r="1028" spans="1:7" x14ac:dyDescent="0.2">
      <c r="A1028" t="s">
        <v>5062</v>
      </c>
      <c r="B1028" t="s">
        <v>5492</v>
      </c>
      <c r="C1028" t="s">
        <v>52</v>
      </c>
      <c r="D1028">
        <v>3</v>
      </c>
      <c r="E1028" t="s">
        <v>55</v>
      </c>
      <c r="F1028" t="s">
        <v>54</v>
      </c>
      <c r="G1028" t="s">
        <v>53</v>
      </c>
    </row>
    <row r="1029" spans="1:7" x14ac:dyDescent="0.2">
      <c r="A1029" t="s">
        <v>5062</v>
      </c>
      <c r="B1029" t="s">
        <v>5492</v>
      </c>
      <c r="C1029" t="s">
        <v>52</v>
      </c>
      <c r="D1029">
        <v>4</v>
      </c>
      <c r="E1029" t="s">
        <v>58</v>
      </c>
      <c r="F1029" t="s">
        <v>57</v>
      </c>
      <c r="G1029" t="s">
        <v>56</v>
      </c>
    </row>
    <row r="1030" spans="1:7" x14ac:dyDescent="0.2">
      <c r="A1030" t="s">
        <v>5062</v>
      </c>
      <c r="B1030" t="s">
        <v>5492</v>
      </c>
      <c r="C1030" t="s">
        <v>52</v>
      </c>
      <c r="D1030">
        <v>5</v>
      </c>
      <c r="E1030" t="s">
        <v>48</v>
      </c>
      <c r="F1030" t="s">
        <v>47</v>
      </c>
      <c r="G1030" t="s">
        <v>22</v>
      </c>
    </row>
    <row r="1031" spans="1:7" x14ac:dyDescent="0.2">
      <c r="A1031" t="s">
        <v>5062</v>
      </c>
      <c r="B1031" t="s">
        <v>5492</v>
      </c>
      <c r="C1031" t="s">
        <v>52</v>
      </c>
      <c r="D1031">
        <v>6</v>
      </c>
      <c r="E1031" t="s">
        <v>60</v>
      </c>
      <c r="F1031" t="s">
        <v>59</v>
      </c>
      <c r="G1031" t="s">
        <v>28</v>
      </c>
    </row>
    <row r="1032" spans="1:7" x14ac:dyDescent="0.2">
      <c r="A1032" t="s">
        <v>5062</v>
      </c>
      <c r="B1032" t="s">
        <v>5492</v>
      </c>
      <c r="C1032" t="s">
        <v>52</v>
      </c>
      <c r="D1032">
        <v>7</v>
      </c>
      <c r="E1032" t="s">
        <v>62</v>
      </c>
      <c r="F1032" t="s">
        <v>61</v>
      </c>
      <c r="G1032" t="s">
        <v>38</v>
      </c>
    </row>
    <row r="1033" spans="1:7" x14ac:dyDescent="0.2">
      <c r="A1033" t="s">
        <v>5062</v>
      </c>
      <c r="B1033" t="s">
        <v>5492</v>
      </c>
      <c r="C1033" t="s">
        <v>52</v>
      </c>
      <c r="D1033">
        <v>8</v>
      </c>
      <c r="E1033" t="s">
        <v>70</v>
      </c>
      <c r="F1033" t="s">
        <v>69</v>
      </c>
      <c r="G1033" t="s">
        <v>41</v>
      </c>
    </row>
    <row r="1034" spans="1:7" x14ac:dyDescent="0.2">
      <c r="A1034" t="s">
        <v>5062</v>
      </c>
      <c r="B1034" t="s">
        <v>5492</v>
      </c>
      <c r="C1034" t="s">
        <v>52</v>
      </c>
      <c r="D1034">
        <v>9</v>
      </c>
      <c r="E1034" t="s">
        <v>68</v>
      </c>
      <c r="F1034" t="s">
        <v>67</v>
      </c>
      <c r="G1034" t="s">
        <v>66</v>
      </c>
    </row>
    <row r="1035" spans="1:7" x14ac:dyDescent="0.2">
      <c r="A1035" t="s">
        <v>5062</v>
      </c>
      <c r="B1035" t="s">
        <v>5492</v>
      </c>
      <c r="C1035" t="s">
        <v>52</v>
      </c>
      <c r="D1035">
        <v>10</v>
      </c>
      <c r="E1035" t="s">
        <v>65</v>
      </c>
      <c r="F1035" t="s">
        <v>64</v>
      </c>
      <c r="G1035" t="s">
        <v>63</v>
      </c>
    </row>
    <row r="1036" spans="1:7" x14ac:dyDescent="0.2">
      <c r="A1036" t="s">
        <v>5176</v>
      </c>
      <c r="B1036" t="s">
        <v>5493</v>
      </c>
      <c r="C1036" t="s">
        <v>52</v>
      </c>
      <c r="D1036">
        <v>8</v>
      </c>
      <c r="E1036" t="s">
        <v>70</v>
      </c>
      <c r="F1036" t="s">
        <v>69</v>
      </c>
      <c r="G1036" t="s">
        <v>41</v>
      </c>
    </row>
    <row r="1037" spans="1:7" x14ac:dyDescent="0.2">
      <c r="A1037" t="s">
        <v>5176</v>
      </c>
      <c r="B1037" t="s">
        <v>5493</v>
      </c>
      <c r="C1037" t="s">
        <v>52</v>
      </c>
      <c r="D1037">
        <v>9</v>
      </c>
      <c r="E1037" t="s">
        <v>68</v>
      </c>
      <c r="F1037" t="s">
        <v>67</v>
      </c>
      <c r="G1037" t="s">
        <v>66</v>
      </c>
    </row>
    <row r="1038" spans="1:7" x14ac:dyDescent="0.2">
      <c r="A1038" t="s">
        <v>5176</v>
      </c>
      <c r="B1038" t="s">
        <v>5493</v>
      </c>
      <c r="C1038" t="s">
        <v>52</v>
      </c>
      <c r="D1038">
        <v>10</v>
      </c>
      <c r="E1038" t="s">
        <v>65</v>
      </c>
      <c r="F1038" t="s">
        <v>64</v>
      </c>
      <c r="G1038" t="s">
        <v>63</v>
      </c>
    </row>
    <row r="1039" spans="1:7" x14ac:dyDescent="0.2">
      <c r="A1039" t="s">
        <v>4713</v>
      </c>
      <c r="B1039" t="s">
        <v>5494</v>
      </c>
      <c r="C1039" t="s">
        <v>52</v>
      </c>
      <c r="D1039">
        <v>8</v>
      </c>
      <c r="E1039" t="s">
        <v>70</v>
      </c>
      <c r="F1039" t="s">
        <v>69</v>
      </c>
      <c r="G1039" t="s">
        <v>41</v>
      </c>
    </row>
    <row r="1040" spans="1:7" x14ac:dyDescent="0.2">
      <c r="A1040" t="s">
        <v>4713</v>
      </c>
      <c r="B1040" t="s">
        <v>5494</v>
      </c>
      <c r="C1040" t="s">
        <v>52</v>
      </c>
      <c r="D1040">
        <v>9</v>
      </c>
      <c r="E1040" t="s">
        <v>68</v>
      </c>
      <c r="F1040" t="s">
        <v>67</v>
      </c>
      <c r="G1040" t="s">
        <v>66</v>
      </c>
    </row>
    <row r="1041" spans="1:7" x14ac:dyDescent="0.2">
      <c r="A1041" t="s">
        <v>4713</v>
      </c>
      <c r="B1041" t="s">
        <v>5494</v>
      </c>
      <c r="C1041" t="s">
        <v>52</v>
      </c>
      <c r="D1041">
        <v>10</v>
      </c>
      <c r="E1041" t="s">
        <v>65</v>
      </c>
      <c r="F1041" t="s">
        <v>64</v>
      </c>
      <c r="G1041" t="s">
        <v>63</v>
      </c>
    </row>
    <row r="1042" spans="1:7" x14ac:dyDescent="0.2">
      <c r="A1042" t="s">
        <v>4711</v>
      </c>
      <c r="B1042" t="s">
        <v>5495</v>
      </c>
      <c r="C1042" t="s">
        <v>52</v>
      </c>
      <c r="D1042">
        <v>3</v>
      </c>
      <c r="E1042" t="s">
        <v>55</v>
      </c>
      <c r="F1042" t="s">
        <v>54</v>
      </c>
      <c r="G1042" t="s">
        <v>53</v>
      </c>
    </row>
    <row r="1043" spans="1:7" x14ac:dyDescent="0.2">
      <c r="A1043" t="s">
        <v>4711</v>
      </c>
      <c r="B1043" t="s">
        <v>5495</v>
      </c>
      <c r="C1043" t="s">
        <v>4516</v>
      </c>
      <c r="D1043">
        <v>2</v>
      </c>
      <c r="E1043" t="s">
        <v>129</v>
      </c>
      <c r="F1043" t="s">
        <v>128</v>
      </c>
      <c r="G1043" t="s">
        <v>34</v>
      </c>
    </row>
    <row r="1044" spans="1:7" x14ac:dyDescent="0.2">
      <c r="A1044" t="s">
        <v>4711</v>
      </c>
      <c r="B1044" t="s">
        <v>5495</v>
      </c>
      <c r="C1044" t="s">
        <v>4516</v>
      </c>
      <c r="D1044">
        <v>1</v>
      </c>
      <c r="E1044" t="s">
        <v>131</v>
      </c>
      <c r="F1044" t="s">
        <v>130</v>
      </c>
      <c r="G1044" t="s">
        <v>31</v>
      </c>
    </row>
    <row r="1045" spans="1:7" x14ac:dyDescent="0.2">
      <c r="A1045" t="s">
        <v>4711</v>
      </c>
      <c r="B1045" t="s">
        <v>5495</v>
      </c>
      <c r="C1045" t="s">
        <v>52</v>
      </c>
      <c r="D1045">
        <v>4</v>
      </c>
      <c r="E1045" t="s">
        <v>58</v>
      </c>
      <c r="F1045" t="s">
        <v>57</v>
      </c>
      <c r="G1045" t="s">
        <v>56</v>
      </c>
    </row>
    <row r="1046" spans="1:7" x14ac:dyDescent="0.2">
      <c r="A1046" t="s">
        <v>4711</v>
      </c>
      <c r="B1046" t="s">
        <v>5495</v>
      </c>
      <c r="C1046" t="s">
        <v>52</v>
      </c>
      <c r="D1046">
        <v>5</v>
      </c>
      <c r="E1046" t="s">
        <v>48</v>
      </c>
      <c r="F1046" t="s">
        <v>47</v>
      </c>
      <c r="G1046" t="s">
        <v>22</v>
      </c>
    </row>
    <row r="1047" spans="1:7" x14ac:dyDescent="0.2">
      <c r="A1047" t="s">
        <v>4711</v>
      </c>
      <c r="B1047" t="s">
        <v>5495</v>
      </c>
      <c r="C1047" t="s">
        <v>52</v>
      </c>
      <c r="D1047">
        <v>6</v>
      </c>
      <c r="E1047" t="s">
        <v>60</v>
      </c>
      <c r="F1047" t="s">
        <v>59</v>
      </c>
      <c r="G1047" t="s">
        <v>28</v>
      </c>
    </row>
    <row r="1048" spans="1:7" x14ac:dyDescent="0.2">
      <c r="A1048" t="s">
        <v>4711</v>
      </c>
      <c r="B1048" t="s">
        <v>5495</v>
      </c>
      <c r="C1048" t="s">
        <v>52</v>
      </c>
      <c r="D1048">
        <v>8</v>
      </c>
      <c r="E1048" t="s">
        <v>70</v>
      </c>
      <c r="F1048" t="s">
        <v>69</v>
      </c>
      <c r="G1048" t="s">
        <v>41</v>
      </c>
    </row>
    <row r="1049" spans="1:7" x14ac:dyDescent="0.2">
      <c r="A1049" t="s">
        <v>4711</v>
      </c>
      <c r="B1049" t="s">
        <v>5495</v>
      </c>
      <c r="C1049" t="s">
        <v>52</v>
      </c>
      <c r="D1049">
        <v>9</v>
      </c>
      <c r="E1049" t="s">
        <v>68</v>
      </c>
      <c r="F1049" t="s">
        <v>67</v>
      </c>
      <c r="G1049" t="s">
        <v>66</v>
      </c>
    </row>
    <row r="1050" spans="1:7" x14ac:dyDescent="0.2">
      <c r="A1050" t="s">
        <v>5172</v>
      </c>
      <c r="B1050" t="s">
        <v>5496</v>
      </c>
      <c r="C1050" t="s">
        <v>52</v>
      </c>
      <c r="D1050">
        <v>5</v>
      </c>
      <c r="E1050" t="s">
        <v>48</v>
      </c>
      <c r="F1050" t="s">
        <v>47</v>
      </c>
      <c r="G1050" t="s">
        <v>22</v>
      </c>
    </row>
    <row r="1051" spans="1:7" x14ac:dyDescent="0.2">
      <c r="A1051" t="s">
        <v>5172</v>
      </c>
      <c r="B1051" t="s">
        <v>5496</v>
      </c>
      <c r="C1051" t="s">
        <v>52</v>
      </c>
      <c r="D1051">
        <v>6</v>
      </c>
      <c r="E1051" t="s">
        <v>60</v>
      </c>
      <c r="F1051" t="s">
        <v>59</v>
      </c>
      <c r="G1051" t="s">
        <v>28</v>
      </c>
    </row>
    <row r="1052" spans="1:7" x14ac:dyDescent="0.2">
      <c r="A1052" t="s">
        <v>5172</v>
      </c>
      <c r="B1052" t="s">
        <v>5496</v>
      </c>
      <c r="C1052" t="s">
        <v>52</v>
      </c>
      <c r="D1052">
        <v>7</v>
      </c>
      <c r="E1052" t="s">
        <v>62</v>
      </c>
      <c r="F1052" t="s">
        <v>61</v>
      </c>
      <c r="G1052" t="s">
        <v>38</v>
      </c>
    </row>
    <row r="1053" spans="1:7" x14ac:dyDescent="0.2">
      <c r="A1053" t="s">
        <v>5172</v>
      </c>
      <c r="B1053" t="s">
        <v>5496</v>
      </c>
      <c r="C1053" t="s">
        <v>52</v>
      </c>
      <c r="D1053">
        <v>8</v>
      </c>
      <c r="E1053" t="s">
        <v>70</v>
      </c>
      <c r="F1053" t="s">
        <v>69</v>
      </c>
      <c r="G1053" t="s">
        <v>41</v>
      </c>
    </row>
    <row r="1054" spans="1:7" x14ac:dyDescent="0.2">
      <c r="A1054" t="s">
        <v>5172</v>
      </c>
      <c r="B1054" t="s">
        <v>5496</v>
      </c>
      <c r="C1054" t="s">
        <v>52</v>
      </c>
      <c r="D1054">
        <v>9</v>
      </c>
      <c r="E1054" t="s">
        <v>68</v>
      </c>
      <c r="F1054" t="s">
        <v>67</v>
      </c>
      <c r="G1054" t="s">
        <v>66</v>
      </c>
    </row>
    <row r="1055" spans="1:7" x14ac:dyDescent="0.2">
      <c r="A1055" t="s">
        <v>5172</v>
      </c>
      <c r="B1055" t="s">
        <v>5496</v>
      </c>
      <c r="C1055" t="s">
        <v>52</v>
      </c>
      <c r="D1055">
        <v>10</v>
      </c>
      <c r="E1055" t="s">
        <v>65</v>
      </c>
      <c r="F1055" t="s">
        <v>64</v>
      </c>
      <c r="G1055" t="s">
        <v>63</v>
      </c>
    </row>
    <row r="1056" spans="1:7" x14ac:dyDescent="0.2">
      <c r="A1056" t="s">
        <v>5009</v>
      </c>
      <c r="B1056" t="s">
        <v>5497</v>
      </c>
      <c r="C1056" t="s">
        <v>52</v>
      </c>
      <c r="D1056">
        <v>8</v>
      </c>
      <c r="E1056" t="s">
        <v>70</v>
      </c>
      <c r="F1056" t="s">
        <v>69</v>
      </c>
      <c r="G1056" t="s">
        <v>41</v>
      </c>
    </row>
    <row r="1057" spans="1:7" x14ac:dyDescent="0.2">
      <c r="A1057" t="s">
        <v>5009</v>
      </c>
      <c r="B1057" t="s">
        <v>5497</v>
      </c>
      <c r="C1057" t="s">
        <v>52</v>
      </c>
      <c r="D1057">
        <v>9</v>
      </c>
      <c r="E1057" t="s">
        <v>68</v>
      </c>
      <c r="F1057" t="s">
        <v>67</v>
      </c>
      <c r="G1057" t="s">
        <v>66</v>
      </c>
    </row>
    <row r="1058" spans="1:7" x14ac:dyDescent="0.2">
      <c r="A1058" t="s">
        <v>5009</v>
      </c>
      <c r="B1058" t="s">
        <v>5497</v>
      </c>
      <c r="C1058" t="s">
        <v>52</v>
      </c>
      <c r="D1058">
        <v>10</v>
      </c>
      <c r="E1058" t="s">
        <v>65</v>
      </c>
      <c r="F1058" t="s">
        <v>64</v>
      </c>
      <c r="G1058" t="s">
        <v>63</v>
      </c>
    </row>
    <row r="1059" spans="1:7" x14ac:dyDescent="0.2">
      <c r="A1059" t="s">
        <v>4708</v>
      </c>
      <c r="B1059" t="s">
        <v>5498</v>
      </c>
      <c r="C1059" t="s">
        <v>52</v>
      </c>
      <c r="D1059">
        <v>3</v>
      </c>
      <c r="E1059" t="s">
        <v>55</v>
      </c>
      <c r="F1059" t="s">
        <v>54</v>
      </c>
      <c r="G1059" t="s">
        <v>53</v>
      </c>
    </row>
    <row r="1060" spans="1:7" x14ac:dyDescent="0.2">
      <c r="A1060" t="s">
        <v>4708</v>
      </c>
      <c r="B1060" t="s">
        <v>5498</v>
      </c>
      <c r="C1060" t="s">
        <v>4516</v>
      </c>
      <c r="D1060">
        <v>2</v>
      </c>
      <c r="E1060" t="s">
        <v>129</v>
      </c>
      <c r="F1060" t="s">
        <v>128</v>
      </c>
      <c r="G1060" t="s">
        <v>34</v>
      </c>
    </row>
    <row r="1061" spans="1:7" x14ac:dyDescent="0.2">
      <c r="A1061" t="s">
        <v>4708</v>
      </c>
      <c r="B1061" t="s">
        <v>5498</v>
      </c>
      <c r="C1061" t="s">
        <v>4516</v>
      </c>
      <c r="D1061">
        <v>1</v>
      </c>
      <c r="E1061" t="s">
        <v>131</v>
      </c>
      <c r="F1061" t="s">
        <v>130</v>
      </c>
      <c r="G1061" t="s">
        <v>31</v>
      </c>
    </row>
    <row r="1062" spans="1:7" x14ac:dyDescent="0.2">
      <c r="A1062" t="s">
        <v>4708</v>
      </c>
      <c r="B1062" t="s">
        <v>5498</v>
      </c>
      <c r="C1062" t="s">
        <v>52</v>
      </c>
      <c r="D1062">
        <v>4</v>
      </c>
      <c r="E1062" t="s">
        <v>58</v>
      </c>
      <c r="F1062" t="s">
        <v>57</v>
      </c>
      <c r="G1062" t="s">
        <v>56</v>
      </c>
    </row>
    <row r="1063" spans="1:7" x14ac:dyDescent="0.2">
      <c r="A1063" t="s">
        <v>4708</v>
      </c>
      <c r="B1063" t="s">
        <v>5498</v>
      </c>
      <c r="C1063" t="s">
        <v>52</v>
      </c>
      <c r="D1063">
        <v>5</v>
      </c>
      <c r="E1063" t="s">
        <v>48</v>
      </c>
      <c r="F1063" t="s">
        <v>47</v>
      </c>
      <c r="G1063" t="s">
        <v>22</v>
      </c>
    </row>
    <row r="1064" spans="1:7" x14ac:dyDescent="0.2">
      <c r="A1064" t="s">
        <v>4708</v>
      </c>
      <c r="B1064" t="s">
        <v>5498</v>
      </c>
      <c r="C1064" t="s">
        <v>52</v>
      </c>
      <c r="D1064">
        <v>6</v>
      </c>
      <c r="E1064" t="s">
        <v>60</v>
      </c>
      <c r="F1064" t="s">
        <v>59</v>
      </c>
      <c r="G1064" t="s">
        <v>28</v>
      </c>
    </row>
    <row r="1065" spans="1:7" x14ac:dyDescent="0.2">
      <c r="A1065" t="s">
        <v>4708</v>
      </c>
      <c r="B1065" t="s">
        <v>5498</v>
      </c>
      <c r="C1065" t="s">
        <v>52</v>
      </c>
      <c r="D1065">
        <v>7</v>
      </c>
      <c r="E1065" t="s">
        <v>62</v>
      </c>
      <c r="F1065" t="s">
        <v>61</v>
      </c>
      <c r="G1065" t="s">
        <v>38</v>
      </c>
    </row>
    <row r="1066" spans="1:7" x14ac:dyDescent="0.2">
      <c r="A1066" t="s">
        <v>4708</v>
      </c>
      <c r="B1066" t="s">
        <v>5498</v>
      </c>
      <c r="C1066" t="s">
        <v>52</v>
      </c>
      <c r="D1066">
        <v>8</v>
      </c>
      <c r="E1066" t="s">
        <v>70</v>
      </c>
      <c r="F1066" t="s">
        <v>69</v>
      </c>
      <c r="G1066" t="s">
        <v>41</v>
      </c>
    </row>
    <row r="1067" spans="1:7" x14ac:dyDescent="0.2">
      <c r="A1067" t="s">
        <v>4708</v>
      </c>
      <c r="B1067" t="s">
        <v>5498</v>
      </c>
      <c r="C1067" t="s">
        <v>52</v>
      </c>
      <c r="D1067">
        <v>9</v>
      </c>
      <c r="E1067" t="s">
        <v>68</v>
      </c>
      <c r="F1067" t="s">
        <v>67</v>
      </c>
      <c r="G1067" t="s">
        <v>66</v>
      </c>
    </row>
    <row r="1068" spans="1:7" x14ac:dyDescent="0.2">
      <c r="A1068" t="s">
        <v>4708</v>
      </c>
      <c r="B1068" t="s">
        <v>5498</v>
      </c>
      <c r="C1068" t="s">
        <v>52</v>
      </c>
      <c r="D1068">
        <v>10</v>
      </c>
      <c r="E1068" t="s">
        <v>65</v>
      </c>
      <c r="F1068" t="s">
        <v>64</v>
      </c>
      <c r="G1068" t="s">
        <v>63</v>
      </c>
    </row>
    <row r="1069" spans="1:7" x14ac:dyDescent="0.2">
      <c r="A1069" t="s">
        <v>4765</v>
      </c>
      <c r="B1069" t="s">
        <v>5499</v>
      </c>
      <c r="C1069" t="s">
        <v>93</v>
      </c>
      <c r="D1069">
        <v>3</v>
      </c>
      <c r="E1069" t="s">
        <v>192</v>
      </c>
      <c r="F1069" t="s">
        <v>191</v>
      </c>
      <c r="G1069" t="s">
        <v>53</v>
      </c>
    </row>
    <row r="1070" spans="1:7" x14ac:dyDescent="0.2">
      <c r="A1070" t="s">
        <v>4756</v>
      </c>
      <c r="B1070" t="s">
        <v>5500</v>
      </c>
      <c r="C1070" t="s">
        <v>123</v>
      </c>
      <c r="D1070">
        <v>9</v>
      </c>
      <c r="E1070" t="s">
        <v>326</v>
      </c>
      <c r="F1070" t="s">
        <v>325</v>
      </c>
      <c r="G1070" t="s">
        <v>66</v>
      </c>
    </row>
    <row r="1071" spans="1:7" x14ac:dyDescent="0.2">
      <c r="A1071" t="s">
        <v>4796</v>
      </c>
      <c r="B1071" t="s">
        <v>5501</v>
      </c>
      <c r="C1071" t="s">
        <v>123</v>
      </c>
      <c r="D1071">
        <v>9</v>
      </c>
      <c r="E1071" t="s">
        <v>326</v>
      </c>
      <c r="F1071" t="s">
        <v>325</v>
      </c>
      <c r="G1071" t="s">
        <v>66</v>
      </c>
    </row>
    <row r="1072" spans="1:7" x14ac:dyDescent="0.2">
      <c r="A1072" t="s">
        <v>4840</v>
      </c>
      <c r="B1072" t="s">
        <v>5502</v>
      </c>
      <c r="C1072" t="s">
        <v>27</v>
      </c>
      <c r="D1072">
        <v>8</v>
      </c>
      <c r="E1072" t="s">
        <v>255</v>
      </c>
      <c r="F1072" t="s">
        <v>254</v>
      </c>
      <c r="G1072" t="s">
        <v>41</v>
      </c>
    </row>
    <row r="1073" spans="1:7" x14ac:dyDescent="0.2">
      <c r="A1073" t="s">
        <v>4840</v>
      </c>
      <c r="B1073" t="s">
        <v>5502</v>
      </c>
      <c r="C1073" t="s">
        <v>123</v>
      </c>
      <c r="D1073">
        <v>7</v>
      </c>
      <c r="E1073" t="s">
        <v>250</v>
      </c>
      <c r="F1073" t="s">
        <v>249</v>
      </c>
      <c r="G1073" t="s">
        <v>38</v>
      </c>
    </row>
    <row r="1074" spans="1:7" x14ac:dyDescent="0.2">
      <c r="A1074" t="s">
        <v>5132</v>
      </c>
      <c r="B1074" t="s">
        <v>5503</v>
      </c>
      <c r="C1074" t="s">
        <v>27</v>
      </c>
      <c r="D1074">
        <v>8</v>
      </c>
      <c r="E1074" t="s">
        <v>255</v>
      </c>
      <c r="F1074" t="s">
        <v>254</v>
      </c>
      <c r="G1074" t="s">
        <v>41</v>
      </c>
    </row>
    <row r="1075" spans="1:7" x14ac:dyDescent="0.2">
      <c r="A1075" t="s">
        <v>5132</v>
      </c>
      <c r="B1075" t="s">
        <v>5503</v>
      </c>
      <c r="C1075" t="s">
        <v>123</v>
      </c>
      <c r="D1075">
        <v>7</v>
      </c>
      <c r="E1075" t="s">
        <v>250</v>
      </c>
      <c r="F1075" t="s">
        <v>249</v>
      </c>
      <c r="G1075" t="s">
        <v>38</v>
      </c>
    </row>
    <row r="1076" spans="1:7" x14ac:dyDescent="0.2">
      <c r="A1076" t="s">
        <v>5070</v>
      </c>
      <c r="B1076" t="s">
        <v>5504</v>
      </c>
      <c r="C1076" t="s">
        <v>27</v>
      </c>
      <c r="D1076">
        <v>8</v>
      </c>
      <c r="E1076" t="s">
        <v>255</v>
      </c>
      <c r="F1076" t="s">
        <v>254</v>
      </c>
      <c r="G1076" t="s">
        <v>41</v>
      </c>
    </row>
    <row r="1077" spans="1:7" x14ac:dyDescent="0.2">
      <c r="A1077" t="s">
        <v>5070</v>
      </c>
      <c r="B1077" t="s">
        <v>5504</v>
      </c>
      <c r="C1077" t="s">
        <v>123</v>
      </c>
      <c r="D1077">
        <v>7</v>
      </c>
      <c r="E1077" t="s">
        <v>250</v>
      </c>
      <c r="F1077" t="s">
        <v>249</v>
      </c>
      <c r="G1077" t="s">
        <v>38</v>
      </c>
    </row>
    <row r="1078" spans="1:7" x14ac:dyDescent="0.2">
      <c r="A1078" t="s">
        <v>4859</v>
      </c>
      <c r="B1078" t="s">
        <v>5301</v>
      </c>
      <c r="C1078" t="s">
        <v>123</v>
      </c>
      <c r="D1078">
        <v>8</v>
      </c>
      <c r="E1078" t="s">
        <v>738</v>
      </c>
      <c r="F1078" t="s">
        <v>737</v>
      </c>
      <c r="G1078" t="s">
        <v>41</v>
      </c>
    </row>
    <row r="1079" spans="1:7" x14ac:dyDescent="0.2">
      <c r="A1079" t="s">
        <v>4812</v>
      </c>
      <c r="B1079" t="s">
        <v>5505</v>
      </c>
      <c r="C1079" t="s">
        <v>123</v>
      </c>
      <c r="D1079">
        <v>9</v>
      </c>
      <c r="E1079" t="s">
        <v>326</v>
      </c>
      <c r="F1079" t="s">
        <v>325</v>
      </c>
      <c r="G1079" t="s">
        <v>66</v>
      </c>
    </row>
    <row r="1080" spans="1:7" x14ac:dyDescent="0.2">
      <c r="A1080" t="s">
        <v>5075</v>
      </c>
      <c r="B1080" t="s">
        <v>5506</v>
      </c>
      <c r="C1080" t="s">
        <v>123</v>
      </c>
      <c r="D1080">
        <v>8</v>
      </c>
      <c r="E1080" t="s">
        <v>738</v>
      </c>
      <c r="F1080" t="s">
        <v>737</v>
      </c>
      <c r="G1080" t="s">
        <v>41</v>
      </c>
    </row>
    <row r="1081" spans="1:7" x14ac:dyDescent="0.2">
      <c r="A1081" t="s">
        <v>4710</v>
      </c>
      <c r="B1081" t="s">
        <v>5507</v>
      </c>
      <c r="C1081" t="s">
        <v>270</v>
      </c>
      <c r="D1081">
        <v>3</v>
      </c>
      <c r="E1081" t="s">
        <v>268</v>
      </c>
      <c r="F1081" t="s">
        <v>267</v>
      </c>
      <c r="G1081" t="s">
        <v>53</v>
      </c>
    </row>
    <row r="1082" spans="1:7" x14ac:dyDescent="0.2">
      <c r="A1082" t="s">
        <v>4706</v>
      </c>
      <c r="B1082" t="s">
        <v>5508</v>
      </c>
      <c r="C1082" t="s">
        <v>27</v>
      </c>
      <c r="D1082">
        <v>8</v>
      </c>
      <c r="E1082" t="s">
        <v>255</v>
      </c>
      <c r="F1082" t="s">
        <v>254</v>
      </c>
      <c r="G1082" t="s">
        <v>41</v>
      </c>
    </row>
    <row r="1083" spans="1:7" x14ac:dyDescent="0.2">
      <c r="A1083" t="s">
        <v>4706</v>
      </c>
      <c r="B1083" t="s">
        <v>5508</v>
      </c>
      <c r="C1083" t="s">
        <v>123</v>
      </c>
      <c r="D1083">
        <v>7</v>
      </c>
      <c r="E1083" t="s">
        <v>250</v>
      </c>
      <c r="F1083" t="s">
        <v>249</v>
      </c>
      <c r="G1083" t="s">
        <v>38</v>
      </c>
    </row>
    <row r="1084" spans="1:7" x14ac:dyDescent="0.2">
      <c r="A1084" t="s">
        <v>4779</v>
      </c>
      <c r="B1084" t="s">
        <v>5509</v>
      </c>
      <c r="C1084" t="s">
        <v>27</v>
      </c>
      <c r="D1084">
        <v>8</v>
      </c>
      <c r="E1084" t="s">
        <v>255</v>
      </c>
      <c r="F1084" t="s">
        <v>254</v>
      </c>
      <c r="G1084" t="s">
        <v>41</v>
      </c>
    </row>
    <row r="1085" spans="1:7" x14ac:dyDescent="0.2">
      <c r="A1085" t="s">
        <v>4779</v>
      </c>
      <c r="B1085" t="s">
        <v>5509</v>
      </c>
      <c r="C1085" t="s">
        <v>123</v>
      </c>
      <c r="D1085">
        <v>7</v>
      </c>
      <c r="E1085" t="s">
        <v>250</v>
      </c>
      <c r="F1085" t="s">
        <v>249</v>
      </c>
      <c r="G1085" t="s">
        <v>38</v>
      </c>
    </row>
    <row r="1086" spans="1:7" x14ac:dyDescent="0.2">
      <c r="A1086" t="s">
        <v>4876</v>
      </c>
      <c r="B1086" t="s">
        <v>5510</v>
      </c>
      <c r="C1086" t="s">
        <v>27</v>
      </c>
      <c r="D1086">
        <v>8</v>
      </c>
      <c r="E1086" t="s">
        <v>255</v>
      </c>
      <c r="F1086" t="s">
        <v>254</v>
      </c>
      <c r="G1086" t="s">
        <v>41</v>
      </c>
    </row>
    <row r="1087" spans="1:7" x14ac:dyDescent="0.2">
      <c r="A1087" t="s">
        <v>5170</v>
      </c>
      <c r="B1087" t="s">
        <v>5511</v>
      </c>
      <c r="C1087" t="s">
        <v>123</v>
      </c>
      <c r="D1087">
        <v>8</v>
      </c>
      <c r="E1087" t="s">
        <v>738</v>
      </c>
      <c r="F1087" t="s">
        <v>737</v>
      </c>
      <c r="G1087" t="s">
        <v>41</v>
      </c>
    </row>
    <row r="1088" spans="1:7" x14ac:dyDescent="0.2">
      <c r="A1088" t="s">
        <v>4831</v>
      </c>
      <c r="B1088" t="s">
        <v>5512</v>
      </c>
      <c r="C1088" t="s">
        <v>27</v>
      </c>
      <c r="D1088">
        <v>8</v>
      </c>
      <c r="E1088" t="s">
        <v>255</v>
      </c>
      <c r="F1088" t="s">
        <v>254</v>
      </c>
      <c r="G1088" t="s">
        <v>41</v>
      </c>
    </row>
    <row r="1089" spans="1:7" x14ac:dyDescent="0.2">
      <c r="A1089" t="s">
        <v>5147</v>
      </c>
      <c r="B1089" t="s">
        <v>5513</v>
      </c>
      <c r="C1089" t="s">
        <v>27</v>
      </c>
      <c r="D1089">
        <v>8</v>
      </c>
      <c r="E1089" t="s">
        <v>255</v>
      </c>
      <c r="F1089" t="s">
        <v>254</v>
      </c>
      <c r="G1089" t="s">
        <v>41</v>
      </c>
    </row>
    <row r="1090" spans="1:7" x14ac:dyDescent="0.2">
      <c r="A1090" t="s">
        <v>5147</v>
      </c>
      <c r="B1090" t="s">
        <v>5513</v>
      </c>
      <c r="C1090" t="s">
        <v>123</v>
      </c>
      <c r="D1090">
        <v>7</v>
      </c>
      <c r="E1090" t="s">
        <v>250</v>
      </c>
      <c r="F1090" t="s">
        <v>249</v>
      </c>
      <c r="G1090" t="s">
        <v>38</v>
      </c>
    </row>
    <row r="1091" spans="1:7" x14ac:dyDescent="0.2">
      <c r="A1091" t="s">
        <v>4783</v>
      </c>
      <c r="B1091" t="s">
        <v>5514</v>
      </c>
      <c r="C1091" t="s">
        <v>123</v>
      </c>
      <c r="D1091">
        <v>9</v>
      </c>
      <c r="E1091" t="s">
        <v>1329</v>
      </c>
      <c r="F1091" t="s">
        <v>1328</v>
      </c>
      <c r="G1091" t="s">
        <v>66</v>
      </c>
    </row>
    <row r="1092" spans="1:7" x14ac:dyDescent="0.2">
      <c r="A1092" t="s">
        <v>4742</v>
      </c>
      <c r="B1092" t="s">
        <v>5515</v>
      </c>
      <c r="C1092" t="s">
        <v>123</v>
      </c>
      <c r="D1092">
        <v>9</v>
      </c>
      <c r="E1092" t="s">
        <v>444</v>
      </c>
      <c r="F1092" t="s">
        <v>443</v>
      </c>
      <c r="G1092" t="s">
        <v>66</v>
      </c>
    </row>
    <row r="1093" spans="1:7" x14ac:dyDescent="0.2">
      <c r="A1093" t="s">
        <v>4884</v>
      </c>
      <c r="B1093" t="s">
        <v>5516</v>
      </c>
      <c r="C1093" t="s">
        <v>123</v>
      </c>
      <c r="D1093">
        <v>8</v>
      </c>
      <c r="E1093" t="s">
        <v>738</v>
      </c>
      <c r="F1093" t="s">
        <v>737</v>
      </c>
      <c r="G1093" t="s">
        <v>41</v>
      </c>
    </row>
    <row r="1094" spans="1:7" x14ac:dyDescent="0.2">
      <c r="A1094" t="s">
        <v>4833</v>
      </c>
      <c r="B1094" t="s">
        <v>5517</v>
      </c>
      <c r="C1094" t="s">
        <v>123</v>
      </c>
      <c r="D1094">
        <v>8</v>
      </c>
      <c r="E1094" t="s">
        <v>738</v>
      </c>
      <c r="F1094" t="s">
        <v>737</v>
      </c>
      <c r="G1094" t="s">
        <v>41</v>
      </c>
    </row>
    <row r="1095" spans="1:7" x14ac:dyDescent="0.2">
      <c r="A1095" t="s">
        <v>5026</v>
      </c>
      <c r="B1095" t="s">
        <v>5518</v>
      </c>
      <c r="C1095" t="s">
        <v>123</v>
      </c>
      <c r="D1095">
        <v>8</v>
      </c>
      <c r="E1095" t="s">
        <v>738</v>
      </c>
      <c r="F1095" t="s">
        <v>737</v>
      </c>
      <c r="G1095" t="s">
        <v>41</v>
      </c>
    </row>
    <row r="1096" spans="1:7" x14ac:dyDescent="0.2">
      <c r="A1096" t="s">
        <v>4758</v>
      </c>
      <c r="B1096" t="s">
        <v>5519</v>
      </c>
      <c r="C1096" t="s">
        <v>123</v>
      </c>
      <c r="D1096">
        <v>9</v>
      </c>
      <c r="E1096" t="s">
        <v>326</v>
      </c>
      <c r="F1096" t="s">
        <v>325</v>
      </c>
      <c r="G1096" t="s">
        <v>66</v>
      </c>
    </row>
    <row r="1097" spans="1:7" x14ac:dyDescent="0.2">
      <c r="A1097" t="s">
        <v>4709</v>
      </c>
      <c r="B1097" t="s">
        <v>5520</v>
      </c>
      <c r="C1097" t="s">
        <v>270</v>
      </c>
      <c r="D1097">
        <v>3</v>
      </c>
      <c r="E1097" t="s">
        <v>268</v>
      </c>
      <c r="F1097" t="s">
        <v>267</v>
      </c>
      <c r="G1097" t="s">
        <v>53</v>
      </c>
    </row>
    <row r="1098" spans="1:7" x14ac:dyDescent="0.2">
      <c r="A1098" t="s">
        <v>4789</v>
      </c>
      <c r="B1098" t="s">
        <v>5393</v>
      </c>
      <c r="C1098" t="s">
        <v>123</v>
      </c>
      <c r="D1098">
        <v>8</v>
      </c>
      <c r="E1098" t="s">
        <v>738</v>
      </c>
      <c r="F1098" t="s">
        <v>737</v>
      </c>
      <c r="G1098" t="s">
        <v>41</v>
      </c>
    </row>
    <row r="1099" spans="1:7" x14ac:dyDescent="0.2">
      <c r="A1099" t="s">
        <v>5180</v>
      </c>
      <c r="B1099" t="s">
        <v>5521</v>
      </c>
      <c r="C1099" t="s">
        <v>123</v>
      </c>
      <c r="D1099">
        <v>9</v>
      </c>
      <c r="E1099" t="s">
        <v>1329</v>
      </c>
      <c r="F1099" t="s">
        <v>1328</v>
      </c>
      <c r="G1099" t="s">
        <v>66</v>
      </c>
    </row>
    <row r="1100" spans="1:7" x14ac:dyDescent="0.2">
      <c r="A1100" t="s">
        <v>5050</v>
      </c>
      <c r="B1100" t="s">
        <v>5522</v>
      </c>
      <c r="C1100" t="s">
        <v>123</v>
      </c>
      <c r="D1100">
        <v>9</v>
      </c>
      <c r="E1100" t="s">
        <v>1329</v>
      </c>
      <c r="F1100" t="s">
        <v>1328</v>
      </c>
      <c r="G1100" t="s">
        <v>66</v>
      </c>
    </row>
    <row r="1101" spans="1:7" x14ac:dyDescent="0.2">
      <c r="A1101" t="s">
        <v>4889</v>
      </c>
      <c r="B1101" t="s">
        <v>5523</v>
      </c>
      <c r="C1101" t="s">
        <v>123</v>
      </c>
      <c r="D1101">
        <v>9</v>
      </c>
      <c r="E1101" t="s">
        <v>326</v>
      </c>
      <c r="F1101" t="s">
        <v>325</v>
      </c>
      <c r="G1101" t="s">
        <v>66</v>
      </c>
    </row>
    <row r="1102" spans="1:7" x14ac:dyDescent="0.2">
      <c r="A1102" t="s">
        <v>4881</v>
      </c>
      <c r="B1102" t="s">
        <v>5524</v>
      </c>
      <c r="C1102" t="s">
        <v>123</v>
      </c>
      <c r="D1102">
        <v>8</v>
      </c>
      <c r="E1102" t="s">
        <v>738</v>
      </c>
      <c r="F1102" t="s">
        <v>737</v>
      </c>
      <c r="G1102" t="s">
        <v>41</v>
      </c>
    </row>
    <row r="1103" spans="1:7" x14ac:dyDescent="0.2">
      <c r="A1103" t="s">
        <v>4882</v>
      </c>
      <c r="B1103" t="s">
        <v>5411</v>
      </c>
      <c r="C1103" t="s">
        <v>123</v>
      </c>
      <c r="D1103">
        <v>8</v>
      </c>
      <c r="E1103" t="s">
        <v>738</v>
      </c>
      <c r="F1103" t="s">
        <v>737</v>
      </c>
      <c r="G1103" t="s">
        <v>41</v>
      </c>
    </row>
    <row r="1104" spans="1:7" x14ac:dyDescent="0.2">
      <c r="A1104" t="s">
        <v>4860</v>
      </c>
      <c r="B1104" t="s">
        <v>5412</v>
      </c>
      <c r="C1104" t="s">
        <v>123</v>
      </c>
      <c r="D1104">
        <v>8</v>
      </c>
      <c r="E1104" t="s">
        <v>738</v>
      </c>
      <c r="F1104" t="s">
        <v>737</v>
      </c>
      <c r="G1104" t="s">
        <v>41</v>
      </c>
    </row>
    <row r="1105" spans="1:7" x14ac:dyDescent="0.2">
      <c r="A1105" t="s">
        <v>4842</v>
      </c>
      <c r="B1105" t="s">
        <v>5525</v>
      </c>
      <c r="C1105" t="s">
        <v>123</v>
      </c>
      <c r="D1105">
        <v>8</v>
      </c>
      <c r="E1105" t="s">
        <v>738</v>
      </c>
      <c r="F1105" t="s">
        <v>737</v>
      </c>
      <c r="G1105" t="s">
        <v>41</v>
      </c>
    </row>
    <row r="1106" spans="1:7" x14ac:dyDescent="0.2">
      <c r="A1106" t="s">
        <v>4883</v>
      </c>
      <c r="B1106" t="s">
        <v>5414</v>
      </c>
      <c r="C1106" t="s">
        <v>123</v>
      </c>
      <c r="D1106">
        <v>8</v>
      </c>
      <c r="E1106" t="s">
        <v>738</v>
      </c>
      <c r="F1106" t="s">
        <v>737</v>
      </c>
      <c r="G1106" t="s">
        <v>41</v>
      </c>
    </row>
    <row r="1107" spans="1:7" x14ac:dyDescent="0.2">
      <c r="A1107" t="s">
        <v>4871</v>
      </c>
      <c r="B1107" t="s">
        <v>5415</v>
      </c>
      <c r="C1107" t="s">
        <v>123</v>
      </c>
      <c r="D1107">
        <v>8</v>
      </c>
      <c r="E1107" t="s">
        <v>738</v>
      </c>
      <c r="F1107" t="s">
        <v>737</v>
      </c>
      <c r="G1107" t="s">
        <v>41</v>
      </c>
    </row>
    <row r="1108" spans="1:7" x14ac:dyDescent="0.2">
      <c r="A1108" t="s">
        <v>4885</v>
      </c>
      <c r="B1108" t="s">
        <v>5416</v>
      </c>
      <c r="C1108" t="s">
        <v>123</v>
      </c>
      <c r="D1108">
        <v>8</v>
      </c>
      <c r="E1108" t="s">
        <v>738</v>
      </c>
      <c r="F1108" t="s">
        <v>737</v>
      </c>
      <c r="G1108" t="s">
        <v>41</v>
      </c>
    </row>
    <row r="1109" spans="1:7" x14ac:dyDescent="0.2">
      <c r="A1109" t="s">
        <v>4805</v>
      </c>
      <c r="B1109" t="s">
        <v>5420</v>
      </c>
      <c r="C1109" t="s">
        <v>123</v>
      </c>
      <c r="D1109">
        <v>8</v>
      </c>
      <c r="E1109" t="s">
        <v>738</v>
      </c>
      <c r="F1109" t="s">
        <v>737</v>
      </c>
      <c r="G1109" t="s">
        <v>41</v>
      </c>
    </row>
    <row r="1110" spans="1:7" x14ac:dyDescent="0.2">
      <c r="A1110" t="s">
        <v>4837</v>
      </c>
      <c r="B1110" t="s">
        <v>5526</v>
      </c>
      <c r="C1110" t="s">
        <v>27</v>
      </c>
      <c r="D1110">
        <v>8</v>
      </c>
      <c r="E1110" t="s">
        <v>255</v>
      </c>
      <c r="F1110" t="s">
        <v>254</v>
      </c>
      <c r="G1110" t="s">
        <v>41</v>
      </c>
    </row>
    <row r="1111" spans="1:7" x14ac:dyDescent="0.2">
      <c r="A1111" t="s">
        <v>4837</v>
      </c>
      <c r="B1111" t="s">
        <v>5526</v>
      </c>
      <c r="C1111" t="s">
        <v>123</v>
      </c>
      <c r="D1111">
        <v>7</v>
      </c>
      <c r="E1111" t="s">
        <v>250</v>
      </c>
      <c r="F1111" t="s">
        <v>249</v>
      </c>
      <c r="G1111" t="s">
        <v>38</v>
      </c>
    </row>
    <row r="1112" spans="1:7" x14ac:dyDescent="0.2">
      <c r="A1112" t="s">
        <v>4723</v>
      </c>
      <c r="B1112" t="s">
        <v>5527</v>
      </c>
      <c r="C1112" t="s">
        <v>123</v>
      </c>
      <c r="D1112">
        <v>9</v>
      </c>
      <c r="E1112" t="s">
        <v>326</v>
      </c>
      <c r="F1112" t="s">
        <v>325</v>
      </c>
      <c r="G1112" t="s">
        <v>66</v>
      </c>
    </row>
    <row r="1113" spans="1:7" x14ac:dyDescent="0.2">
      <c r="A1113" t="s">
        <v>5004</v>
      </c>
      <c r="B1113" t="s">
        <v>5528</v>
      </c>
      <c r="C1113" t="s">
        <v>123</v>
      </c>
      <c r="D1113">
        <v>8</v>
      </c>
      <c r="E1113" t="s">
        <v>175</v>
      </c>
      <c r="F1113" t="s">
        <v>174</v>
      </c>
      <c r="G1113" t="s">
        <v>41</v>
      </c>
    </row>
    <row r="1114" spans="1:7" x14ac:dyDescent="0.2">
      <c r="A1114" t="s">
        <v>5004</v>
      </c>
      <c r="B1114" t="s">
        <v>5528</v>
      </c>
      <c r="C1114" t="s">
        <v>123</v>
      </c>
      <c r="D1114">
        <v>9</v>
      </c>
      <c r="E1114" t="s">
        <v>180</v>
      </c>
      <c r="F1114" t="s">
        <v>179</v>
      </c>
      <c r="G1114" t="s">
        <v>66</v>
      </c>
    </row>
    <row r="1115" spans="1:7" x14ac:dyDescent="0.2">
      <c r="A1115" t="s">
        <v>5004</v>
      </c>
      <c r="B1115" t="s">
        <v>5528</v>
      </c>
      <c r="C1115" t="s">
        <v>27</v>
      </c>
      <c r="D1115">
        <v>3</v>
      </c>
      <c r="E1115" t="s">
        <v>378</v>
      </c>
      <c r="F1115" t="s">
        <v>377</v>
      </c>
      <c r="G1115" t="s">
        <v>53</v>
      </c>
    </row>
    <row r="1116" spans="1:7" x14ac:dyDescent="0.2">
      <c r="A1116" t="s">
        <v>5004</v>
      </c>
      <c r="B1116" t="s">
        <v>5528</v>
      </c>
      <c r="C1116" t="s">
        <v>123</v>
      </c>
      <c r="D1116">
        <v>4</v>
      </c>
      <c r="E1116" t="s">
        <v>372</v>
      </c>
      <c r="F1116" t="s">
        <v>371</v>
      </c>
      <c r="G1116" t="s">
        <v>56</v>
      </c>
    </row>
    <row r="1117" spans="1:7" x14ac:dyDescent="0.2">
      <c r="A1117" t="s">
        <v>5004</v>
      </c>
      <c r="B1117" t="s">
        <v>5528</v>
      </c>
      <c r="C1117" t="s">
        <v>123</v>
      </c>
      <c r="D1117">
        <v>5</v>
      </c>
      <c r="E1117" t="s">
        <v>369</v>
      </c>
      <c r="F1117" t="s">
        <v>368</v>
      </c>
      <c r="G1117" t="s">
        <v>22</v>
      </c>
    </row>
    <row r="1118" spans="1:7" x14ac:dyDescent="0.2">
      <c r="A1118" t="s">
        <v>5004</v>
      </c>
      <c r="B1118" t="s">
        <v>5528</v>
      </c>
      <c r="C1118" t="s">
        <v>123</v>
      </c>
      <c r="D1118">
        <v>6</v>
      </c>
      <c r="E1118" t="s">
        <v>376</v>
      </c>
      <c r="F1118" t="s">
        <v>375</v>
      </c>
      <c r="G1118" t="s">
        <v>28</v>
      </c>
    </row>
    <row r="1119" spans="1:7" x14ac:dyDescent="0.2">
      <c r="A1119" t="s">
        <v>5004</v>
      </c>
      <c r="B1119" t="s">
        <v>5528</v>
      </c>
      <c r="C1119" t="s">
        <v>90</v>
      </c>
      <c r="D1119">
        <v>7</v>
      </c>
      <c r="E1119" t="s">
        <v>374</v>
      </c>
      <c r="F1119" t="s">
        <v>373</v>
      </c>
      <c r="G1119" t="s">
        <v>38</v>
      </c>
    </row>
    <row r="1120" spans="1:7" x14ac:dyDescent="0.2">
      <c r="A1120" t="s">
        <v>4816</v>
      </c>
      <c r="B1120" t="s">
        <v>5529</v>
      </c>
      <c r="C1120" t="s">
        <v>52</v>
      </c>
      <c r="D1120">
        <v>4</v>
      </c>
      <c r="E1120" t="s">
        <v>136</v>
      </c>
      <c r="F1120" t="s">
        <v>135</v>
      </c>
      <c r="G1120" t="s">
        <v>56</v>
      </c>
    </row>
    <row r="1121" spans="1:7" x14ac:dyDescent="0.2">
      <c r="A1121" t="s">
        <v>4816</v>
      </c>
      <c r="B1121" t="s">
        <v>5529</v>
      </c>
      <c r="C1121" t="s">
        <v>90</v>
      </c>
      <c r="D1121">
        <v>7</v>
      </c>
      <c r="E1121" t="s">
        <v>139</v>
      </c>
      <c r="F1121" t="s">
        <v>138</v>
      </c>
      <c r="G1121" t="s">
        <v>38</v>
      </c>
    </row>
    <row r="1122" spans="1:7" x14ac:dyDescent="0.2">
      <c r="A1122" t="s">
        <v>4816</v>
      </c>
      <c r="B1122" t="s">
        <v>5529</v>
      </c>
      <c r="C1122" t="s">
        <v>90</v>
      </c>
      <c r="D1122">
        <v>8</v>
      </c>
      <c r="E1122" t="s">
        <v>146</v>
      </c>
      <c r="F1122" t="s">
        <v>145</v>
      </c>
      <c r="G1122" t="s">
        <v>41</v>
      </c>
    </row>
    <row r="1123" spans="1:7" x14ac:dyDescent="0.2">
      <c r="A1123" t="s">
        <v>4816</v>
      </c>
      <c r="B1123" t="s">
        <v>5529</v>
      </c>
      <c r="C1123" t="s">
        <v>90</v>
      </c>
      <c r="D1123">
        <v>9</v>
      </c>
      <c r="E1123" t="s">
        <v>144</v>
      </c>
      <c r="F1123" t="s">
        <v>143</v>
      </c>
      <c r="G1123" t="s">
        <v>66</v>
      </c>
    </row>
    <row r="1124" spans="1:7" x14ac:dyDescent="0.2">
      <c r="A1124" t="s">
        <v>4751</v>
      </c>
      <c r="B1124" t="s">
        <v>5530</v>
      </c>
      <c r="C1124" t="s">
        <v>90</v>
      </c>
      <c r="D1124">
        <v>8</v>
      </c>
      <c r="E1124" t="s">
        <v>523</v>
      </c>
      <c r="F1124" t="s">
        <v>522</v>
      </c>
      <c r="G1124" t="s">
        <v>41</v>
      </c>
    </row>
    <row r="1125" spans="1:7" x14ac:dyDescent="0.2">
      <c r="A1125" t="s">
        <v>5169</v>
      </c>
      <c r="B1125" t="s">
        <v>5531</v>
      </c>
      <c r="C1125" t="s">
        <v>27</v>
      </c>
      <c r="D1125">
        <v>3</v>
      </c>
      <c r="E1125" t="s">
        <v>378</v>
      </c>
      <c r="F1125" t="s">
        <v>377</v>
      </c>
      <c r="G1125" t="s">
        <v>53</v>
      </c>
    </row>
    <row r="1126" spans="1:7" x14ac:dyDescent="0.2">
      <c r="A1126" t="s">
        <v>5169</v>
      </c>
      <c r="B1126" t="s">
        <v>5531</v>
      </c>
      <c r="C1126" t="s">
        <v>123</v>
      </c>
      <c r="D1126">
        <v>4</v>
      </c>
      <c r="E1126" t="s">
        <v>372</v>
      </c>
      <c r="F1126" t="s">
        <v>371</v>
      </c>
      <c r="G1126" t="s">
        <v>56</v>
      </c>
    </row>
    <row r="1127" spans="1:7" x14ac:dyDescent="0.2">
      <c r="A1127" t="s">
        <v>5169</v>
      </c>
      <c r="B1127" t="s">
        <v>5531</v>
      </c>
      <c r="C1127" t="s">
        <v>123</v>
      </c>
      <c r="D1127">
        <v>5</v>
      </c>
      <c r="E1127" t="s">
        <v>369</v>
      </c>
      <c r="F1127" t="s">
        <v>368</v>
      </c>
      <c r="G1127" t="s">
        <v>22</v>
      </c>
    </row>
    <row r="1128" spans="1:7" x14ac:dyDescent="0.2">
      <c r="A1128" t="s">
        <v>5169</v>
      </c>
      <c r="B1128" t="s">
        <v>5531</v>
      </c>
      <c r="C1128" t="s">
        <v>123</v>
      </c>
      <c r="D1128">
        <v>6</v>
      </c>
      <c r="E1128" t="s">
        <v>376</v>
      </c>
      <c r="F1128" t="s">
        <v>375</v>
      </c>
      <c r="G1128" t="s">
        <v>28</v>
      </c>
    </row>
    <row r="1129" spans="1:7" x14ac:dyDescent="0.2">
      <c r="A1129" t="s">
        <v>5164</v>
      </c>
      <c r="B1129" t="s">
        <v>5532</v>
      </c>
      <c r="C1129" t="s">
        <v>27</v>
      </c>
      <c r="D1129">
        <v>3</v>
      </c>
      <c r="E1129" t="s">
        <v>208</v>
      </c>
      <c r="F1129" t="s">
        <v>207</v>
      </c>
      <c r="G1129" t="s">
        <v>53</v>
      </c>
    </row>
    <row r="1130" spans="1:7" x14ac:dyDescent="0.2">
      <c r="A1130" t="s">
        <v>5164</v>
      </c>
      <c r="B1130" t="s">
        <v>5532</v>
      </c>
      <c r="C1130" t="s">
        <v>4518</v>
      </c>
      <c r="D1130">
        <v>2</v>
      </c>
      <c r="E1130" t="s">
        <v>36</v>
      </c>
      <c r="F1130" t="s">
        <v>35</v>
      </c>
      <c r="G1130" t="s">
        <v>34</v>
      </c>
    </row>
    <row r="1131" spans="1:7" x14ac:dyDescent="0.2">
      <c r="A1131" t="s">
        <v>5164</v>
      </c>
      <c r="B1131" t="s">
        <v>5532</v>
      </c>
      <c r="C1131" t="s">
        <v>4518</v>
      </c>
      <c r="D1131">
        <v>1</v>
      </c>
      <c r="E1131" t="s">
        <v>33</v>
      </c>
      <c r="F1131" t="s">
        <v>32</v>
      </c>
      <c r="G1131" t="s">
        <v>31</v>
      </c>
    </row>
    <row r="1132" spans="1:7" x14ac:dyDescent="0.2">
      <c r="A1132" t="s">
        <v>5164</v>
      </c>
      <c r="B1132" t="s">
        <v>5532</v>
      </c>
      <c r="C1132" t="s">
        <v>27</v>
      </c>
      <c r="D1132">
        <v>5</v>
      </c>
      <c r="E1132" t="s">
        <v>24</v>
      </c>
      <c r="F1132" t="s">
        <v>23</v>
      </c>
      <c r="G1132" t="s">
        <v>22</v>
      </c>
    </row>
    <row r="1133" spans="1:7" x14ac:dyDescent="0.2">
      <c r="A1133" t="s">
        <v>5164</v>
      </c>
      <c r="B1133" t="s">
        <v>5532</v>
      </c>
      <c r="C1133" t="s">
        <v>27</v>
      </c>
      <c r="D1133">
        <v>6</v>
      </c>
      <c r="E1133" t="s">
        <v>30</v>
      </c>
      <c r="F1133" t="s">
        <v>29</v>
      </c>
      <c r="G1133" t="s">
        <v>28</v>
      </c>
    </row>
    <row r="1134" spans="1:7" x14ac:dyDescent="0.2">
      <c r="A1134" t="s">
        <v>5164</v>
      </c>
      <c r="B1134" t="s">
        <v>5532</v>
      </c>
      <c r="C1134" t="s">
        <v>27</v>
      </c>
      <c r="D1134">
        <v>7</v>
      </c>
      <c r="E1134" t="s">
        <v>40</v>
      </c>
      <c r="F1134" t="s">
        <v>39</v>
      </c>
      <c r="G1134" t="s">
        <v>38</v>
      </c>
    </row>
    <row r="1135" spans="1:7" x14ac:dyDescent="0.2">
      <c r="A1135" t="s">
        <v>5164</v>
      </c>
      <c r="B1135" t="s">
        <v>5532</v>
      </c>
      <c r="C1135" t="s">
        <v>27</v>
      </c>
      <c r="D1135">
        <v>8</v>
      </c>
      <c r="E1135" t="s">
        <v>43</v>
      </c>
      <c r="F1135" t="s">
        <v>42</v>
      </c>
      <c r="G1135" t="s">
        <v>41</v>
      </c>
    </row>
    <row r="1136" spans="1:7" x14ac:dyDescent="0.2">
      <c r="A1136" t="s">
        <v>5160</v>
      </c>
      <c r="B1136" t="s">
        <v>5533</v>
      </c>
      <c r="C1136" t="s">
        <v>27</v>
      </c>
      <c r="D1136">
        <v>3</v>
      </c>
      <c r="E1136" t="s">
        <v>208</v>
      </c>
      <c r="F1136" t="s">
        <v>207</v>
      </c>
      <c r="G1136" t="s">
        <v>53</v>
      </c>
    </row>
    <row r="1137" spans="1:7" x14ac:dyDescent="0.2">
      <c r="A1137" t="s">
        <v>5160</v>
      </c>
      <c r="B1137" t="s">
        <v>5533</v>
      </c>
      <c r="C1137" t="s">
        <v>4518</v>
      </c>
      <c r="D1137">
        <v>2</v>
      </c>
      <c r="E1137" t="s">
        <v>36</v>
      </c>
      <c r="F1137" t="s">
        <v>35</v>
      </c>
      <c r="G1137" t="s">
        <v>34</v>
      </c>
    </row>
    <row r="1138" spans="1:7" x14ac:dyDescent="0.2">
      <c r="A1138" t="s">
        <v>5160</v>
      </c>
      <c r="B1138" t="s">
        <v>5533</v>
      </c>
      <c r="C1138" t="s">
        <v>4518</v>
      </c>
      <c r="D1138">
        <v>1</v>
      </c>
      <c r="E1138" t="s">
        <v>33</v>
      </c>
      <c r="F1138" t="s">
        <v>32</v>
      </c>
      <c r="G1138" t="s">
        <v>31</v>
      </c>
    </row>
    <row r="1139" spans="1:7" x14ac:dyDescent="0.2">
      <c r="A1139" t="s">
        <v>5160</v>
      </c>
      <c r="B1139" t="s">
        <v>5533</v>
      </c>
      <c r="C1139" t="s">
        <v>27</v>
      </c>
      <c r="D1139">
        <v>5</v>
      </c>
      <c r="E1139" t="s">
        <v>24</v>
      </c>
      <c r="F1139" t="s">
        <v>23</v>
      </c>
      <c r="G1139" t="s">
        <v>22</v>
      </c>
    </row>
    <row r="1140" spans="1:7" x14ac:dyDescent="0.2">
      <c r="A1140" t="s">
        <v>5160</v>
      </c>
      <c r="B1140" t="s">
        <v>5533</v>
      </c>
      <c r="C1140" t="s">
        <v>27</v>
      </c>
      <c r="D1140">
        <v>6</v>
      </c>
      <c r="E1140" t="s">
        <v>30</v>
      </c>
      <c r="F1140" t="s">
        <v>29</v>
      </c>
      <c r="G1140" t="s">
        <v>28</v>
      </c>
    </row>
    <row r="1141" spans="1:7" x14ac:dyDescent="0.2">
      <c r="A1141" t="s">
        <v>4741</v>
      </c>
      <c r="B1141" t="s">
        <v>5534</v>
      </c>
      <c r="C1141" t="s">
        <v>52</v>
      </c>
      <c r="D1141">
        <v>4</v>
      </c>
      <c r="E1141" t="s">
        <v>136</v>
      </c>
      <c r="F1141" t="s">
        <v>135</v>
      </c>
      <c r="G1141" t="s">
        <v>56</v>
      </c>
    </row>
    <row r="1142" spans="1:7" x14ac:dyDescent="0.2">
      <c r="A1142" t="s">
        <v>4741</v>
      </c>
      <c r="B1142" t="s">
        <v>5534</v>
      </c>
      <c r="C1142" t="s">
        <v>90</v>
      </c>
      <c r="D1142">
        <v>7</v>
      </c>
      <c r="E1142" t="s">
        <v>139</v>
      </c>
      <c r="F1142" t="s">
        <v>138</v>
      </c>
      <c r="G1142" t="s">
        <v>38</v>
      </c>
    </row>
    <row r="1143" spans="1:7" x14ac:dyDescent="0.2">
      <c r="A1143" t="s">
        <v>4741</v>
      </c>
      <c r="B1143" t="s">
        <v>5534</v>
      </c>
      <c r="C1143" t="s">
        <v>90</v>
      </c>
      <c r="D1143">
        <v>8</v>
      </c>
      <c r="E1143" t="s">
        <v>146</v>
      </c>
      <c r="F1143" t="s">
        <v>145</v>
      </c>
      <c r="G1143" t="s">
        <v>41</v>
      </c>
    </row>
    <row r="1144" spans="1:7" x14ac:dyDescent="0.2">
      <c r="A1144" t="s">
        <v>4741</v>
      </c>
      <c r="B1144" t="s">
        <v>5534</v>
      </c>
      <c r="C1144" t="s">
        <v>90</v>
      </c>
      <c r="D1144">
        <v>9</v>
      </c>
      <c r="E1144" t="s">
        <v>144</v>
      </c>
      <c r="F1144" t="s">
        <v>143</v>
      </c>
      <c r="G1144" t="s">
        <v>66</v>
      </c>
    </row>
    <row r="1145" spans="1:7" x14ac:dyDescent="0.2">
      <c r="A1145" t="s">
        <v>4928</v>
      </c>
      <c r="B1145" t="s">
        <v>5535</v>
      </c>
      <c r="C1145" t="s">
        <v>52</v>
      </c>
      <c r="D1145">
        <v>4</v>
      </c>
      <c r="E1145" t="s">
        <v>136</v>
      </c>
      <c r="F1145" t="s">
        <v>135</v>
      </c>
      <c r="G1145" t="s">
        <v>56</v>
      </c>
    </row>
    <row r="1146" spans="1:7" x14ac:dyDescent="0.2">
      <c r="A1146" t="s">
        <v>4928</v>
      </c>
      <c r="B1146" t="s">
        <v>5535</v>
      </c>
      <c r="C1146" t="s">
        <v>90</v>
      </c>
      <c r="D1146">
        <v>7</v>
      </c>
      <c r="E1146" t="s">
        <v>139</v>
      </c>
      <c r="F1146" t="s">
        <v>138</v>
      </c>
      <c r="G1146" t="s">
        <v>38</v>
      </c>
    </row>
    <row r="1147" spans="1:7" x14ac:dyDescent="0.2">
      <c r="A1147" t="s">
        <v>4928</v>
      </c>
      <c r="B1147" t="s">
        <v>5535</v>
      </c>
      <c r="C1147" t="s">
        <v>90</v>
      </c>
      <c r="D1147">
        <v>8</v>
      </c>
      <c r="E1147" t="s">
        <v>146</v>
      </c>
      <c r="F1147" t="s">
        <v>145</v>
      </c>
      <c r="G1147" t="s">
        <v>41</v>
      </c>
    </row>
    <row r="1148" spans="1:7" x14ac:dyDescent="0.2">
      <c r="A1148" t="s">
        <v>4928</v>
      </c>
      <c r="B1148" t="s">
        <v>5535</v>
      </c>
      <c r="C1148" t="s">
        <v>90</v>
      </c>
      <c r="D1148">
        <v>9</v>
      </c>
      <c r="E1148" t="s">
        <v>144</v>
      </c>
      <c r="F1148" t="s">
        <v>143</v>
      </c>
      <c r="G1148" t="s">
        <v>66</v>
      </c>
    </row>
    <row r="1149" spans="1:7" x14ac:dyDescent="0.2">
      <c r="A1149" t="s">
        <v>5157</v>
      </c>
      <c r="B1149" t="s">
        <v>5536</v>
      </c>
      <c r="C1149" t="s">
        <v>90</v>
      </c>
      <c r="D1149">
        <v>8</v>
      </c>
      <c r="E1149" t="s">
        <v>523</v>
      </c>
      <c r="F1149" t="s">
        <v>522</v>
      </c>
      <c r="G1149" t="s">
        <v>41</v>
      </c>
    </row>
    <row r="1150" spans="1:7" x14ac:dyDescent="0.2">
      <c r="A1150" t="s">
        <v>4834</v>
      </c>
      <c r="B1150" t="s">
        <v>5537</v>
      </c>
      <c r="C1150" t="s">
        <v>52</v>
      </c>
      <c r="D1150">
        <v>4</v>
      </c>
      <c r="E1150" t="s">
        <v>136</v>
      </c>
      <c r="F1150" t="s">
        <v>135</v>
      </c>
      <c r="G1150" t="s">
        <v>56</v>
      </c>
    </row>
    <row r="1151" spans="1:7" x14ac:dyDescent="0.2">
      <c r="A1151" t="s">
        <v>4834</v>
      </c>
      <c r="B1151" t="s">
        <v>5537</v>
      </c>
      <c r="C1151" t="s">
        <v>90</v>
      </c>
      <c r="D1151">
        <v>7</v>
      </c>
      <c r="E1151" t="s">
        <v>139</v>
      </c>
      <c r="F1151" t="s">
        <v>138</v>
      </c>
      <c r="G1151" t="s">
        <v>38</v>
      </c>
    </row>
    <row r="1152" spans="1:7" x14ac:dyDescent="0.2">
      <c r="A1152" t="s">
        <v>4834</v>
      </c>
      <c r="B1152" t="s">
        <v>5537</v>
      </c>
      <c r="C1152" t="s">
        <v>90</v>
      </c>
      <c r="D1152">
        <v>8</v>
      </c>
      <c r="E1152" t="s">
        <v>146</v>
      </c>
      <c r="F1152" t="s">
        <v>145</v>
      </c>
      <c r="G1152" t="s">
        <v>41</v>
      </c>
    </row>
    <row r="1153" spans="1:7" x14ac:dyDescent="0.2">
      <c r="A1153" t="s">
        <v>4834</v>
      </c>
      <c r="B1153" t="s">
        <v>5537</v>
      </c>
      <c r="C1153" t="s">
        <v>90</v>
      </c>
      <c r="D1153">
        <v>9</v>
      </c>
      <c r="E1153" t="s">
        <v>144</v>
      </c>
      <c r="F1153" t="s">
        <v>143</v>
      </c>
      <c r="G1153" t="s">
        <v>66</v>
      </c>
    </row>
    <row r="1154" spans="1:7" x14ac:dyDescent="0.2">
      <c r="A1154" t="s">
        <v>5151</v>
      </c>
      <c r="B1154" t="s">
        <v>5538</v>
      </c>
      <c r="C1154" t="s">
        <v>27</v>
      </c>
      <c r="D1154">
        <v>3</v>
      </c>
      <c r="E1154" t="s">
        <v>378</v>
      </c>
      <c r="F1154" t="s">
        <v>377</v>
      </c>
      <c r="G1154" t="s">
        <v>53</v>
      </c>
    </row>
    <row r="1155" spans="1:7" x14ac:dyDescent="0.2">
      <c r="A1155" t="s">
        <v>5151</v>
      </c>
      <c r="B1155" t="s">
        <v>5538</v>
      </c>
      <c r="C1155" t="s">
        <v>123</v>
      </c>
      <c r="D1155">
        <v>4</v>
      </c>
      <c r="E1155" t="s">
        <v>372</v>
      </c>
      <c r="F1155" t="s">
        <v>371</v>
      </c>
      <c r="G1155" t="s">
        <v>56</v>
      </c>
    </row>
    <row r="1156" spans="1:7" x14ac:dyDescent="0.2">
      <c r="A1156" t="s">
        <v>5151</v>
      </c>
      <c r="B1156" t="s">
        <v>5538</v>
      </c>
      <c r="C1156" t="s">
        <v>123</v>
      </c>
      <c r="D1156">
        <v>5</v>
      </c>
      <c r="E1156" t="s">
        <v>369</v>
      </c>
      <c r="F1156" t="s">
        <v>368</v>
      </c>
      <c r="G1156" t="s">
        <v>22</v>
      </c>
    </row>
    <row r="1157" spans="1:7" x14ac:dyDescent="0.2">
      <c r="A1157" t="s">
        <v>5151</v>
      </c>
      <c r="B1157" t="s">
        <v>5538</v>
      </c>
      <c r="C1157" t="s">
        <v>123</v>
      </c>
      <c r="D1157">
        <v>6</v>
      </c>
      <c r="E1157" t="s">
        <v>376</v>
      </c>
      <c r="F1157" t="s">
        <v>375</v>
      </c>
      <c r="G1157" t="s">
        <v>28</v>
      </c>
    </row>
    <row r="1158" spans="1:7" x14ac:dyDescent="0.2">
      <c r="A1158" t="s">
        <v>5158</v>
      </c>
      <c r="B1158" t="s">
        <v>5539</v>
      </c>
      <c r="C1158" t="s">
        <v>90</v>
      </c>
      <c r="D1158">
        <v>8</v>
      </c>
      <c r="E1158" t="s">
        <v>523</v>
      </c>
      <c r="F1158" t="s">
        <v>522</v>
      </c>
      <c r="G1158" t="s">
        <v>41</v>
      </c>
    </row>
    <row r="1159" spans="1:7" x14ac:dyDescent="0.2">
      <c r="A1159" t="s">
        <v>5126</v>
      </c>
      <c r="B1159" t="s">
        <v>5540</v>
      </c>
      <c r="C1159" t="s">
        <v>4518</v>
      </c>
      <c r="D1159">
        <v>2</v>
      </c>
      <c r="E1159" t="s">
        <v>36</v>
      </c>
      <c r="F1159" t="s">
        <v>35</v>
      </c>
      <c r="G1159" t="s">
        <v>34</v>
      </c>
    </row>
    <row r="1160" spans="1:7" x14ac:dyDescent="0.2">
      <c r="A1160" t="s">
        <v>5126</v>
      </c>
      <c r="B1160" t="s">
        <v>5540</v>
      </c>
      <c r="C1160" t="s">
        <v>4518</v>
      </c>
      <c r="D1160">
        <v>1</v>
      </c>
      <c r="E1160" t="s">
        <v>33</v>
      </c>
      <c r="F1160" t="s">
        <v>32</v>
      </c>
      <c r="G1160" t="s">
        <v>31</v>
      </c>
    </row>
    <row r="1161" spans="1:7" x14ac:dyDescent="0.2">
      <c r="A1161" t="s">
        <v>5126</v>
      </c>
      <c r="B1161" t="s">
        <v>5540</v>
      </c>
      <c r="C1161" t="s">
        <v>27</v>
      </c>
      <c r="D1161">
        <v>5</v>
      </c>
      <c r="E1161" t="s">
        <v>24</v>
      </c>
      <c r="F1161" t="s">
        <v>23</v>
      </c>
      <c r="G1161" t="s">
        <v>22</v>
      </c>
    </row>
    <row r="1162" spans="1:7" x14ac:dyDescent="0.2">
      <c r="A1162" t="s">
        <v>5126</v>
      </c>
      <c r="B1162" t="s">
        <v>5540</v>
      </c>
      <c r="C1162" t="s">
        <v>27</v>
      </c>
      <c r="D1162">
        <v>6</v>
      </c>
      <c r="E1162" t="s">
        <v>30</v>
      </c>
      <c r="F1162" t="s">
        <v>29</v>
      </c>
      <c r="G1162" t="s">
        <v>28</v>
      </c>
    </row>
    <row r="1163" spans="1:7" x14ac:dyDescent="0.2">
      <c r="A1163" t="s">
        <v>5126</v>
      </c>
      <c r="B1163" t="s">
        <v>5540</v>
      </c>
      <c r="C1163" t="s">
        <v>27</v>
      </c>
      <c r="D1163">
        <v>7</v>
      </c>
      <c r="E1163" t="s">
        <v>40</v>
      </c>
      <c r="F1163" t="s">
        <v>39</v>
      </c>
      <c r="G1163" t="s">
        <v>38</v>
      </c>
    </row>
    <row r="1164" spans="1:7" x14ac:dyDescent="0.2">
      <c r="A1164" t="s">
        <v>5126</v>
      </c>
      <c r="B1164" t="s">
        <v>5540</v>
      </c>
      <c r="C1164" t="s">
        <v>27</v>
      </c>
      <c r="D1164">
        <v>8</v>
      </c>
      <c r="E1164" t="s">
        <v>43</v>
      </c>
      <c r="F1164" t="s">
        <v>42</v>
      </c>
      <c r="G1164" t="s">
        <v>41</v>
      </c>
    </row>
    <row r="1165" spans="1:7" x14ac:dyDescent="0.2">
      <c r="A1165" t="s">
        <v>4694</v>
      </c>
      <c r="B1165" t="s">
        <v>5541</v>
      </c>
      <c r="C1165" t="s">
        <v>90</v>
      </c>
      <c r="D1165">
        <v>9</v>
      </c>
      <c r="E1165" t="s">
        <v>185</v>
      </c>
      <c r="F1165" t="s">
        <v>184</v>
      </c>
      <c r="G1165" t="s">
        <v>66</v>
      </c>
    </row>
    <row r="1166" spans="1:7" x14ac:dyDescent="0.2">
      <c r="A1166" t="s">
        <v>4829</v>
      </c>
      <c r="B1166" t="s">
        <v>5542</v>
      </c>
      <c r="C1166" t="s">
        <v>90</v>
      </c>
      <c r="D1166">
        <v>9</v>
      </c>
      <c r="E1166" t="s">
        <v>185</v>
      </c>
      <c r="F1166" t="s">
        <v>184</v>
      </c>
      <c r="G1166" t="s">
        <v>66</v>
      </c>
    </row>
    <row r="1167" spans="1:7" x14ac:dyDescent="0.2">
      <c r="A1167" t="s">
        <v>4761</v>
      </c>
      <c r="B1167" t="s">
        <v>5543</v>
      </c>
      <c r="C1167" t="s">
        <v>123</v>
      </c>
      <c r="D1167">
        <v>4</v>
      </c>
      <c r="E1167" t="s">
        <v>364</v>
      </c>
      <c r="F1167" t="s">
        <v>363</v>
      </c>
      <c r="G1167" t="s">
        <v>56</v>
      </c>
    </row>
    <row r="1168" spans="1:7" x14ac:dyDescent="0.2">
      <c r="A1168" t="s">
        <v>4761</v>
      </c>
      <c r="B1168" t="s">
        <v>5543</v>
      </c>
      <c r="C1168" t="s">
        <v>123</v>
      </c>
      <c r="D1168">
        <v>5</v>
      </c>
      <c r="E1168" t="s">
        <v>357</v>
      </c>
      <c r="F1168" t="s">
        <v>356</v>
      </c>
      <c r="G1168" t="s">
        <v>22</v>
      </c>
    </row>
    <row r="1169" spans="1:7" x14ac:dyDescent="0.2">
      <c r="A1169" t="s">
        <v>4761</v>
      </c>
      <c r="B1169" t="s">
        <v>5543</v>
      </c>
      <c r="C1169" t="s">
        <v>123</v>
      </c>
      <c r="D1169">
        <v>6</v>
      </c>
      <c r="E1169" t="s">
        <v>362</v>
      </c>
      <c r="F1169" t="s">
        <v>361</v>
      </c>
      <c r="G1169" t="s">
        <v>28</v>
      </c>
    </row>
    <row r="1170" spans="1:7" x14ac:dyDescent="0.2">
      <c r="A1170" t="s">
        <v>4818</v>
      </c>
      <c r="B1170" t="s">
        <v>5544</v>
      </c>
      <c r="C1170" t="s">
        <v>90</v>
      </c>
      <c r="D1170">
        <v>9</v>
      </c>
      <c r="E1170" t="s">
        <v>185</v>
      </c>
      <c r="F1170" t="s">
        <v>184</v>
      </c>
      <c r="G1170" t="s">
        <v>66</v>
      </c>
    </row>
    <row r="1171" spans="1:7" x14ac:dyDescent="0.2">
      <c r="A1171" t="s">
        <v>5145</v>
      </c>
      <c r="B1171" t="s">
        <v>5545</v>
      </c>
      <c r="C1171" t="s">
        <v>90</v>
      </c>
      <c r="D1171">
        <v>9</v>
      </c>
      <c r="E1171" t="s">
        <v>185</v>
      </c>
      <c r="F1171" t="s">
        <v>184</v>
      </c>
      <c r="G1171" t="s">
        <v>66</v>
      </c>
    </row>
    <row r="1172" spans="1:7" x14ac:dyDescent="0.2">
      <c r="A1172" t="s">
        <v>4830</v>
      </c>
      <c r="B1172" t="s">
        <v>5546</v>
      </c>
      <c r="C1172" t="s">
        <v>90</v>
      </c>
      <c r="D1172">
        <v>8</v>
      </c>
      <c r="E1172" t="s">
        <v>222</v>
      </c>
      <c r="F1172" t="s">
        <v>221</v>
      </c>
      <c r="G1172" t="s">
        <v>41</v>
      </c>
    </row>
    <row r="1173" spans="1:7" x14ac:dyDescent="0.2">
      <c r="A1173" t="s">
        <v>5142</v>
      </c>
      <c r="B1173" t="s">
        <v>5547</v>
      </c>
      <c r="C1173" t="s">
        <v>52</v>
      </c>
      <c r="D1173">
        <v>4</v>
      </c>
      <c r="E1173" t="s">
        <v>136</v>
      </c>
      <c r="F1173" t="s">
        <v>135</v>
      </c>
      <c r="G1173" t="s">
        <v>56</v>
      </c>
    </row>
    <row r="1174" spans="1:7" x14ac:dyDescent="0.2">
      <c r="A1174" t="s">
        <v>5142</v>
      </c>
      <c r="B1174" t="s">
        <v>5547</v>
      </c>
      <c r="C1174" t="s">
        <v>90</v>
      </c>
      <c r="D1174">
        <v>7</v>
      </c>
      <c r="E1174" t="s">
        <v>139</v>
      </c>
      <c r="F1174" t="s">
        <v>138</v>
      </c>
      <c r="G1174" t="s">
        <v>38</v>
      </c>
    </row>
    <row r="1175" spans="1:7" x14ac:dyDescent="0.2">
      <c r="A1175" s="14" t="s">
        <v>5142</v>
      </c>
      <c r="B1175" s="14" t="s">
        <v>5547</v>
      </c>
      <c r="C1175" t="s">
        <v>90</v>
      </c>
      <c r="D1175">
        <v>8</v>
      </c>
      <c r="E1175" t="s">
        <v>146</v>
      </c>
      <c r="F1175" t="s">
        <v>145</v>
      </c>
      <c r="G1175" t="s">
        <v>41</v>
      </c>
    </row>
    <row r="1176" spans="1:7" x14ac:dyDescent="0.2">
      <c r="A1176" s="14" t="s">
        <v>5142</v>
      </c>
      <c r="B1176" s="14" t="s">
        <v>5547</v>
      </c>
      <c r="C1176" t="s">
        <v>90</v>
      </c>
      <c r="D1176">
        <v>9</v>
      </c>
      <c r="E1176" t="s">
        <v>144</v>
      </c>
      <c r="F1176" t="s">
        <v>143</v>
      </c>
      <c r="G1176" t="s">
        <v>66</v>
      </c>
    </row>
    <row r="1177" spans="1:7" x14ac:dyDescent="0.2">
      <c r="A1177" t="s">
        <v>4797</v>
      </c>
      <c r="B1177" t="s">
        <v>5548</v>
      </c>
      <c r="C1177" t="s">
        <v>27</v>
      </c>
      <c r="D1177">
        <v>5</v>
      </c>
      <c r="E1177" t="s">
        <v>169</v>
      </c>
      <c r="F1177" t="s">
        <v>168</v>
      </c>
      <c r="G1177" t="s">
        <v>22</v>
      </c>
    </row>
    <row r="1178" spans="1:7" x14ac:dyDescent="0.2">
      <c r="A1178" t="s">
        <v>5043</v>
      </c>
      <c r="B1178" t="s">
        <v>5549</v>
      </c>
      <c r="C1178" t="s">
        <v>37</v>
      </c>
      <c r="D1178">
        <v>2</v>
      </c>
      <c r="E1178" t="s">
        <v>36</v>
      </c>
      <c r="F1178" t="s">
        <v>35</v>
      </c>
      <c r="G1178" t="s">
        <v>34</v>
      </c>
    </row>
    <row r="1179" spans="1:7" x14ac:dyDescent="0.2">
      <c r="A1179" t="s">
        <v>4725</v>
      </c>
      <c r="B1179" t="s">
        <v>5550</v>
      </c>
      <c r="C1179" t="s">
        <v>4518</v>
      </c>
      <c r="D1179">
        <v>1</v>
      </c>
      <c r="E1179" t="s">
        <v>33</v>
      </c>
      <c r="F1179" t="s">
        <v>32</v>
      </c>
      <c r="G1179" t="s">
        <v>31</v>
      </c>
    </row>
    <row r="1180" spans="1:7" x14ac:dyDescent="0.2">
      <c r="A1180" t="s">
        <v>4699</v>
      </c>
      <c r="B1180" t="s">
        <v>5551</v>
      </c>
      <c r="C1180" t="s">
        <v>52</v>
      </c>
      <c r="D1180">
        <v>4</v>
      </c>
      <c r="E1180" t="s">
        <v>136</v>
      </c>
      <c r="F1180" t="s">
        <v>135</v>
      </c>
      <c r="G1180" t="s">
        <v>56</v>
      </c>
    </row>
    <row r="1181" spans="1:7" x14ac:dyDescent="0.2">
      <c r="A1181" t="s">
        <v>4699</v>
      </c>
      <c r="B1181" t="s">
        <v>5551</v>
      </c>
      <c r="C1181" t="s">
        <v>90</v>
      </c>
      <c r="D1181">
        <v>7</v>
      </c>
      <c r="E1181" t="s">
        <v>139</v>
      </c>
      <c r="F1181" t="s">
        <v>138</v>
      </c>
      <c r="G1181" t="s">
        <v>38</v>
      </c>
    </row>
    <row r="1182" spans="1:7" x14ac:dyDescent="0.2">
      <c r="A1182" t="s">
        <v>4699</v>
      </c>
      <c r="B1182" t="s">
        <v>5551</v>
      </c>
      <c r="C1182" t="s">
        <v>90</v>
      </c>
      <c r="D1182">
        <v>8</v>
      </c>
      <c r="E1182" t="s">
        <v>146</v>
      </c>
      <c r="F1182" t="s">
        <v>145</v>
      </c>
      <c r="G1182" t="s">
        <v>41</v>
      </c>
    </row>
    <row r="1183" spans="1:7" x14ac:dyDescent="0.2">
      <c r="A1183" t="s">
        <v>4699</v>
      </c>
      <c r="B1183" t="s">
        <v>5551</v>
      </c>
      <c r="C1183" t="s">
        <v>90</v>
      </c>
      <c r="D1183">
        <v>9</v>
      </c>
      <c r="E1183" t="s">
        <v>144</v>
      </c>
      <c r="F1183" t="s">
        <v>143</v>
      </c>
      <c r="G1183" t="s">
        <v>66</v>
      </c>
    </row>
    <row r="1184" spans="1:7" x14ac:dyDescent="0.2">
      <c r="A1184" t="s">
        <v>4919</v>
      </c>
      <c r="B1184" t="s">
        <v>5552</v>
      </c>
      <c r="C1184" t="s">
        <v>90</v>
      </c>
      <c r="D1184">
        <v>8</v>
      </c>
      <c r="E1184" t="s">
        <v>1119</v>
      </c>
      <c r="F1184" t="s">
        <v>1118</v>
      </c>
      <c r="G1184" t="s">
        <v>41</v>
      </c>
    </row>
    <row r="1185" spans="1:7" x14ac:dyDescent="0.2">
      <c r="A1185" t="s">
        <v>4919</v>
      </c>
      <c r="B1185" t="s">
        <v>5552</v>
      </c>
      <c r="C1185" t="s">
        <v>90</v>
      </c>
      <c r="D1185">
        <v>9</v>
      </c>
      <c r="E1185" t="s">
        <v>1106</v>
      </c>
      <c r="F1185" t="s">
        <v>1105</v>
      </c>
      <c r="G1185" t="s">
        <v>66</v>
      </c>
    </row>
    <row r="1186" spans="1:7" x14ac:dyDescent="0.2">
      <c r="A1186" t="s">
        <v>5153</v>
      </c>
      <c r="B1186" t="s">
        <v>5553</v>
      </c>
      <c r="C1186" t="s">
        <v>90</v>
      </c>
      <c r="D1186">
        <v>8</v>
      </c>
      <c r="E1186" t="s">
        <v>523</v>
      </c>
      <c r="F1186" t="s">
        <v>522</v>
      </c>
      <c r="G1186" t="s">
        <v>41</v>
      </c>
    </row>
    <row r="1187" spans="1:7" x14ac:dyDescent="0.2">
      <c r="A1187" t="s">
        <v>5003</v>
      </c>
      <c r="B1187" t="s">
        <v>5554</v>
      </c>
      <c r="C1187" t="s">
        <v>90</v>
      </c>
      <c r="D1187">
        <v>8</v>
      </c>
      <c r="E1187" t="s">
        <v>1119</v>
      </c>
      <c r="F1187" t="s">
        <v>1118</v>
      </c>
      <c r="G1187" t="s">
        <v>41</v>
      </c>
    </row>
    <row r="1188" spans="1:7" x14ac:dyDescent="0.2">
      <c r="A1188" t="s">
        <v>5003</v>
      </c>
      <c r="B1188" t="s">
        <v>5554</v>
      </c>
      <c r="C1188" t="s">
        <v>90</v>
      </c>
      <c r="D1188">
        <v>9</v>
      </c>
      <c r="E1188" t="s">
        <v>1106</v>
      </c>
      <c r="F1188" t="s">
        <v>1105</v>
      </c>
      <c r="G1188" t="s">
        <v>66</v>
      </c>
    </row>
    <row r="1189" spans="1:7" x14ac:dyDescent="0.2">
      <c r="A1189" t="s">
        <v>4841</v>
      </c>
      <c r="B1189" t="s">
        <v>5555</v>
      </c>
      <c r="C1189" t="s">
        <v>27</v>
      </c>
      <c r="D1189">
        <v>4</v>
      </c>
      <c r="E1189" t="s">
        <v>210</v>
      </c>
      <c r="F1189" t="s">
        <v>209</v>
      </c>
      <c r="G1189" t="s">
        <v>56</v>
      </c>
    </row>
    <row r="1190" spans="1:7" x14ac:dyDescent="0.2">
      <c r="A1190" t="s">
        <v>4841</v>
      </c>
      <c r="B1190" t="s">
        <v>5555</v>
      </c>
      <c r="C1190" t="s">
        <v>27</v>
      </c>
      <c r="D1190">
        <v>5</v>
      </c>
      <c r="E1190" t="s">
        <v>205</v>
      </c>
      <c r="F1190" t="s">
        <v>204</v>
      </c>
      <c r="G1190" t="s">
        <v>22</v>
      </c>
    </row>
    <row r="1191" spans="1:7" x14ac:dyDescent="0.2">
      <c r="A1191" t="s">
        <v>4841</v>
      </c>
      <c r="B1191" t="s">
        <v>5555</v>
      </c>
      <c r="C1191" t="s">
        <v>27</v>
      </c>
      <c r="D1191">
        <v>3</v>
      </c>
      <c r="E1191" t="s">
        <v>208</v>
      </c>
      <c r="F1191" t="s">
        <v>207</v>
      </c>
      <c r="G1191" t="s">
        <v>53</v>
      </c>
    </row>
    <row r="1192" spans="1:7" x14ac:dyDescent="0.2">
      <c r="A1192" t="s">
        <v>4785</v>
      </c>
      <c r="B1192" t="s">
        <v>5556</v>
      </c>
      <c r="C1192" t="s">
        <v>52</v>
      </c>
      <c r="D1192">
        <v>4</v>
      </c>
      <c r="E1192" t="s">
        <v>136</v>
      </c>
      <c r="F1192" t="s">
        <v>135</v>
      </c>
      <c r="G1192" t="s">
        <v>56</v>
      </c>
    </row>
    <row r="1193" spans="1:7" x14ac:dyDescent="0.2">
      <c r="A1193" t="s">
        <v>4785</v>
      </c>
      <c r="B1193" t="s">
        <v>5556</v>
      </c>
      <c r="C1193" t="s">
        <v>90</v>
      </c>
      <c r="D1193">
        <v>7</v>
      </c>
      <c r="E1193" t="s">
        <v>139</v>
      </c>
      <c r="F1193" t="s">
        <v>138</v>
      </c>
      <c r="G1193" t="s">
        <v>38</v>
      </c>
    </row>
    <row r="1194" spans="1:7" x14ac:dyDescent="0.2">
      <c r="A1194" t="s">
        <v>4785</v>
      </c>
      <c r="B1194" t="s">
        <v>5556</v>
      </c>
      <c r="C1194" t="s">
        <v>90</v>
      </c>
      <c r="D1194">
        <v>8</v>
      </c>
      <c r="E1194" t="s">
        <v>146</v>
      </c>
      <c r="F1194" t="s">
        <v>145</v>
      </c>
      <c r="G1194" t="s">
        <v>41</v>
      </c>
    </row>
    <row r="1195" spans="1:7" x14ac:dyDescent="0.2">
      <c r="A1195" t="s">
        <v>4785</v>
      </c>
      <c r="B1195" t="s">
        <v>5556</v>
      </c>
      <c r="C1195" t="s">
        <v>90</v>
      </c>
      <c r="D1195">
        <v>9</v>
      </c>
      <c r="E1195" t="s">
        <v>144</v>
      </c>
      <c r="F1195" t="s">
        <v>143</v>
      </c>
      <c r="G1195" t="s">
        <v>66</v>
      </c>
    </row>
    <row r="1196" spans="1:7" x14ac:dyDescent="0.2">
      <c r="A1196" t="s">
        <v>4759</v>
      </c>
      <c r="B1196" t="s">
        <v>5557</v>
      </c>
      <c r="C1196" t="s">
        <v>4518</v>
      </c>
      <c r="D1196">
        <v>2</v>
      </c>
      <c r="E1196" t="s">
        <v>36</v>
      </c>
      <c r="F1196" t="s">
        <v>35</v>
      </c>
      <c r="G1196" t="s">
        <v>34</v>
      </c>
    </row>
    <row r="1197" spans="1:7" x14ac:dyDescent="0.2">
      <c r="A1197" t="s">
        <v>4759</v>
      </c>
      <c r="B1197" t="s">
        <v>5557</v>
      </c>
      <c r="C1197" t="s">
        <v>4518</v>
      </c>
      <c r="D1197">
        <v>1</v>
      </c>
      <c r="E1197" t="s">
        <v>33</v>
      </c>
      <c r="F1197" t="s">
        <v>32</v>
      </c>
      <c r="G1197" t="s">
        <v>31</v>
      </c>
    </row>
    <row r="1198" spans="1:7" x14ac:dyDescent="0.2">
      <c r="A1198" t="s">
        <v>4759</v>
      </c>
      <c r="B1198" t="s">
        <v>5557</v>
      </c>
      <c r="C1198" t="s">
        <v>27</v>
      </c>
      <c r="D1198">
        <v>5</v>
      </c>
      <c r="E1198" t="s">
        <v>169</v>
      </c>
      <c r="F1198" t="s">
        <v>168</v>
      </c>
      <c r="G1198" t="s">
        <v>22</v>
      </c>
    </row>
    <row r="1199" spans="1:7" x14ac:dyDescent="0.2">
      <c r="A1199" t="s">
        <v>4801</v>
      </c>
      <c r="B1199" t="s">
        <v>5558</v>
      </c>
      <c r="C1199" t="s">
        <v>52</v>
      </c>
      <c r="D1199">
        <v>4</v>
      </c>
      <c r="E1199" t="s">
        <v>136</v>
      </c>
      <c r="F1199" t="s">
        <v>135</v>
      </c>
      <c r="G1199" t="s">
        <v>56</v>
      </c>
    </row>
    <row r="1200" spans="1:7" x14ac:dyDescent="0.2">
      <c r="A1200" t="s">
        <v>4801</v>
      </c>
      <c r="B1200" t="s">
        <v>5558</v>
      </c>
      <c r="C1200" t="s">
        <v>90</v>
      </c>
      <c r="D1200">
        <v>7</v>
      </c>
      <c r="E1200" t="s">
        <v>139</v>
      </c>
      <c r="F1200" t="s">
        <v>138</v>
      </c>
      <c r="G1200" t="s">
        <v>38</v>
      </c>
    </row>
    <row r="1201" spans="1:7" x14ac:dyDescent="0.2">
      <c r="A1201" t="s">
        <v>4801</v>
      </c>
      <c r="B1201" t="s">
        <v>5558</v>
      </c>
      <c r="C1201" t="s">
        <v>90</v>
      </c>
      <c r="D1201">
        <v>8</v>
      </c>
      <c r="E1201" t="s">
        <v>146</v>
      </c>
      <c r="F1201" t="s">
        <v>145</v>
      </c>
      <c r="G1201" t="s">
        <v>41</v>
      </c>
    </row>
    <row r="1202" spans="1:7" x14ac:dyDescent="0.2">
      <c r="A1202" t="s">
        <v>4801</v>
      </c>
      <c r="B1202" t="s">
        <v>5558</v>
      </c>
      <c r="C1202" t="s">
        <v>90</v>
      </c>
      <c r="D1202">
        <v>9</v>
      </c>
      <c r="E1202" t="s">
        <v>144</v>
      </c>
      <c r="F1202" t="s">
        <v>143</v>
      </c>
      <c r="G1202" t="s">
        <v>66</v>
      </c>
    </row>
    <row r="1203" spans="1:7" x14ac:dyDescent="0.2">
      <c r="A1203" t="s">
        <v>4747</v>
      </c>
      <c r="B1203" t="s">
        <v>5559</v>
      </c>
      <c r="C1203" t="s">
        <v>123</v>
      </c>
      <c r="D1203">
        <v>4</v>
      </c>
      <c r="E1203" t="s">
        <v>364</v>
      </c>
      <c r="F1203" t="s">
        <v>363</v>
      </c>
      <c r="G1203" t="s">
        <v>56</v>
      </c>
    </row>
    <row r="1204" spans="1:7" x14ac:dyDescent="0.2">
      <c r="A1204" t="s">
        <v>4747</v>
      </c>
      <c r="B1204" t="s">
        <v>5559</v>
      </c>
      <c r="C1204" t="s">
        <v>123</v>
      </c>
      <c r="D1204">
        <v>5</v>
      </c>
      <c r="E1204" t="s">
        <v>357</v>
      </c>
      <c r="F1204" t="s">
        <v>356</v>
      </c>
      <c r="G1204" t="s">
        <v>22</v>
      </c>
    </row>
    <row r="1205" spans="1:7" x14ac:dyDescent="0.2">
      <c r="A1205" t="s">
        <v>4747</v>
      </c>
      <c r="B1205" t="s">
        <v>5559</v>
      </c>
      <c r="C1205" t="s">
        <v>123</v>
      </c>
      <c r="D1205">
        <v>6</v>
      </c>
      <c r="E1205" t="s">
        <v>362</v>
      </c>
      <c r="F1205" t="s">
        <v>361</v>
      </c>
      <c r="G1205" t="s">
        <v>28</v>
      </c>
    </row>
    <row r="1206" spans="1:7" x14ac:dyDescent="0.2">
      <c r="A1206" t="s">
        <v>4747</v>
      </c>
      <c r="B1206" t="s">
        <v>5559</v>
      </c>
      <c r="C1206" t="s">
        <v>90</v>
      </c>
      <c r="D1206">
        <v>7</v>
      </c>
      <c r="E1206" t="s">
        <v>360</v>
      </c>
      <c r="F1206" t="s">
        <v>359</v>
      </c>
      <c r="G1206" t="s">
        <v>38</v>
      </c>
    </row>
    <row r="1207" spans="1:7" x14ac:dyDescent="0.2">
      <c r="A1207" t="s">
        <v>4747</v>
      </c>
      <c r="B1207" t="s">
        <v>5559</v>
      </c>
      <c r="C1207" t="s">
        <v>123</v>
      </c>
      <c r="D1207">
        <v>8</v>
      </c>
      <c r="E1207" t="s">
        <v>175</v>
      </c>
      <c r="F1207" t="s">
        <v>174</v>
      </c>
      <c r="G1207" t="s">
        <v>41</v>
      </c>
    </row>
    <row r="1208" spans="1:7" x14ac:dyDescent="0.2">
      <c r="A1208" t="s">
        <v>4747</v>
      </c>
      <c r="B1208" t="s">
        <v>5559</v>
      </c>
      <c r="C1208" t="s">
        <v>123</v>
      </c>
      <c r="D1208">
        <v>9</v>
      </c>
      <c r="E1208" t="s">
        <v>180</v>
      </c>
      <c r="F1208" t="s">
        <v>179</v>
      </c>
      <c r="G1208" t="s">
        <v>66</v>
      </c>
    </row>
    <row r="1209" spans="1:7" x14ac:dyDescent="0.2">
      <c r="A1209" t="s">
        <v>4747</v>
      </c>
      <c r="B1209" t="s">
        <v>5559</v>
      </c>
      <c r="C1209" t="s">
        <v>27</v>
      </c>
      <c r="D1209">
        <v>3</v>
      </c>
      <c r="E1209" t="s">
        <v>484</v>
      </c>
      <c r="F1209" t="s">
        <v>483</v>
      </c>
      <c r="G1209" t="s">
        <v>53</v>
      </c>
    </row>
    <row r="1210" spans="1:7" x14ac:dyDescent="0.2">
      <c r="A1210" t="s">
        <v>5025</v>
      </c>
      <c r="B1210" t="s">
        <v>5560</v>
      </c>
      <c r="C1210" t="s">
        <v>123</v>
      </c>
      <c r="D1210">
        <v>8</v>
      </c>
      <c r="E1210" t="s">
        <v>175</v>
      </c>
      <c r="F1210" t="s">
        <v>174</v>
      </c>
      <c r="G1210" t="s">
        <v>41</v>
      </c>
    </row>
    <row r="1211" spans="1:7" x14ac:dyDescent="0.2">
      <c r="A1211" t="s">
        <v>5025</v>
      </c>
      <c r="B1211" t="s">
        <v>5560</v>
      </c>
      <c r="C1211" t="s">
        <v>123</v>
      </c>
      <c r="D1211">
        <v>9</v>
      </c>
      <c r="E1211" t="s">
        <v>180</v>
      </c>
      <c r="F1211" t="s">
        <v>179</v>
      </c>
      <c r="G1211" t="s">
        <v>66</v>
      </c>
    </row>
    <row r="1212" spans="1:7" x14ac:dyDescent="0.2">
      <c r="A1212" t="s">
        <v>5138</v>
      </c>
      <c r="B1212" t="s">
        <v>5561</v>
      </c>
      <c r="C1212" t="s">
        <v>123</v>
      </c>
      <c r="D1212">
        <v>4</v>
      </c>
      <c r="E1212" t="s">
        <v>364</v>
      </c>
      <c r="F1212" t="s">
        <v>363</v>
      </c>
      <c r="G1212" t="s">
        <v>56</v>
      </c>
    </row>
    <row r="1213" spans="1:7" x14ac:dyDescent="0.2">
      <c r="A1213" t="s">
        <v>5138</v>
      </c>
      <c r="B1213" t="s">
        <v>5561</v>
      </c>
      <c r="C1213" t="s">
        <v>123</v>
      </c>
      <c r="D1213">
        <v>5</v>
      </c>
      <c r="E1213" t="s">
        <v>357</v>
      </c>
      <c r="F1213" t="s">
        <v>356</v>
      </c>
      <c r="G1213" t="s">
        <v>22</v>
      </c>
    </row>
    <row r="1214" spans="1:7" x14ac:dyDescent="0.2">
      <c r="A1214" t="s">
        <v>5138</v>
      </c>
      <c r="B1214" t="s">
        <v>5561</v>
      </c>
      <c r="C1214" t="s">
        <v>123</v>
      </c>
      <c r="D1214">
        <v>6</v>
      </c>
      <c r="E1214" t="s">
        <v>362</v>
      </c>
      <c r="F1214" t="s">
        <v>361</v>
      </c>
      <c r="G1214" t="s">
        <v>28</v>
      </c>
    </row>
    <row r="1215" spans="1:7" x14ac:dyDescent="0.2">
      <c r="A1215" t="s">
        <v>5138</v>
      </c>
      <c r="B1215" t="s">
        <v>5561</v>
      </c>
      <c r="C1215" t="s">
        <v>90</v>
      </c>
      <c r="D1215">
        <v>7</v>
      </c>
      <c r="E1215" t="s">
        <v>360</v>
      </c>
      <c r="F1215" t="s">
        <v>359</v>
      </c>
      <c r="G1215" t="s">
        <v>38</v>
      </c>
    </row>
    <row r="1216" spans="1:7" x14ac:dyDescent="0.2">
      <c r="A1216" t="s">
        <v>5138</v>
      </c>
      <c r="B1216" t="s">
        <v>5561</v>
      </c>
      <c r="C1216" t="s">
        <v>123</v>
      </c>
      <c r="D1216">
        <v>8</v>
      </c>
      <c r="E1216" t="s">
        <v>175</v>
      </c>
      <c r="F1216" t="s">
        <v>174</v>
      </c>
      <c r="G1216" t="s">
        <v>41</v>
      </c>
    </row>
    <row r="1217" spans="1:7" x14ac:dyDescent="0.2">
      <c r="A1217" t="s">
        <v>5138</v>
      </c>
      <c r="B1217" t="s">
        <v>5561</v>
      </c>
      <c r="C1217" t="s">
        <v>123</v>
      </c>
      <c r="D1217">
        <v>9</v>
      </c>
      <c r="E1217" t="s">
        <v>180</v>
      </c>
      <c r="F1217" t="s">
        <v>179</v>
      </c>
      <c r="G1217" t="s">
        <v>66</v>
      </c>
    </row>
    <row r="1218" spans="1:7" x14ac:dyDescent="0.2">
      <c r="A1218" t="s">
        <v>5138</v>
      </c>
      <c r="B1218" t="s">
        <v>5561</v>
      </c>
      <c r="C1218" t="s">
        <v>27</v>
      </c>
      <c r="D1218">
        <v>3</v>
      </c>
      <c r="E1218" t="s">
        <v>484</v>
      </c>
      <c r="F1218" t="s">
        <v>483</v>
      </c>
      <c r="G1218" t="s">
        <v>53</v>
      </c>
    </row>
    <row r="1219" spans="1:7" x14ac:dyDescent="0.2">
      <c r="A1219" t="s">
        <v>4766</v>
      </c>
      <c r="B1219" s="14" t="s">
        <v>5562</v>
      </c>
      <c r="C1219" t="s">
        <v>52</v>
      </c>
      <c r="D1219">
        <v>4</v>
      </c>
      <c r="E1219" t="s">
        <v>136</v>
      </c>
      <c r="F1219" t="s">
        <v>135</v>
      </c>
      <c r="G1219" t="s">
        <v>56</v>
      </c>
    </row>
    <row r="1220" spans="1:7" x14ac:dyDescent="0.2">
      <c r="A1220" t="s">
        <v>4766</v>
      </c>
      <c r="B1220" s="14" t="s">
        <v>5562</v>
      </c>
      <c r="C1220" t="s">
        <v>90</v>
      </c>
      <c r="D1220">
        <v>7</v>
      </c>
      <c r="E1220" t="s">
        <v>139</v>
      </c>
      <c r="F1220" t="s">
        <v>138</v>
      </c>
      <c r="G1220" t="s">
        <v>38</v>
      </c>
    </row>
    <row r="1221" spans="1:7" x14ac:dyDescent="0.2">
      <c r="A1221" t="s">
        <v>4766</v>
      </c>
      <c r="B1221" s="14" t="s">
        <v>5562</v>
      </c>
      <c r="C1221" t="s">
        <v>90</v>
      </c>
      <c r="D1221">
        <v>8</v>
      </c>
      <c r="E1221" t="s">
        <v>146</v>
      </c>
      <c r="F1221" t="s">
        <v>145</v>
      </c>
      <c r="G1221" t="s">
        <v>41</v>
      </c>
    </row>
    <row r="1222" spans="1:7" x14ac:dyDescent="0.2">
      <c r="A1222" t="s">
        <v>4766</v>
      </c>
      <c r="B1222" s="14" t="s">
        <v>5562</v>
      </c>
      <c r="C1222" t="s">
        <v>90</v>
      </c>
      <c r="D1222">
        <v>9</v>
      </c>
      <c r="E1222" t="s">
        <v>144</v>
      </c>
      <c r="F1222" t="s">
        <v>143</v>
      </c>
      <c r="G1222" t="s">
        <v>66</v>
      </c>
    </row>
    <row r="1223" spans="1:7" x14ac:dyDescent="0.2">
      <c r="A1223" t="s">
        <v>5139</v>
      </c>
      <c r="B1223" t="s">
        <v>5563</v>
      </c>
      <c r="C1223" t="s">
        <v>123</v>
      </c>
      <c r="D1223">
        <v>8</v>
      </c>
      <c r="E1223" t="s">
        <v>175</v>
      </c>
      <c r="F1223" t="s">
        <v>174</v>
      </c>
      <c r="G1223" t="s">
        <v>41</v>
      </c>
    </row>
    <row r="1224" spans="1:7" x14ac:dyDescent="0.2">
      <c r="A1224" t="s">
        <v>5139</v>
      </c>
      <c r="B1224" t="s">
        <v>5563</v>
      </c>
      <c r="C1224" t="s">
        <v>123</v>
      </c>
      <c r="D1224">
        <v>9</v>
      </c>
      <c r="E1224" t="s">
        <v>180</v>
      </c>
      <c r="F1224" t="s">
        <v>179</v>
      </c>
      <c r="G1224" t="s">
        <v>66</v>
      </c>
    </row>
    <row r="1225" spans="1:7" x14ac:dyDescent="0.2">
      <c r="A1225" t="s">
        <v>5146</v>
      </c>
      <c r="B1225" t="s">
        <v>5564</v>
      </c>
      <c r="C1225" t="s">
        <v>27</v>
      </c>
      <c r="D1225">
        <v>3</v>
      </c>
      <c r="E1225" t="s">
        <v>208</v>
      </c>
      <c r="F1225" t="s">
        <v>207</v>
      </c>
      <c r="G1225" t="s">
        <v>53</v>
      </c>
    </row>
    <row r="1226" spans="1:7" x14ac:dyDescent="0.2">
      <c r="A1226" t="s">
        <v>5146</v>
      </c>
      <c r="B1226" t="s">
        <v>5564</v>
      </c>
      <c r="C1226" t="s">
        <v>27</v>
      </c>
      <c r="D1226">
        <v>4</v>
      </c>
      <c r="E1226" t="s">
        <v>335</v>
      </c>
      <c r="F1226" t="s">
        <v>334</v>
      </c>
      <c r="G1226" t="s">
        <v>56</v>
      </c>
    </row>
    <row r="1227" spans="1:7" x14ac:dyDescent="0.2">
      <c r="A1227" t="s">
        <v>5146</v>
      </c>
      <c r="B1227" t="s">
        <v>5564</v>
      </c>
      <c r="C1227" t="s">
        <v>27</v>
      </c>
      <c r="D1227">
        <v>5</v>
      </c>
      <c r="E1227" t="s">
        <v>332</v>
      </c>
      <c r="F1227" t="s">
        <v>331</v>
      </c>
      <c r="G1227" t="s">
        <v>22</v>
      </c>
    </row>
    <row r="1228" spans="1:7" x14ac:dyDescent="0.2">
      <c r="A1228" t="s">
        <v>5163</v>
      </c>
      <c r="B1228" t="s">
        <v>5565</v>
      </c>
      <c r="C1228" t="s">
        <v>123</v>
      </c>
      <c r="D1228">
        <v>4</v>
      </c>
      <c r="E1228" t="s">
        <v>364</v>
      </c>
      <c r="F1228" t="s">
        <v>363</v>
      </c>
      <c r="G1228" t="s">
        <v>56</v>
      </c>
    </row>
    <row r="1229" spans="1:7" x14ac:dyDescent="0.2">
      <c r="A1229" t="s">
        <v>5163</v>
      </c>
      <c r="B1229" t="s">
        <v>5565</v>
      </c>
      <c r="C1229" t="s">
        <v>123</v>
      </c>
      <c r="D1229">
        <v>5</v>
      </c>
      <c r="E1229" t="s">
        <v>357</v>
      </c>
      <c r="F1229" t="s">
        <v>356</v>
      </c>
      <c r="G1229" t="s">
        <v>22</v>
      </c>
    </row>
    <row r="1230" spans="1:7" x14ac:dyDescent="0.2">
      <c r="A1230" t="s">
        <v>5163</v>
      </c>
      <c r="B1230" t="s">
        <v>5565</v>
      </c>
      <c r="C1230" t="s">
        <v>123</v>
      </c>
      <c r="D1230">
        <v>6</v>
      </c>
      <c r="E1230" t="s">
        <v>362</v>
      </c>
      <c r="F1230" t="s">
        <v>361</v>
      </c>
      <c r="G1230" t="s">
        <v>28</v>
      </c>
    </row>
    <row r="1231" spans="1:7" x14ac:dyDescent="0.2">
      <c r="A1231" t="s">
        <v>5163</v>
      </c>
      <c r="B1231" t="s">
        <v>5565</v>
      </c>
      <c r="C1231" t="s">
        <v>90</v>
      </c>
      <c r="D1231">
        <v>7</v>
      </c>
      <c r="E1231" t="s">
        <v>360</v>
      </c>
      <c r="F1231" t="s">
        <v>359</v>
      </c>
      <c r="G1231" t="s">
        <v>38</v>
      </c>
    </row>
    <row r="1232" spans="1:7" x14ac:dyDescent="0.2">
      <c r="A1232" t="s">
        <v>5163</v>
      </c>
      <c r="B1232" t="s">
        <v>5565</v>
      </c>
      <c r="C1232" t="s">
        <v>123</v>
      </c>
      <c r="D1232">
        <v>8</v>
      </c>
      <c r="E1232" t="s">
        <v>175</v>
      </c>
      <c r="F1232" t="s">
        <v>174</v>
      </c>
      <c r="G1232" t="s">
        <v>41</v>
      </c>
    </row>
    <row r="1233" spans="1:7" x14ac:dyDescent="0.2">
      <c r="A1233" t="s">
        <v>5163</v>
      </c>
      <c r="B1233" t="s">
        <v>5565</v>
      </c>
      <c r="C1233" t="s">
        <v>123</v>
      </c>
      <c r="D1233">
        <v>9</v>
      </c>
      <c r="E1233" t="s">
        <v>180</v>
      </c>
      <c r="F1233" t="s">
        <v>179</v>
      </c>
      <c r="G1233" t="s">
        <v>66</v>
      </c>
    </row>
    <row r="1234" spans="1:7" x14ac:dyDescent="0.2">
      <c r="A1234" t="s">
        <v>5035</v>
      </c>
      <c r="B1234" t="s">
        <v>5566</v>
      </c>
      <c r="C1234" t="s">
        <v>4518</v>
      </c>
      <c r="D1234">
        <v>2</v>
      </c>
      <c r="E1234" t="s">
        <v>36</v>
      </c>
      <c r="F1234" t="s">
        <v>35</v>
      </c>
      <c r="G1234" t="s">
        <v>34</v>
      </c>
    </row>
    <row r="1235" spans="1:7" x14ac:dyDescent="0.2">
      <c r="A1235" t="s">
        <v>5035</v>
      </c>
      <c r="B1235" t="s">
        <v>5566</v>
      </c>
      <c r="C1235" t="s">
        <v>4518</v>
      </c>
      <c r="D1235">
        <v>1</v>
      </c>
      <c r="E1235" t="s">
        <v>33</v>
      </c>
      <c r="F1235" t="s">
        <v>32</v>
      </c>
      <c r="G1235" t="s">
        <v>31</v>
      </c>
    </row>
    <row r="1236" spans="1:7" x14ac:dyDescent="0.2">
      <c r="A1236" t="s">
        <v>5035</v>
      </c>
      <c r="B1236" t="s">
        <v>5566</v>
      </c>
      <c r="C1236" t="s">
        <v>27</v>
      </c>
      <c r="D1236">
        <v>5</v>
      </c>
      <c r="E1236" t="s">
        <v>24</v>
      </c>
      <c r="F1236" t="s">
        <v>23</v>
      </c>
      <c r="G1236" t="s">
        <v>22</v>
      </c>
    </row>
    <row r="1237" spans="1:7" x14ac:dyDescent="0.2">
      <c r="A1237" t="s">
        <v>5035</v>
      </c>
      <c r="B1237" t="s">
        <v>5566</v>
      </c>
      <c r="C1237" t="s">
        <v>27</v>
      </c>
      <c r="D1237">
        <v>6</v>
      </c>
      <c r="E1237" t="s">
        <v>30</v>
      </c>
      <c r="F1237" t="s">
        <v>29</v>
      </c>
      <c r="G1237" t="s">
        <v>28</v>
      </c>
    </row>
    <row r="1238" spans="1:7" x14ac:dyDescent="0.2">
      <c r="A1238" t="s">
        <v>4776</v>
      </c>
      <c r="B1238" t="s">
        <v>5567</v>
      </c>
      <c r="C1238" t="s">
        <v>4518</v>
      </c>
      <c r="D1238">
        <v>2</v>
      </c>
      <c r="E1238" t="s">
        <v>36</v>
      </c>
      <c r="F1238" t="s">
        <v>35</v>
      </c>
      <c r="G1238" t="s">
        <v>34</v>
      </c>
    </row>
    <row r="1239" spans="1:7" x14ac:dyDescent="0.2">
      <c r="A1239" t="s">
        <v>4776</v>
      </c>
      <c r="B1239" t="s">
        <v>5567</v>
      </c>
      <c r="C1239" t="s">
        <v>4518</v>
      </c>
      <c r="D1239">
        <v>1</v>
      </c>
      <c r="E1239" t="s">
        <v>33</v>
      </c>
      <c r="F1239" t="s">
        <v>32</v>
      </c>
      <c r="G1239" t="s">
        <v>31</v>
      </c>
    </row>
    <row r="1240" spans="1:7" x14ac:dyDescent="0.2">
      <c r="A1240" t="s">
        <v>4776</v>
      </c>
      <c r="B1240" t="s">
        <v>5567</v>
      </c>
      <c r="C1240" t="s">
        <v>27</v>
      </c>
      <c r="D1240">
        <v>3</v>
      </c>
      <c r="E1240" t="s">
        <v>208</v>
      </c>
      <c r="F1240" t="s">
        <v>207</v>
      </c>
      <c r="G1240" t="s">
        <v>53</v>
      </c>
    </row>
    <row r="1241" spans="1:7" x14ac:dyDescent="0.2">
      <c r="A1241" t="s">
        <v>4988</v>
      </c>
      <c r="B1241" t="s">
        <v>5568</v>
      </c>
      <c r="C1241" t="s">
        <v>4518</v>
      </c>
      <c r="D1241">
        <v>2</v>
      </c>
      <c r="E1241" t="s">
        <v>36</v>
      </c>
      <c r="F1241" t="s">
        <v>35</v>
      </c>
      <c r="G1241" t="s">
        <v>34</v>
      </c>
    </row>
    <row r="1242" spans="1:7" x14ac:dyDescent="0.2">
      <c r="A1242" t="s">
        <v>4988</v>
      </c>
      <c r="B1242" t="s">
        <v>5568</v>
      </c>
      <c r="C1242" t="s">
        <v>4518</v>
      </c>
      <c r="D1242">
        <v>1</v>
      </c>
      <c r="E1242" t="s">
        <v>33</v>
      </c>
      <c r="F1242" t="s">
        <v>32</v>
      </c>
      <c r="G1242" t="s">
        <v>31</v>
      </c>
    </row>
    <row r="1243" spans="1:7" x14ac:dyDescent="0.2">
      <c r="A1243" t="s">
        <v>4956</v>
      </c>
      <c r="B1243" t="s">
        <v>5569</v>
      </c>
      <c r="C1243" t="s">
        <v>52</v>
      </c>
      <c r="D1243">
        <v>4</v>
      </c>
      <c r="E1243" t="s">
        <v>136</v>
      </c>
      <c r="F1243" t="s">
        <v>135</v>
      </c>
      <c r="G1243" t="s">
        <v>56</v>
      </c>
    </row>
    <row r="1244" spans="1:7" x14ac:dyDescent="0.2">
      <c r="A1244" t="s">
        <v>4956</v>
      </c>
      <c r="B1244" t="s">
        <v>5569</v>
      </c>
      <c r="C1244" t="s">
        <v>90</v>
      </c>
      <c r="D1244">
        <v>7</v>
      </c>
      <c r="E1244" t="s">
        <v>139</v>
      </c>
      <c r="F1244" t="s">
        <v>138</v>
      </c>
      <c r="G1244" t="s">
        <v>38</v>
      </c>
    </row>
    <row r="1245" spans="1:7" x14ac:dyDescent="0.2">
      <c r="A1245" t="s">
        <v>4956</v>
      </c>
      <c r="B1245" t="s">
        <v>5569</v>
      </c>
      <c r="C1245" t="s">
        <v>90</v>
      </c>
      <c r="D1245">
        <v>8</v>
      </c>
      <c r="E1245" t="s">
        <v>146</v>
      </c>
      <c r="F1245" t="s">
        <v>145</v>
      </c>
      <c r="G1245" t="s">
        <v>41</v>
      </c>
    </row>
    <row r="1246" spans="1:7" x14ac:dyDescent="0.2">
      <c r="A1246" t="s">
        <v>4956</v>
      </c>
      <c r="B1246" t="s">
        <v>5569</v>
      </c>
      <c r="C1246" t="s">
        <v>90</v>
      </c>
      <c r="D1246">
        <v>9</v>
      </c>
      <c r="E1246" t="s">
        <v>144</v>
      </c>
      <c r="F1246" t="s">
        <v>143</v>
      </c>
      <c r="G1246" t="s">
        <v>66</v>
      </c>
    </row>
    <row r="1247" spans="1:7" x14ac:dyDescent="0.2">
      <c r="A1247" t="s">
        <v>5037</v>
      </c>
      <c r="B1247" t="s">
        <v>5570</v>
      </c>
      <c r="C1247" t="s">
        <v>27</v>
      </c>
      <c r="D1247">
        <v>3</v>
      </c>
      <c r="E1247" t="s">
        <v>208</v>
      </c>
      <c r="F1247" t="s">
        <v>207</v>
      </c>
      <c r="G1247" t="s">
        <v>53</v>
      </c>
    </row>
    <row r="1248" spans="1:7" x14ac:dyDescent="0.2">
      <c r="A1248" t="s">
        <v>5037</v>
      </c>
      <c r="B1248" t="s">
        <v>5570</v>
      </c>
      <c r="C1248" t="s">
        <v>27</v>
      </c>
      <c r="D1248">
        <v>4</v>
      </c>
      <c r="E1248" t="s">
        <v>335</v>
      </c>
      <c r="F1248" t="s">
        <v>334</v>
      </c>
      <c r="G1248" t="s">
        <v>56</v>
      </c>
    </row>
    <row r="1249" spans="1:7" x14ac:dyDescent="0.2">
      <c r="A1249" t="s">
        <v>5037</v>
      </c>
      <c r="B1249" t="s">
        <v>5570</v>
      </c>
      <c r="C1249" t="s">
        <v>27</v>
      </c>
      <c r="D1249">
        <v>5</v>
      </c>
      <c r="E1249" t="s">
        <v>332</v>
      </c>
      <c r="F1249" t="s">
        <v>331</v>
      </c>
      <c r="G1249" t="s">
        <v>22</v>
      </c>
    </row>
    <row r="1250" spans="1:7" x14ac:dyDescent="0.2">
      <c r="A1250" t="s">
        <v>5023</v>
      </c>
      <c r="B1250" t="s">
        <v>5571</v>
      </c>
      <c r="C1250" t="s">
        <v>37</v>
      </c>
      <c r="D1250">
        <v>2</v>
      </c>
      <c r="E1250" t="s">
        <v>36</v>
      </c>
      <c r="F1250" t="s">
        <v>35</v>
      </c>
      <c r="G1250" t="s">
        <v>34</v>
      </c>
    </row>
    <row r="1251" spans="1:7" x14ac:dyDescent="0.2">
      <c r="A1251" t="s">
        <v>4832</v>
      </c>
      <c r="B1251" t="s">
        <v>5572</v>
      </c>
      <c r="C1251" t="s">
        <v>123</v>
      </c>
      <c r="D1251">
        <v>4</v>
      </c>
      <c r="E1251" t="s">
        <v>502</v>
      </c>
      <c r="F1251" t="s">
        <v>501</v>
      </c>
      <c r="G1251" t="s">
        <v>56</v>
      </c>
    </row>
    <row r="1252" spans="1:7" x14ac:dyDescent="0.2">
      <c r="A1252" t="s">
        <v>4832</v>
      </c>
      <c r="B1252" t="s">
        <v>5572</v>
      </c>
      <c r="C1252" t="s">
        <v>123</v>
      </c>
      <c r="D1252">
        <v>5</v>
      </c>
      <c r="E1252" t="s">
        <v>496</v>
      </c>
      <c r="F1252" t="s">
        <v>495</v>
      </c>
      <c r="G1252" t="s">
        <v>22</v>
      </c>
    </row>
    <row r="1253" spans="1:7" x14ac:dyDescent="0.2">
      <c r="A1253" t="s">
        <v>4832</v>
      </c>
      <c r="B1253" t="s">
        <v>5572</v>
      </c>
      <c r="C1253" t="s">
        <v>123</v>
      </c>
      <c r="D1253">
        <v>6</v>
      </c>
      <c r="E1253" t="s">
        <v>489</v>
      </c>
      <c r="F1253" t="s">
        <v>488</v>
      </c>
      <c r="G1253" t="s">
        <v>28</v>
      </c>
    </row>
    <row r="1254" spans="1:7" x14ac:dyDescent="0.2">
      <c r="A1254" t="s">
        <v>4832</v>
      </c>
      <c r="B1254" t="s">
        <v>5572</v>
      </c>
      <c r="C1254" t="s">
        <v>90</v>
      </c>
      <c r="D1254">
        <v>7</v>
      </c>
      <c r="E1254" t="s">
        <v>494</v>
      </c>
      <c r="F1254" t="s">
        <v>493</v>
      </c>
      <c r="G1254" t="s">
        <v>38</v>
      </c>
    </row>
    <row r="1255" spans="1:7" x14ac:dyDescent="0.2">
      <c r="A1255" t="s">
        <v>4832</v>
      </c>
      <c r="B1255" t="s">
        <v>5572</v>
      </c>
      <c r="C1255" t="s">
        <v>123</v>
      </c>
      <c r="D1255">
        <v>8</v>
      </c>
      <c r="E1255" t="s">
        <v>506</v>
      </c>
      <c r="F1255" t="s">
        <v>505</v>
      </c>
      <c r="G1255" t="s">
        <v>41</v>
      </c>
    </row>
    <row r="1256" spans="1:7" x14ac:dyDescent="0.2">
      <c r="A1256" t="s">
        <v>4832</v>
      </c>
      <c r="B1256" t="s">
        <v>5572</v>
      </c>
      <c r="C1256" t="s">
        <v>123</v>
      </c>
      <c r="D1256">
        <v>9</v>
      </c>
      <c r="E1256" t="s">
        <v>504</v>
      </c>
      <c r="F1256" t="s">
        <v>503</v>
      </c>
      <c r="G1256" t="s">
        <v>66</v>
      </c>
    </row>
    <row r="1257" spans="1:7" x14ac:dyDescent="0.2">
      <c r="A1257" t="s">
        <v>5152</v>
      </c>
      <c r="B1257" t="s">
        <v>5572</v>
      </c>
      <c r="C1257" t="s">
        <v>123</v>
      </c>
      <c r="D1257">
        <v>4</v>
      </c>
      <c r="E1257" t="s">
        <v>502</v>
      </c>
      <c r="F1257" t="s">
        <v>501</v>
      </c>
      <c r="G1257" t="s">
        <v>56</v>
      </c>
    </row>
    <row r="1258" spans="1:7" x14ac:dyDescent="0.2">
      <c r="A1258" t="s">
        <v>5152</v>
      </c>
      <c r="B1258" t="s">
        <v>5572</v>
      </c>
      <c r="C1258" t="s">
        <v>123</v>
      </c>
      <c r="D1258">
        <v>5</v>
      </c>
      <c r="E1258" t="s">
        <v>496</v>
      </c>
      <c r="F1258" t="s">
        <v>495</v>
      </c>
      <c r="G1258" t="s">
        <v>22</v>
      </c>
    </row>
    <row r="1259" spans="1:7" x14ac:dyDescent="0.2">
      <c r="A1259" t="s">
        <v>5152</v>
      </c>
      <c r="B1259" t="s">
        <v>5572</v>
      </c>
      <c r="C1259" t="s">
        <v>123</v>
      </c>
      <c r="D1259">
        <v>6</v>
      </c>
      <c r="E1259" t="s">
        <v>489</v>
      </c>
      <c r="F1259" t="s">
        <v>488</v>
      </c>
      <c r="G1259" t="s">
        <v>28</v>
      </c>
    </row>
    <row r="1260" spans="1:7" x14ac:dyDescent="0.2">
      <c r="A1260" t="s">
        <v>5152</v>
      </c>
      <c r="B1260" t="s">
        <v>5572</v>
      </c>
      <c r="C1260" t="s">
        <v>90</v>
      </c>
      <c r="D1260">
        <v>7</v>
      </c>
      <c r="E1260" t="s">
        <v>494</v>
      </c>
      <c r="F1260" t="s">
        <v>493</v>
      </c>
      <c r="G1260" t="s">
        <v>38</v>
      </c>
    </row>
    <row r="1261" spans="1:7" x14ac:dyDescent="0.2">
      <c r="A1261" t="s">
        <v>5152</v>
      </c>
      <c r="B1261" t="s">
        <v>5572</v>
      </c>
      <c r="C1261" t="s">
        <v>123</v>
      </c>
      <c r="D1261">
        <v>8</v>
      </c>
      <c r="E1261" t="s">
        <v>506</v>
      </c>
      <c r="F1261" t="s">
        <v>505</v>
      </c>
      <c r="G1261" t="s">
        <v>41</v>
      </c>
    </row>
    <row r="1262" spans="1:7" x14ac:dyDescent="0.2">
      <c r="A1262" t="s">
        <v>5152</v>
      </c>
      <c r="B1262" t="s">
        <v>5572</v>
      </c>
      <c r="C1262" t="s">
        <v>123</v>
      </c>
      <c r="D1262">
        <v>9</v>
      </c>
      <c r="E1262" t="s">
        <v>504</v>
      </c>
      <c r="F1262" t="s">
        <v>503</v>
      </c>
      <c r="G1262" t="s">
        <v>66</v>
      </c>
    </row>
    <row r="1263" spans="1:7" x14ac:dyDescent="0.2">
      <c r="A1263" t="s">
        <v>4942</v>
      </c>
      <c r="B1263" t="s">
        <v>5573</v>
      </c>
      <c r="C1263" t="s">
        <v>90</v>
      </c>
      <c r="D1263">
        <v>8</v>
      </c>
      <c r="E1263" t="s">
        <v>1119</v>
      </c>
      <c r="F1263" t="s">
        <v>1118</v>
      </c>
      <c r="G1263" t="s">
        <v>41</v>
      </c>
    </row>
    <row r="1264" spans="1:7" x14ac:dyDescent="0.2">
      <c r="A1264" t="s">
        <v>4942</v>
      </c>
      <c r="B1264" t="s">
        <v>5573</v>
      </c>
      <c r="C1264" t="s">
        <v>90</v>
      </c>
      <c r="D1264">
        <v>9</v>
      </c>
      <c r="E1264" t="s">
        <v>1106</v>
      </c>
      <c r="F1264" t="s">
        <v>1105</v>
      </c>
      <c r="G1264" t="s">
        <v>66</v>
      </c>
    </row>
    <row r="1265" spans="1:7" x14ac:dyDescent="0.2">
      <c r="A1265" t="s">
        <v>4879</v>
      </c>
      <c r="B1265" t="s">
        <v>5574</v>
      </c>
      <c r="C1265" t="s">
        <v>90</v>
      </c>
      <c r="D1265">
        <v>8</v>
      </c>
      <c r="E1265" t="s">
        <v>1119</v>
      </c>
      <c r="F1265" t="s">
        <v>1118</v>
      </c>
      <c r="G1265" t="s">
        <v>41</v>
      </c>
    </row>
    <row r="1266" spans="1:7" x14ac:dyDescent="0.2">
      <c r="A1266" t="s">
        <v>4879</v>
      </c>
      <c r="B1266" t="s">
        <v>5574</v>
      </c>
      <c r="C1266" t="s">
        <v>90</v>
      </c>
      <c r="D1266">
        <v>9</v>
      </c>
      <c r="E1266" t="s">
        <v>1106</v>
      </c>
      <c r="F1266" t="s">
        <v>1105</v>
      </c>
      <c r="G1266" t="s">
        <v>66</v>
      </c>
    </row>
    <row r="1267" spans="1:7" x14ac:dyDescent="0.2">
      <c r="A1267" t="s">
        <v>5038</v>
      </c>
      <c r="B1267" t="s">
        <v>5575</v>
      </c>
      <c r="C1267" t="s">
        <v>4518</v>
      </c>
      <c r="D1267">
        <v>2</v>
      </c>
      <c r="E1267" t="s">
        <v>36</v>
      </c>
      <c r="F1267" t="s">
        <v>35</v>
      </c>
      <c r="G1267" t="s">
        <v>34</v>
      </c>
    </row>
    <row r="1268" spans="1:7" x14ac:dyDescent="0.2">
      <c r="A1268" t="s">
        <v>5038</v>
      </c>
      <c r="B1268" t="s">
        <v>5575</v>
      </c>
      <c r="C1268" t="s">
        <v>4518</v>
      </c>
      <c r="D1268">
        <v>1</v>
      </c>
      <c r="E1268" t="s">
        <v>33</v>
      </c>
      <c r="F1268" t="s">
        <v>32</v>
      </c>
      <c r="G1268" t="s">
        <v>31</v>
      </c>
    </row>
    <row r="1269" spans="1:7" x14ac:dyDescent="0.2">
      <c r="A1269" t="s">
        <v>5038</v>
      </c>
      <c r="B1269" t="s">
        <v>5575</v>
      </c>
      <c r="C1269" t="s">
        <v>27</v>
      </c>
      <c r="D1269">
        <v>5</v>
      </c>
      <c r="E1269" t="s">
        <v>24</v>
      </c>
      <c r="F1269" t="s">
        <v>23</v>
      </c>
      <c r="G1269" t="s">
        <v>22</v>
      </c>
    </row>
    <row r="1270" spans="1:7" x14ac:dyDescent="0.2">
      <c r="A1270" t="s">
        <v>5038</v>
      </c>
      <c r="B1270" t="s">
        <v>5575</v>
      </c>
      <c r="C1270" t="s">
        <v>27</v>
      </c>
      <c r="D1270">
        <v>6</v>
      </c>
      <c r="E1270" t="s">
        <v>30</v>
      </c>
      <c r="F1270" t="s">
        <v>29</v>
      </c>
      <c r="G1270" t="s">
        <v>28</v>
      </c>
    </row>
    <row r="1271" spans="1:7" x14ac:dyDescent="0.2">
      <c r="A1271" t="s">
        <v>5038</v>
      </c>
      <c r="B1271" t="s">
        <v>5575</v>
      </c>
      <c r="C1271" t="s">
        <v>27</v>
      </c>
      <c r="D1271">
        <v>8</v>
      </c>
      <c r="E1271" t="s">
        <v>43</v>
      </c>
      <c r="F1271" t="s">
        <v>42</v>
      </c>
      <c r="G1271" t="s">
        <v>41</v>
      </c>
    </row>
    <row r="1272" spans="1:7" x14ac:dyDescent="0.2">
      <c r="A1272" t="s">
        <v>5108</v>
      </c>
      <c r="B1272" t="s">
        <v>5576</v>
      </c>
      <c r="C1272" t="s">
        <v>90</v>
      </c>
      <c r="D1272">
        <v>9</v>
      </c>
      <c r="E1272" t="s">
        <v>144</v>
      </c>
      <c r="F1272" t="s">
        <v>143</v>
      </c>
      <c r="G1272" t="s">
        <v>66</v>
      </c>
    </row>
    <row r="1273" spans="1:7" x14ac:dyDescent="0.2">
      <c r="A1273" t="s">
        <v>5107</v>
      </c>
      <c r="B1273" t="s">
        <v>5577</v>
      </c>
      <c r="C1273" t="s">
        <v>52</v>
      </c>
      <c r="D1273">
        <v>4</v>
      </c>
      <c r="E1273" t="s">
        <v>136</v>
      </c>
      <c r="F1273" t="s">
        <v>135</v>
      </c>
      <c r="G1273" t="s">
        <v>56</v>
      </c>
    </row>
    <row r="1274" spans="1:7" x14ac:dyDescent="0.2">
      <c r="A1274" t="s">
        <v>5107</v>
      </c>
      <c r="B1274" t="s">
        <v>5577</v>
      </c>
      <c r="C1274" t="s">
        <v>90</v>
      </c>
      <c r="D1274">
        <v>7</v>
      </c>
      <c r="E1274" t="s">
        <v>139</v>
      </c>
      <c r="F1274" t="s">
        <v>138</v>
      </c>
      <c r="G1274" t="s">
        <v>38</v>
      </c>
    </row>
    <row r="1275" spans="1:7" x14ac:dyDescent="0.2">
      <c r="A1275" t="s">
        <v>5107</v>
      </c>
      <c r="B1275" t="s">
        <v>5577</v>
      </c>
      <c r="C1275" t="s">
        <v>90</v>
      </c>
      <c r="D1275">
        <v>8</v>
      </c>
      <c r="E1275" t="s">
        <v>146</v>
      </c>
      <c r="F1275" t="s">
        <v>145</v>
      </c>
      <c r="G1275" t="s">
        <v>41</v>
      </c>
    </row>
    <row r="1276" spans="1:7" x14ac:dyDescent="0.2">
      <c r="A1276" t="s">
        <v>5107</v>
      </c>
      <c r="B1276" t="s">
        <v>5577</v>
      </c>
      <c r="C1276" t="s">
        <v>90</v>
      </c>
      <c r="D1276">
        <v>9</v>
      </c>
      <c r="E1276" t="s">
        <v>144</v>
      </c>
      <c r="F1276" t="s">
        <v>143</v>
      </c>
      <c r="G1276" t="s">
        <v>66</v>
      </c>
    </row>
    <row r="1277" spans="1:7" x14ac:dyDescent="0.2">
      <c r="A1277" t="s">
        <v>4943</v>
      </c>
      <c r="B1277" t="s">
        <v>5578</v>
      </c>
      <c r="C1277" t="s">
        <v>123</v>
      </c>
      <c r="D1277">
        <v>3</v>
      </c>
      <c r="E1277" t="s">
        <v>853</v>
      </c>
      <c r="F1277" t="s">
        <v>852</v>
      </c>
      <c r="G1277" t="s">
        <v>53</v>
      </c>
    </row>
    <row r="1278" spans="1:7" x14ac:dyDescent="0.2">
      <c r="A1278" t="s">
        <v>4943</v>
      </c>
      <c r="B1278" t="s">
        <v>5578</v>
      </c>
      <c r="C1278" t="s">
        <v>4520</v>
      </c>
      <c r="D1278">
        <v>1</v>
      </c>
      <c r="E1278" t="s">
        <v>498</v>
      </c>
      <c r="F1278" t="s">
        <v>497</v>
      </c>
      <c r="G1278" t="s">
        <v>31</v>
      </c>
    </row>
    <row r="1279" spans="1:7" x14ac:dyDescent="0.2">
      <c r="A1279" t="s">
        <v>4943</v>
      </c>
      <c r="B1279" t="s">
        <v>5578</v>
      </c>
      <c r="C1279" t="s">
        <v>4520</v>
      </c>
      <c r="D1279">
        <v>2</v>
      </c>
      <c r="E1279" t="s">
        <v>462</v>
      </c>
      <c r="F1279" t="s">
        <v>461</v>
      </c>
      <c r="G1279" t="s">
        <v>34</v>
      </c>
    </row>
    <row r="1280" spans="1:7" x14ac:dyDescent="0.2">
      <c r="A1280" t="s">
        <v>4943</v>
      </c>
      <c r="B1280" t="s">
        <v>5578</v>
      </c>
      <c r="C1280" t="s">
        <v>123</v>
      </c>
      <c r="D1280">
        <v>4</v>
      </c>
      <c r="E1280" t="s">
        <v>851</v>
      </c>
      <c r="F1280" t="s">
        <v>850</v>
      </c>
      <c r="G1280" t="s">
        <v>56</v>
      </c>
    </row>
    <row r="1281" spans="1:7" x14ac:dyDescent="0.2">
      <c r="A1281" t="s">
        <v>4943</v>
      </c>
      <c r="B1281" t="s">
        <v>5578</v>
      </c>
      <c r="C1281" t="s">
        <v>123</v>
      </c>
      <c r="D1281">
        <v>5</v>
      </c>
      <c r="E1281" t="s">
        <v>845</v>
      </c>
      <c r="F1281" t="s">
        <v>844</v>
      </c>
      <c r="G1281" t="s">
        <v>22</v>
      </c>
    </row>
    <row r="1282" spans="1:7" x14ac:dyDescent="0.2">
      <c r="A1282" t="s">
        <v>4943</v>
      </c>
      <c r="B1282" t="s">
        <v>5578</v>
      </c>
      <c r="C1282" t="s">
        <v>90</v>
      </c>
      <c r="D1282">
        <v>6</v>
      </c>
      <c r="E1282" t="s">
        <v>849</v>
      </c>
      <c r="F1282" t="s">
        <v>848</v>
      </c>
      <c r="G1282" t="s">
        <v>28</v>
      </c>
    </row>
    <row r="1283" spans="1:7" x14ac:dyDescent="0.2">
      <c r="A1283" t="s">
        <v>4730</v>
      </c>
      <c r="B1283" t="s">
        <v>5579</v>
      </c>
      <c r="C1283" t="s">
        <v>123</v>
      </c>
      <c r="D1283">
        <v>8</v>
      </c>
      <c r="E1283" t="s">
        <v>175</v>
      </c>
      <c r="F1283" t="s">
        <v>174</v>
      </c>
      <c r="G1283" t="s">
        <v>41</v>
      </c>
    </row>
    <row r="1284" spans="1:7" x14ac:dyDescent="0.2">
      <c r="A1284" t="s">
        <v>4730</v>
      </c>
      <c r="B1284" t="s">
        <v>5579</v>
      </c>
      <c r="C1284" t="s">
        <v>123</v>
      </c>
      <c r="D1284">
        <v>9</v>
      </c>
      <c r="E1284" t="s">
        <v>180</v>
      </c>
      <c r="F1284" t="s">
        <v>179</v>
      </c>
      <c r="G1284" t="s">
        <v>66</v>
      </c>
    </row>
    <row r="1285" spans="1:7" x14ac:dyDescent="0.2">
      <c r="A1285" t="s">
        <v>4730</v>
      </c>
      <c r="B1285" t="s">
        <v>5579</v>
      </c>
      <c r="C1285" t="s">
        <v>27</v>
      </c>
      <c r="D1285">
        <v>3</v>
      </c>
      <c r="E1285" t="s">
        <v>378</v>
      </c>
      <c r="F1285" t="s">
        <v>377</v>
      </c>
      <c r="G1285" t="s">
        <v>53</v>
      </c>
    </row>
    <row r="1286" spans="1:7" x14ac:dyDescent="0.2">
      <c r="A1286" t="s">
        <v>4730</v>
      </c>
      <c r="B1286" t="s">
        <v>5579</v>
      </c>
      <c r="C1286" t="s">
        <v>123</v>
      </c>
      <c r="D1286">
        <v>4</v>
      </c>
      <c r="E1286" t="s">
        <v>372</v>
      </c>
      <c r="F1286" t="s">
        <v>371</v>
      </c>
      <c r="G1286" t="s">
        <v>56</v>
      </c>
    </row>
    <row r="1287" spans="1:7" x14ac:dyDescent="0.2">
      <c r="A1287" t="s">
        <v>4730</v>
      </c>
      <c r="B1287" t="s">
        <v>5579</v>
      </c>
      <c r="C1287" t="s">
        <v>123</v>
      </c>
      <c r="D1287">
        <v>5</v>
      </c>
      <c r="E1287" t="s">
        <v>369</v>
      </c>
      <c r="F1287" t="s">
        <v>368</v>
      </c>
      <c r="G1287" t="s">
        <v>22</v>
      </c>
    </row>
    <row r="1288" spans="1:7" x14ac:dyDescent="0.2">
      <c r="A1288" t="s">
        <v>4730</v>
      </c>
      <c r="B1288" t="s">
        <v>5579</v>
      </c>
      <c r="C1288" t="s">
        <v>123</v>
      </c>
      <c r="D1288">
        <v>6</v>
      </c>
      <c r="E1288" t="s">
        <v>376</v>
      </c>
      <c r="F1288" t="s">
        <v>375</v>
      </c>
      <c r="G1288" t="s">
        <v>28</v>
      </c>
    </row>
    <row r="1289" spans="1:7" x14ac:dyDescent="0.2">
      <c r="A1289" t="s">
        <v>4730</v>
      </c>
      <c r="B1289" t="s">
        <v>5579</v>
      </c>
      <c r="C1289" t="s">
        <v>90</v>
      </c>
      <c r="D1289">
        <v>7</v>
      </c>
      <c r="E1289" t="s">
        <v>374</v>
      </c>
      <c r="F1289" t="s">
        <v>373</v>
      </c>
      <c r="G1289" t="s">
        <v>38</v>
      </c>
    </row>
    <row r="1290" spans="1:7" x14ac:dyDescent="0.2">
      <c r="A1290" t="s">
        <v>4731</v>
      </c>
      <c r="B1290" t="s">
        <v>5580</v>
      </c>
      <c r="C1290" t="s">
        <v>27</v>
      </c>
      <c r="D1290">
        <v>5</v>
      </c>
      <c r="E1290" t="s">
        <v>169</v>
      </c>
      <c r="F1290" t="s">
        <v>168</v>
      </c>
      <c r="G1290" t="s">
        <v>22</v>
      </c>
    </row>
    <row r="1291" spans="1:7" x14ac:dyDescent="0.2">
      <c r="A1291" t="s">
        <v>5069</v>
      </c>
      <c r="B1291" t="s">
        <v>5581</v>
      </c>
      <c r="C1291" t="s">
        <v>27</v>
      </c>
      <c r="D1291">
        <v>5</v>
      </c>
      <c r="E1291" t="s">
        <v>529</v>
      </c>
      <c r="F1291" t="s">
        <v>528</v>
      </c>
      <c r="G1291" t="s">
        <v>22</v>
      </c>
    </row>
    <row r="1292" spans="1:7" x14ac:dyDescent="0.2">
      <c r="A1292" t="s">
        <v>5069</v>
      </c>
      <c r="B1292" t="s">
        <v>5581</v>
      </c>
      <c r="C1292" t="s">
        <v>27</v>
      </c>
      <c r="D1292">
        <v>6</v>
      </c>
      <c r="E1292" t="s">
        <v>534</v>
      </c>
      <c r="F1292" t="s">
        <v>533</v>
      </c>
      <c r="G1292" t="s">
        <v>28</v>
      </c>
    </row>
    <row r="1293" spans="1:7" x14ac:dyDescent="0.2">
      <c r="A1293" t="s">
        <v>5069</v>
      </c>
      <c r="B1293" t="s">
        <v>5581</v>
      </c>
      <c r="C1293" t="s">
        <v>27</v>
      </c>
      <c r="D1293">
        <v>7</v>
      </c>
      <c r="E1293" t="s">
        <v>532</v>
      </c>
      <c r="F1293" t="s">
        <v>531</v>
      </c>
      <c r="G1293" t="s">
        <v>38</v>
      </c>
    </row>
    <row r="1294" spans="1:7" x14ac:dyDescent="0.2">
      <c r="A1294" t="s">
        <v>5069</v>
      </c>
      <c r="B1294" t="s">
        <v>5581</v>
      </c>
      <c r="C1294" t="s">
        <v>27</v>
      </c>
      <c r="D1294">
        <v>8</v>
      </c>
      <c r="E1294" t="s">
        <v>536</v>
      </c>
      <c r="F1294" t="s">
        <v>535</v>
      </c>
      <c r="G1294" t="s">
        <v>41</v>
      </c>
    </row>
    <row r="1295" spans="1:7" x14ac:dyDescent="0.2">
      <c r="A1295" t="s">
        <v>5069</v>
      </c>
      <c r="B1295" t="s">
        <v>5581</v>
      </c>
      <c r="C1295" t="s">
        <v>123</v>
      </c>
      <c r="D1295">
        <v>9</v>
      </c>
      <c r="E1295" t="s">
        <v>1979</v>
      </c>
      <c r="F1295" t="s">
        <v>1978</v>
      </c>
      <c r="G1295" t="s">
        <v>66</v>
      </c>
    </row>
    <row r="1296" spans="1:7" x14ac:dyDescent="0.2">
      <c r="A1296" t="s">
        <v>4752</v>
      </c>
      <c r="B1296" t="s">
        <v>5582</v>
      </c>
      <c r="C1296" t="s">
        <v>27</v>
      </c>
      <c r="D1296">
        <v>5</v>
      </c>
      <c r="E1296" t="s">
        <v>529</v>
      </c>
      <c r="F1296" t="s">
        <v>528</v>
      </c>
      <c r="G1296" t="s">
        <v>22</v>
      </c>
    </row>
    <row r="1297" spans="1:7" x14ac:dyDescent="0.2">
      <c r="A1297" t="s">
        <v>4752</v>
      </c>
      <c r="B1297" t="s">
        <v>5582</v>
      </c>
      <c r="C1297" t="s">
        <v>27</v>
      </c>
      <c r="D1297">
        <v>6</v>
      </c>
      <c r="E1297" t="s">
        <v>534</v>
      </c>
      <c r="F1297" t="s">
        <v>533</v>
      </c>
      <c r="G1297" t="s">
        <v>28</v>
      </c>
    </row>
    <row r="1298" spans="1:7" x14ac:dyDescent="0.2">
      <c r="A1298" t="s">
        <v>4752</v>
      </c>
      <c r="B1298" t="s">
        <v>5582</v>
      </c>
      <c r="C1298" t="s">
        <v>27</v>
      </c>
      <c r="D1298">
        <v>7</v>
      </c>
      <c r="E1298" t="s">
        <v>532</v>
      </c>
      <c r="F1298" t="s">
        <v>531</v>
      </c>
      <c r="G1298" t="s">
        <v>38</v>
      </c>
    </row>
    <row r="1299" spans="1:7" x14ac:dyDescent="0.2">
      <c r="A1299" t="s">
        <v>4752</v>
      </c>
      <c r="B1299" t="s">
        <v>5582</v>
      </c>
      <c r="C1299" t="s">
        <v>27</v>
      </c>
      <c r="D1299">
        <v>8</v>
      </c>
      <c r="E1299" t="s">
        <v>536</v>
      </c>
      <c r="F1299" t="s">
        <v>535</v>
      </c>
      <c r="G1299" t="s">
        <v>41</v>
      </c>
    </row>
    <row r="1300" spans="1:7" x14ac:dyDescent="0.2">
      <c r="A1300" t="s">
        <v>4752</v>
      </c>
      <c r="B1300" t="s">
        <v>5582</v>
      </c>
      <c r="C1300" t="s">
        <v>4518</v>
      </c>
      <c r="D1300">
        <v>2</v>
      </c>
      <c r="E1300" t="s">
        <v>36</v>
      </c>
      <c r="F1300" t="s">
        <v>35</v>
      </c>
      <c r="G1300" t="s">
        <v>34</v>
      </c>
    </row>
    <row r="1301" spans="1:7" x14ac:dyDescent="0.2">
      <c r="A1301" t="s">
        <v>4752</v>
      </c>
      <c r="B1301" t="s">
        <v>5582</v>
      </c>
      <c r="C1301" t="s">
        <v>4518</v>
      </c>
      <c r="D1301">
        <v>1</v>
      </c>
      <c r="E1301" t="s">
        <v>33</v>
      </c>
      <c r="F1301" t="s">
        <v>32</v>
      </c>
      <c r="G1301" t="s">
        <v>31</v>
      </c>
    </row>
    <row r="1302" spans="1:7" x14ac:dyDescent="0.2">
      <c r="A1302" t="s">
        <v>4768</v>
      </c>
      <c r="B1302" t="s">
        <v>5583</v>
      </c>
      <c r="C1302" t="s">
        <v>52</v>
      </c>
      <c r="D1302">
        <v>4</v>
      </c>
      <c r="E1302" t="s">
        <v>136</v>
      </c>
      <c r="F1302" t="s">
        <v>135</v>
      </c>
      <c r="G1302" t="s">
        <v>56</v>
      </c>
    </row>
    <row r="1303" spans="1:7" x14ac:dyDescent="0.2">
      <c r="A1303" t="s">
        <v>4768</v>
      </c>
      <c r="B1303" t="s">
        <v>5583</v>
      </c>
      <c r="C1303" t="s">
        <v>90</v>
      </c>
      <c r="D1303">
        <v>7</v>
      </c>
      <c r="E1303" t="s">
        <v>139</v>
      </c>
      <c r="F1303" t="s">
        <v>138</v>
      </c>
      <c r="G1303" t="s">
        <v>38</v>
      </c>
    </row>
    <row r="1304" spans="1:7" x14ac:dyDescent="0.2">
      <c r="A1304" t="s">
        <v>4768</v>
      </c>
      <c r="B1304" t="s">
        <v>5583</v>
      </c>
      <c r="C1304" t="s">
        <v>90</v>
      </c>
      <c r="D1304">
        <v>8</v>
      </c>
      <c r="E1304" t="s">
        <v>146</v>
      </c>
      <c r="F1304" t="s">
        <v>145</v>
      </c>
      <c r="G1304" t="s">
        <v>41</v>
      </c>
    </row>
    <row r="1305" spans="1:7" x14ac:dyDescent="0.2">
      <c r="A1305" t="s">
        <v>4768</v>
      </c>
      <c r="B1305" t="s">
        <v>5583</v>
      </c>
      <c r="C1305" t="s">
        <v>90</v>
      </c>
      <c r="D1305">
        <v>9</v>
      </c>
      <c r="E1305" t="s">
        <v>144</v>
      </c>
      <c r="F1305" t="s">
        <v>143</v>
      </c>
      <c r="G1305" t="s">
        <v>66</v>
      </c>
    </row>
    <row r="1306" spans="1:7" x14ac:dyDescent="0.2">
      <c r="A1306" t="s">
        <v>5068</v>
      </c>
      <c r="B1306" t="s">
        <v>5584</v>
      </c>
      <c r="C1306" t="s">
        <v>27</v>
      </c>
      <c r="D1306">
        <v>5</v>
      </c>
      <c r="E1306" t="s">
        <v>529</v>
      </c>
      <c r="F1306" t="s">
        <v>528</v>
      </c>
      <c r="G1306" t="s">
        <v>22</v>
      </c>
    </row>
    <row r="1307" spans="1:7" x14ac:dyDescent="0.2">
      <c r="A1307" t="s">
        <v>5068</v>
      </c>
      <c r="B1307" t="s">
        <v>5584</v>
      </c>
      <c r="C1307" t="s">
        <v>27</v>
      </c>
      <c r="D1307">
        <v>6</v>
      </c>
      <c r="E1307" t="s">
        <v>534</v>
      </c>
      <c r="F1307" t="s">
        <v>533</v>
      </c>
      <c r="G1307" t="s">
        <v>28</v>
      </c>
    </row>
    <row r="1308" spans="1:7" x14ac:dyDescent="0.2">
      <c r="A1308" t="s">
        <v>5068</v>
      </c>
      <c r="B1308" t="s">
        <v>5584</v>
      </c>
      <c r="C1308" t="s">
        <v>27</v>
      </c>
      <c r="D1308">
        <v>7</v>
      </c>
      <c r="E1308" t="s">
        <v>532</v>
      </c>
      <c r="F1308" t="s">
        <v>531</v>
      </c>
      <c r="G1308" t="s">
        <v>38</v>
      </c>
    </row>
    <row r="1309" spans="1:7" x14ac:dyDescent="0.2">
      <c r="A1309" t="s">
        <v>5068</v>
      </c>
      <c r="B1309" t="s">
        <v>5584</v>
      </c>
      <c r="C1309" t="s">
        <v>27</v>
      </c>
      <c r="D1309">
        <v>8</v>
      </c>
      <c r="E1309" t="s">
        <v>536</v>
      </c>
      <c r="F1309" t="s">
        <v>535</v>
      </c>
      <c r="G1309" t="s">
        <v>41</v>
      </c>
    </row>
    <row r="1310" spans="1:7" x14ac:dyDescent="0.2">
      <c r="A1310" t="s">
        <v>4814</v>
      </c>
      <c r="B1310" s="4" t="s">
        <v>5585</v>
      </c>
      <c r="C1310" t="s">
        <v>123</v>
      </c>
      <c r="D1310" s="4">
        <v>3</v>
      </c>
      <c r="E1310" s="4" t="s">
        <v>853</v>
      </c>
      <c r="F1310" s="4" t="s">
        <v>852</v>
      </c>
      <c r="G1310" s="4" t="s">
        <v>53</v>
      </c>
    </row>
    <row r="1311" spans="1:7" x14ac:dyDescent="0.2">
      <c r="A1311" t="s">
        <v>4814</v>
      </c>
      <c r="B1311" s="4" t="s">
        <v>5585</v>
      </c>
      <c r="C1311" t="s">
        <v>4520</v>
      </c>
      <c r="D1311" s="4">
        <v>1</v>
      </c>
      <c r="E1311" s="4" t="s">
        <v>498</v>
      </c>
      <c r="F1311" s="4" t="s">
        <v>497</v>
      </c>
      <c r="G1311" s="4" t="s">
        <v>31</v>
      </c>
    </row>
    <row r="1312" spans="1:7" x14ac:dyDescent="0.2">
      <c r="A1312" t="s">
        <v>4814</v>
      </c>
      <c r="B1312" s="4" t="s">
        <v>5585</v>
      </c>
      <c r="C1312" t="s">
        <v>4520</v>
      </c>
      <c r="D1312" s="4">
        <v>2</v>
      </c>
      <c r="E1312" s="4" t="s">
        <v>462</v>
      </c>
      <c r="F1312" s="4" t="s">
        <v>461</v>
      </c>
      <c r="G1312" s="4" t="s">
        <v>34</v>
      </c>
    </row>
    <row r="1313" spans="1:7" x14ac:dyDescent="0.2">
      <c r="A1313" t="s">
        <v>4814</v>
      </c>
      <c r="B1313" s="4" t="s">
        <v>5585</v>
      </c>
      <c r="C1313" t="s">
        <v>123</v>
      </c>
      <c r="D1313" s="4">
        <v>4</v>
      </c>
      <c r="E1313" s="4" t="s">
        <v>851</v>
      </c>
      <c r="F1313" s="4" t="s">
        <v>850</v>
      </c>
      <c r="G1313" s="4" t="s">
        <v>56</v>
      </c>
    </row>
    <row r="1314" spans="1:7" x14ac:dyDescent="0.2">
      <c r="A1314" t="s">
        <v>4814</v>
      </c>
      <c r="B1314" s="4" t="s">
        <v>5585</v>
      </c>
      <c r="C1314" t="s">
        <v>123</v>
      </c>
      <c r="D1314" s="4">
        <v>5</v>
      </c>
      <c r="E1314" s="4" t="s">
        <v>845</v>
      </c>
      <c r="F1314" s="4" t="s">
        <v>844</v>
      </c>
      <c r="G1314" s="4" t="s">
        <v>22</v>
      </c>
    </row>
    <row r="1315" spans="1:7" x14ac:dyDescent="0.2">
      <c r="A1315" t="s">
        <v>4814</v>
      </c>
      <c r="B1315" s="4" t="s">
        <v>5585</v>
      </c>
      <c r="C1315" t="s">
        <v>90</v>
      </c>
      <c r="D1315" s="4">
        <v>6</v>
      </c>
      <c r="E1315" s="4" t="s">
        <v>849</v>
      </c>
      <c r="F1315" s="4" t="s">
        <v>848</v>
      </c>
      <c r="G1315" s="4" t="s">
        <v>28</v>
      </c>
    </row>
    <row r="1316" spans="1:7" x14ac:dyDescent="0.2">
      <c r="A1316" t="s">
        <v>5149</v>
      </c>
      <c r="B1316" t="s">
        <v>5586</v>
      </c>
      <c r="C1316" t="s">
        <v>90</v>
      </c>
      <c r="D1316">
        <v>8</v>
      </c>
      <c r="E1316" t="s">
        <v>523</v>
      </c>
      <c r="F1316" t="s">
        <v>522</v>
      </c>
      <c r="G1316" t="s">
        <v>41</v>
      </c>
    </row>
    <row r="1317" spans="1:7" x14ac:dyDescent="0.2">
      <c r="A1317" t="s">
        <v>4749</v>
      </c>
      <c r="B1317" t="s">
        <v>5587</v>
      </c>
      <c r="C1317" t="s">
        <v>52</v>
      </c>
      <c r="D1317">
        <v>4</v>
      </c>
      <c r="E1317" t="s">
        <v>136</v>
      </c>
      <c r="F1317" t="s">
        <v>135</v>
      </c>
      <c r="G1317" t="s">
        <v>56</v>
      </c>
    </row>
    <row r="1318" spans="1:7" x14ac:dyDescent="0.2">
      <c r="A1318" t="s">
        <v>4749</v>
      </c>
      <c r="B1318" t="s">
        <v>5587</v>
      </c>
      <c r="C1318" t="s">
        <v>90</v>
      </c>
      <c r="D1318">
        <v>7</v>
      </c>
      <c r="E1318" t="s">
        <v>139</v>
      </c>
      <c r="F1318" t="s">
        <v>138</v>
      </c>
      <c r="G1318" t="s">
        <v>38</v>
      </c>
    </row>
    <row r="1319" spans="1:7" x14ac:dyDescent="0.2">
      <c r="A1319" t="s">
        <v>4749</v>
      </c>
      <c r="B1319" t="s">
        <v>5587</v>
      </c>
      <c r="C1319" t="s">
        <v>90</v>
      </c>
      <c r="D1319">
        <v>8</v>
      </c>
      <c r="E1319" t="s">
        <v>146</v>
      </c>
      <c r="F1319" t="s">
        <v>145</v>
      </c>
      <c r="G1319" t="s">
        <v>41</v>
      </c>
    </row>
    <row r="1320" spans="1:7" x14ac:dyDescent="0.2">
      <c r="A1320" t="s">
        <v>4749</v>
      </c>
      <c r="B1320" t="s">
        <v>5587</v>
      </c>
      <c r="C1320" t="s">
        <v>90</v>
      </c>
      <c r="D1320">
        <v>9</v>
      </c>
      <c r="E1320" t="s">
        <v>144</v>
      </c>
      <c r="F1320" t="s">
        <v>143</v>
      </c>
      <c r="G1320" t="s">
        <v>66</v>
      </c>
    </row>
    <row r="1321" spans="1:7" x14ac:dyDescent="0.2">
      <c r="A1321" t="s">
        <v>4929</v>
      </c>
      <c r="B1321" t="s">
        <v>5588</v>
      </c>
      <c r="C1321" t="s">
        <v>37</v>
      </c>
      <c r="D1321">
        <v>2</v>
      </c>
      <c r="E1321" t="s">
        <v>36</v>
      </c>
      <c r="F1321" t="s">
        <v>35</v>
      </c>
      <c r="G1321" t="s">
        <v>34</v>
      </c>
    </row>
    <row r="1322" spans="1:7" x14ac:dyDescent="0.2">
      <c r="A1322" t="s">
        <v>5024</v>
      </c>
      <c r="B1322" t="s">
        <v>5589</v>
      </c>
      <c r="C1322" t="s">
        <v>27</v>
      </c>
      <c r="D1322">
        <v>5</v>
      </c>
      <c r="E1322" t="s">
        <v>169</v>
      </c>
      <c r="F1322" t="s">
        <v>168</v>
      </c>
      <c r="G1322" t="s">
        <v>22</v>
      </c>
    </row>
    <row r="1323" spans="1:7" x14ac:dyDescent="0.2">
      <c r="A1323" t="s">
        <v>4920</v>
      </c>
      <c r="B1323" t="s">
        <v>5590</v>
      </c>
      <c r="C1323" t="s">
        <v>123</v>
      </c>
      <c r="D1323">
        <v>3</v>
      </c>
      <c r="E1323" t="s">
        <v>500</v>
      </c>
      <c r="F1323" t="s">
        <v>499</v>
      </c>
      <c r="G1323" t="s">
        <v>53</v>
      </c>
    </row>
    <row r="1324" spans="1:7" x14ac:dyDescent="0.2">
      <c r="A1324" t="s">
        <v>4920</v>
      </c>
      <c r="B1324" t="s">
        <v>5590</v>
      </c>
      <c r="C1324" t="s">
        <v>123</v>
      </c>
      <c r="D1324">
        <v>4</v>
      </c>
      <c r="E1324" t="s">
        <v>502</v>
      </c>
      <c r="F1324" t="s">
        <v>501</v>
      </c>
      <c r="G1324" t="s">
        <v>56</v>
      </c>
    </row>
    <row r="1325" spans="1:7" x14ac:dyDescent="0.2">
      <c r="A1325" t="s">
        <v>4920</v>
      </c>
      <c r="B1325" t="s">
        <v>5590</v>
      </c>
      <c r="C1325" t="s">
        <v>123</v>
      </c>
      <c r="D1325">
        <v>5</v>
      </c>
      <c r="E1325" t="s">
        <v>496</v>
      </c>
      <c r="F1325" t="s">
        <v>495</v>
      </c>
      <c r="G1325" t="s">
        <v>22</v>
      </c>
    </row>
    <row r="1326" spans="1:7" x14ac:dyDescent="0.2">
      <c r="A1326" t="s">
        <v>4920</v>
      </c>
      <c r="B1326" t="s">
        <v>5590</v>
      </c>
      <c r="C1326" t="s">
        <v>123</v>
      </c>
      <c r="D1326">
        <v>6</v>
      </c>
      <c r="E1326" t="s">
        <v>489</v>
      </c>
      <c r="F1326" t="s">
        <v>488</v>
      </c>
      <c r="G1326" t="s">
        <v>28</v>
      </c>
    </row>
    <row r="1327" spans="1:7" x14ac:dyDescent="0.2">
      <c r="A1327" t="s">
        <v>4920</v>
      </c>
      <c r="B1327" t="s">
        <v>5590</v>
      </c>
      <c r="C1327" t="s">
        <v>90</v>
      </c>
      <c r="D1327">
        <v>7</v>
      </c>
      <c r="E1327" t="s">
        <v>494</v>
      </c>
      <c r="F1327" t="s">
        <v>493</v>
      </c>
      <c r="G1327" t="s">
        <v>38</v>
      </c>
    </row>
    <row r="1328" spans="1:7" x14ac:dyDescent="0.2">
      <c r="A1328" t="s">
        <v>4920</v>
      </c>
      <c r="B1328" t="s">
        <v>5590</v>
      </c>
      <c r="C1328" t="s">
        <v>123</v>
      </c>
      <c r="D1328">
        <v>8</v>
      </c>
      <c r="E1328" t="s">
        <v>506</v>
      </c>
      <c r="F1328" t="s">
        <v>505</v>
      </c>
      <c r="G1328" t="s">
        <v>41</v>
      </c>
    </row>
    <row r="1329" spans="1:7" x14ac:dyDescent="0.2">
      <c r="A1329" t="s">
        <v>4920</v>
      </c>
      <c r="B1329" t="s">
        <v>5590</v>
      </c>
      <c r="C1329" t="s">
        <v>123</v>
      </c>
      <c r="D1329">
        <v>9</v>
      </c>
      <c r="E1329" t="s">
        <v>504</v>
      </c>
      <c r="F1329" t="s">
        <v>503</v>
      </c>
      <c r="G1329" t="s">
        <v>66</v>
      </c>
    </row>
    <row r="1330" spans="1:7" x14ac:dyDescent="0.2">
      <c r="A1330" t="s">
        <v>5175</v>
      </c>
      <c r="B1330" t="s">
        <v>5591</v>
      </c>
      <c r="C1330" t="s">
        <v>27</v>
      </c>
      <c r="D1330">
        <v>3</v>
      </c>
      <c r="E1330" t="s">
        <v>208</v>
      </c>
      <c r="F1330" t="s">
        <v>207</v>
      </c>
      <c r="G1330" t="s">
        <v>53</v>
      </c>
    </row>
    <row r="1331" spans="1:7" x14ac:dyDescent="0.2">
      <c r="A1331" t="s">
        <v>5175</v>
      </c>
      <c r="B1331" t="s">
        <v>5591</v>
      </c>
      <c r="C1331" t="s">
        <v>27</v>
      </c>
      <c r="D1331">
        <v>4</v>
      </c>
      <c r="E1331" t="s">
        <v>335</v>
      </c>
      <c r="F1331" t="s">
        <v>334</v>
      </c>
      <c r="G1331" t="s">
        <v>56</v>
      </c>
    </row>
    <row r="1332" spans="1:7" x14ac:dyDescent="0.2">
      <c r="A1332" t="s">
        <v>5175</v>
      </c>
      <c r="B1332" t="s">
        <v>5591</v>
      </c>
      <c r="C1332" t="s">
        <v>27</v>
      </c>
      <c r="D1332">
        <v>5</v>
      </c>
      <c r="E1332" t="s">
        <v>332</v>
      </c>
      <c r="F1332" t="s">
        <v>331</v>
      </c>
      <c r="G1332" t="s">
        <v>22</v>
      </c>
    </row>
    <row r="1333" spans="1:7" x14ac:dyDescent="0.2">
      <c r="A1333" t="s">
        <v>4729</v>
      </c>
      <c r="B1333" t="s">
        <v>5592</v>
      </c>
      <c r="C1333" t="s">
        <v>123</v>
      </c>
      <c r="D1333">
        <v>4</v>
      </c>
      <c r="E1333" t="s">
        <v>364</v>
      </c>
      <c r="F1333" t="s">
        <v>363</v>
      </c>
      <c r="G1333" t="s">
        <v>56</v>
      </c>
    </row>
    <row r="1334" spans="1:7" x14ac:dyDescent="0.2">
      <c r="A1334" t="s">
        <v>4729</v>
      </c>
      <c r="B1334" t="s">
        <v>5592</v>
      </c>
      <c r="C1334" t="s">
        <v>123</v>
      </c>
      <c r="D1334">
        <v>5</v>
      </c>
      <c r="E1334" t="s">
        <v>357</v>
      </c>
      <c r="F1334" t="s">
        <v>356</v>
      </c>
      <c r="G1334" t="s">
        <v>22</v>
      </c>
    </row>
    <row r="1335" spans="1:7" x14ac:dyDescent="0.2">
      <c r="A1335" t="s">
        <v>4729</v>
      </c>
      <c r="B1335" t="s">
        <v>5592</v>
      </c>
      <c r="C1335" t="s">
        <v>123</v>
      </c>
      <c r="D1335">
        <v>6</v>
      </c>
      <c r="E1335" t="s">
        <v>362</v>
      </c>
      <c r="F1335" t="s">
        <v>361</v>
      </c>
      <c r="G1335" t="s">
        <v>28</v>
      </c>
    </row>
    <row r="1336" spans="1:7" x14ac:dyDescent="0.2">
      <c r="A1336" t="s">
        <v>4729</v>
      </c>
      <c r="B1336" t="s">
        <v>5592</v>
      </c>
      <c r="C1336" t="s">
        <v>90</v>
      </c>
      <c r="D1336">
        <v>7</v>
      </c>
      <c r="E1336" t="s">
        <v>360</v>
      </c>
      <c r="F1336" t="s">
        <v>359</v>
      </c>
      <c r="G1336" t="s">
        <v>38</v>
      </c>
    </row>
    <row r="1337" spans="1:7" x14ac:dyDescent="0.2">
      <c r="A1337" t="s">
        <v>4729</v>
      </c>
      <c r="B1337" t="s">
        <v>5592</v>
      </c>
      <c r="C1337" t="s">
        <v>123</v>
      </c>
      <c r="D1337">
        <v>8</v>
      </c>
      <c r="E1337" t="s">
        <v>175</v>
      </c>
      <c r="F1337" t="s">
        <v>174</v>
      </c>
      <c r="G1337" t="s">
        <v>41</v>
      </c>
    </row>
    <row r="1338" spans="1:7" x14ac:dyDescent="0.2">
      <c r="A1338" t="s">
        <v>4729</v>
      </c>
      <c r="B1338" t="s">
        <v>5592</v>
      </c>
      <c r="C1338" t="s">
        <v>123</v>
      </c>
      <c r="D1338">
        <v>9</v>
      </c>
      <c r="E1338" t="s">
        <v>180</v>
      </c>
      <c r="F1338" t="s">
        <v>179</v>
      </c>
      <c r="G1338" t="s">
        <v>66</v>
      </c>
    </row>
    <row r="1339" spans="1:7" x14ac:dyDescent="0.2">
      <c r="A1339" t="s">
        <v>4977</v>
      </c>
      <c r="B1339" t="s">
        <v>5593</v>
      </c>
      <c r="C1339" t="s">
        <v>123</v>
      </c>
      <c r="D1339">
        <v>3</v>
      </c>
      <c r="E1339" t="s">
        <v>853</v>
      </c>
      <c r="F1339" t="s">
        <v>852</v>
      </c>
      <c r="G1339" t="s">
        <v>53</v>
      </c>
    </row>
    <row r="1340" spans="1:7" x14ac:dyDescent="0.2">
      <c r="A1340" t="s">
        <v>4977</v>
      </c>
      <c r="B1340" t="s">
        <v>5593</v>
      </c>
      <c r="C1340" t="s">
        <v>4520</v>
      </c>
      <c r="D1340">
        <v>1</v>
      </c>
      <c r="E1340" t="s">
        <v>498</v>
      </c>
      <c r="F1340" t="s">
        <v>497</v>
      </c>
      <c r="G1340" t="s">
        <v>31</v>
      </c>
    </row>
    <row r="1341" spans="1:7" x14ac:dyDescent="0.2">
      <c r="A1341" t="s">
        <v>4977</v>
      </c>
      <c r="B1341" t="s">
        <v>5593</v>
      </c>
      <c r="C1341" t="s">
        <v>4520</v>
      </c>
      <c r="D1341">
        <v>2</v>
      </c>
      <c r="E1341" t="s">
        <v>462</v>
      </c>
      <c r="F1341" t="s">
        <v>461</v>
      </c>
      <c r="G1341" t="s">
        <v>34</v>
      </c>
    </row>
    <row r="1342" spans="1:7" x14ac:dyDescent="0.2">
      <c r="A1342" t="s">
        <v>4977</v>
      </c>
      <c r="B1342" t="s">
        <v>5593</v>
      </c>
      <c r="C1342" t="s">
        <v>123</v>
      </c>
      <c r="D1342">
        <v>4</v>
      </c>
      <c r="E1342" t="s">
        <v>851</v>
      </c>
      <c r="F1342" t="s">
        <v>850</v>
      </c>
      <c r="G1342" t="s">
        <v>56</v>
      </c>
    </row>
    <row r="1343" spans="1:7" x14ac:dyDescent="0.2">
      <c r="A1343" t="s">
        <v>4977</v>
      </c>
      <c r="B1343" t="s">
        <v>5593</v>
      </c>
      <c r="C1343" t="s">
        <v>123</v>
      </c>
      <c r="D1343">
        <v>5</v>
      </c>
      <c r="E1343" t="s">
        <v>845</v>
      </c>
      <c r="F1343" t="s">
        <v>844</v>
      </c>
      <c r="G1343" t="s">
        <v>22</v>
      </c>
    </row>
    <row r="1344" spans="1:7" x14ac:dyDescent="0.2">
      <c r="A1344" t="s">
        <v>4977</v>
      </c>
      <c r="B1344" t="s">
        <v>5593</v>
      </c>
      <c r="C1344" t="s">
        <v>90</v>
      </c>
      <c r="D1344">
        <v>6</v>
      </c>
      <c r="E1344" t="s">
        <v>849</v>
      </c>
      <c r="F1344" t="s">
        <v>848</v>
      </c>
      <c r="G1344" t="s">
        <v>28</v>
      </c>
    </row>
    <row r="1345" spans="1:7" x14ac:dyDescent="0.2">
      <c r="A1345" t="s">
        <v>5140</v>
      </c>
      <c r="B1345" t="s">
        <v>5594</v>
      </c>
      <c r="C1345" t="s">
        <v>123</v>
      </c>
      <c r="D1345">
        <v>3</v>
      </c>
      <c r="E1345" t="s">
        <v>853</v>
      </c>
      <c r="F1345" t="s">
        <v>852</v>
      </c>
      <c r="G1345" t="s">
        <v>53</v>
      </c>
    </row>
    <row r="1346" spans="1:7" x14ac:dyDescent="0.2">
      <c r="A1346" t="s">
        <v>5140</v>
      </c>
      <c r="B1346" t="s">
        <v>5594</v>
      </c>
      <c r="C1346" t="s">
        <v>123</v>
      </c>
      <c r="D1346">
        <v>4</v>
      </c>
      <c r="E1346" t="s">
        <v>851</v>
      </c>
      <c r="F1346" t="s">
        <v>850</v>
      </c>
      <c r="G1346" t="s">
        <v>56</v>
      </c>
    </row>
    <row r="1347" spans="1:7" x14ac:dyDescent="0.2">
      <c r="A1347" t="s">
        <v>5140</v>
      </c>
      <c r="B1347" t="s">
        <v>5594</v>
      </c>
      <c r="C1347" t="s">
        <v>123</v>
      </c>
      <c r="D1347">
        <v>5</v>
      </c>
      <c r="E1347" t="s">
        <v>845</v>
      </c>
      <c r="F1347" t="s">
        <v>844</v>
      </c>
      <c r="G1347" t="s">
        <v>22</v>
      </c>
    </row>
    <row r="1348" spans="1:7" x14ac:dyDescent="0.2">
      <c r="A1348" t="s">
        <v>5140</v>
      </c>
      <c r="B1348" t="s">
        <v>5594</v>
      </c>
      <c r="C1348" t="s">
        <v>90</v>
      </c>
      <c r="D1348">
        <v>6</v>
      </c>
      <c r="E1348" t="s">
        <v>849</v>
      </c>
      <c r="F1348" t="s">
        <v>848</v>
      </c>
      <c r="G1348" t="s">
        <v>28</v>
      </c>
    </row>
    <row r="1349" spans="1:7" x14ac:dyDescent="0.2">
      <c r="A1349" t="s">
        <v>5140</v>
      </c>
      <c r="B1349" t="s">
        <v>5594</v>
      </c>
      <c r="C1349" t="s">
        <v>4520</v>
      </c>
      <c r="D1349">
        <v>1</v>
      </c>
      <c r="E1349" t="s">
        <v>498</v>
      </c>
      <c r="F1349" t="s">
        <v>497</v>
      </c>
      <c r="G1349" t="s">
        <v>31</v>
      </c>
    </row>
    <row r="1350" spans="1:7" x14ac:dyDescent="0.2">
      <c r="A1350" t="s">
        <v>5140</v>
      </c>
      <c r="B1350" t="s">
        <v>5594</v>
      </c>
      <c r="C1350" t="s">
        <v>4520</v>
      </c>
      <c r="D1350">
        <v>2</v>
      </c>
      <c r="E1350" t="s">
        <v>462</v>
      </c>
      <c r="F1350" t="s">
        <v>461</v>
      </c>
      <c r="G1350" t="s">
        <v>34</v>
      </c>
    </row>
    <row r="1351" spans="1:7" x14ac:dyDescent="0.2">
      <c r="A1351" t="s">
        <v>5131</v>
      </c>
      <c r="B1351" t="s">
        <v>5595</v>
      </c>
      <c r="C1351" t="s">
        <v>123</v>
      </c>
      <c r="D1351">
        <v>3</v>
      </c>
      <c r="E1351" t="s">
        <v>853</v>
      </c>
      <c r="F1351" t="s">
        <v>852</v>
      </c>
      <c r="G1351" t="s">
        <v>53</v>
      </c>
    </row>
    <row r="1352" spans="1:7" x14ac:dyDescent="0.2">
      <c r="A1352" t="s">
        <v>5131</v>
      </c>
      <c r="B1352" t="s">
        <v>5595</v>
      </c>
      <c r="C1352" t="s">
        <v>4520</v>
      </c>
      <c r="D1352">
        <v>1</v>
      </c>
      <c r="E1352" t="s">
        <v>498</v>
      </c>
      <c r="F1352" t="s">
        <v>497</v>
      </c>
      <c r="G1352" t="s">
        <v>31</v>
      </c>
    </row>
    <row r="1353" spans="1:7" x14ac:dyDescent="0.2">
      <c r="A1353" t="s">
        <v>5131</v>
      </c>
      <c r="B1353" t="s">
        <v>5595</v>
      </c>
      <c r="C1353" t="s">
        <v>4520</v>
      </c>
      <c r="D1353">
        <v>2</v>
      </c>
      <c r="E1353" t="s">
        <v>462</v>
      </c>
      <c r="F1353" t="s">
        <v>461</v>
      </c>
      <c r="G1353" t="s">
        <v>34</v>
      </c>
    </row>
    <row r="1354" spans="1:7" x14ac:dyDescent="0.2">
      <c r="A1354" t="s">
        <v>5131</v>
      </c>
      <c r="B1354" t="s">
        <v>5595</v>
      </c>
      <c r="C1354" t="s">
        <v>123</v>
      </c>
      <c r="D1354">
        <v>4</v>
      </c>
      <c r="E1354" t="s">
        <v>851</v>
      </c>
      <c r="F1354" t="s">
        <v>850</v>
      </c>
      <c r="G1354" t="s">
        <v>56</v>
      </c>
    </row>
    <row r="1355" spans="1:7" x14ac:dyDescent="0.2">
      <c r="A1355" t="s">
        <v>5131</v>
      </c>
      <c r="B1355" t="s">
        <v>5595</v>
      </c>
      <c r="C1355" t="s">
        <v>123</v>
      </c>
      <c r="D1355">
        <v>5</v>
      </c>
      <c r="E1355" t="s">
        <v>845</v>
      </c>
      <c r="F1355" t="s">
        <v>844</v>
      </c>
      <c r="G1355" t="s">
        <v>22</v>
      </c>
    </row>
    <row r="1356" spans="1:7" x14ac:dyDescent="0.2">
      <c r="A1356" t="s">
        <v>5131</v>
      </c>
      <c r="B1356" t="s">
        <v>5595</v>
      </c>
      <c r="C1356" t="s">
        <v>90</v>
      </c>
      <c r="D1356">
        <v>6</v>
      </c>
      <c r="E1356" t="s">
        <v>849</v>
      </c>
      <c r="F1356" t="s">
        <v>848</v>
      </c>
      <c r="G1356" t="s">
        <v>28</v>
      </c>
    </row>
    <row r="1357" spans="1:7" x14ac:dyDescent="0.2">
      <c r="A1357" t="s">
        <v>5174</v>
      </c>
      <c r="B1357" t="s">
        <v>5596</v>
      </c>
      <c r="C1357" t="s">
        <v>27</v>
      </c>
      <c r="D1357">
        <v>4</v>
      </c>
      <c r="E1357" t="s">
        <v>210</v>
      </c>
      <c r="F1357" t="s">
        <v>209</v>
      </c>
      <c r="G1357" t="s">
        <v>56</v>
      </c>
    </row>
    <row r="1358" spans="1:7" x14ac:dyDescent="0.2">
      <c r="A1358" t="s">
        <v>5174</v>
      </c>
      <c r="B1358" t="s">
        <v>5596</v>
      </c>
      <c r="C1358" t="s">
        <v>27</v>
      </c>
      <c r="D1358">
        <v>5</v>
      </c>
      <c r="E1358" t="s">
        <v>205</v>
      </c>
      <c r="F1358" t="s">
        <v>204</v>
      </c>
      <c r="G1358" t="s">
        <v>22</v>
      </c>
    </row>
    <row r="1359" spans="1:7" x14ac:dyDescent="0.2">
      <c r="A1359" t="s">
        <v>5174</v>
      </c>
      <c r="B1359" t="s">
        <v>5596</v>
      </c>
      <c r="C1359" t="s">
        <v>27</v>
      </c>
      <c r="D1359">
        <v>3</v>
      </c>
      <c r="E1359" t="s">
        <v>208</v>
      </c>
      <c r="F1359" t="s">
        <v>207</v>
      </c>
      <c r="G1359" t="s">
        <v>53</v>
      </c>
    </row>
    <row r="1360" spans="1:7" x14ac:dyDescent="0.2">
      <c r="A1360" t="s">
        <v>4786</v>
      </c>
      <c r="B1360" t="s">
        <v>5597</v>
      </c>
      <c r="C1360" t="s">
        <v>27</v>
      </c>
      <c r="D1360">
        <v>3</v>
      </c>
      <c r="E1360" t="s">
        <v>208</v>
      </c>
      <c r="F1360" t="s">
        <v>207</v>
      </c>
      <c r="G1360" t="s">
        <v>53</v>
      </c>
    </row>
    <row r="1361" spans="1:7" x14ac:dyDescent="0.2">
      <c r="A1361" t="s">
        <v>4786</v>
      </c>
      <c r="B1361" t="s">
        <v>5597</v>
      </c>
      <c r="C1361" t="s">
        <v>27</v>
      </c>
      <c r="D1361">
        <v>4</v>
      </c>
      <c r="E1361" t="s">
        <v>335</v>
      </c>
      <c r="F1361" t="s">
        <v>334</v>
      </c>
      <c r="G1361" t="s">
        <v>56</v>
      </c>
    </row>
    <row r="1362" spans="1:7" x14ac:dyDescent="0.2">
      <c r="A1362" t="s">
        <v>4786</v>
      </c>
      <c r="B1362" t="s">
        <v>5597</v>
      </c>
      <c r="C1362" t="s">
        <v>27</v>
      </c>
      <c r="D1362">
        <v>5</v>
      </c>
      <c r="E1362" t="s">
        <v>332</v>
      </c>
      <c r="F1362" t="s">
        <v>331</v>
      </c>
      <c r="G1362" t="s">
        <v>22</v>
      </c>
    </row>
    <row r="1363" spans="1:7" x14ac:dyDescent="0.2">
      <c r="A1363" t="s">
        <v>4757</v>
      </c>
      <c r="B1363" t="s">
        <v>5598</v>
      </c>
      <c r="C1363" t="s">
        <v>52</v>
      </c>
      <c r="D1363">
        <v>4</v>
      </c>
      <c r="E1363" t="s">
        <v>136</v>
      </c>
      <c r="F1363" t="s">
        <v>135</v>
      </c>
      <c r="G1363" t="s">
        <v>56</v>
      </c>
    </row>
    <row r="1364" spans="1:7" x14ac:dyDescent="0.2">
      <c r="A1364" t="s">
        <v>4757</v>
      </c>
      <c r="B1364" t="s">
        <v>5598</v>
      </c>
      <c r="C1364" t="s">
        <v>90</v>
      </c>
      <c r="D1364">
        <v>7</v>
      </c>
      <c r="E1364" t="s">
        <v>139</v>
      </c>
      <c r="F1364" t="s">
        <v>138</v>
      </c>
      <c r="G1364" t="s">
        <v>38</v>
      </c>
    </row>
    <row r="1365" spans="1:7" x14ac:dyDescent="0.2">
      <c r="A1365" t="s">
        <v>4757</v>
      </c>
      <c r="B1365" t="s">
        <v>5598</v>
      </c>
      <c r="C1365" t="s">
        <v>90</v>
      </c>
      <c r="D1365">
        <v>8</v>
      </c>
      <c r="E1365" t="s">
        <v>146</v>
      </c>
      <c r="F1365" t="s">
        <v>145</v>
      </c>
      <c r="G1365" t="s">
        <v>41</v>
      </c>
    </row>
    <row r="1366" spans="1:7" x14ac:dyDescent="0.2">
      <c r="A1366" t="s">
        <v>4757</v>
      </c>
      <c r="B1366" t="s">
        <v>5598</v>
      </c>
      <c r="C1366" t="s">
        <v>90</v>
      </c>
      <c r="D1366">
        <v>9</v>
      </c>
      <c r="E1366" t="s">
        <v>144</v>
      </c>
      <c r="F1366" t="s">
        <v>143</v>
      </c>
      <c r="G1366" t="s">
        <v>66</v>
      </c>
    </row>
    <row r="1367" spans="1:7" x14ac:dyDescent="0.2">
      <c r="A1367" t="s">
        <v>5047</v>
      </c>
      <c r="B1367" t="s">
        <v>5599</v>
      </c>
      <c r="C1367" t="s">
        <v>90</v>
      </c>
      <c r="D1367">
        <v>8</v>
      </c>
      <c r="E1367" t="s">
        <v>222</v>
      </c>
      <c r="F1367" t="s">
        <v>221</v>
      </c>
      <c r="G1367" t="s">
        <v>41</v>
      </c>
    </row>
    <row r="1368" spans="1:7" x14ac:dyDescent="0.2">
      <c r="A1368" t="s">
        <v>5046</v>
      </c>
      <c r="B1368" t="s">
        <v>5600</v>
      </c>
      <c r="C1368" t="s">
        <v>90</v>
      </c>
      <c r="D1368">
        <v>8</v>
      </c>
      <c r="E1368" t="s">
        <v>222</v>
      </c>
      <c r="F1368" t="s">
        <v>221</v>
      </c>
      <c r="G1368" t="s">
        <v>41</v>
      </c>
    </row>
    <row r="1369" spans="1:7" x14ac:dyDescent="0.2">
      <c r="A1369" t="s">
        <v>4934</v>
      </c>
      <c r="B1369" t="s">
        <v>5601</v>
      </c>
      <c r="C1369" t="s">
        <v>123</v>
      </c>
      <c r="D1369">
        <v>3</v>
      </c>
      <c r="E1369" t="s">
        <v>853</v>
      </c>
      <c r="F1369" t="s">
        <v>852</v>
      </c>
      <c r="G1369" t="s">
        <v>53</v>
      </c>
    </row>
    <row r="1370" spans="1:7" x14ac:dyDescent="0.2">
      <c r="A1370" t="s">
        <v>4934</v>
      </c>
      <c r="B1370" t="s">
        <v>5601</v>
      </c>
      <c r="C1370" t="s">
        <v>4520</v>
      </c>
      <c r="D1370">
        <v>1</v>
      </c>
      <c r="E1370" t="s">
        <v>498</v>
      </c>
      <c r="F1370" t="s">
        <v>497</v>
      </c>
      <c r="G1370" t="s">
        <v>31</v>
      </c>
    </row>
    <row r="1371" spans="1:7" x14ac:dyDescent="0.2">
      <c r="A1371" t="s">
        <v>4934</v>
      </c>
      <c r="B1371" t="s">
        <v>5601</v>
      </c>
      <c r="C1371" t="s">
        <v>4520</v>
      </c>
      <c r="D1371">
        <v>2</v>
      </c>
      <c r="E1371" t="s">
        <v>462</v>
      </c>
      <c r="F1371" t="s">
        <v>461</v>
      </c>
      <c r="G1371" t="s">
        <v>34</v>
      </c>
    </row>
    <row r="1372" spans="1:7" x14ac:dyDescent="0.2">
      <c r="A1372" t="s">
        <v>4934</v>
      </c>
      <c r="B1372" t="s">
        <v>5601</v>
      </c>
      <c r="C1372" t="s">
        <v>123</v>
      </c>
      <c r="D1372">
        <v>4</v>
      </c>
      <c r="E1372" t="s">
        <v>851</v>
      </c>
      <c r="F1372" t="s">
        <v>850</v>
      </c>
      <c r="G1372" t="s">
        <v>56</v>
      </c>
    </row>
    <row r="1373" spans="1:7" x14ac:dyDescent="0.2">
      <c r="A1373" t="s">
        <v>4934</v>
      </c>
      <c r="B1373" t="s">
        <v>5601</v>
      </c>
      <c r="C1373" t="s">
        <v>123</v>
      </c>
      <c r="D1373">
        <v>5</v>
      </c>
      <c r="E1373" t="s">
        <v>845</v>
      </c>
      <c r="F1373" t="s">
        <v>844</v>
      </c>
      <c r="G1373" t="s">
        <v>22</v>
      </c>
    </row>
    <row r="1374" spans="1:7" x14ac:dyDescent="0.2">
      <c r="A1374" t="s">
        <v>4934</v>
      </c>
      <c r="B1374" t="s">
        <v>5601</v>
      </c>
      <c r="C1374" t="s">
        <v>90</v>
      </c>
      <c r="D1374">
        <v>6</v>
      </c>
      <c r="E1374" t="s">
        <v>849</v>
      </c>
      <c r="F1374" t="s">
        <v>848</v>
      </c>
      <c r="G1374" t="s">
        <v>28</v>
      </c>
    </row>
    <row r="1375" spans="1:7" x14ac:dyDescent="0.2">
      <c r="A1375" t="s">
        <v>4862</v>
      </c>
      <c r="B1375" t="s">
        <v>5602</v>
      </c>
      <c r="C1375" t="s">
        <v>90</v>
      </c>
      <c r="D1375">
        <v>8</v>
      </c>
      <c r="E1375" t="s">
        <v>1119</v>
      </c>
      <c r="F1375" t="s">
        <v>1118</v>
      </c>
      <c r="G1375" t="s">
        <v>41</v>
      </c>
    </row>
    <row r="1376" spans="1:7" x14ac:dyDescent="0.2">
      <c r="A1376" t="s">
        <v>4862</v>
      </c>
      <c r="B1376" t="s">
        <v>5602</v>
      </c>
      <c r="C1376" t="s">
        <v>90</v>
      </c>
      <c r="D1376">
        <v>9</v>
      </c>
      <c r="E1376" t="s">
        <v>1106</v>
      </c>
      <c r="F1376" t="s">
        <v>1105</v>
      </c>
      <c r="G1376" t="s">
        <v>66</v>
      </c>
    </row>
    <row r="1377" spans="1:7" x14ac:dyDescent="0.2">
      <c r="A1377" t="s">
        <v>4773</v>
      </c>
      <c r="B1377" t="s">
        <v>5603</v>
      </c>
      <c r="C1377" t="s">
        <v>52</v>
      </c>
      <c r="D1377">
        <v>4</v>
      </c>
      <c r="E1377" t="s">
        <v>136</v>
      </c>
      <c r="F1377" t="s">
        <v>135</v>
      </c>
      <c r="G1377" t="s">
        <v>56</v>
      </c>
    </row>
    <row r="1378" spans="1:7" x14ac:dyDescent="0.2">
      <c r="A1378" t="s">
        <v>4773</v>
      </c>
      <c r="B1378" t="s">
        <v>5603</v>
      </c>
      <c r="C1378" t="s">
        <v>90</v>
      </c>
      <c r="D1378">
        <v>7</v>
      </c>
      <c r="E1378" t="s">
        <v>139</v>
      </c>
      <c r="F1378" t="s">
        <v>138</v>
      </c>
      <c r="G1378" t="s">
        <v>38</v>
      </c>
    </row>
    <row r="1379" spans="1:7" x14ac:dyDescent="0.2">
      <c r="A1379" t="s">
        <v>4773</v>
      </c>
      <c r="B1379" t="s">
        <v>5603</v>
      </c>
      <c r="C1379" t="s">
        <v>90</v>
      </c>
      <c r="D1379">
        <v>8</v>
      </c>
      <c r="E1379" t="s">
        <v>146</v>
      </c>
      <c r="F1379" t="s">
        <v>145</v>
      </c>
      <c r="G1379" t="s">
        <v>41</v>
      </c>
    </row>
    <row r="1380" spans="1:7" x14ac:dyDescent="0.2">
      <c r="A1380" t="s">
        <v>4773</v>
      </c>
      <c r="B1380" t="s">
        <v>5603</v>
      </c>
      <c r="C1380" t="s">
        <v>90</v>
      </c>
      <c r="D1380">
        <v>9</v>
      </c>
      <c r="E1380" t="s">
        <v>144</v>
      </c>
      <c r="F1380" t="s">
        <v>143</v>
      </c>
      <c r="G1380" t="s">
        <v>66</v>
      </c>
    </row>
    <row r="1381" spans="1:7" x14ac:dyDescent="0.2">
      <c r="A1381" t="s">
        <v>4674</v>
      </c>
      <c r="B1381" t="s">
        <v>5604</v>
      </c>
      <c r="C1381" t="s">
        <v>123</v>
      </c>
      <c r="D1381">
        <v>8</v>
      </c>
      <c r="E1381" t="s">
        <v>1636</v>
      </c>
      <c r="F1381" t="s">
        <v>1635</v>
      </c>
      <c r="G1381" t="s">
        <v>41</v>
      </c>
    </row>
    <row r="1382" spans="1:7" x14ac:dyDescent="0.2">
      <c r="A1382" t="s">
        <v>4674</v>
      </c>
      <c r="B1382" t="s">
        <v>5604</v>
      </c>
      <c r="C1382" t="s">
        <v>123</v>
      </c>
      <c r="D1382">
        <v>9</v>
      </c>
      <c r="E1382" t="s">
        <v>504</v>
      </c>
      <c r="F1382" t="s">
        <v>503</v>
      </c>
      <c r="G1382" t="s">
        <v>66</v>
      </c>
    </row>
    <row r="1383" spans="1:7" x14ac:dyDescent="0.2">
      <c r="A1383" t="s">
        <v>4755</v>
      </c>
      <c r="B1383" t="s">
        <v>5605</v>
      </c>
      <c r="C1383" t="s">
        <v>27</v>
      </c>
      <c r="D1383">
        <v>3</v>
      </c>
      <c r="E1383" t="s">
        <v>208</v>
      </c>
      <c r="F1383" t="s">
        <v>207</v>
      </c>
      <c r="G1383" t="s">
        <v>53</v>
      </c>
    </row>
    <row r="1384" spans="1:7" x14ac:dyDescent="0.2">
      <c r="A1384" t="s">
        <v>4755</v>
      </c>
      <c r="B1384" t="s">
        <v>5605</v>
      </c>
      <c r="C1384" t="s">
        <v>27</v>
      </c>
      <c r="D1384">
        <v>4</v>
      </c>
      <c r="E1384" t="s">
        <v>335</v>
      </c>
      <c r="F1384" t="s">
        <v>334</v>
      </c>
      <c r="G1384" t="s">
        <v>56</v>
      </c>
    </row>
    <row r="1385" spans="1:7" x14ac:dyDescent="0.2">
      <c r="A1385" t="s">
        <v>4755</v>
      </c>
      <c r="B1385" t="s">
        <v>5605</v>
      </c>
      <c r="C1385" t="s">
        <v>27</v>
      </c>
      <c r="D1385">
        <v>5</v>
      </c>
      <c r="E1385" t="s">
        <v>332</v>
      </c>
      <c r="F1385" t="s">
        <v>331</v>
      </c>
      <c r="G1385" t="s">
        <v>22</v>
      </c>
    </row>
    <row r="1386" spans="1:7" x14ac:dyDescent="0.2">
      <c r="A1386" t="s">
        <v>4944</v>
      </c>
      <c r="B1386" t="s">
        <v>5606</v>
      </c>
      <c r="C1386" t="s">
        <v>90</v>
      </c>
      <c r="D1386">
        <v>8</v>
      </c>
      <c r="E1386" t="s">
        <v>222</v>
      </c>
      <c r="F1386" t="s">
        <v>221</v>
      </c>
      <c r="G1386" t="s">
        <v>41</v>
      </c>
    </row>
    <row r="1387" spans="1:7" x14ac:dyDescent="0.2">
      <c r="A1387" s="14" t="s">
        <v>5159</v>
      </c>
      <c r="B1387" s="14" t="s">
        <v>5607</v>
      </c>
      <c r="C1387" t="s">
        <v>52</v>
      </c>
      <c r="D1387">
        <v>4</v>
      </c>
      <c r="E1387" t="s">
        <v>136</v>
      </c>
      <c r="F1387" t="s">
        <v>135</v>
      </c>
      <c r="G1387" t="s">
        <v>56</v>
      </c>
    </row>
    <row r="1388" spans="1:7" x14ac:dyDescent="0.2">
      <c r="A1388" s="14" t="s">
        <v>5159</v>
      </c>
      <c r="B1388" s="14" t="s">
        <v>5607</v>
      </c>
      <c r="C1388" t="s">
        <v>90</v>
      </c>
      <c r="D1388">
        <v>7</v>
      </c>
      <c r="E1388" t="s">
        <v>139</v>
      </c>
      <c r="F1388" t="s">
        <v>138</v>
      </c>
      <c r="G1388" t="s">
        <v>38</v>
      </c>
    </row>
    <row r="1389" spans="1:7" x14ac:dyDescent="0.2">
      <c r="A1389" s="14" t="s">
        <v>5159</v>
      </c>
      <c r="B1389" s="14" t="s">
        <v>5607</v>
      </c>
      <c r="C1389" t="s">
        <v>90</v>
      </c>
      <c r="D1389">
        <v>8</v>
      </c>
      <c r="E1389" t="s">
        <v>146</v>
      </c>
      <c r="F1389" t="s">
        <v>145</v>
      </c>
      <c r="G1389" t="s">
        <v>41</v>
      </c>
    </row>
    <row r="1390" spans="1:7" x14ac:dyDescent="0.2">
      <c r="A1390" s="14" t="s">
        <v>5159</v>
      </c>
      <c r="B1390" s="14" t="s">
        <v>5607</v>
      </c>
      <c r="C1390" t="s">
        <v>90</v>
      </c>
      <c r="D1390">
        <v>9</v>
      </c>
      <c r="E1390" t="s">
        <v>144</v>
      </c>
      <c r="F1390" t="s">
        <v>143</v>
      </c>
      <c r="G1390" t="s">
        <v>66</v>
      </c>
    </row>
    <row r="1391" spans="1:7" x14ac:dyDescent="0.2">
      <c r="A1391" t="s">
        <v>5181</v>
      </c>
      <c r="B1391" t="s">
        <v>5608</v>
      </c>
      <c r="C1391" t="s">
        <v>90</v>
      </c>
      <c r="D1391">
        <v>9</v>
      </c>
      <c r="E1391" t="s">
        <v>1106</v>
      </c>
      <c r="F1391" t="s">
        <v>1105</v>
      </c>
      <c r="G1391" t="s">
        <v>66</v>
      </c>
    </row>
    <row r="1392" spans="1:7" x14ac:dyDescent="0.2">
      <c r="A1392" t="s">
        <v>4821</v>
      </c>
      <c r="B1392" t="s">
        <v>5609</v>
      </c>
      <c r="C1392" t="s">
        <v>52</v>
      </c>
      <c r="D1392">
        <v>4</v>
      </c>
      <c r="E1392" t="s">
        <v>136</v>
      </c>
      <c r="F1392" t="s">
        <v>135</v>
      </c>
      <c r="G1392" t="s">
        <v>56</v>
      </c>
    </row>
    <row r="1393" spans="1:7" x14ac:dyDescent="0.2">
      <c r="A1393" t="s">
        <v>4821</v>
      </c>
      <c r="B1393" t="s">
        <v>5609</v>
      </c>
      <c r="C1393" t="s">
        <v>90</v>
      </c>
      <c r="D1393">
        <v>7</v>
      </c>
      <c r="E1393" t="s">
        <v>139</v>
      </c>
      <c r="F1393" t="s">
        <v>138</v>
      </c>
      <c r="G1393" t="s">
        <v>38</v>
      </c>
    </row>
    <row r="1394" spans="1:7" x14ac:dyDescent="0.2">
      <c r="A1394" t="s">
        <v>4821</v>
      </c>
      <c r="B1394" t="s">
        <v>5609</v>
      </c>
      <c r="C1394" t="s">
        <v>90</v>
      </c>
      <c r="D1394">
        <v>8</v>
      </c>
      <c r="E1394" t="s">
        <v>146</v>
      </c>
      <c r="F1394" t="s">
        <v>145</v>
      </c>
      <c r="G1394" t="s">
        <v>41</v>
      </c>
    </row>
    <row r="1395" spans="1:7" x14ac:dyDescent="0.2">
      <c r="A1395" t="s">
        <v>4821</v>
      </c>
      <c r="B1395" t="s">
        <v>5609</v>
      </c>
      <c r="C1395" t="s">
        <v>90</v>
      </c>
      <c r="D1395">
        <v>9</v>
      </c>
      <c r="E1395" t="s">
        <v>144</v>
      </c>
      <c r="F1395" t="s">
        <v>143</v>
      </c>
      <c r="G1395" t="s">
        <v>66</v>
      </c>
    </row>
    <row r="1396" spans="1:7" x14ac:dyDescent="0.2">
      <c r="A1396" t="s">
        <v>5182</v>
      </c>
      <c r="B1396" s="14" t="s">
        <v>5610</v>
      </c>
      <c r="C1396" t="s">
        <v>90</v>
      </c>
      <c r="D1396">
        <v>9</v>
      </c>
      <c r="E1396" t="s">
        <v>144</v>
      </c>
      <c r="F1396" t="s">
        <v>143</v>
      </c>
      <c r="G1396" t="s">
        <v>66</v>
      </c>
    </row>
    <row r="1397" spans="1:7" x14ac:dyDescent="0.2">
      <c r="A1397" t="s">
        <v>5183</v>
      </c>
      <c r="B1397" t="s">
        <v>5611</v>
      </c>
      <c r="C1397" t="s">
        <v>90</v>
      </c>
      <c r="D1397">
        <v>9</v>
      </c>
      <c r="E1397" t="s">
        <v>144</v>
      </c>
      <c r="F1397" t="s">
        <v>143</v>
      </c>
      <c r="G1397" t="s">
        <v>66</v>
      </c>
    </row>
    <row r="1398" spans="1:7" x14ac:dyDescent="0.2">
      <c r="A1398" t="s">
        <v>5124</v>
      </c>
      <c r="B1398" t="s">
        <v>5612</v>
      </c>
      <c r="C1398" t="s">
        <v>90</v>
      </c>
      <c r="D1398">
        <v>8</v>
      </c>
      <c r="E1398" t="s">
        <v>222</v>
      </c>
      <c r="F1398" t="s">
        <v>221</v>
      </c>
      <c r="G1398" t="s">
        <v>41</v>
      </c>
    </row>
    <row r="1399" spans="1:7" x14ac:dyDescent="0.2">
      <c r="A1399" t="s">
        <v>5049</v>
      </c>
      <c r="B1399" t="s">
        <v>5613</v>
      </c>
      <c r="C1399" t="s">
        <v>90</v>
      </c>
      <c r="D1399">
        <v>8</v>
      </c>
      <c r="E1399" t="s">
        <v>222</v>
      </c>
      <c r="F1399" t="s">
        <v>221</v>
      </c>
      <c r="G1399" t="s">
        <v>41</v>
      </c>
    </row>
    <row r="1400" spans="1:7" x14ac:dyDescent="0.2">
      <c r="A1400" t="s">
        <v>5156</v>
      </c>
      <c r="B1400" t="s">
        <v>5614</v>
      </c>
      <c r="C1400" t="s">
        <v>52</v>
      </c>
      <c r="D1400">
        <v>4</v>
      </c>
      <c r="E1400" t="s">
        <v>136</v>
      </c>
      <c r="F1400" t="s">
        <v>135</v>
      </c>
      <c r="G1400" t="s">
        <v>56</v>
      </c>
    </row>
    <row r="1401" spans="1:7" x14ac:dyDescent="0.2">
      <c r="A1401" t="s">
        <v>5156</v>
      </c>
      <c r="B1401" t="s">
        <v>5614</v>
      </c>
      <c r="C1401" t="s">
        <v>90</v>
      </c>
      <c r="D1401">
        <v>7</v>
      </c>
      <c r="E1401" t="s">
        <v>139</v>
      </c>
      <c r="F1401" t="s">
        <v>138</v>
      </c>
      <c r="G1401" t="s">
        <v>38</v>
      </c>
    </row>
    <row r="1402" spans="1:7" x14ac:dyDescent="0.2">
      <c r="A1402" t="s">
        <v>5156</v>
      </c>
      <c r="B1402" t="s">
        <v>5614</v>
      </c>
      <c r="C1402" t="s">
        <v>90</v>
      </c>
      <c r="D1402">
        <v>8</v>
      </c>
      <c r="E1402" t="s">
        <v>146</v>
      </c>
      <c r="F1402" t="s">
        <v>145</v>
      </c>
      <c r="G1402" t="s">
        <v>41</v>
      </c>
    </row>
    <row r="1403" spans="1:7" x14ac:dyDescent="0.2">
      <c r="A1403" t="s">
        <v>5156</v>
      </c>
      <c r="B1403" t="s">
        <v>5614</v>
      </c>
      <c r="C1403" t="s">
        <v>90</v>
      </c>
      <c r="D1403">
        <v>9</v>
      </c>
      <c r="E1403" t="s">
        <v>144</v>
      </c>
      <c r="F1403" t="s">
        <v>143</v>
      </c>
      <c r="G1403" t="s">
        <v>66</v>
      </c>
    </row>
    <row r="1404" spans="1:7" x14ac:dyDescent="0.2">
      <c r="A1404" t="s">
        <v>4728</v>
      </c>
      <c r="B1404" t="s">
        <v>5615</v>
      </c>
      <c r="C1404" t="s">
        <v>37</v>
      </c>
      <c r="D1404">
        <v>1</v>
      </c>
      <c r="E1404" t="s">
        <v>33</v>
      </c>
      <c r="F1404" t="s">
        <v>32</v>
      </c>
      <c r="G1404" t="s">
        <v>31</v>
      </c>
    </row>
    <row r="1405" spans="1:7" x14ac:dyDescent="0.2">
      <c r="A1405" t="s">
        <v>4728</v>
      </c>
      <c r="B1405" t="s">
        <v>5615</v>
      </c>
      <c r="C1405" t="s">
        <v>27</v>
      </c>
      <c r="D1405">
        <v>5</v>
      </c>
      <c r="E1405" t="s">
        <v>24</v>
      </c>
      <c r="F1405" t="s">
        <v>23</v>
      </c>
      <c r="G1405" t="s">
        <v>22</v>
      </c>
    </row>
    <row r="1406" spans="1:7" x14ac:dyDescent="0.2">
      <c r="A1406" t="s">
        <v>4728</v>
      </c>
      <c r="B1406" t="s">
        <v>5615</v>
      </c>
      <c r="C1406" t="s">
        <v>27</v>
      </c>
      <c r="D1406">
        <v>6</v>
      </c>
      <c r="E1406" t="s">
        <v>30</v>
      </c>
      <c r="F1406" t="s">
        <v>29</v>
      </c>
      <c r="G1406" t="s">
        <v>28</v>
      </c>
    </row>
    <row r="1407" spans="1:7" x14ac:dyDescent="0.2">
      <c r="A1407" t="s">
        <v>4769</v>
      </c>
      <c r="B1407" t="s">
        <v>5616</v>
      </c>
      <c r="C1407" t="s">
        <v>52</v>
      </c>
      <c r="D1407">
        <v>4</v>
      </c>
      <c r="E1407" t="s">
        <v>136</v>
      </c>
      <c r="F1407" t="s">
        <v>135</v>
      </c>
      <c r="G1407" t="s">
        <v>56</v>
      </c>
    </row>
    <row r="1408" spans="1:7" x14ac:dyDescent="0.2">
      <c r="A1408" t="s">
        <v>4769</v>
      </c>
      <c r="B1408" t="s">
        <v>5616</v>
      </c>
      <c r="C1408" t="s">
        <v>90</v>
      </c>
      <c r="D1408">
        <v>7</v>
      </c>
      <c r="E1408" t="s">
        <v>139</v>
      </c>
      <c r="F1408" t="s">
        <v>138</v>
      </c>
      <c r="G1408" t="s">
        <v>38</v>
      </c>
    </row>
    <row r="1409" spans="1:7" x14ac:dyDescent="0.2">
      <c r="A1409" t="s">
        <v>4769</v>
      </c>
      <c r="B1409" t="s">
        <v>5616</v>
      </c>
      <c r="C1409" t="s">
        <v>90</v>
      </c>
      <c r="D1409">
        <v>8</v>
      </c>
      <c r="E1409" t="s">
        <v>146</v>
      </c>
      <c r="F1409" t="s">
        <v>145</v>
      </c>
      <c r="G1409" t="s">
        <v>41</v>
      </c>
    </row>
    <row r="1410" spans="1:7" x14ac:dyDescent="0.2">
      <c r="A1410" t="s">
        <v>4769</v>
      </c>
      <c r="B1410" t="s">
        <v>5616</v>
      </c>
      <c r="C1410" t="s">
        <v>90</v>
      </c>
      <c r="D1410">
        <v>9</v>
      </c>
      <c r="E1410" t="s">
        <v>144</v>
      </c>
      <c r="F1410" t="s">
        <v>143</v>
      </c>
      <c r="G1410" t="s">
        <v>66</v>
      </c>
    </row>
    <row r="1411" spans="1:7" x14ac:dyDescent="0.2">
      <c r="A1411" t="s">
        <v>4777</v>
      </c>
      <c r="B1411" s="14" t="s">
        <v>5617</v>
      </c>
      <c r="C1411" t="s">
        <v>52</v>
      </c>
      <c r="D1411">
        <v>4</v>
      </c>
      <c r="E1411" t="s">
        <v>136</v>
      </c>
      <c r="F1411" t="s">
        <v>135</v>
      </c>
      <c r="G1411" t="s">
        <v>56</v>
      </c>
    </row>
    <row r="1412" spans="1:7" x14ac:dyDescent="0.2">
      <c r="A1412" t="s">
        <v>4777</v>
      </c>
      <c r="B1412" s="14" t="s">
        <v>5617</v>
      </c>
      <c r="C1412" t="s">
        <v>90</v>
      </c>
      <c r="D1412">
        <v>7</v>
      </c>
      <c r="E1412" t="s">
        <v>139</v>
      </c>
      <c r="F1412" t="s">
        <v>138</v>
      </c>
      <c r="G1412" t="s">
        <v>38</v>
      </c>
    </row>
    <row r="1413" spans="1:7" x14ac:dyDescent="0.2">
      <c r="A1413" t="s">
        <v>4777</v>
      </c>
      <c r="B1413" s="14" t="s">
        <v>5617</v>
      </c>
      <c r="C1413" t="s">
        <v>90</v>
      </c>
      <c r="D1413">
        <v>8</v>
      </c>
      <c r="E1413" t="s">
        <v>146</v>
      </c>
      <c r="F1413" t="s">
        <v>145</v>
      </c>
      <c r="G1413" t="s">
        <v>41</v>
      </c>
    </row>
    <row r="1414" spans="1:7" x14ac:dyDescent="0.2">
      <c r="A1414" t="s">
        <v>4777</v>
      </c>
      <c r="B1414" s="14" t="s">
        <v>5617</v>
      </c>
      <c r="C1414" t="s">
        <v>90</v>
      </c>
      <c r="D1414">
        <v>9</v>
      </c>
      <c r="E1414" t="s">
        <v>144</v>
      </c>
      <c r="F1414" t="s">
        <v>143</v>
      </c>
      <c r="G1414" t="s">
        <v>66</v>
      </c>
    </row>
    <row r="1415" spans="1:7" x14ac:dyDescent="0.2">
      <c r="A1415" t="s">
        <v>4705</v>
      </c>
      <c r="B1415" s="14" t="s">
        <v>5618</v>
      </c>
      <c r="C1415" t="s">
        <v>52</v>
      </c>
      <c r="D1415">
        <v>4</v>
      </c>
      <c r="E1415" t="s">
        <v>136</v>
      </c>
      <c r="F1415" t="s">
        <v>135</v>
      </c>
      <c r="G1415" t="s">
        <v>56</v>
      </c>
    </row>
    <row r="1416" spans="1:7" x14ac:dyDescent="0.2">
      <c r="A1416" t="s">
        <v>4705</v>
      </c>
      <c r="B1416" s="14" t="s">
        <v>5618</v>
      </c>
      <c r="C1416" t="s">
        <v>90</v>
      </c>
      <c r="D1416">
        <v>7</v>
      </c>
      <c r="E1416" t="s">
        <v>139</v>
      </c>
      <c r="F1416" t="s">
        <v>138</v>
      </c>
      <c r="G1416" t="s">
        <v>38</v>
      </c>
    </row>
    <row r="1417" spans="1:7" x14ac:dyDescent="0.2">
      <c r="A1417" t="s">
        <v>4705</v>
      </c>
      <c r="B1417" s="14" t="s">
        <v>5618</v>
      </c>
      <c r="C1417" t="s">
        <v>90</v>
      </c>
      <c r="D1417">
        <v>8</v>
      </c>
      <c r="E1417" t="s">
        <v>146</v>
      </c>
      <c r="F1417" t="s">
        <v>145</v>
      </c>
      <c r="G1417" t="s">
        <v>41</v>
      </c>
    </row>
    <row r="1418" spans="1:7" x14ac:dyDescent="0.2">
      <c r="A1418" t="s">
        <v>4705</v>
      </c>
      <c r="B1418" s="14" t="s">
        <v>5618</v>
      </c>
      <c r="C1418" t="s">
        <v>90</v>
      </c>
      <c r="D1418">
        <v>9</v>
      </c>
      <c r="E1418" t="s">
        <v>144</v>
      </c>
      <c r="F1418" t="s">
        <v>143</v>
      </c>
      <c r="G1418" t="s">
        <v>66</v>
      </c>
    </row>
    <row r="1419" spans="1:7" x14ac:dyDescent="0.2">
      <c r="A1419" t="s">
        <v>4748</v>
      </c>
      <c r="B1419" t="s">
        <v>5619</v>
      </c>
      <c r="C1419" t="s">
        <v>4520</v>
      </c>
      <c r="D1419">
        <v>1</v>
      </c>
      <c r="E1419" t="s">
        <v>498</v>
      </c>
      <c r="F1419" t="s">
        <v>497</v>
      </c>
      <c r="G1419" t="s">
        <v>31</v>
      </c>
    </row>
    <row r="1420" spans="1:7" x14ac:dyDescent="0.2">
      <c r="A1420" t="s">
        <v>4748</v>
      </c>
      <c r="B1420" t="s">
        <v>5619</v>
      </c>
      <c r="C1420" t="s">
        <v>4520</v>
      </c>
      <c r="D1420">
        <v>2</v>
      </c>
      <c r="E1420" t="s">
        <v>462</v>
      </c>
      <c r="F1420" t="s">
        <v>461</v>
      </c>
      <c r="G1420" t="s">
        <v>34</v>
      </c>
    </row>
    <row r="1421" spans="1:7" x14ac:dyDescent="0.2">
      <c r="A1421" t="s">
        <v>4748</v>
      </c>
      <c r="B1421" t="s">
        <v>5619</v>
      </c>
      <c r="C1421" t="s">
        <v>123</v>
      </c>
      <c r="D1421">
        <v>3</v>
      </c>
      <c r="E1421" t="s">
        <v>500</v>
      </c>
      <c r="F1421" t="s">
        <v>499</v>
      </c>
      <c r="G1421" t="s">
        <v>53</v>
      </c>
    </row>
    <row r="1422" spans="1:7" x14ac:dyDescent="0.2">
      <c r="A1422" t="s">
        <v>4748</v>
      </c>
      <c r="B1422" t="s">
        <v>5619</v>
      </c>
      <c r="C1422" t="s">
        <v>123</v>
      </c>
      <c r="D1422">
        <v>4</v>
      </c>
      <c r="E1422" t="s">
        <v>502</v>
      </c>
      <c r="F1422" t="s">
        <v>501</v>
      </c>
      <c r="G1422" t="s">
        <v>56</v>
      </c>
    </row>
    <row r="1423" spans="1:7" x14ac:dyDescent="0.2">
      <c r="A1423" t="s">
        <v>4748</v>
      </c>
      <c r="B1423" t="s">
        <v>5619</v>
      </c>
      <c r="C1423" t="s">
        <v>123</v>
      </c>
      <c r="D1423">
        <v>5</v>
      </c>
      <c r="E1423" t="s">
        <v>496</v>
      </c>
      <c r="F1423" t="s">
        <v>495</v>
      </c>
      <c r="G1423" t="s">
        <v>22</v>
      </c>
    </row>
    <row r="1424" spans="1:7" x14ac:dyDescent="0.2">
      <c r="A1424" t="s">
        <v>4748</v>
      </c>
      <c r="B1424" t="s">
        <v>5619</v>
      </c>
      <c r="C1424" t="s">
        <v>123</v>
      </c>
      <c r="D1424">
        <v>6</v>
      </c>
      <c r="E1424" t="s">
        <v>489</v>
      </c>
      <c r="F1424" t="s">
        <v>488</v>
      </c>
      <c r="G1424" t="s">
        <v>28</v>
      </c>
    </row>
    <row r="1425" spans="1:7" x14ac:dyDescent="0.2">
      <c r="A1425" t="s">
        <v>4748</v>
      </c>
      <c r="B1425" t="s">
        <v>5619</v>
      </c>
      <c r="C1425" t="s">
        <v>90</v>
      </c>
      <c r="D1425">
        <v>7</v>
      </c>
      <c r="E1425" t="s">
        <v>494</v>
      </c>
      <c r="F1425" t="s">
        <v>493</v>
      </c>
      <c r="G1425" t="s">
        <v>38</v>
      </c>
    </row>
    <row r="1426" spans="1:7" x14ac:dyDescent="0.2">
      <c r="A1426" t="s">
        <v>4748</v>
      </c>
      <c r="B1426" t="s">
        <v>5619</v>
      </c>
      <c r="C1426" t="s">
        <v>123</v>
      </c>
      <c r="D1426">
        <v>8</v>
      </c>
      <c r="E1426" t="s">
        <v>506</v>
      </c>
      <c r="F1426" t="s">
        <v>505</v>
      </c>
      <c r="G1426" t="s">
        <v>41</v>
      </c>
    </row>
    <row r="1427" spans="1:7" x14ac:dyDescent="0.2">
      <c r="A1427" t="s">
        <v>4748</v>
      </c>
      <c r="B1427" t="s">
        <v>5619</v>
      </c>
      <c r="C1427" t="s">
        <v>123</v>
      </c>
      <c r="D1427">
        <v>9</v>
      </c>
      <c r="E1427" t="s">
        <v>504</v>
      </c>
      <c r="F1427" t="s">
        <v>503</v>
      </c>
      <c r="G1427" t="s">
        <v>66</v>
      </c>
    </row>
    <row r="1428" spans="1:7" x14ac:dyDescent="0.2">
      <c r="A1428" t="s">
        <v>5040</v>
      </c>
      <c r="B1428" t="s">
        <v>5620</v>
      </c>
      <c r="C1428" t="s">
        <v>123</v>
      </c>
      <c r="D1428">
        <v>3</v>
      </c>
      <c r="E1428" t="s">
        <v>500</v>
      </c>
      <c r="F1428" t="s">
        <v>499</v>
      </c>
      <c r="G1428" t="s">
        <v>53</v>
      </c>
    </row>
    <row r="1429" spans="1:7" x14ac:dyDescent="0.2">
      <c r="A1429" t="s">
        <v>5040</v>
      </c>
      <c r="B1429" t="s">
        <v>5620</v>
      </c>
      <c r="C1429" t="s">
        <v>463</v>
      </c>
      <c r="D1429">
        <v>2</v>
      </c>
      <c r="E1429" t="s">
        <v>462</v>
      </c>
      <c r="F1429" t="s">
        <v>461</v>
      </c>
      <c r="G1429" t="s">
        <v>34</v>
      </c>
    </row>
    <row r="1430" spans="1:7" x14ac:dyDescent="0.2">
      <c r="A1430" t="s">
        <v>5040</v>
      </c>
      <c r="B1430" t="s">
        <v>5620</v>
      </c>
      <c r="C1430" t="s">
        <v>123</v>
      </c>
      <c r="D1430">
        <v>4</v>
      </c>
      <c r="E1430" t="s">
        <v>502</v>
      </c>
      <c r="F1430" t="s">
        <v>501</v>
      </c>
      <c r="G1430" t="s">
        <v>56</v>
      </c>
    </row>
    <row r="1431" spans="1:7" x14ac:dyDescent="0.2">
      <c r="A1431" t="s">
        <v>5040</v>
      </c>
      <c r="B1431" t="s">
        <v>5620</v>
      </c>
      <c r="C1431" t="s">
        <v>123</v>
      </c>
      <c r="D1431">
        <v>5</v>
      </c>
      <c r="E1431" t="s">
        <v>496</v>
      </c>
      <c r="F1431" t="s">
        <v>495</v>
      </c>
      <c r="G1431" t="s">
        <v>22</v>
      </c>
    </row>
    <row r="1432" spans="1:7" x14ac:dyDescent="0.2">
      <c r="A1432" t="s">
        <v>5040</v>
      </c>
      <c r="B1432" t="s">
        <v>5620</v>
      </c>
      <c r="C1432" t="s">
        <v>123</v>
      </c>
      <c r="D1432">
        <v>6</v>
      </c>
      <c r="E1432" t="s">
        <v>489</v>
      </c>
      <c r="F1432" t="s">
        <v>488</v>
      </c>
      <c r="G1432" t="s">
        <v>28</v>
      </c>
    </row>
    <row r="1433" spans="1:7" x14ac:dyDescent="0.2">
      <c r="A1433" t="s">
        <v>5040</v>
      </c>
      <c r="B1433" t="s">
        <v>5620</v>
      </c>
      <c r="C1433" t="s">
        <v>90</v>
      </c>
      <c r="D1433">
        <v>7</v>
      </c>
      <c r="E1433" t="s">
        <v>494</v>
      </c>
      <c r="F1433" t="s">
        <v>493</v>
      </c>
      <c r="G1433" t="s">
        <v>38</v>
      </c>
    </row>
    <row r="1434" spans="1:7" x14ac:dyDescent="0.2">
      <c r="A1434" t="s">
        <v>5040</v>
      </c>
      <c r="B1434" t="s">
        <v>5620</v>
      </c>
      <c r="C1434" t="s">
        <v>123</v>
      </c>
      <c r="D1434">
        <v>8</v>
      </c>
      <c r="E1434" t="s">
        <v>506</v>
      </c>
      <c r="F1434" t="s">
        <v>505</v>
      </c>
      <c r="G1434" t="s">
        <v>41</v>
      </c>
    </row>
    <row r="1435" spans="1:7" x14ac:dyDescent="0.2">
      <c r="A1435" t="s">
        <v>5040</v>
      </c>
      <c r="B1435" t="s">
        <v>5620</v>
      </c>
      <c r="C1435" t="s">
        <v>123</v>
      </c>
      <c r="D1435">
        <v>9</v>
      </c>
      <c r="E1435" t="s">
        <v>504</v>
      </c>
      <c r="F1435" t="s">
        <v>503</v>
      </c>
      <c r="G1435" t="s">
        <v>66</v>
      </c>
    </row>
    <row r="1436" spans="1:7" x14ac:dyDescent="0.2">
      <c r="A1436" t="s">
        <v>4782</v>
      </c>
      <c r="B1436" t="s">
        <v>5621</v>
      </c>
      <c r="C1436" t="s">
        <v>123</v>
      </c>
      <c r="D1436">
        <v>9</v>
      </c>
      <c r="E1436" t="s">
        <v>504</v>
      </c>
      <c r="F1436" t="s">
        <v>503</v>
      </c>
      <c r="G1436" t="s">
        <v>66</v>
      </c>
    </row>
    <row r="1437" spans="1:7" x14ac:dyDescent="0.2">
      <c r="A1437" t="s">
        <v>5119</v>
      </c>
      <c r="B1437" t="s">
        <v>5622</v>
      </c>
      <c r="C1437" t="s">
        <v>123</v>
      </c>
      <c r="D1437">
        <v>3</v>
      </c>
      <c r="E1437" t="s">
        <v>500</v>
      </c>
      <c r="F1437" t="s">
        <v>499</v>
      </c>
      <c r="G1437" t="s">
        <v>53</v>
      </c>
    </row>
    <row r="1438" spans="1:7" x14ac:dyDescent="0.2">
      <c r="A1438" t="s">
        <v>5119</v>
      </c>
      <c r="B1438" s="4" t="s">
        <v>5622</v>
      </c>
      <c r="C1438" t="s">
        <v>4520</v>
      </c>
      <c r="D1438">
        <v>1</v>
      </c>
      <c r="E1438" t="s">
        <v>498</v>
      </c>
      <c r="F1438" t="s">
        <v>497</v>
      </c>
      <c r="G1438" t="s">
        <v>31</v>
      </c>
    </row>
    <row r="1439" spans="1:7" x14ac:dyDescent="0.2">
      <c r="A1439" t="s">
        <v>5119</v>
      </c>
      <c r="B1439" t="s">
        <v>5622</v>
      </c>
      <c r="C1439" t="s">
        <v>4520</v>
      </c>
      <c r="D1439">
        <v>2</v>
      </c>
      <c r="E1439" t="s">
        <v>462</v>
      </c>
      <c r="F1439" t="s">
        <v>461</v>
      </c>
      <c r="G1439" t="s">
        <v>34</v>
      </c>
    </row>
    <row r="1440" spans="1:7" x14ac:dyDescent="0.2">
      <c r="A1440" t="s">
        <v>5119</v>
      </c>
      <c r="B1440" t="s">
        <v>5622</v>
      </c>
      <c r="C1440" t="s">
        <v>123</v>
      </c>
      <c r="D1440">
        <v>4</v>
      </c>
      <c r="E1440" t="s">
        <v>502</v>
      </c>
      <c r="F1440" t="s">
        <v>501</v>
      </c>
      <c r="G1440" t="s">
        <v>56</v>
      </c>
    </row>
    <row r="1441" spans="1:7" x14ac:dyDescent="0.2">
      <c r="A1441" t="s">
        <v>5119</v>
      </c>
      <c r="B1441" t="s">
        <v>5622</v>
      </c>
      <c r="C1441" t="s">
        <v>123</v>
      </c>
      <c r="D1441">
        <v>5</v>
      </c>
      <c r="E1441" t="s">
        <v>496</v>
      </c>
      <c r="F1441" t="s">
        <v>495</v>
      </c>
      <c r="G1441" t="s">
        <v>22</v>
      </c>
    </row>
    <row r="1442" spans="1:7" x14ac:dyDescent="0.2">
      <c r="A1442" t="s">
        <v>5119</v>
      </c>
      <c r="B1442" t="s">
        <v>5622</v>
      </c>
      <c r="C1442" t="s">
        <v>123</v>
      </c>
      <c r="D1442">
        <v>6</v>
      </c>
      <c r="E1442" t="s">
        <v>489</v>
      </c>
      <c r="F1442" t="s">
        <v>488</v>
      </c>
      <c r="G1442" t="s">
        <v>28</v>
      </c>
    </row>
    <row r="1443" spans="1:7" x14ac:dyDescent="0.2">
      <c r="A1443" t="s">
        <v>4820</v>
      </c>
      <c r="B1443" t="s">
        <v>5623</v>
      </c>
      <c r="C1443" t="s">
        <v>123</v>
      </c>
      <c r="D1443">
        <v>3</v>
      </c>
      <c r="E1443" t="s">
        <v>500</v>
      </c>
      <c r="F1443" t="s">
        <v>499</v>
      </c>
      <c r="G1443" t="s">
        <v>53</v>
      </c>
    </row>
    <row r="1444" spans="1:7" x14ac:dyDescent="0.2">
      <c r="A1444" t="s">
        <v>4820</v>
      </c>
      <c r="B1444" t="s">
        <v>5623</v>
      </c>
      <c r="C1444" t="s">
        <v>4520</v>
      </c>
      <c r="D1444">
        <v>1</v>
      </c>
      <c r="E1444" t="s">
        <v>498</v>
      </c>
      <c r="F1444" t="s">
        <v>497</v>
      </c>
      <c r="G1444" t="s">
        <v>31</v>
      </c>
    </row>
    <row r="1445" spans="1:7" x14ac:dyDescent="0.2">
      <c r="A1445" t="s">
        <v>4820</v>
      </c>
      <c r="B1445" t="s">
        <v>5623</v>
      </c>
      <c r="C1445" t="s">
        <v>4520</v>
      </c>
      <c r="D1445">
        <v>2</v>
      </c>
      <c r="E1445" t="s">
        <v>462</v>
      </c>
      <c r="F1445" t="s">
        <v>461</v>
      </c>
      <c r="G1445" t="s">
        <v>34</v>
      </c>
    </row>
    <row r="1446" spans="1:7" x14ac:dyDescent="0.2">
      <c r="A1446" t="s">
        <v>4820</v>
      </c>
      <c r="B1446" t="s">
        <v>5623</v>
      </c>
      <c r="C1446" t="s">
        <v>123</v>
      </c>
      <c r="D1446">
        <v>4</v>
      </c>
      <c r="E1446" t="s">
        <v>502</v>
      </c>
      <c r="F1446" t="s">
        <v>501</v>
      </c>
      <c r="G1446" t="s">
        <v>56</v>
      </c>
    </row>
    <row r="1447" spans="1:7" x14ac:dyDescent="0.2">
      <c r="A1447" t="s">
        <v>4820</v>
      </c>
      <c r="B1447" t="s">
        <v>5623</v>
      </c>
      <c r="C1447" t="s">
        <v>123</v>
      </c>
      <c r="D1447">
        <v>5</v>
      </c>
      <c r="E1447" t="s">
        <v>496</v>
      </c>
      <c r="F1447" t="s">
        <v>495</v>
      </c>
      <c r="G1447" t="s">
        <v>22</v>
      </c>
    </row>
    <row r="1448" spans="1:7" x14ac:dyDescent="0.2">
      <c r="A1448" t="s">
        <v>4820</v>
      </c>
      <c r="B1448" t="s">
        <v>5623</v>
      </c>
      <c r="C1448" t="s">
        <v>123</v>
      </c>
      <c r="D1448">
        <v>6</v>
      </c>
      <c r="E1448" t="s">
        <v>489</v>
      </c>
      <c r="F1448" t="s">
        <v>488</v>
      </c>
      <c r="G1448" t="s">
        <v>28</v>
      </c>
    </row>
    <row r="1449" spans="1:7" x14ac:dyDescent="0.2">
      <c r="A1449" t="s">
        <v>4820</v>
      </c>
      <c r="B1449" t="s">
        <v>5623</v>
      </c>
      <c r="C1449" t="s">
        <v>90</v>
      </c>
      <c r="D1449">
        <v>7</v>
      </c>
      <c r="E1449" t="s">
        <v>494</v>
      </c>
      <c r="F1449" t="s">
        <v>493</v>
      </c>
      <c r="G1449" t="s">
        <v>38</v>
      </c>
    </row>
    <row r="1450" spans="1:7" x14ac:dyDescent="0.2">
      <c r="A1450" t="s">
        <v>4820</v>
      </c>
      <c r="B1450" t="s">
        <v>5623</v>
      </c>
      <c r="C1450" t="s">
        <v>123</v>
      </c>
      <c r="D1450">
        <v>8</v>
      </c>
      <c r="E1450" t="s">
        <v>506</v>
      </c>
      <c r="F1450" t="s">
        <v>505</v>
      </c>
      <c r="G1450" t="s">
        <v>41</v>
      </c>
    </row>
    <row r="1451" spans="1:7" x14ac:dyDescent="0.2">
      <c r="A1451" t="s">
        <v>4820</v>
      </c>
      <c r="B1451" t="s">
        <v>5623</v>
      </c>
      <c r="C1451" t="s">
        <v>123</v>
      </c>
      <c r="D1451">
        <v>9</v>
      </c>
      <c r="E1451" t="s">
        <v>504</v>
      </c>
      <c r="F1451" t="s">
        <v>503</v>
      </c>
      <c r="G1451" t="s">
        <v>66</v>
      </c>
    </row>
    <row r="1452" spans="1:7" x14ac:dyDescent="0.2">
      <c r="A1452" t="s">
        <v>4778</v>
      </c>
      <c r="B1452" t="s">
        <v>5624</v>
      </c>
      <c r="C1452" t="s">
        <v>37</v>
      </c>
      <c r="D1452">
        <v>2</v>
      </c>
      <c r="E1452" t="s">
        <v>36</v>
      </c>
      <c r="F1452" t="s">
        <v>35</v>
      </c>
      <c r="G1452" t="s">
        <v>34</v>
      </c>
    </row>
    <row r="1453" spans="1:7" x14ac:dyDescent="0.2">
      <c r="A1453" t="s">
        <v>4671</v>
      </c>
      <c r="B1453" t="s">
        <v>5625</v>
      </c>
      <c r="C1453" t="s">
        <v>123</v>
      </c>
      <c r="D1453">
        <v>8</v>
      </c>
      <c r="E1453" t="s">
        <v>1636</v>
      </c>
      <c r="F1453" t="s">
        <v>1635</v>
      </c>
      <c r="G1453" t="s">
        <v>41</v>
      </c>
    </row>
    <row r="1454" spans="1:7" x14ac:dyDescent="0.2">
      <c r="A1454" t="s">
        <v>4671</v>
      </c>
      <c r="B1454" t="s">
        <v>5625</v>
      </c>
      <c r="C1454" t="s">
        <v>123</v>
      </c>
      <c r="D1454">
        <v>9</v>
      </c>
      <c r="E1454" t="s">
        <v>504</v>
      </c>
      <c r="F1454" t="s">
        <v>503</v>
      </c>
      <c r="G1454" t="s">
        <v>66</v>
      </c>
    </row>
    <row r="1455" spans="1:7" x14ac:dyDescent="0.2">
      <c r="A1455" t="s">
        <v>4918</v>
      </c>
      <c r="B1455" t="s">
        <v>5626</v>
      </c>
      <c r="C1455" t="s">
        <v>123</v>
      </c>
      <c r="D1455">
        <v>3</v>
      </c>
      <c r="E1455" t="s">
        <v>500</v>
      </c>
      <c r="F1455" t="s">
        <v>499</v>
      </c>
      <c r="G1455" t="s">
        <v>53</v>
      </c>
    </row>
    <row r="1456" spans="1:7" x14ac:dyDescent="0.2">
      <c r="A1456" t="s">
        <v>4918</v>
      </c>
      <c r="B1456" t="s">
        <v>5626</v>
      </c>
      <c r="C1456" t="s">
        <v>463</v>
      </c>
      <c r="D1456">
        <v>2</v>
      </c>
      <c r="E1456" t="s">
        <v>462</v>
      </c>
      <c r="F1456" t="s">
        <v>461</v>
      </c>
      <c r="G1456" t="s">
        <v>34</v>
      </c>
    </row>
    <row r="1457" spans="1:7" x14ac:dyDescent="0.2">
      <c r="A1457" t="s">
        <v>4918</v>
      </c>
      <c r="B1457" t="s">
        <v>5626</v>
      </c>
      <c r="C1457" t="s">
        <v>123</v>
      </c>
      <c r="D1457">
        <v>4</v>
      </c>
      <c r="E1457" t="s">
        <v>502</v>
      </c>
      <c r="F1457" t="s">
        <v>501</v>
      </c>
      <c r="G1457" t="s">
        <v>56</v>
      </c>
    </row>
    <row r="1458" spans="1:7" x14ac:dyDescent="0.2">
      <c r="A1458" t="s">
        <v>4918</v>
      </c>
      <c r="B1458" t="s">
        <v>5626</v>
      </c>
      <c r="C1458" t="s">
        <v>123</v>
      </c>
      <c r="D1458">
        <v>5</v>
      </c>
      <c r="E1458" t="s">
        <v>496</v>
      </c>
      <c r="F1458" t="s">
        <v>495</v>
      </c>
      <c r="G1458" t="s">
        <v>22</v>
      </c>
    </row>
    <row r="1459" spans="1:7" x14ac:dyDescent="0.2">
      <c r="A1459" t="s">
        <v>4918</v>
      </c>
      <c r="B1459" t="s">
        <v>5626</v>
      </c>
      <c r="C1459" t="s">
        <v>123</v>
      </c>
      <c r="D1459">
        <v>6</v>
      </c>
      <c r="E1459" t="s">
        <v>489</v>
      </c>
      <c r="F1459" t="s">
        <v>488</v>
      </c>
      <c r="G1459" t="s">
        <v>28</v>
      </c>
    </row>
    <row r="1460" spans="1:7" x14ac:dyDescent="0.2">
      <c r="A1460" t="s">
        <v>4918</v>
      </c>
      <c r="B1460" t="s">
        <v>5626</v>
      </c>
      <c r="C1460" t="s">
        <v>90</v>
      </c>
      <c r="D1460">
        <v>7</v>
      </c>
      <c r="E1460" t="s">
        <v>494</v>
      </c>
      <c r="F1460" t="s">
        <v>493</v>
      </c>
      <c r="G1460" t="s">
        <v>38</v>
      </c>
    </row>
    <row r="1461" spans="1:7" x14ac:dyDescent="0.2">
      <c r="A1461" t="s">
        <v>4918</v>
      </c>
      <c r="B1461" t="s">
        <v>5626</v>
      </c>
      <c r="C1461" t="s">
        <v>123</v>
      </c>
      <c r="D1461">
        <v>8</v>
      </c>
      <c r="E1461" t="s">
        <v>506</v>
      </c>
      <c r="F1461" t="s">
        <v>505</v>
      </c>
      <c r="G1461" t="s">
        <v>41</v>
      </c>
    </row>
    <row r="1462" spans="1:7" x14ac:dyDescent="0.2">
      <c r="A1462" t="s">
        <v>4918</v>
      </c>
      <c r="B1462" t="s">
        <v>5626</v>
      </c>
      <c r="C1462" t="s">
        <v>123</v>
      </c>
      <c r="D1462">
        <v>9</v>
      </c>
      <c r="E1462" t="s">
        <v>504</v>
      </c>
      <c r="F1462" t="s">
        <v>503</v>
      </c>
      <c r="G1462" t="s">
        <v>66</v>
      </c>
    </row>
    <row r="1463" spans="1:7" x14ac:dyDescent="0.2">
      <c r="A1463" t="s">
        <v>4937</v>
      </c>
      <c r="B1463" t="s">
        <v>5627</v>
      </c>
      <c r="C1463" t="s">
        <v>90</v>
      </c>
      <c r="D1463">
        <v>7</v>
      </c>
      <c r="E1463" t="s">
        <v>494</v>
      </c>
      <c r="F1463" t="s">
        <v>493</v>
      </c>
      <c r="G1463" t="s">
        <v>38</v>
      </c>
    </row>
    <row r="1464" spans="1:7" x14ac:dyDescent="0.2">
      <c r="A1464" t="s">
        <v>4937</v>
      </c>
      <c r="B1464" t="s">
        <v>5627</v>
      </c>
      <c r="C1464" t="s">
        <v>123</v>
      </c>
      <c r="D1464">
        <v>8</v>
      </c>
      <c r="E1464" t="s">
        <v>506</v>
      </c>
      <c r="F1464" t="s">
        <v>505</v>
      </c>
      <c r="G1464" t="s">
        <v>41</v>
      </c>
    </row>
    <row r="1465" spans="1:7" x14ac:dyDescent="0.2">
      <c r="A1465" t="s">
        <v>4937</v>
      </c>
      <c r="B1465" t="s">
        <v>5627</v>
      </c>
      <c r="C1465" t="s">
        <v>123</v>
      </c>
      <c r="D1465">
        <v>9</v>
      </c>
      <c r="E1465" t="s">
        <v>504</v>
      </c>
      <c r="F1465" t="s">
        <v>503</v>
      </c>
      <c r="G1465" t="s">
        <v>66</v>
      </c>
    </row>
    <row r="1466" spans="1:7" x14ac:dyDescent="0.2">
      <c r="A1466" t="s">
        <v>4933</v>
      </c>
      <c r="B1466" t="s">
        <v>5628</v>
      </c>
      <c r="C1466" t="s">
        <v>123</v>
      </c>
      <c r="D1466">
        <v>3</v>
      </c>
      <c r="E1466" t="s">
        <v>500</v>
      </c>
      <c r="F1466" t="s">
        <v>499</v>
      </c>
      <c r="G1466" t="s">
        <v>53</v>
      </c>
    </row>
    <row r="1467" spans="1:7" x14ac:dyDescent="0.2">
      <c r="A1467" t="s">
        <v>4933</v>
      </c>
      <c r="B1467" t="s">
        <v>5628</v>
      </c>
      <c r="C1467" t="s">
        <v>4520</v>
      </c>
      <c r="D1467">
        <v>1</v>
      </c>
      <c r="E1467" t="s">
        <v>498</v>
      </c>
      <c r="F1467" t="s">
        <v>497</v>
      </c>
      <c r="G1467" t="s">
        <v>31</v>
      </c>
    </row>
    <row r="1468" spans="1:7" x14ac:dyDescent="0.2">
      <c r="A1468" t="s">
        <v>4933</v>
      </c>
      <c r="B1468" t="s">
        <v>5628</v>
      </c>
      <c r="C1468" t="s">
        <v>4520</v>
      </c>
      <c r="D1468">
        <v>2</v>
      </c>
      <c r="E1468" t="s">
        <v>462</v>
      </c>
      <c r="F1468" t="s">
        <v>461</v>
      </c>
      <c r="G1468" t="s">
        <v>34</v>
      </c>
    </row>
    <row r="1469" spans="1:7" x14ac:dyDescent="0.2">
      <c r="A1469" t="s">
        <v>4933</v>
      </c>
      <c r="B1469" t="s">
        <v>5628</v>
      </c>
      <c r="C1469" t="s">
        <v>123</v>
      </c>
      <c r="D1469">
        <v>4</v>
      </c>
      <c r="E1469" t="s">
        <v>502</v>
      </c>
      <c r="F1469" t="s">
        <v>501</v>
      </c>
      <c r="G1469" t="s">
        <v>56</v>
      </c>
    </row>
    <row r="1470" spans="1:7" x14ac:dyDescent="0.2">
      <c r="A1470" t="s">
        <v>4933</v>
      </c>
      <c r="B1470" t="s">
        <v>5628</v>
      </c>
      <c r="C1470" t="s">
        <v>123</v>
      </c>
      <c r="D1470">
        <v>5</v>
      </c>
      <c r="E1470" t="s">
        <v>496</v>
      </c>
      <c r="F1470" t="s">
        <v>495</v>
      </c>
      <c r="G1470" t="s">
        <v>22</v>
      </c>
    </row>
    <row r="1471" spans="1:7" x14ac:dyDescent="0.2">
      <c r="A1471" t="s">
        <v>4933</v>
      </c>
      <c r="B1471" t="s">
        <v>5628</v>
      </c>
      <c r="C1471" t="s">
        <v>123</v>
      </c>
      <c r="D1471">
        <v>6</v>
      </c>
      <c r="E1471" t="s">
        <v>489</v>
      </c>
      <c r="F1471" t="s">
        <v>488</v>
      </c>
      <c r="G1471" t="s">
        <v>28</v>
      </c>
    </row>
    <row r="1472" spans="1:7" x14ac:dyDescent="0.2">
      <c r="A1472" t="s">
        <v>4933</v>
      </c>
      <c r="B1472" t="s">
        <v>5628</v>
      </c>
      <c r="C1472" t="s">
        <v>90</v>
      </c>
      <c r="D1472">
        <v>7</v>
      </c>
      <c r="E1472" t="s">
        <v>494</v>
      </c>
      <c r="F1472" t="s">
        <v>493</v>
      </c>
      <c r="G1472" t="s">
        <v>38</v>
      </c>
    </row>
    <row r="1473" spans="1:7" x14ac:dyDescent="0.2">
      <c r="A1473" t="s">
        <v>4933</v>
      </c>
      <c r="B1473" t="s">
        <v>5628</v>
      </c>
      <c r="C1473" t="s">
        <v>123</v>
      </c>
      <c r="D1473">
        <v>8</v>
      </c>
      <c r="E1473" t="s">
        <v>506</v>
      </c>
      <c r="F1473" t="s">
        <v>505</v>
      </c>
      <c r="G1473" t="s">
        <v>41</v>
      </c>
    </row>
    <row r="1474" spans="1:7" x14ac:dyDescent="0.2">
      <c r="A1474" t="s">
        <v>4933</v>
      </c>
      <c r="B1474" t="s">
        <v>5628</v>
      </c>
      <c r="C1474" t="s">
        <v>123</v>
      </c>
      <c r="D1474">
        <v>9</v>
      </c>
      <c r="E1474" t="s">
        <v>504</v>
      </c>
      <c r="F1474" t="s">
        <v>503</v>
      </c>
      <c r="G1474" t="s">
        <v>66</v>
      </c>
    </row>
    <row r="1475" spans="1:7" x14ac:dyDescent="0.2">
      <c r="A1475" t="s">
        <v>4843</v>
      </c>
      <c r="B1475" t="s">
        <v>5629</v>
      </c>
      <c r="C1475" t="s">
        <v>123</v>
      </c>
      <c r="D1475">
        <v>3</v>
      </c>
      <c r="E1475" t="s">
        <v>500</v>
      </c>
      <c r="F1475" t="s">
        <v>499</v>
      </c>
      <c r="G1475" t="s">
        <v>53</v>
      </c>
    </row>
    <row r="1476" spans="1:7" x14ac:dyDescent="0.2">
      <c r="A1476" t="s">
        <v>4843</v>
      </c>
      <c r="B1476" t="s">
        <v>5629</v>
      </c>
      <c r="C1476" t="s">
        <v>463</v>
      </c>
      <c r="D1476">
        <v>2</v>
      </c>
      <c r="E1476" t="s">
        <v>462</v>
      </c>
      <c r="F1476" t="s">
        <v>461</v>
      </c>
      <c r="G1476" t="s">
        <v>34</v>
      </c>
    </row>
    <row r="1477" spans="1:7" x14ac:dyDescent="0.2">
      <c r="A1477" t="s">
        <v>4843</v>
      </c>
      <c r="B1477" t="s">
        <v>5629</v>
      </c>
      <c r="C1477" t="s">
        <v>123</v>
      </c>
      <c r="D1477">
        <v>4</v>
      </c>
      <c r="E1477" t="s">
        <v>502</v>
      </c>
      <c r="F1477" t="s">
        <v>501</v>
      </c>
      <c r="G1477" t="s">
        <v>56</v>
      </c>
    </row>
    <row r="1478" spans="1:7" x14ac:dyDescent="0.2">
      <c r="A1478" t="s">
        <v>4843</v>
      </c>
      <c r="B1478" t="s">
        <v>5629</v>
      </c>
      <c r="C1478" t="s">
        <v>123</v>
      </c>
      <c r="D1478">
        <v>5</v>
      </c>
      <c r="E1478" t="s">
        <v>496</v>
      </c>
      <c r="F1478" t="s">
        <v>495</v>
      </c>
      <c r="G1478" t="s">
        <v>22</v>
      </c>
    </row>
    <row r="1479" spans="1:7" x14ac:dyDescent="0.2">
      <c r="A1479" t="s">
        <v>4843</v>
      </c>
      <c r="B1479" t="s">
        <v>5629</v>
      </c>
      <c r="C1479" t="s">
        <v>123</v>
      </c>
      <c r="D1479">
        <v>6</v>
      </c>
      <c r="E1479" t="s">
        <v>489</v>
      </c>
      <c r="F1479" t="s">
        <v>488</v>
      </c>
      <c r="G1479" t="s">
        <v>28</v>
      </c>
    </row>
    <row r="1480" spans="1:7" x14ac:dyDescent="0.2">
      <c r="A1480" t="s">
        <v>4843</v>
      </c>
      <c r="B1480" t="s">
        <v>5629</v>
      </c>
      <c r="C1480" t="s">
        <v>90</v>
      </c>
      <c r="D1480">
        <v>7</v>
      </c>
      <c r="E1480" t="s">
        <v>494</v>
      </c>
      <c r="F1480" t="s">
        <v>493</v>
      </c>
      <c r="G1480" t="s">
        <v>38</v>
      </c>
    </row>
    <row r="1481" spans="1:7" x14ac:dyDescent="0.2">
      <c r="A1481" t="s">
        <v>4843</v>
      </c>
      <c r="B1481" t="s">
        <v>5629</v>
      </c>
      <c r="C1481" t="s">
        <v>123</v>
      </c>
      <c r="D1481">
        <v>8</v>
      </c>
      <c r="E1481" t="s">
        <v>506</v>
      </c>
      <c r="F1481" t="s">
        <v>505</v>
      </c>
      <c r="G1481" t="s">
        <v>41</v>
      </c>
    </row>
    <row r="1482" spans="1:7" x14ac:dyDescent="0.2">
      <c r="A1482" t="s">
        <v>4843</v>
      </c>
      <c r="B1482" t="s">
        <v>5629</v>
      </c>
      <c r="C1482" t="s">
        <v>123</v>
      </c>
      <c r="D1482">
        <v>9</v>
      </c>
      <c r="E1482" t="s">
        <v>504</v>
      </c>
      <c r="F1482" t="s">
        <v>503</v>
      </c>
      <c r="G1482" t="s">
        <v>66</v>
      </c>
    </row>
    <row r="1483" spans="1:7" x14ac:dyDescent="0.2">
      <c r="A1483" t="s">
        <v>4698</v>
      </c>
      <c r="B1483" t="s">
        <v>5630</v>
      </c>
      <c r="C1483" t="s">
        <v>27</v>
      </c>
      <c r="D1483">
        <v>4</v>
      </c>
      <c r="E1483" t="s">
        <v>210</v>
      </c>
      <c r="F1483" t="s">
        <v>209</v>
      </c>
      <c r="G1483" t="s">
        <v>56</v>
      </c>
    </row>
    <row r="1484" spans="1:7" x14ac:dyDescent="0.2">
      <c r="A1484" t="s">
        <v>4698</v>
      </c>
      <c r="B1484" t="s">
        <v>5630</v>
      </c>
      <c r="C1484" t="s">
        <v>27</v>
      </c>
      <c r="D1484">
        <v>5</v>
      </c>
      <c r="E1484" t="s">
        <v>205</v>
      </c>
      <c r="F1484" t="s">
        <v>204</v>
      </c>
      <c r="G1484" t="s">
        <v>22</v>
      </c>
    </row>
    <row r="1485" spans="1:7" x14ac:dyDescent="0.2">
      <c r="A1485" t="s">
        <v>4698</v>
      </c>
      <c r="B1485" t="s">
        <v>5630</v>
      </c>
      <c r="C1485" t="s">
        <v>27</v>
      </c>
      <c r="D1485">
        <v>3</v>
      </c>
      <c r="E1485" t="s">
        <v>208</v>
      </c>
      <c r="F1485" t="s">
        <v>207</v>
      </c>
      <c r="G1485" t="s">
        <v>53</v>
      </c>
    </row>
    <row r="1486" spans="1:7" x14ac:dyDescent="0.2">
      <c r="A1486" t="s">
        <v>4932</v>
      </c>
      <c r="B1486" t="s">
        <v>5631</v>
      </c>
      <c r="C1486" t="s">
        <v>123</v>
      </c>
      <c r="D1486">
        <v>3</v>
      </c>
      <c r="E1486" t="s">
        <v>500</v>
      </c>
      <c r="F1486" t="s">
        <v>499</v>
      </c>
      <c r="G1486" t="s">
        <v>53</v>
      </c>
    </row>
    <row r="1487" spans="1:7" x14ac:dyDescent="0.2">
      <c r="A1487" t="s">
        <v>4932</v>
      </c>
      <c r="B1487" t="s">
        <v>5631</v>
      </c>
      <c r="C1487" t="s">
        <v>463</v>
      </c>
      <c r="D1487">
        <v>2</v>
      </c>
      <c r="E1487" t="s">
        <v>462</v>
      </c>
      <c r="F1487" t="s">
        <v>461</v>
      </c>
      <c r="G1487" t="s">
        <v>34</v>
      </c>
    </row>
    <row r="1488" spans="1:7" x14ac:dyDescent="0.2">
      <c r="A1488" t="s">
        <v>4932</v>
      </c>
      <c r="B1488" t="s">
        <v>5631</v>
      </c>
      <c r="C1488" t="s">
        <v>123</v>
      </c>
      <c r="D1488">
        <v>4</v>
      </c>
      <c r="E1488" t="s">
        <v>502</v>
      </c>
      <c r="F1488" t="s">
        <v>501</v>
      </c>
      <c r="G1488" t="s">
        <v>56</v>
      </c>
    </row>
    <row r="1489" spans="1:7" x14ac:dyDescent="0.2">
      <c r="A1489" t="s">
        <v>4932</v>
      </c>
      <c r="B1489" t="s">
        <v>5631</v>
      </c>
      <c r="C1489" t="s">
        <v>123</v>
      </c>
      <c r="D1489">
        <v>5</v>
      </c>
      <c r="E1489" t="s">
        <v>496</v>
      </c>
      <c r="F1489" t="s">
        <v>495</v>
      </c>
      <c r="G1489" t="s">
        <v>22</v>
      </c>
    </row>
    <row r="1490" spans="1:7" x14ac:dyDescent="0.2">
      <c r="A1490" t="s">
        <v>4932</v>
      </c>
      <c r="B1490" t="s">
        <v>5631</v>
      </c>
      <c r="C1490" t="s">
        <v>123</v>
      </c>
      <c r="D1490">
        <v>6</v>
      </c>
      <c r="E1490" t="s">
        <v>489</v>
      </c>
      <c r="F1490" t="s">
        <v>488</v>
      </c>
      <c r="G1490" t="s">
        <v>28</v>
      </c>
    </row>
    <row r="1491" spans="1:7" x14ac:dyDescent="0.2">
      <c r="A1491" t="s">
        <v>4932</v>
      </c>
      <c r="B1491" t="s">
        <v>5631</v>
      </c>
      <c r="C1491" t="s">
        <v>90</v>
      </c>
      <c r="D1491">
        <v>7</v>
      </c>
      <c r="E1491" t="s">
        <v>494</v>
      </c>
      <c r="F1491" t="s">
        <v>493</v>
      </c>
      <c r="G1491" t="s">
        <v>38</v>
      </c>
    </row>
    <row r="1492" spans="1:7" x14ac:dyDescent="0.2">
      <c r="A1492" t="s">
        <v>4839</v>
      </c>
      <c r="B1492" t="s">
        <v>5522</v>
      </c>
      <c r="C1492" t="s">
        <v>123</v>
      </c>
      <c r="D1492">
        <v>3</v>
      </c>
      <c r="E1492" t="s">
        <v>500</v>
      </c>
      <c r="F1492" t="s">
        <v>499</v>
      </c>
      <c r="G1492" t="s">
        <v>53</v>
      </c>
    </row>
    <row r="1493" spans="1:7" x14ac:dyDescent="0.2">
      <c r="A1493" t="s">
        <v>4839</v>
      </c>
      <c r="B1493" t="s">
        <v>5522</v>
      </c>
      <c r="C1493" t="s">
        <v>4520</v>
      </c>
      <c r="D1493">
        <v>1</v>
      </c>
      <c r="E1493" t="s">
        <v>498</v>
      </c>
      <c r="F1493" t="s">
        <v>497</v>
      </c>
      <c r="G1493" t="s">
        <v>31</v>
      </c>
    </row>
    <row r="1494" spans="1:7" x14ac:dyDescent="0.2">
      <c r="A1494" t="s">
        <v>4839</v>
      </c>
      <c r="B1494" t="s">
        <v>5522</v>
      </c>
      <c r="C1494" t="s">
        <v>4520</v>
      </c>
      <c r="D1494">
        <v>2</v>
      </c>
      <c r="E1494" t="s">
        <v>462</v>
      </c>
      <c r="F1494" t="s">
        <v>461</v>
      </c>
      <c r="G1494" t="s">
        <v>34</v>
      </c>
    </row>
    <row r="1495" spans="1:7" x14ac:dyDescent="0.2">
      <c r="A1495" t="s">
        <v>4839</v>
      </c>
      <c r="B1495" t="s">
        <v>5522</v>
      </c>
      <c r="C1495" t="s">
        <v>123</v>
      </c>
      <c r="D1495">
        <v>4</v>
      </c>
      <c r="E1495" t="s">
        <v>502</v>
      </c>
      <c r="F1495" t="s">
        <v>501</v>
      </c>
      <c r="G1495" t="s">
        <v>56</v>
      </c>
    </row>
    <row r="1496" spans="1:7" x14ac:dyDescent="0.2">
      <c r="A1496" t="s">
        <v>4839</v>
      </c>
      <c r="B1496" t="s">
        <v>5522</v>
      </c>
      <c r="C1496" t="s">
        <v>123</v>
      </c>
      <c r="D1496">
        <v>5</v>
      </c>
      <c r="E1496" t="s">
        <v>496</v>
      </c>
      <c r="F1496" t="s">
        <v>495</v>
      </c>
      <c r="G1496" t="s">
        <v>22</v>
      </c>
    </row>
    <row r="1497" spans="1:7" x14ac:dyDescent="0.2">
      <c r="A1497" t="s">
        <v>4839</v>
      </c>
      <c r="B1497" t="s">
        <v>5522</v>
      </c>
      <c r="C1497" t="s">
        <v>123</v>
      </c>
      <c r="D1497">
        <v>6</v>
      </c>
      <c r="E1497" t="s">
        <v>489</v>
      </c>
      <c r="F1497" t="s">
        <v>488</v>
      </c>
      <c r="G1497" t="s">
        <v>28</v>
      </c>
    </row>
    <row r="1498" spans="1:7" x14ac:dyDescent="0.2">
      <c r="A1498" t="s">
        <v>4839</v>
      </c>
      <c r="B1498" t="s">
        <v>5522</v>
      </c>
      <c r="C1498" t="s">
        <v>90</v>
      </c>
      <c r="D1498">
        <v>7</v>
      </c>
      <c r="E1498" t="s">
        <v>494</v>
      </c>
      <c r="F1498" t="s">
        <v>493</v>
      </c>
      <c r="G1498" t="s">
        <v>38</v>
      </c>
    </row>
    <row r="1499" spans="1:7" x14ac:dyDescent="0.2">
      <c r="A1499" t="s">
        <v>4839</v>
      </c>
      <c r="B1499" t="s">
        <v>5522</v>
      </c>
      <c r="C1499" t="s">
        <v>123</v>
      </c>
      <c r="D1499">
        <v>8</v>
      </c>
      <c r="E1499" t="s">
        <v>506</v>
      </c>
      <c r="F1499" t="s">
        <v>505</v>
      </c>
      <c r="G1499" t="s">
        <v>41</v>
      </c>
    </row>
    <row r="1500" spans="1:7" x14ac:dyDescent="0.2">
      <c r="A1500" t="s">
        <v>4839</v>
      </c>
      <c r="B1500" t="s">
        <v>5522</v>
      </c>
      <c r="C1500" t="s">
        <v>123</v>
      </c>
      <c r="D1500">
        <v>9</v>
      </c>
      <c r="E1500" t="s">
        <v>504</v>
      </c>
      <c r="F1500" t="s">
        <v>503</v>
      </c>
      <c r="G1500" t="s">
        <v>66</v>
      </c>
    </row>
    <row r="1501" spans="1:7" x14ac:dyDescent="0.2">
      <c r="A1501" t="s">
        <v>4917</v>
      </c>
      <c r="B1501" t="s">
        <v>5632</v>
      </c>
      <c r="C1501" t="s">
        <v>123</v>
      </c>
      <c r="D1501">
        <v>3</v>
      </c>
      <c r="E1501" t="s">
        <v>500</v>
      </c>
      <c r="F1501" t="s">
        <v>499</v>
      </c>
      <c r="G1501" t="s">
        <v>53</v>
      </c>
    </row>
    <row r="1502" spans="1:7" x14ac:dyDescent="0.2">
      <c r="A1502" t="s">
        <v>4917</v>
      </c>
      <c r="B1502" t="s">
        <v>5632</v>
      </c>
      <c r="C1502" t="s">
        <v>463</v>
      </c>
      <c r="D1502">
        <v>2</v>
      </c>
      <c r="E1502" t="s">
        <v>462</v>
      </c>
      <c r="F1502" t="s">
        <v>461</v>
      </c>
      <c r="G1502" t="s">
        <v>34</v>
      </c>
    </row>
    <row r="1503" spans="1:7" x14ac:dyDescent="0.2">
      <c r="A1503" t="s">
        <v>4917</v>
      </c>
      <c r="B1503" t="s">
        <v>5632</v>
      </c>
      <c r="C1503" t="s">
        <v>123</v>
      </c>
      <c r="D1503">
        <v>4</v>
      </c>
      <c r="E1503" t="s">
        <v>502</v>
      </c>
      <c r="F1503" t="s">
        <v>501</v>
      </c>
      <c r="G1503" t="s">
        <v>56</v>
      </c>
    </row>
    <row r="1504" spans="1:7" x14ac:dyDescent="0.2">
      <c r="A1504" t="s">
        <v>4917</v>
      </c>
      <c r="B1504" t="s">
        <v>5632</v>
      </c>
      <c r="C1504" t="s">
        <v>123</v>
      </c>
      <c r="D1504">
        <v>5</v>
      </c>
      <c r="E1504" t="s">
        <v>496</v>
      </c>
      <c r="F1504" t="s">
        <v>495</v>
      </c>
      <c r="G1504" t="s">
        <v>22</v>
      </c>
    </row>
    <row r="1505" spans="1:7" x14ac:dyDescent="0.2">
      <c r="A1505" t="s">
        <v>4917</v>
      </c>
      <c r="B1505" t="s">
        <v>5632</v>
      </c>
      <c r="C1505" t="s">
        <v>123</v>
      </c>
      <c r="D1505">
        <v>6</v>
      </c>
      <c r="E1505" t="s">
        <v>489</v>
      </c>
      <c r="F1505" t="s">
        <v>488</v>
      </c>
      <c r="G1505" t="s">
        <v>28</v>
      </c>
    </row>
    <row r="1506" spans="1:7" x14ac:dyDescent="0.2">
      <c r="A1506" t="s">
        <v>4917</v>
      </c>
      <c r="B1506" t="s">
        <v>5632</v>
      </c>
      <c r="C1506" t="s">
        <v>90</v>
      </c>
      <c r="D1506">
        <v>7</v>
      </c>
      <c r="E1506" t="s">
        <v>494</v>
      </c>
      <c r="F1506" t="s">
        <v>493</v>
      </c>
      <c r="G1506" t="s">
        <v>38</v>
      </c>
    </row>
    <row r="1507" spans="1:7" x14ac:dyDescent="0.2">
      <c r="A1507" t="s">
        <v>4917</v>
      </c>
      <c r="B1507" t="s">
        <v>5632</v>
      </c>
      <c r="C1507" t="s">
        <v>123</v>
      </c>
      <c r="D1507">
        <v>8</v>
      </c>
      <c r="E1507" t="s">
        <v>506</v>
      </c>
      <c r="F1507" t="s">
        <v>505</v>
      </c>
      <c r="G1507" t="s">
        <v>41</v>
      </c>
    </row>
    <row r="1508" spans="1:7" x14ac:dyDescent="0.2">
      <c r="A1508" t="s">
        <v>4917</v>
      </c>
      <c r="B1508" t="s">
        <v>5632</v>
      </c>
      <c r="C1508" t="s">
        <v>123</v>
      </c>
      <c r="D1508">
        <v>9</v>
      </c>
      <c r="E1508" t="s">
        <v>504</v>
      </c>
      <c r="F1508" t="s">
        <v>503</v>
      </c>
      <c r="G1508" t="s">
        <v>66</v>
      </c>
    </row>
    <row r="1509" spans="1:7" x14ac:dyDescent="0.2">
      <c r="A1509" t="s">
        <v>4978</v>
      </c>
      <c r="B1509" t="s">
        <v>5633</v>
      </c>
      <c r="C1509" t="s">
        <v>123</v>
      </c>
      <c r="D1509">
        <v>3</v>
      </c>
      <c r="E1509" t="s">
        <v>500</v>
      </c>
      <c r="F1509" t="s">
        <v>499</v>
      </c>
      <c r="G1509" t="s">
        <v>53</v>
      </c>
    </row>
    <row r="1510" spans="1:7" x14ac:dyDescent="0.2">
      <c r="A1510" t="s">
        <v>4978</v>
      </c>
      <c r="B1510" t="s">
        <v>5633</v>
      </c>
      <c r="C1510" t="s">
        <v>4520</v>
      </c>
      <c r="D1510">
        <v>1</v>
      </c>
      <c r="E1510" t="s">
        <v>498</v>
      </c>
      <c r="F1510" t="s">
        <v>497</v>
      </c>
      <c r="G1510" t="s">
        <v>31</v>
      </c>
    </row>
    <row r="1511" spans="1:7" x14ac:dyDescent="0.2">
      <c r="A1511" t="s">
        <v>4978</v>
      </c>
      <c r="B1511" t="s">
        <v>5633</v>
      </c>
      <c r="C1511" t="s">
        <v>4520</v>
      </c>
      <c r="D1511">
        <v>2</v>
      </c>
      <c r="E1511" t="s">
        <v>462</v>
      </c>
      <c r="F1511" t="s">
        <v>461</v>
      </c>
      <c r="G1511" t="s">
        <v>34</v>
      </c>
    </row>
    <row r="1512" spans="1:7" x14ac:dyDescent="0.2">
      <c r="A1512" t="s">
        <v>4978</v>
      </c>
      <c r="B1512" t="s">
        <v>5633</v>
      </c>
      <c r="C1512" t="s">
        <v>123</v>
      </c>
      <c r="D1512">
        <v>4</v>
      </c>
      <c r="E1512" t="s">
        <v>502</v>
      </c>
      <c r="F1512" t="s">
        <v>501</v>
      </c>
      <c r="G1512" t="s">
        <v>56</v>
      </c>
    </row>
    <row r="1513" spans="1:7" x14ac:dyDescent="0.2">
      <c r="A1513" t="s">
        <v>4978</v>
      </c>
      <c r="B1513" t="s">
        <v>5633</v>
      </c>
      <c r="C1513" t="s">
        <v>123</v>
      </c>
      <c r="D1513">
        <v>5</v>
      </c>
      <c r="E1513" t="s">
        <v>496</v>
      </c>
      <c r="F1513" t="s">
        <v>495</v>
      </c>
      <c r="G1513" t="s">
        <v>22</v>
      </c>
    </row>
    <row r="1514" spans="1:7" x14ac:dyDescent="0.2">
      <c r="A1514" t="s">
        <v>4978</v>
      </c>
      <c r="B1514" t="s">
        <v>5633</v>
      </c>
      <c r="C1514" t="s">
        <v>123</v>
      </c>
      <c r="D1514">
        <v>6</v>
      </c>
      <c r="E1514" t="s">
        <v>489</v>
      </c>
      <c r="F1514" t="s">
        <v>488</v>
      </c>
      <c r="G1514" t="s">
        <v>28</v>
      </c>
    </row>
    <row r="1515" spans="1:7" x14ac:dyDescent="0.2">
      <c r="A1515" t="s">
        <v>5179</v>
      </c>
      <c r="B1515" t="s">
        <v>5634</v>
      </c>
      <c r="C1515" t="s">
        <v>123</v>
      </c>
      <c r="D1515">
        <v>4</v>
      </c>
      <c r="E1515" t="s">
        <v>364</v>
      </c>
      <c r="F1515" t="s">
        <v>363</v>
      </c>
      <c r="G1515" t="s">
        <v>56</v>
      </c>
    </row>
    <row r="1516" spans="1:7" x14ac:dyDescent="0.2">
      <c r="A1516" t="s">
        <v>5179</v>
      </c>
      <c r="B1516" t="s">
        <v>5634</v>
      </c>
      <c r="C1516" t="s">
        <v>123</v>
      </c>
      <c r="D1516">
        <v>5</v>
      </c>
      <c r="E1516" t="s">
        <v>357</v>
      </c>
      <c r="F1516" t="s">
        <v>356</v>
      </c>
      <c r="G1516" t="s">
        <v>22</v>
      </c>
    </row>
    <row r="1517" spans="1:7" x14ac:dyDescent="0.2">
      <c r="A1517" t="s">
        <v>5179</v>
      </c>
      <c r="B1517" t="s">
        <v>5634</v>
      </c>
      <c r="C1517" t="s">
        <v>123</v>
      </c>
      <c r="D1517">
        <v>6</v>
      </c>
      <c r="E1517" t="s">
        <v>362</v>
      </c>
      <c r="F1517" t="s">
        <v>361</v>
      </c>
      <c r="G1517" t="s">
        <v>28</v>
      </c>
    </row>
    <row r="1518" spans="1:7" x14ac:dyDescent="0.2">
      <c r="A1518" t="s">
        <v>5179</v>
      </c>
      <c r="B1518" t="s">
        <v>5634</v>
      </c>
      <c r="C1518" t="s">
        <v>90</v>
      </c>
      <c r="D1518">
        <v>7</v>
      </c>
      <c r="E1518" t="s">
        <v>360</v>
      </c>
      <c r="F1518" t="s">
        <v>359</v>
      </c>
      <c r="G1518" t="s">
        <v>38</v>
      </c>
    </row>
    <row r="1519" spans="1:7" x14ac:dyDescent="0.2">
      <c r="A1519" t="s">
        <v>5179</v>
      </c>
      <c r="B1519" t="s">
        <v>5634</v>
      </c>
      <c r="C1519" t="s">
        <v>123</v>
      </c>
      <c r="D1519">
        <v>8</v>
      </c>
      <c r="E1519" t="s">
        <v>175</v>
      </c>
      <c r="F1519" t="s">
        <v>174</v>
      </c>
      <c r="G1519" t="s">
        <v>41</v>
      </c>
    </row>
    <row r="1520" spans="1:7" x14ac:dyDescent="0.2">
      <c r="A1520" t="s">
        <v>5179</v>
      </c>
      <c r="B1520" t="s">
        <v>5634</v>
      </c>
      <c r="C1520" t="s">
        <v>123</v>
      </c>
      <c r="D1520">
        <v>9</v>
      </c>
      <c r="E1520" t="s">
        <v>180</v>
      </c>
      <c r="F1520" t="s">
        <v>179</v>
      </c>
      <c r="G1520" t="s">
        <v>66</v>
      </c>
    </row>
    <row r="1521" spans="1:7" x14ac:dyDescent="0.2">
      <c r="A1521" t="s">
        <v>4810</v>
      </c>
      <c r="B1521" t="s">
        <v>5635</v>
      </c>
      <c r="C1521" t="s">
        <v>27</v>
      </c>
      <c r="D1521">
        <v>3</v>
      </c>
      <c r="E1521" t="s">
        <v>208</v>
      </c>
      <c r="F1521" t="s">
        <v>207</v>
      </c>
      <c r="G1521" t="s">
        <v>53</v>
      </c>
    </row>
    <row r="1522" spans="1:7" x14ac:dyDescent="0.2">
      <c r="A1522" t="s">
        <v>4810</v>
      </c>
      <c r="B1522" t="s">
        <v>5635</v>
      </c>
      <c r="C1522" t="s">
        <v>27</v>
      </c>
      <c r="D1522">
        <v>4</v>
      </c>
      <c r="E1522" t="s">
        <v>335</v>
      </c>
      <c r="F1522" t="s">
        <v>334</v>
      </c>
      <c r="G1522" t="s">
        <v>56</v>
      </c>
    </row>
    <row r="1523" spans="1:7" x14ac:dyDescent="0.2">
      <c r="A1523" t="s">
        <v>4810</v>
      </c>
      <c r="B1523" t="s">
        <v>5635</v>
      </c>
      <c r="C1523" t="s">
        <v>27</v>
      </c>
      <c r="D1523">
        <v>5</v>
      </c>
      <c r="E1523" t="s">
        <v>332</v>
      </c>
      <c r="F1523" t="s">
        <v>331</v>
      </c>
      <c r="G1523" t="s">
        <v>22</v>
      </c>
    </row>
    <row r="1524" spans="1:7" x14ac:dyDescent="0.2">
      <c r="A1524" t="s">
        <v>5079</v>
      </c>
      <c r="B1524" t="s">
        <v>5636</v>
      </c>
      <c r="C1524" t="s">
        <v>27</v>
      </c>
      <c r="D1524">
        <v>3</v>
      </c>
      <c r="E1524" t="s">
        <v>208</v>
      </c>
      <c r="F1524" t="s">
        <v>207</v>
      </c>
      <c r="G1524" t="s">
        <v>53</v>
      </c>
    </row>
    <row r="1525" spans="1:7" x14ac:dyDescent="0.2">
      <c r="A1525" t="s">
        <v>5079</v>
      </c>
      <c r="B1525" t="s">
        <v>5636</v>
      </c>
      <c r="C1525" t="s">
        <v>27</v>
      </c>
      <c r="D1525">
        <v>4</v>
      </c>
      <c r="E1525" t="s">
        <v>335</v>
      </c>
      <c r="F1525" t="s">
        <v>334</v>
      </c>
      <c r="G1525" t="s">
        <v>56</v>
      </c>
    </row>
    <row r="1526" spans="1:7" x14ac:dyDescent="0.2">
      <c r="A1526" t="s">
        <v>5079</v>
      </c>
      <c r="B1526" t="s">
        <v>5636</v>
      </c>
      <c r="C1526" t="s">
        <v>27</v>
      </c>
      <c r="D1526">
        <v>5</v>
      </c>
      <c r="E1526" t="s">
        <v>332</v>
      </c>
      <c r="F1526" t="s">
        <v>331</v>
      </c>
      <c r="G1526" t="s">
        <v>22</v>
      </c>
    </row>
    <row r="1527" spans="1:7" x14ac:dyDescent="0.2">
      <c r="A1527" t="s">
        <v>5012</v>
      </c>
      <c r="B1527" t="s">
        <v>5637</v>
      </c>
      <c r="C1527" t="s">
        <v>27</v>
      </c>
      <c r="D1527">
        <v>4</v>
      </c>
      <c r="E1527" t="s">
        <v>210</v>
      </c>
      <c r="F1527" t="s">
        <v>209</v>
      </c>
      <c r="G1527" t="s">
        <v>56</v>
      </c>
    </row>
    <row r="1528" spans="1:7" x14ac:dyDescent="0.2">
      <c r="A1528" t="s">
        <v>5012</v>
      </c>
      <c r="B1528" t="s">
        <v>5637</v>
      </c>
      <c r="C1528" t="s">
        <v>27</v>
      </c>
      <c r="D1528">
        <v>5</v>
      </c>
      <c r="E1528" t="s">
        <v>205</v>
      </c>
      <c r="F1528" t="s">
        <v>204</v>
      </c>
      <c r="G1528" t="s">
        <v>22</v>
      </c>
    </row>
    <row r="1529" spans="1:7" x14ac:dyDescent="0.2">
      <c r="A1529" t="s">
        <v>5012</v>
      </c>
      <c r="B1529" t="s">
        <v>5637</v>
      </c>
      <c r="C1529" t="s">
        <v>27</v>
      </c>
      <c r="D1529">
        <v>3</v>
      </c>
      <c r="E1529" t="s">
        <v>208</v>
      </c>
      <c r="F1529" t="s">
        <v>207</v>
      </c>
      <c r="G1529" t="s">
        <v>53</v>
      </c>
    </row>
    <row r="1530" spans="1:7" x14ac:dyDescent="0.2">
      <c r="A1530" t="s">
        <v>4828</v>
      </c>
      <c r="B1530" t="s">
        <v>5638</v>
      </c>
      <c r="C1530" t="s">
        <v>123</v>
      </c>
      <c r="D1530">
        <v>3</v>
      </c>
      <c r="E1530" t="s">
        <v>500</v>
      </c>
      <c r="F1530" t="s">
        <v>499</v>
      </c>
      <c r="G1530" t="s">
        <v>53</v>
      </c>
    </row>
    <row r="1531" spans="1:7" x14ac:dyDescent="0.2">
      <c r="A1531" t="s">
        <v>4828</v>
      </c>
      <c r="B1531" t="s">
        <v>5638</v>
      </c>
      <c r="C1531" t="s">
        <v>4520</v>
      </c>
      <c r="D1531">
        <v>1</v>
      </c>
      <c r="E1531" t="s">
        <v>498</v>
      </c>
      <c r="F1531" t="s">
        <v>497</v>
      </c>
      <c r="G1531" t="s">
        <v>31</v>
      </c>
    </row>
    <row r="1532" spans="1:7" x14ac:dyDescent="0.2">
      <c r="A1532" t="s">
        <v>4828</v>
      </c>
      <c r="B1532" t="s">
        <v>5638</v>
      </c>
      <c r="C1532" t="s">
        <v>4520</v>
      </c>
      <c r="D1532">
        <v>2</v>
      </c>
      <c r="E1532" t="s">
        <v>462</v>
      </c>
      <c r="F1532" t="s">
        <v>461</v>
      </c>
      <c r="G1532" t="s">
        <v>34</v>
      </c>
    </row>
    <row r="1533" spans="1:7" x14ac:dyDescent="0.2">
      <c r="A1533" t="s">
        <v>4828</v>
      </c>
      <c r="B1533" t="s">
        <v>5638</v>
      </c>
      <c r="C1533" t="s">
        <v>123</v>
      </c>
      <c r="D1533">
        <v>4</v>
      </c>
      <c r="E1533" t="s">
        <v>502</v>
      </c>
      <c r="F1533" t="s">
        <v>501</v>
      </c>
      <c r="G1533" t="s">
        <v>56</v>
      </c>
    </row>
    <row r="1534" spans="1:7" x14ac:dyDescent="0.2">
      <c r="A1534" t="s">
        <v>4828</v>
      </c>
      <c r="B1534" t="s">
        <v>5638</v>
      </c>
      <c r="C1534" t="s">
        <v>123</v>
      </c>
      <c r="D1534">
        <v>5</v>
      </c>
      <c r="E1534" t="s">
        <v>496</v>
      </c>
      <c r="F1534" t="s">
        <v>495</v>
      </c>
      <c r="G1534" t="s">
        <v>22</v>
      </c>
    </row>
    <row r="1535" spans="1:7" x14ac:dyDescent="0.2">
      <c r="A1535" t="s">
        <v>4828</v>
      </c>
      <c r="B1535" t="s">
        <v>5638</v>
      </c>
      <c r="C1535" t="s">
        <v>123</v>
      </c>
      <c r="D1535">
        <v>6</v>
      </c>
      <c r="E1535" t="s">
        <v>489</v>
      </c>
      <c r="F1535" t="s">
        <v>488</v>
      </c>
      <c r="G1535" t="s">
        <v>28</v>
      </c>
    </row>
    <row r="1536" spans="1:7" x14ac:dyDescent="0.2">
      <c r="A1536" t="s">
        <v>4828</v>
      </c>
      <c r="B1536" t="s">
        <v>5638</v>
      </c>
      <c r="C1536" t="s">
        <v>90</v>
      </c>
      <c r="D1536">
        <v>7</v>
      </c>
      <c r="E1536" t="s">
        <v>494</v>
      </c>
      <c r="F1536" t="s">
        <v>493</v>
      </c>
      <c r="G1536" t="s">
        <v>38</v>
      </c>
    </row>
    <row r="1537" spans="1:7" x14ac:dyDescent="0.2">
      <c r="A1537" t="s">
        <v>4828</v>
      </c>
      <c r="B1537" t="s">
        <v>5638</v>
      </c>
      <c r="C1537" t="s">
        <v>123</v>
      </c>
      <c r="D1537">
        <v>8</v>
      </c>
      <c r="E1537" t="s">
        <v>506</v>
      </c>
      <c r="F1537" t="s">
        <v>505</v>
      </c>
      <c r="G1537" t="s">
        <v>41</v>
      </c>
    </row>
    <row r="1538" spans="1:7" x14ac:dyDescent="0.2">
      <c r="A1538" t="s">
        <v>4828</v>
      </c>
      <c r="B1538" t="s">
        <v>5638</v>
      </c>
      <c r="C1538" t="s">
        <v>123</v>
      </c>
      <c r="D1538">
        <v>9</v>
      </c>
      <c r="E1538" t="s">
        <v>504</v>
      </c>
      <c r="F1538" t="s">
        <v>503</v>
      </c>
      <c r="G1538" t="s">
        <v>66</v>
      </c>
    </row>
    <row r="1539" spans="1:7" x14ac:dyDescent="0.2">
      <c r="A1539" t="s">
        <v>4886</v>
      </c>
      <c r="B1539" t="s">
        <v>5639</v>
      </c>
      <c r="C1539" t="s">
        <v>93</v>
      </c>
      <c r="D1539">
        <v>8</v>
      </c>
      <c r="E1539" t="s">
        <v>654</v>
      </c>
      <c r="F1539" t="s">
        <v>653</v>
      </c>
      <c r="G1539" t="s">
        <v>41</v>
      </c>
    </row>
    <row r="1540" spans="1:7" x14ac:dyDescent="0.2">
      <c r="A1540" t="s">
        <v>5123</v>
      </c>
      <c r="B1540" t="s">
        <v>5640</v>
      </c>
      <c r="C1540" t="s">
        <v>93</v>
      </c>
      <c r="D1540">
        <v>5</v>
      </c>
      <c r="E1540" t="s">
        <v>1427</v>
      </c>
      <c r="F1540" t="s">
        <v>1426</v>
      </c>
      <c r="G1540" t="s">
        <v>22</v>
      </c>
    </row>
    <row r="1541" spans="1:7" x14ac:dyDescent="0.2">
      <c r="A1541" t="s">
        <v>5123</v>
      </c>
      <c r="B1541" t="s">
        <v>5640</v>
      </c>
      <c r="C1541" t="s">
        <v>93</v>
      </c>
      <c r="D1541">
        <v>6</v>
      </c>
      <c r="E1541" t="s">
        <v>1429</v>
      </c>
      <c r="F1541" t="s">
        <v>1428</v>
      </c>
      <c r="G1541" t="s">
        <v>28</v>
      </c>
    </row>
    <row r="1542" spans="1:7" x14ac:dyDescent="0.2">
      <c r="A1542" t="s">
        <v>5123</v>
      </c>
      <c r="B1542" t="s">
        <v>5640</v>
      </c>
      <c r="C1542" t="s">
        <v>93</v>
      </c>
      <c r="D1542">
        <v>7</v>
      </c>
      <c r="E1542" t="s">
        <v>1431</v>
      </c>
      <c r="F1542" t="s">
        <v>1430</v>
      </c>
      <c r="G1542" t="s">
        <v>38</v>
      </c>
    </row>
    <row r="1543" spans="1:7" x14ac:dyDescent="0.2">
      <c r="A1543" t="s">
        <v>5123</v>
      </c>
      <c r="B1543" t="s">
        <v>5640</v>
      </c>
      <c r="C1543" t="s">
        <v>93</v>
      </c>
      <c r="D1543">
        <v>8</v>
      </c>
      <c r="E1543" t="s">
        <v>654</v>
      </c>
      <c r="F1543" t="s">
        <v>653</v>
      </c>
      <c r="G1543" t="s">
        <v>41</v>
      </c>
    </row>
    <row r="1544" spans="1:7" x14ac:dyDescent="0.2">
      <c r="A1544" t="s">
        <v>5063</v>
      </c>
      <c r="B1544" t="s">
        <v>5641</v>
      </c>
      <c r="C1544" t="s">
        <v>93</v>
      </c>
      <c r="D1544">
        <v>8</v>
      </c>
      <c r="E1544" t="s">
        <v>654</v>
      </c>
      <c r="F1544" t="s">
        <v>653</v>
      </c>
      <c r="G1544" t="s">
        <v>41</v>
      </c>
    </row>
    <row r="1545" spans="1:7" x14ac:dyDescent="0.2">
      <c r="A1545" t="s">
        <v>4984</v>
      </c>
      <c r="B1545" t="s">
        <v>5642</v>
      </c>
      <c r="C1545" t="s">
        <v>90</v>
      </c>
      <c r="D1545">
        <v>8</v>
      </c>
      <c r="E1545" t="s">
        <v>163</v>
      </c>
      <c r="F1545" t="s">
        <v>162</v>
      </c>
      <c r="G1545" t="s">
        <v>41</v>
      </c>
    </row>
    <row r="1546" spans="1:7" x14ac:dyDescent="0.2">
      <c r="A1546" t="s">
        <v>4825</v>
      </c>
      <c r="B1546" t="s">
        <v>5643</v>
      </c>
      <c r="C1546" t="s">
        <v>90</v>
      </c>
      <c r="D1546">
        <v>8</v>
      </c>
      <c r="E1546" t="s">
        <v>222</v>
      </c>
      <c r="F1546" t="s">
        <v>221</v>
      </c>
      <c r="G1546" t="s">
        <v>41</v>
      </c>
    </row>
    <row r="1547" spans="1:7" x14ac:dyDescent="0.2">
      <c r="A1547" t="s">
        <v>4979</v>
      </c>
      <c r="B1547" t="s">
        <v>5644</v>
      </c>
      <c r="C1547" t="s">
        <v>90</v>
      </c>
      <c r="D1547">
        <v>8</v>
      </c>
      <c r="E1547" t="s">
        <v>1119</v>
      </c>
      <c r="F1547" t="s">
        <v>1118</v>
      </c>
      <c r="G1547" t="s">
        <v>41</v>
      </c>
    </row>
    <row r="1548" spans="1:7" x14ac:dyDescent="0.2">
      <c r="A1548" t="s">
        <v>4979</v>
      </c>
      <c r="B1548" t="s">
        <v>5644</v>
      </c>
      <c r="C1548" t="s">
        <v>90</v>
      </c>
      <c r="D1548">
        <v>9</v>
      </c>
      <c r="E1548" t="s">
        <v>1106</v>
      </c>
      <c r="F1548" t="s">
        <v>1105</v>
      </c>
      <c r="G1548" t="s">
        <v>66</v>
      </c>
    </row>
    <row r="1549" spans="1:7" x14ac:dyDescent="0.2">
      <c r="A1549" t="s">
        <v>4701</v>
      </c>
      <c r="B1549" t="s">
        <v>5645</v>
      </c>
      <c r="C1549" t="s">
        <v>90</v>
      </c>
      <c r="D1549">
        <v>8</v>
      </c>
      <c r="E1549" t="s">
        <v>163</v>
      </c>
      <c r="F1549" t="s">
        <v>162</v>
      </c>
      <c r="G1549" t="s">
        <v>41</v>
      </c>
    </row>
    <row r="1550" spans="1:7" x14ac:dyDescent="0.2">
      <c r="A1550" t="s">
        <v>5005</v>
      </c>
      <c r="B1550" t="s">
        <v>5646</v>
      </c>
      <c r="C1550" t="s">
        <v>90</v>
      </c>
      <c r="D1550">
        <v>8</v>
      </c>
      <c r="E1550" t="s">
        <v>163</v>
      </c>
      <c r="F1550" t="s">
        <v>162</v>
      </c>
      <c r="G1550" t="s">
        <v>41</v>
      </c>
    </row>
    <row r="1551" spans="1:7" x14ac:dyDescent="0.2">
      <c r="A1551" t="s">
        <v>4945</v>
      </c>
      <c r="B1551" t="s">
        <v>5647</v>
      </c>
      <c r="C1551" t="s">
        <v>90</v>
      </c>
      <c r="D1551">
        <v>8</v>
      </c>
      <c r="E1551" t="s">
        <v>1119</v>
      </c>
      <c r="F1551" t="s">
        <v>1118</v>
      </c>
      <c r="G1551" t="s">
        <v>41</v>
      </c>
    </row>
    <row r="1552" spans="1:7" x14ac:dyDescent="0.2">
      <c r="A1552" t="s">
        <v>4945</v>
      </c>
      <c r="B1552" t="s">
        <v>5647</v>
      </c>
      <c r="C1552" t="s">
        <v>90</v>
      </c>
      <c r="D1552">
        <v>9</v>
      </c>
      <c r="E1552" t="s">
        <v>1106</v>
      </c>
      <c r="F1552" t="s">
        <v>1105</v>
      </c>
      <c r="G1552" t="s">
        <v>66</v>
      </c>
    </row>
    <row r="1553" spans="1:7" x14ac:dyDescent="0.2">
      <c r="A1553" t="s">
        <v>4781</v>
      </c>
      <c r="B1553" t="s">
        <v>5648</v>
      </c>
      <c r="C1553" t="s">
        <v>93</v>
      </c>
      <c r="D1553">
        <v>8</v>
      </c>
      <c r="E1553" t="s">
        <v>654</v>
      </c>
      <c r="F1553" t="s">
        <v>653</v>
      </c>
      <c r="G1553" t="s">
        <v>41</v>
      </c>
    </row>
    <row r="1554" spans="1:7" x14ac:dyDescent="0.2">
      <c r="A1554" t="s">
        <v>4648</v>
      </c>
      <c r="B1554" t="s">
        <v>5649</v>
      </c>
      <c r="C1554" t="s">
        <v>103</v>
      </c>
      <c r="D1554">
        <v>2</v>
      </c>
      <c r="E1554" t="s">
        <v>102</v>
      </c>
      <c r="F1554" t="s">
        <v>101</v>
      </c>
      <c r="G1554" t="s">
        <v>34</v>
      </c>
    </row>
    <row r="1555" spans="1:7" x14ac:dyDescent="0.2">
      <c r="A1555" t="s">
        <v>4648</v>
      </c>
      <c r="B1555" t="s">
        <v>5649</v>
      </c>
      <c r="C1555" t="s">
        <v>93</v>
      </c>
      <c r="D1555">
        <v>4</v>
      </c>
      <c r="E1555" t="s">
        <v>92</v>
      </c>
      <c r="F1555" t="s">
        <v>91</v>
      </c>
      <c r="G1555" t="s">
        <v>56</v>
      </c>
    </row>
    <row r="1556" spans="1:7" x14ac:dyDescent="0.2">
      <c r="A1556" t="s">
        <v>4648</v>
      </c>
      <c r="B1556" t="s">
        <v>5649</v>
      </c>
      <c r="C1556" t="s">
        <v>93</v>
      </c>
      <c r="D1556">
        <v>5</v>
      </c>
      <c r="E1556" t="s">
        <v>97</v>
      </c>
      <c r="F1556" t="s">
        <v>96</v>
      </c>
      <c r="G1556" t="s">
        <v>22</v>
      </c>
    </row>
    <row r="1557" spans="1:7" x14ac:dyDescent="0.2">
      <c r="A1557" t="s">
        <v>4648</v>
      </c>
      <c r="B1557" t="s">
        <v>5649</v>
      </c>
      <c r="C1557" t="s">
        <v>90</v>
      </c>
      <c r="D1557">
        <v>6</v>
      </c>
      <c r="E1557" t="s">
        <v>95</v>
      </c>
      <c r="F1557" t="s">
        <v>94</v>
      </c>
      <c r="G1557" t="s">
        <v>28</v>
      </c>
    </row>
    <row r="1558" spans="1:7" x14ac:dyDescent="0.2">
      <c r="A1558" t="s">
        <v>4648</v>
      </c>
      <c r="B1558" t="s">
        <v>5649</v>
      </c>
      <c r="C1558" t="s">
        <v>90</v>
      </c>
      <c r="D1558">
        <v>7</v>
      </c>
      <c r="E1558" t="s">
        <v>87</v>
      </c>
      <c r="F1558" t="s">
        <v>86</v>
      </c>
      <c r="G1558" t="s">
        <v>38</v>
      </c>
    </row>
    <row r="1559" spans="1:7" x14ac:dyDescent="0.2">
      <c r="A1559" t="s">
        <v>4648</v>
      </c>
      <c r="B1559" t="s">
        <v>5649</v>
      </c>
      <c r="C1559" t="s">
        <v>90</v>
      </c>
      <c r="D1559">
        <v>8</v>
      </c>
      <c r="E1559" t="s">
        <v>99</v>
      </c>
      <c r="F1559" t="s">
        <v>98</v>
      </c>
      <c r="G1559" t="s">
        <v>41</v>
      </c>
    </row>
    <row r="1560" spans="1:7" x14ac:dyDescent="0.2">
      <c r="A1560" t="s">
        <v>4648</v>
      </c>
      <c r="B1560" t="s">
        <v>5649</v>
      </c>
      <c r="C1560" t="s">
        <v>90</v>
      </c>
      <c r="D1560">
        <v>9</v>
      </c>
      <c r="E1560" t="s">
        <v>105</v>
      </c>
      <c r="F1560" t="s">
        <v>104</v>
      </c>
      <c r="G1560" t="s">
        <v>66</v>
      </c>
    </row>
    <row r="1561" spans="1:7" x14ac:dyDescent="0.2">
      <c r="A1561" t="s">
        <v>4724</v>
      </c>
      <c r="B1561" t="s">
        <v>5650</v>
      </c>
      <c r="C1561" t="s">
        <v>27</v>
      </c>
      <c r="D1561">
        <v>3</v>
      </c>
      <c r="E1561" t="s">
        <v>208</v>
      </c>
      <c r="F1561" t="s">
        <v>207</v>
      </c>
      <c r="G1561" t="s">
        <v>53</v>
      </c>
    </row>
    <row r="1562" spans="1:7" x14ac:dyDescent="0.2">
      <c r="A1562" t="s">
        <v>4724</v>
      </c>
      <c r="B1562" t="s">
        <v>5650</v>
      </c>
      <c r="C1562" t="s">
        <v>27</v>
      </c>
      <c r="D1562">
        <v>4</v>
      </c>
      <c r="E1562" t="s">
        <v>335</v>
      </c>
      <c r="F1562" t="s">
        <v>334</v>
      </c>
      <c r="G1562" t="s">
        <v>56</v>
      </c>
    </row>
    <row r="1563" spans="1:7" x14ac:dyDescent="0.2">
      <c r="A1563" t="s">
        <v>4724</v>
      </c>
      <c r="B1563" t="s">
        <v>5650</v>
      </c>
      <c r="C1563" t="s">
        <v>27</v>
      </c>
      <c r="D1563">
        <v>5</v>
      </c>
      <c r="E1563" t="s">
        <v>332</v>
      </c>
      <c r="F1563" t="s">
        <v>331</v>
      </c>
      <c r="G1563" t="s">
        <v>22</v>
      </c>
    </row>
    <row r="1564" spans="1:7" x14ac:dyDescent="0.2">
      <c r="A1564" t="s">
        <v>5034</v>
      </c>
      <c r="B1564" t="s">
        <v>5651</v>
      </c>
      <c r="C1564" t="s">
        <v>90</v>
      </c>
      <c r="D1564">
        <v>8</v>
      </c>
      <c r="E1564" t="s">
        <v>1119</v>
      </c>
      <c r="F1564" t="s">
        <v>1118</v>
      </c>
      <c r="G1564" t="s">
        <v>41</v>
      </c>
    </row>
    <row r="1565" spans="1:7" x14ac:dyDescent="0.2">
      <c r="A1565" t="s">
        <v>5034</v>
      </c>
      <c r="B1565" t="s">
        <v>5651</v>
      </c>
      <c r="C1565" t="s">
        <v>90</v>
      </c>
      <c r="D1565">
        <v>9</v>
      </c>
      <c r="E1565" t="s">
        <v>1106</v>
      </c>
      <c r="F1565" t="s">
        <v>1105</v>
      </c>
      <c r="G1565" t="s">
        <v>66</v>
      </c>
    </row>
    <row r="1566" spans="1:7" x14ac:dyDescent="0.2">
      <c r="A1566" t="s">
        <v>4691</v>
      </c>
      <c r="B1566" t="s">
        <v>5652</v>
      </c>
      <c r="C1566" t="s">
        <v>90</v>
      </c>
      <c r="D1566">
        <v>8</v>
      </c>
      <c r="E1566" t="s">
        <v>163</v>
      </c>
      <c r="F1566" t="s">
        <v>162</v>
      </c>
      <c r="G1566" t="s">
        <v>41</v>
      </c>
    </row>
    <row r="1567" spans="1:7" x14ac:dyDescent="0.2">
      <c r="A1567" t="s">
        <v>5161</v>
      </c>
      <c r="B1567" t="s">
        <v>5653</v>
      </c>
      <c r="C1567" t="s">
        <v>90</v>
      </c>
      <c r="D1567">
        <v>8</v>
      </c>
      <c r="E1567" t="s">
        <v>163</v>
      </c>
      <c r="F1567" t="s">
        <v>162</v>
      </c>
      <c r="G1567" t="s">
        <v>41</v>
      </c>
    </row>
    <row r="1568" spans="1:7" x14ac:dyDescent="0.2">
      <c r="A1568" t="s">
        <v>4721</v>
      </c>
      <c r="B1568" t="s">
        <v>5654</v>
      </c>
      <c r="C1568" t="s">
        <v>27</v>
      </c>
      <c r="D1568">
        <v>4</v>
      </c>
      <c r="E1568" t="s">
        <v>210</v>
      </c>
      <c r="F1568" t="s">
        <v>209</v>
      </c>
      <c r="G1568" t="s">
        <v>56</v>
      </c>
    </row>
    <row r="1569" spans="1:7" x14ac:dyDescent="0.2">
      <c r="A1569" t="s">
        <v>4721</v>
      </c>
      <c r="B1569" t="s">
        <v>5654</v>
      </c>
      <c r="C1569" t="s">
        <v>27</v>
      </c>
      <c r="D1569">
        <v>5</v>
      </c>
      <c r="E1569" t="s">
        <v>205</v>
      </c>
      <c r="F1569" t="s">
        <v>204</v>
      </c>
      <c r="G1569" t="s">
        <v>22</v>
      </c>
    </row>
    <row r="1570" spans="1:7" x14ac:dyDescent="0.2">
      <c r="A1570" t="s">
        <v>4721</v>
      </c>
      <c r="B1570" t="s">
        <v>5654</v>
      </c>
      <c r="C1570" t="s">
        <v>27</v>
      </c>
      <c r="D1570">
        <v>3</v>
      </c>
      <c r="E1570" t="s">
        <v>208</v>
      </c>
      <c r="F1570" t="s">
        <v>207</v>
      </c>
      <c r="G1570" t="s">
        <v>53</v>
      </c>
    </row>
    <row r="1571" spans="1:7" x14ac:dyDescent="0.2">
      <c r="A1571" t="s">
        <v>5141</v>
      </c>
      <c r="B1571" t="s">
        <v>5655</v>
      </c>
      <c r="C1571" t="s">
        <v>27</v>
      </c>
      <c r="D1571">
        <v>3</v>
      </c>
      <c r="E1571" t="s">
        <v>80</v>
      </c>
      <c r="F1571" t="s">
        <v>79</v>
      </c>
      <c r="G1571" t="s">
        <v>53</v>
      </c>
    </row>
    <row r="1572" spans="1:7" x14ac:dyDescent="0.2">
      <c r="A1572" t="s">
        <v>5141</v>
      </c>
      <c r="B1572" t="s">
        <v>5655</v>
      </c>
      <c r="C1572" t="s">
        <v>27</v>
      </c>
      <c r="D1572">
        <v>4</v>
      </c>
      <c r="E1572" t="s">
        <v>82</v>
      </c>
      <c r="F1572" t="s">
        <v>81</v>
      </c>
      <c r="G1572" t="s">
        <v>56</v>
      </c>
    </row>
    <row r="1573" spans="1:7" x14ac:dyDescent="0.2">
      <c r="A1573" t="s">
        <v>5141</v>
      </c>
      <c r="B1573" t="s">
        <v>5655</v>
      </c>
      <c r="C1573" t="s">
        <v>27</v>
      </c>
      <c r="D1573">
        <v>5</v>
      </c>
      <c r="E1573" t="s">
        <v>78</v>
      </c>
      <c r="F1573" t="s">
        <v>77</v>
      </c>
      <c r="G1573" t="s">
        <v>22</v>
      </c>
    </row>
    <row r="1574" spans="1:7" x14ac:dyDescent="0.2">
      <c r="A1574" t="s">
        <v>5141</v>
      </c>
      <c r="B1574" t="s">
        <v>5655</v>
      </c>
      <c r="C1574" t="s">
        <v>27</v>
      </c>
      <c r="D1574">
        <v>7</v>
      </c>
      <c r="E1574" t="s">
        <v>75</v>
      </c>
      <c r="F1574" t="s">
        <v>74</v>
      </c>
      <c r="G1574" t="s">
        <v>38</v>
      </c>
    </row>
    <row r="1575" spans="1:7" x14ac:dyDescent="0.2">
      <c r="A1575" t="s">
        <v>5141</v>
      </c>
      <c r="B1575" t="s">
        <v>5655</v>
      </c>
      <c r="C1575" t="s">
        <v>4518</v>
      </c>
      <c r="D1575">
        <v>2</v>
      </c>
      <c r="E1575" t="s">
        <v>36</v>
      </c>
      <c r="F1575" t="s">
        <v>35</v>
      </c>
      <c r="G1575" t="s">
        <v>34</v>
      </c>
    </row>
    <row r="1576" spans="1:7" x14ac:dyDescent="0.2">
      <c r="A1576" t="s">
        <v>5141</v>
      </c>
      <c r="B1576" t="s">
        <v>5655</v>
      </c>
      <c r="C1576" t="s">
        <v>4518</v>
      </c>
      <c r="D1576">
        <v>1</v>
      </c>
      <c r="E1576" t="s">
        <v>33</v>
      </c>
      <c r="F1576" t="s">
        <v>32</v>
      </c>
      <c r="G1576" t="s">
        <v>31</v>
      </c>
    </row>
    <row r="1577" spans="1:7" x14ac:dyDescent="0.2">
      <c r="A1577" t="s">
        <v>4684</v>
      </c>
      <c r="B1577" t="s">
        <v>5656</v>
      </c>
      <c r="C1577" t="s">
        <v>4518</v>
      </c>
      <c r="D1577">
        <v>2</v>
      </c>
      <c r="E1577" t="s">
        <v>36</v>
      </c>
      <c r="F1577" t="s">
        <v>35</v>
      </c>
      <c r="G1577" t="s">
        <v>34</v>
      </c>
    </row>
    <row r="1578" spans="1:7" x14ac:dyDescent="0.2">
      <c r="A1578" t="s">
        <v>4684</v>
      </c>
      <c r="B1578" t="s">
        <v>5656</v>
      </c>
      <c r="C1578" t="s">
        <v>4518</v>
      </c>
      <c r="D1578">
        <v>1</v>
      </c>
      <c r="E1578" t="s">
        <v>33</v>
      </c>
      <c r="F1578" t="s">
        <v>32</v>
      </c>
      <c r="G1578" t="s">
        <v>31</v>
      </c>
    </row>
    <row r="1579" spans="1:7" x14ac:dyDescent="0.2">
      <c r="A1579" t="s">
        <v>4684</v>
      </c>
      <c r="B1579" t="s">
        <v>5656</v>
      </c>
      <c r="C1579" t="s">
        <v>27</v>
      </c>
      <c r="D1579">
        <v>3</v>
      </c>
      <c r="E1579" t="s">
        <v>80</v>
      </c>
      <c r="F1579" t="s">
        <v>79</v>
      </c>
      <c r="G1579" t="s">
        <v>53</v>
      </c>
    </row>
    <row r="1580" spans="1:7" x14ac:dyDescent="0.2">
      <c r="A1580" t="s">
        <v>4684</v>
      </c>
      <c r="B1580" t="s">
        <v>5656</v>
      </c>
      <c r="C1580" t="s">
        <v>27</v>
      </c>
      <c r="D1580">
        <v>4</v>
      </c>
      <c r="E1580" t="s">
        <v>82</v>
      </c>
      <c r="F1580" t="s">
        <v>81</v>
      </c>
      <c r="G1580" t="s">
        <v>56</v>
      </c>
    </row>
    <row r="1581" spans="1:7" x14ac:dyDescent="0.2">
      <c r="A1581" t="s">
        <v>4684</v>
      </c>
      <c r="B1581" t="s">
        <v>5656</v>
      </c>
      <c r="C1581" t="s">
        <v>27</v>
      </c>
      <c r="D1581">
        <v>5</v>
      </c>
      <c r="E1581" t="s">
        <v>78</v>
      </c>
      <c r="F1581" t="s">
        <v>77</v>
      </c>
      <c r="G1581" t="s">
        <v>22</v>
      </c>
    </row>
    <row r="1582" spans="1:7" x14ac:dyDescent="0.2">
      <c r="A1582" t="s">
        <v>4684</v>
      </c>
      <c r="B1582" t="s">
        <v>5656</v>
      </c>
      <c r="C1582" t="s">
        <v>27</v>
      </c>
      <c r="D1582">
        <v>7</v>
      </c>
      <c r="E1582" t="s">
        <v>75</v>
      </c>
      <c r="F1582" t="s">
        <v>74</v>
      </c>
      <c r="G1582" t="s">
        <v>38</v>
      </c>
    </row>
    <row r="1583" spans="1:7" x14ac:dyDescent="0.2">
      <c r="A1583" t="s">
        <v>4720</v>
      </c>
      <c r="B1583" t="s">
        <v>5657</v>
      </c>
      <c r="C1583" t="s">
        <v>4518</v>
      </c>
      <c r="D1583">
        <v>2</v>
      </c>
      <c r="E1583" t="s">
        <v>36</v>
      </c>
      <c r="F1583" t="s">
        <v>35</v>
      </c>
      <c r="G1583" t="s">
        <v>34</v>
      </c>
    </row>
    <row r="1584" spans="1:7" x14ac:dyDescent="0.2">
      <c r="A1584" t="s">
        <v>4720</v>
      </c>
      <c r="B1584" t="s">
        <v>5657</v>
      </c>
      <c r="C1584" t="s">
        <v>4518</v>
      </c>
      <c r="D1584">
        <v>1</v>
      </c>
      <c r="E1584" t="s">
        <v>33</v>
      </c>
      <c r="F1584" t="s">
        <v>32</v>
      </c>
      <c r="G1584" t="s">
        <v>31</v>
      </c>
    </row>
    <row r="1585" spans="1:7" x14ac:dyDescent="0.2">
      <c r="A1585" t="s">
        <v>4720</v>
      </c>
      <c r="B1585" t="s">
        <v>5657</v>
      </c>
      <c r="C1585" t="s">
        <v>27</v>
      </c>
      <c r="D1585">
        <v>3</v>
      </c>
      <c r="E1585" t="s">
        <v>80</v>
      </c>
      <c r="F1585" t="s">
        <v>79</v>
      </c>
      <c r="G1585" t="s">
        <v>53</v>
      </c>
    </row>
    <row r="1586" spans="1:7" x14ac:dyDescent="0.2">
      <c r="A1586" t="s">
        <v>4720</v>
      </c>
      <c r="B1586" t="s">
        <v>5657</v>
      </c>
      <c r="C1586" t="s">
        <v>27</v>
      </c>
      <c r="D1586">
        <v>4</v>
      </c>
      <c r="E1586" t="s">
        <v>82</v>
      </c>
      <c r="F1586" t="s">
        <v>81</v>
      </c>
      <c r="G1586" t="s">
        <v>56</v>
      </c>
    </row>
    <row r="1587" spans="1:7" x14ac:dyDescent="0.2">
      <c r="A1587" t="s">
        <v>4720</v>
      </c>
      <c r="B1587" t="s">
        <v>5657</v>
      </c>
      <c r="C1587" t="s">
        <v>27</v>
      </c>
      <c r="D1587">
        <v>5</v>
      </c>
      <c r="E1587" t="s">
        <v>78</v>
      </c>
      <c r="F1587" t="s">
        <v>77</v>
      </c>
      <c r="G1587" t="s">
        <v>22</v>
      </c>
    </row>
    <row r="1588" spans="1:7" x14ac:dyDescent="0.2">
      <c r="A1588" t="s">
        <v>4720</v>
      </c>
      <c r="B1588" t="s">
        <v>5657</v>
      </c>
      <c r="C1588" t="s">
        <v>27</v>
      </c>
      <c r="D1588">
        <v>7</v>
      </c>
      <c r="E1588" t="s">
        <v>75</v>
      </c>
      <c r="F1588" t="s">
        <v>74</v>
      </c>
      <c r="G1588" t="s">
        <v>38</v>
      </c>
    </row>
    <row r="1589" spans="1:7" x14ac:dyDescent="0.2">
      <c r="A1589" t="s">
        <v>4827</v>
      </c>
      <c r="B1589" t="s">
        <v>5658</v>
      </c>
      <c r="C1589" t="s">
        <v>27</v>
      </c>
      <c r="D1589">
        <v>3</v>
      </c>
      <c r="E1589" t="s">
        <v>80</v>
      </c>
      <c r="F1589" t="s">
        <v>79</v>
      </c>
      <c r="G1589" t="s">
        <v>53</v>
      </c>
    </row>
    <row r="1590" spans="1:7" x14ac:dyDescent="0.2">
      <c r="A1590" t="s">
        <v>4827</v>
      </c>
      <c r="B1590" t="s">
        <v>5658</v>
      </c>
      <c r="C1590" t="s">
        <v>4518</v>
      </c>
      <c r="D1590">
        <v>2</v>
      </c>
      <c r="E1590" t="s">
        <v>36</v>
      </c>
      <c r="F1590" t="s">
        <v>35</v>
      </c>
      <c r="G1590" t="s">
        <v>34</v>
      </c>
    </row>
    <row r="1591" spans="1:7" x14ac:dyDescent="0.2">
      <c r="A1591" t="s">
        <v>4827</v>
      </c>
      <c r="B1591" t="s">
        <v>5658</v>
      </c>
      <c r="C1591" t="s">
        <v>4518</v>
      </c>
      <c r="D1591">
        <v>1</v>
      </c>
      <c r="E1591" t="s">
        <v>33</v>
      </c>
      <c r="F1591" t="s">
        <v>32</v>
      </c>
      <c r="G1591" t="s">
        <v>31</v>
      </c>
    </row>
    <row r="1592" spans="1:7" x14ac:dyDescent="0.2">
      <c r="A1592" t="s">
        <v>4827</v>
      </c>
      <c r="B1592" t="s">
        <v>5658</v>
      </c>
      <c r="C1592" t="s">
        <v>27</v>
      </c>
      <c r="D1592">
        <v>4</v>
      </c>
      <c r="E1592" t="s">
        <v>82</v>
      </c>
      <c r="F1592" t="s">
        <v>81</v>
      </c>
      <c r="G1592" t="s">
        <v>56</v>
      </c>
    </row>
    <row r="1593" spans="1:7" x14ac:dyDescent="0.2">
      <c r="A1593" t="s">
        <v>4827</v>
      </c>
      <c r="B1593" t="s">
        <v>5658</v>
      </c>
      <c r="C1593" t="s">
        <v>27</v>
      </c>
      <c r="D1593">
        <v>5</v>
      </c>
      <c r="E1593" t="s">
        <v>78</v>
      </c>
      <c r="F1593" t="s">
        <v>77</v>
      </c>
      <c r="G1593" t="s">
        <v>22</v>
      </c>
    </row>
    <row r="1594" spans="1:7" x14ac:dyDescent="0.2">
      <c r="A1594" t="s">
        <v>4827</v>
      </c>
      <c r="B1594" t="s">
        <v>5658</v>
      </c>
      <c r="C1594" t="s">
        <v>27</v>
      </c>
      <c r="D1594">
        <v>7</v>
      </c>
      <c r="E1594" t="s">
        <v>75</v>
      </c>
      <c r="F1594" t="s">
        <v>74</v>
      </c>
      <c r="G1594" t="s">
        <v>38</v>
      </c>
    </row>
    <row r="1595" spans="1:7" x14ac:dyDescent="0.2">
      <c r="A1595" t="s">
        <v>5121</v>
      </c>
      <c r="B1595" t="s">
        <v>5659</v>
      </c>
      <c r="C1595" t="s">
        <v>27</v>
      </c>
      <c r="D1595">
        <v>3</v>
      </c>
      <c r="E1595" t="s">
        <v>80</v>
      </c>
      <c r="F1595" t="s">
        <v>79</v>
      </c>
      <c r="G1595" t="s">
        <v>53</v>
      </c>
    </row>
    <row r="1596" spans="1:7" x14ac:dyDescent="0.2">
      <c r="A1596" t="s">
        <v>5121</v>
      </c>
      <c r="B1596" t="s">
        <v>5659</v>
      </c>
      <c r="C1596" t="s">
        <v>27</v>
      </c>
      <c r="D1596">
        <v>4</v>
      </c>
      <c r="E1596" t="s">
        <v>82</v>
      </c>
      <c r="F1596" t="s">
        <v>81</v>
      </c>
      <c r="G1596" t="s">
        <v>56</v>
      </c>
    </row>
    <row r="1597" spans="1:7" x14ac:dyDescent="0.2">
      <c r="A1597" t="s">
        <v>5121</v>
      </c>
      <c r="B1597" t="s">
        <v>5659</v>
      </c>
      <c r="C1597" t="s">
        <v>27</v>
      </c>
      <c r="D1597">
        <v>5</v>
      </c>
      <c r="E1597" t="s">
        <v>78</v>
      </c>
      <c r="F1597" t="s">
        <v>77</v>
      </c>
      <c r="G1597" t="s">
        <v>22</v>
      </c>
    </row>
    <row r="1598" spans="1:7" x14ac:dyDescent="0.2">
      <c r="A1598" t="s">
        <v>5121</v>
      </c>
      <c r="B1598" t="s">
        <v>5659</v>
      </c>
      <c r="C1598" t="s">
        <v>27</v>
      </c>
      <c r="D1598">
        <v>7</v>
      </c>
      <c r="E1598" t="s">
        <v>75</v>
      </c>
      <c r="F1598" t="s">
        <v>74</v>
      </c>
      <c r="G1598" t="s">
        <v>38</v>
      </c>
    </row>
    <row r="1599" spans="1:7" x14ac:dyDescent="0.2">
      <c r="A1599" t="s">
        <v>5121</v>
      </c>
      <c r="B1599" t="s">
        <v>5659</v>
      </c>
      <c r="C1599" t="s">
        <v>37</v>
      </c>
      <c r="D1599">
        <v>2</v>
      </c>
      <c r="E1599" t="s">
        <v>36</v>
      </c>
      <c r="F1599" t="s">
        <v>35</v>
      </c>
      <c r="G1599" t="s">
        <v>34</v>
      </c>
    </row>
    <row r="1600" spans="1:7" x14ac:dyDescent="0.2">
      <c r="A1600" t="s">
        <v>5121</v>
      </c>
      <c r="B1600" t="s">
        <v>5659</v>
      </c>
      <c r="C1600" t="s">
        <v>37</v>
      </c>
      <c r="D1600">
        <v>1</v>
      </c>
      <c r="E1600" t="s">
        <v>33</v>
      </c>
      <c r="F1600" t="s">
        <v>32</v>
      </c>
      <c r="G1600" t="s">
        <v>31</v>
      </c>
    </row>
    <row r="1601" spans="1:7" x14ac:dyDescent="0.2">
      <c r="A1601" t="s">
        <v>4683</v>
      </c>
      <c r="B1601" t="s">
        <v>5660</v>
      </c>
      <c r="C1601" t="s">
        <v>4518</v>
      </c>
      <c r="D1601">
        <v>2</v>
      </c>
      <c r="E1601" t="s">
        <v>36</v>
      </c>
      <c r="F1601" t="s">
        <v>35</v>
      </c>
      <c r="G1601" t="s">
        <v>34</v>
      </c>
    </row>
    <row r="1602" spans="1:7" x14ac:dyDescent="0.2">
      <c r="A1602" t="s">
        <v>4683</v>
      </c>
      <c r="B1602" t="s">
        <v>5660</v>
      </c>
      <c r="C1602" t="s">
        <v>4518</v>
      </c>
      <c r="D1602">
        <v>1</v>
      </c>
      <c r="E1602" t="s">
        <v>33</v>
      </c>
      <c r="F1602" t="s">
        <v>32</v>
      </c>
      <c r="G1602" t="s">
        <v>31</v>
      </c>
    </row>
    <row r="1603" spans="1:7" x14ac:dyDescent="0.2">
      <c r="A1603" t="s">
        <v>4683</v>
      </c>
      <c r="B1603" t="s">
        <v>5660</v>
      </c>
      <c r="C1603" t="s">
        <v>27</v>
      </c>
      <c r="D1603">
        <v>3</v>
      </c>
      <c r="E1603" t="s">
        <v>80</v>
      </c>
      <c r="F1603" t="s">
        <v>79</v>
      </c>
      <c r="G1603" t="s">
        <v>53</v>
      </c>
    </row>
    <row r="1604" spans="1:7" x14ac:dyDescent="0.2">
      <c r="A1604" t="s">
        <v>4683</v>
      </c>
      <c r="B1604" t="s">
        <v>5660</v>
      </c>
      <c r="C1604" t="s">
        <v>27</v>
      </c>
      <c r="D1604">
        <v>4</v>
      </c>
      <c r="E1604" t="s">
        <v>82</v>
      </c>
      <c r="F1604" t="s">
        <v>81</v>
      </c>
      <c r="G1604" t="s">
        <v>56</v>
      </c>
    </row>
    <row r="1605" spans="1:7" x14ac:dyDescent="0.2">
      <c r="A1605" t="s">
        <v>4683</v>
      </c>
      <c r="B1605" t="s">
        <v>5660</v>
      </c>
      <c r="C1605" t="s">
        <v>27</v>
      </c>
      <c r="D1605">
        <v>5</v>
      </c>
      <c r="E1605" t="s">
        <v>78</v>
      </c>
      <c r="F1605" t="s">
        <v>77</v>
      </c>
      <c r="G1605" t="s">
        <v>22</v>
      </c>
    </row>
    <row r="1606" spans="1:7" x14ac:dyDescent="0.2">
      <c r="A1606" t="s">
        <v>4683</v>
      </c>
      <c r="B1606" t="s">
        <v>5660</v>
      </c>
      <c r="C1606" t="s">
        <v>27</v>
      </c>
      <c r="D1606">
        <v>7</v>
      </c>
      <c r="E1606" t="s">
        <v>75</v>
      </c>
      <c r="F1606" t="s">
        <v>74</v>
      </c>
      <c r="G1606" t="s">
        <v>38</v>
      </c>
    </row>
    <row r="1607" spans="1:7" x14ac:dyDescent="0.2">
      <c r="A1607" t="s">
        <v>4880</v>
      </c>
      <c r="B1607" t="s">
        <v>5661</v>
      </c>
      <c r="C1607" t="s">
        <v>4518</v>
      </c>
      <c r="D1607">
        <v>2</v>
      </c>
      <c r="E1607" t="s">
        <v>36</v>
      </c>
      <c r="F1607" t="s">
        <v>35</v>
      </c>
      <c r="G1607" t="s">
        <v>34</v>
      </c>
    </row>
    <row r="1608" spans="1:7" x14ac:dyDescent="0.2">
      <c r="A1608" t="s">
        <v>4880</v>
      </c>
      <c r="B1608" t="s">
        <v>5661</v>
      </c>
      <c r="C1608" t="s">
        <v>4518</v>
      </c>
      <c r="D1608">
        <v>1</v>
      </c>
      <c r="E1608" t="s">
        <v>33</v>
      </c>
      <c r="F1608" t="s">
        <v>32</v>
      </c>
      <c r="G1608" t="s">
        <v>31</v>
      </c>
    </row>
    <row r="1609" spans="1:7" x14ac:dyDescent="0.2">
      <c r="A1609" t="s">
        <v>4880</v>
      </c>
      <c r="B1609" t="s">
        <v>5661</v>
      </c>
      <c r="C1609" t="s">
        <v>27</v>
      </c>
      <c r="D1609">
        <v>5</v>
      </c>
      <c r="E1609" t="s">
        <v>24</v>
      </c>
      <c r="F1609" t="s">
        <v>23</v>
      </c>
      <c r="G1609" t="s">
        <v>22</v>
      </c>
    </row>
    <row r="1610" spans="1:7" x14ac:dyDescent="0.2">
      <c r="A1610" t="s">
        <v>4880</v>
      </c>
      <c r="B1610" t="s">
        <v>5661</v>
      </c>
      <c r="C1610" t="s">
        <v>27</v>
      </c>
      <c r="D1610">
        <v>6</v>
      </c>
      <c r="E1610" t="s">
        <v>30</v>
      </c>
      <c r="F1610" t="s">
        <v>29</v>
      </c>
      <c r="G1610" t="s">
        <v>28</v>
      </c>
    </row>
    <row r="1611" spans="1:7" x14ac:dyDescent="0.2">
      <c r="A1611" t="s">
        <v>4880</v>
      </c>
      <c r="B1611" t="s">
        <v>5661</v>
      </c>
      <c r="C1611" t="s">
        <v>27</v>
      </c>
      <c r="D1611">
        <v>7</v>
      </c>
      <c r="E1611" t="s">
        <v>40</v>
      </c>
      <c r="F1611" t="s">
        <v>39</v>
      </c>
      <c r="G1611" t="s">
        <v>38</v>
      </c>
    </row>
    <row r="1612" spans="1:7" x14ac:dyDescent="0.2">
      <c r="A1612" t="s">
        <v>4880</v>
      </c>
      <c r="B1612" t="s">
        <v>5661</v>
      </c>
      <c r="C1612" t="s">
        <v>27</v>
      </c>
      <c r="D1612">
        <v>8</v>
      </c>
      <c r="E1612" t="s">
        <v>43</v>
      </c>
      <c r="F1612" t="s">
        <v>42</v>
      </c>
      <c r="G1612" t="s">
        <v>41</v>
      </c>
    </row>
    <row r="1613" spans="1:7" x14ac:dyDescent="0.2">
      <c r="A1613" t="s">
        <v>5155</v>
      </c>
      <c r="B1613" t="s">
        <v>5662</v>
      </c>
      <c r="C1613" t="s">
        <v>27</v>
      </c>
      <c r="D1613">
        <v>3</v>
      </c>
      <c r="E1613" t="s">
        <v>378</v>
      </c>
      <c r="F1613" t="s">
        <v>377</v>
      </c>
      <c r="G1613" t="s">
        <v>53</v>
      </c>
    </row>
    <row r="1614" spans="1:7" x14ac:dyDescent="0.2">
      <c r="A1614" t="s">
        <v>5155</v>
      </c>
      <c r="B1614" t="s">
        <v>5662</v>
      </c>
      <c r="C1614" t="s">
        <v>123</v>
      </c>
      <c r="D1614">
        <v>4</v>
      </c>
      <c r="E1614" t="s">
        <v>372</v>
      </c>
      <c r="F1614" t="s">
        <v>371</v>
      </c>
      <c r="G1614" t="s">
        <v>56</v>
      </c>
    </row>
    <row r="1615" spans="1:7" x14ac:dyDescent="0.2">
      <c r="A1615" t="s">
        <v>5155</v>
      </c>
      <c r="B1615" t="s">
        <v>5662</v>
      </c>
      <c r="C1615" t="s">
        <v>123</v>
      </c>
      <c r="D1615">
        <v>5</v>
      </c>
      <c r="E1615" t="s">
        <v>369</v>
      </c>
      <c r="F1615" t="s">
        <v>368</v>
      </c>
      <c r="G1615" t="s">
        <v>22</v>
      </c>
    </row>
    <row r="1616" spans="1:7" x14ac:dyDescent="0.2">
      <c r="A1616" t="s">
        <v>5155</v>
      </c>
      <c r="B1616" t="s">
        <v>5662</v>
      </c>
      <c r="C1616" t="s">
        <v>123</v>
      </c>
      <c r="D1616">
        <v>6</v>
      </c>
      <c r="E1616" t="s">
        <v>376</v>
      </c>
      <c r="F1616" t="s">
        <v>375</v>
      </c>
      <c r="G1616" t="s">
        <v>28</v>
      </c>
    </row>
    <row r="1617" spans="1:7" x14ac:dyDescent="0.2">
      <c r="A1617" t="s">
        <v>5168</v>
      </c>
      <c r="B1617" t="s">
        <v>5663</v>
      </c>
      <c r="C1617" t="s">
        <v>90</v>
      </c>
      <c r="D1617">
        <v>8</v>
      </c>
      <c r="E1617" t="s">
        <v>523</v>
      </c>
      <c r="F1617" t="s">
        <v>522</v>
      </c>
      <c r="G1617" t="s">
        <v>41</v>
      </c>
    </row>
    <row r="1618" spans="1:7" x14ac:dyDescent="0.2">
      <c r="A1618" t="s">
        <v>4767</v>
      </c>
      <c r="B1618" t="s">
        <v>5664</v>
      </c>
      <c r="C1618" t="s">
        <v>27</v>
      </c>
      <c r="D1618">
        <v>3</v>
      </c>
      <c r="E1618" t="s">
        <v>208</v>
      </c>
      <c r="F1618" t="s">
        <v>207</v>
      </c>
      <c r="G1618" t="s">
        <v>53</v>
      </c>
    </row>
    <row r="1619" spans="1:7" x14ac:dyDescent="0.2">
      <c r="A1619" t="s">
        <v>4767</v>
      </c>
      <c r="B1619" t="s">
        <v>5664</v>
      </c>
      <c r="C1619" t="s">
        <v>27</v>
      </c>
      <c r="D1619">
        <v>4</v>
      </c>
      <c r="E1619" t="s">
        <v>335</v>
      </c>
      <c r="F1619" t="s">
        <v>334</v>
      </c>
      <c r="G1619" t="s">
        <v>56</v>
      </c>
    </row>
    <row r="1620" spans="1:7" x14ac:dyDescent="0.2">
      <c r="A1620" t="s">
        <v>4767</v>
      </c>
      <c r="B1620" t="s">
        <v>5664</v>
      </c>
      <c r="C1620" t="s">
        <v>27</v>
      </c>
      <c r="D1620">
        <v>5</v>
      </c>
      <c r="E1620" t="s">
        <v>332</v>
      </c>
      <c r="F1620" t="s">
        <v>331</v>
      </c>
      <c r="G1620" t="s">
        <v>22</v>
      </c>
    </row>
    <row r="1621" spans="1:7" x14ac:dyDescent="0.2">
      <c r="A1621" t="s">
        <v>4655</v>
      </c>
      <c r="B1621" t="s">
        <v>5665</v>
      </c>
      <c r="C1621" t="s">
        <v>4518</v>
      </c>
      <c r="D1621">
        <v>2</v>
      </c>
      <c r="E1621" t="s">
        <v>36</v>
      </c>
      <c r="F1621" t="s">
        <v>35</v>
      </c>
      <c r="G1621" t="s">
        <v>34</v>
      </c>
    </row>
    <row r="1622" spans="1:7" x14ac:dyDescent="0.2">
      <c r="A1622" t="s">
        <v>4655</v>
      </c>
      <c r="B1622" t="s">
        <v>5665</v>
      </c>
      <c r="C1622" t="s">
        <v>4518</v>
      </c>
      <c r="D1622">
        <v>1</v>
      </c>
      <c r="E1622" t="s">
        <v>33</v>
      </c>
      <c r="F1622" t="s">
        <v>32</v>
      </c>
      <c r="G1622" t="s">
        <v>31</v>
      </c>
    </row>
    <row r="1623" spans="1:7" x14ac:dyDescent="0.2">
      <c r="A1623" t="s">
        <v>4655</v>
      </c>
      <c r="B1623" t="s">
        <v>5665</v>
      </c>
      <c r="C1623" t="s">
        <v>27</v>
      </c>
      <c r="D1623">
        <v>5</v>
      </c>
      <c r="E1623" t="s">
        <v>24</v>
      </c>
      <c r="F1623" t="s">
        <v>23</v>
      </c>
      <c r="G1623" t="s">
        <v>22</v>
      </c>
    </row>
    <row r="1624" spans="1:7" x14ac:dyDescent="0.2">
      <c r="A1624" t="s">
        <v>4655</v>
      </c>
      <c r="B1624" t="s">
        <v>5665</v>
      </c>
      <c r="C1624" t="s">
        <v>27</v>
      </c>
      <c r="D1624">
        <v>6</v>
      </c>
      <c r="E1624" t="s">
        <v>30</v>
      </c>
      <c r="F1624" t="s">
        <v>29</v>
      </c>
      <c r="G1624" t="s">
        <v>28</v>
      </c>
    </row>
    <row r="1625" spans="1:7" x14ac:dyDescent="0.2">
      <c r="A1625" t="s">
        <v>4655</v>
      </c>
      <c r="B1625" t="s">
        <v>5665</v>
      </c>
      <c r="C1625" t="s">
        <v>27</v>
      </c>
      <c r="D1625">
        <v>7</v>
      </c>
      <c r="E1625" t="s">
        <v>40</v>
      </c>
      <c r="F1625" t="s">
        <v>39</v>
      </c>
      <c r="G1625" t="s">
        <v>38</v>
      </c>
    </row>
    <row r="1626" spans="1:7" x14ac:dyDescent="0.2">
      <c r="A1626" t="s">
        <v>4655</v>
      </c>
      <c r="B1626" t="s">
        <v>5665</v>
      </c>
      <c r="C1626" t="s">
        <v>27</v>
      </c>
      <c r="D1626">
        <v>8</v>
      </c>
      <c r="E1626" t="s">
        <v>43</v>
      </c>
      <c r="F1626" t="s">
        <v>42</v>
      </c>
      <c r="G1626" t="s">
        <v>41</v>
      </c>
    </row>
    <row r="1627" spans="1:7" x14ac:dyDescent="0.2">
      <c r="A1627" t="s">
        <v>5154</v>
      </c>
      <c r="B1627" t="s">
        <v>5666</v>
      </c>
      <c r="C1627" t="s">
        <v>123</v>
      </c>
      <c r="D1627">
        <v>3</v>
      </c>
      <c r="E1627" t="s">
        <v>457</v>
      </c>
      <c r="F1627" t="s">
        <v>456</v>
      </c>
      <c r="G1627" t="s">
        <v>53</v>
      </c>
    </row>
    <row r="1628" spans="1:7" x14ac:dyDescent="0.2">
      <c r="A1628" t="s">
        <v>5154</v>
      </c>
      <c r="B1628" t="s">
        <v>5666</v>
      </c>
      <c r="C1628" t="s">
        <v>123</v>
      </c>
      <c r="D1628">
        <v>4</v>
      </c>
      <c r="E1628" t="s">
        <v>465</v>
      </c>
      <c r="F1628" t="s">
        <v>464</v>
      </c>
      <c r="G1628" t="s">
        <v>56</v>
      </c>
    </row>
    <row r="1629" spans="1:7" x14ac:dyDescent="0.2">
      <c r="A1629" t="s">
        <v>5154</v>
      </c>
      <c r="B1629" t="s">
        <v>5666</v>
      </c>
      <c r="C1629" t="s">
        <v>123</v>
      </c>
      <c r="D1629">
        <v>5</v>
      </c>
      <c r="E1629" t="s">
        <v>467</v>
      </c>
      <c r="F1629" t="s">
        <v>466</v>
      </c>
      <c r="G1629" t="s">
        <v>22</v>
      </c>
    </row>
    <row r="1630" spans="1:7" x14ac:dyDescent="0.2">
      <c r="A1630" t="s">
        <v>5154</v>
      </c>
      <c r="B1630" t="s">
        <v>5666</v>
      </c>
      <c r="C1630" t="s">
        <v>123</v>
      </c>
      <c r="D1630">
        <v>6</v>
      </c>
      <c r="E1630" t="s">
        <v>475</v>
      </c>
      <c r="F1630" t="s">
        <v>474</v>
      </c>
      <c r="G1630" t="s">
        <v>28</v>
      </c>
    </row>
    <row r="1631" spans="1:7" x14ac:dyDescent="0.2">
      <c r="A1631" t="s">
        <v>5154</v>
      </c>
      <c r="B1631" t="s">
        <v>5666</v>
      </c>
      <c r="C1631" t="s">
        <v>90</v>
      </c>
      <c r="D1631">
        <v>7</v>
      </c>
      <c r="E1631" t="s">
        <v>469</v>
      </c>
      <c r="F1631" t="s">
        <v>468</v>
      </c>
      <c r="G1631" t="s">
        <v>38</v>
      </c>
    </row>
    <row r="1632" spans="1:7" x14ac:dyDescent="0.2">
      <c r="A1632" t="s">
        <v>5154</v>
      </c>
      <c r="B1632" t="s">
        <v>5666</v>
      </c>
      <c r="C1632" t="s">
        <v>90</v>
      </c>
      <c r="D1632">
        <v>8</v>
      </c>
      <c r="E1632" t="s">
        <v>473</v>
      </c>
      <c r="F1632" t="s">
        <v>472</v>
      </c>
      <c r="G1632" t="s">
        <v>41</v>
      </c>
    </row>
    <row r="1633" spans="1:7" x14ac:dyDescent="0.2">
      <c r="A1633" t="s">
        <v>5154</v>
      </c>
      <c r="B1633" t="s">
        <v>5666</v>
      </c>
      <c r="C1633" t="s">
        <v>90</v>
      </c>
      <c r="D1633">
        <v>9</v>
      </c>
      <c r="E1633" t="s">
        <v>471</v>
      </c>
      <c r="F1633" t="s">
        <v>470</v>
      </c>
      <c r="G1633" t="s">
        <v>66</v>
      </c>
    </row>
    <row r="1634" spans="1:7" x14ac:dyDescent="0.2">
      <c r="A1634" t="s">
        <v>5154</v>
      </c>
      <c r="B1634" t="s">
        <v>5666</v>
      </c>
      <c r="C1634" t="s">
        <v>463</v>
      </c>
      <c r="D1634">
        <v>2</v>
      </c>
      <c r="E1634" t="s">
        <v>462</v>
      </c>
      <c r="F1634" t="s">
        <v>461</v>
      </c>
      <c r="G1634" t="s">
        <v>34</v>
      </c>
    </row>
    <row r="1635" spans="1:7" x14ac:dyDescent="0.2">
      <c r="A1635" t="s">
        <v>4754</v>
      </c>
      <c r="B1635" t="s">
        <v>5667</v>
      </c>
      <c r="C1635" t="s">
        <v>463</v>
      </c>
      <c r="D1635">
        <v>2</v>
      </c>
      <c r="E1635" t="s">
        <v>462</v>
      </c>
      <c r="F1635" t="s">
        <v>461</v>
      </c>
      <c r="G1635" t="s">
        <v>34</v>
      </c>
    </row>
    <row r="1636" spans="1:7" x14ac:dyDescent="0.2">
      <c r="A1636" t="s">
        <v>4754</v>
      </c>
      <c r="B1636" t="s">
        <v>5667</v>
      </c>
      <c r="C1636" t="s">
        <v>123</v>
      </c>
      <c r="D1636">
        <v>3</v>
      </c>
      <c r="E1636" t="s">
        <v>457</v>
      </c>
      <c r="F1636" t="s">
        <v>456</v>
      </c>
      <c r="G1636" t="s">
        <v>53</v>
      </c>
    </row>
    <row r="1637" spans="1:7" x14ac:dyDescent="0.2">
      <c r="A1637" t="s">
        <v>4754</v>
      </c>
      <c r="B1637" t="s">
        <v>5667</v>
      </c>
      <c r="C1637" t="s">
        <v>123</v>
      </c>
      <c r="D1637">
        <v>4</v>
      </c>
      <c r="E1637" t="s">
        <v>465</v>
      </c>
      <c r="F1637" t="s">
        <v>464</v>
      </c>
      <c r="G1637" t="s">
        <v>56</v>
      </c>
    </row>
    <row r="1638" spans="1:7" x14ac:dyDescent="0.2">
      <c r="A1638" t="s">
        <v>4754</v>
      </c>
      <c r="B1638" t="s">
        <v>5667</v>
      </c>
      <c r="C1638" t="s">
        <v>123</v>
      </c>
      <c r="D1638">
        <v>5</v>
      </c>
      <c r="E1638" t="s">
        <v>467</v>
      </c>
      <c r="F1638" t="s">
        <v>466</v>
      </c>
      <c r="G1638" t="s">
        <v>22</v>
      </c>
    </row>
    <row r="1639" spans="1:7" x14ac:dyDescent="0.2">
      <c r="A1639" t="s">
        <v>4754</v>
      </c>
      <c r="B1639" t="s">
        <v>5667</v>
      </c>
      <c r="C1639" t="s">
        <v>123</v>
      </c>
      <c r="D1639">
        <v>6</v>
      </c>
      <c r="E1639" t="s">
        <v>475</v>
      </c>
      <c r="F1639" t="s">
        <v>474</v>
      </c>
      <c r="G1639" t="s">
        <v>28</v>
      </c>
    </row>
    <row r="1640" spans="1:7" x14ac:dyDescent="0.2">
      <c r="A1640" t="s">
        <v>4754</v>
      </c>
      <c r="B1640" t="s">
        <v>5667</v>
      </c>
      <c r="C1640" t="s">
        <v>90</v>
      </c>
      <c r="D1640">
        <v>7</v>
      </c>
      <c r="E1640" t="s">
        <v>469</v>
      </c>
      <c r="F1640" t="s">
        <v>468</v>
      </c>
      <c r="G1640" t="s">
        <v>38</v>
      </c>
    </row>
    <row r="1641" spans="1:7" x14ac:dyDescent="0.2">
      <c r="A1641" t="s">
        <v>4754</v>
      </c>
      <c r="B1641" t="s">
        <v>5667</v>
      </c>
      <c r="C1641" t="s">
        <v>90</v>
      </c>
      <c r="D1641">
        <v>8</v>
      </c>
      <c r="E1641" t="s">
        <v>473</v>
      </c>
      <c r="F1641" t="s">
        <v>472</v>
      </c>
      <c r="G1641" t="s">
        <v>41</v>
      </c>
    </row>
    <row r="1642" spans="1:7" x14ac:dyDescent="0.2">
      <c r="A1642" t="s">
        <v>4754</v>
      </c>
      <c r="B1642" t="s">
        <v>5667</v>
      </c>
      <c r="C1642" t="s">
        <v>90</v>
      </c>
      <c r="D1642">
        <v>9</v>
      </c>
      <c r="E1642" t="s">
        <v>471</v>
      </c>
      <c r="F1642" t="s">
        <v>470</v>
      </c>
      <c r="G1642" t="s">
        <v>66</v>
      </c>
    </row>
    <row r="1643" spans="1:7" x14ac:dyDescent="0.2">
      <c r="A1643" t="s">
        <v>5033</v>
      </c>
      <c r="B1643" t="s">
        <v>5668</v>
      </c>
      <c r="C1643" t="s">
        <v>123</v>
      </c>
      <c r="D1643">
        <v>3</v>
      </c>
      <c r="E1643" t="s">
        <v>457</v>
      </c>
      <c r="F1643" t="s">
        <v>456</v>
      </c>
      <c r="G1643" t="s">
        <v>53</v>
      </c>
    </row>
    <row r="1644" spans="1:7" x14ac:dyDescent="0.2">
      <c r="A1644" t="s">
        <v>5033</v>
      </c>
      <c r="B1644" t="s">
        <v>5668</v>
      </c>
      <c r="C1644" t="s">
        <v>463</v>
      </c>
      <c r="D1644">
        <v>2</v>
      </c>
      <c r="E1644" t="s">
        <v>462</v>
      </c>
      <c r="F1644" t="s">
        <v>461</v>
      </c>
      <c r="G1644" t="s">
        <v>34</v>
      </c>
    </row>
    <row r="1645" spans="1:7" x14ac:dyDescent="0.2">
      <c r="A1645" t="s">
        <v>5033</v>
      </c>
      <c r="B1645" t="s">
        <v>5668</v>
      </c>
      <c r="C1645" t="s">
        <v>123</v>
      </c>
      <c r="D1645">
        <v>4</v>
      </c>
      <c r="E1645" t="s">
        <v>465</v>
      </c>
      <c r="F1645" t="s">
        <v>464</v>
      </c>
      <c r="G1645" t="s">
        <v>56</v>
      </c>
    </row>
    <row r="1646" spans="1:7" x14ac:dyDescent="0.2">
      <c r="A1646" t="s">
        <v>5033</v>
      </c>
      <c r="B1646" t="s">
        <v>5668</v>
      </c>
      <c r="C1646" t="s">
        <v>123</v>
      </c>
      <c r="D1646">
        <v>5</v>
      </c>
      <c r="E1646" t="s">
        <v>467</v>
      </c>
      <c r="F1646" t="s">
        <v>466</v>
      </c>
      <c r="G1646" t="s">
        <v>22</v>
      </c>
    </row>
    <row r="1647" spans="1:7" x14ac:dyDescent="0.2">
      <c r="A1647" t="s">
        <v>5033</v>
      </c>
      <c r="B1647" t="s">
        <v>5668</v>
      </c>
      <c r="C1647" t="s">
        <v>123</v>
      </c>
      <c r="D1647">
        <v>6</v>
      </c>
      <c r="E1647" t="s">
        <v>475</v>
      </c>
      <c r="F1647" t="s">
        <v>474</v>
      </c>
      <c r="G1647" t="s">
        <v>28</v>
      </c>
    </row>
    <row r="1648" spans="1:7" x14ac:dyDescent="0.2">
      <c r="A1648" t="s">
        <v>5033</v>
      </c>
      <c r="B1648" t="s">
        <v>5668</v>
      </c>
      <c r="C1648" t="s">
        <v>90</v>
      </c>
      <c r="D1648">
        <v>7</v>
      </c>
      <c r="E1648" t="s">
        <v>469</v>
      </c>
      <c r="F1648" t="s">
        <v>468</v>
      </c>
      <c r="G1648" t="s">
        <v>38</v>
      </c>
    </row>
    <row r="1649" spans="1:7" x14ac:dyDescent="0.2">
      <c r="A1649" t="s">
        <v>5033</v>
      </c>
      <c r="B1649" t="s">
        <v>5668</v>
      </c>
      <c r="C1649" t="s">
        <v>90</v>
      </c>
      <c r="D1649">
        <v>8</v>
      </c>
      <c r="E1649" t="s">
        <v>473</v>
      </c>
      <c r="F1649" t="s">
        <v>472</v>
      </c>
      <c r="G1649" t="s">
        <v>41</v>
      </c>
    </row>
    <row r="1650" spans="1:7" x14ac:dyDescent="0.2">
      <c r="A1650" t="s">
        <v>5033</v>
      </c>
      <c r="B1650" t="s">
        <v>5668</v>
      </c>
      <c r="C1650" t="s">
        <v>90</v>
      </c>
      <c r="D1650">
        <v>9</v>
      </c>
      <c r="E1650" t="s">
        <v>471</v>
      </c>
      <c r="F1650" t="s">
        <v>470</v>
      </c>
      <c r="G1650" t="s">
        <v>66</v>
      </c>
    </row>
    <row r="1651" spans="1:7" x14ac:dyDescent="0.2">
      <c r="A1651" t="s">
        <v>4826</v>
      </c>
      <c r="B1651" t="s">
        <v>5669</v>
      </c>
      <c r="C1651" t="s">
        <v>463</v>
      </c>
      <c r="D1651">
        <v>2</v>
      </c>
      <c r="E1651" t="s">
        <v>462</v>
      </c>
      <c r="F1651" t="s">
        <v>461</v>
      </c>
      <c r="G1651" t="s">
        <v>34</v>
      </c>
    </row>
    <row r="1652" spans="1:7" x14ac:dyDescent="0.2">
      <c r="A1652" t="s">
        <v>4826</v>
      </c>
      <c r="B1652" t="s">
        <v>5669</v>
      </c>
      <c r="C1652" t="s">
        <v>123</v>
      </c>
      <c r="D1652">
        <v>3</v>
      </c>
      <c r="E1652" t="s">
        <v>457</v>
      </c>
      <c r="F1652" t="s">
        <v>456</v>
      </c>
      <c r="G1652" t="s">
        <v>53</v>
      </c>
    </row>
    <row r="1653" spans="1:7" x14ac:dyDescent="0.2">
      <c r="A1653" t="s">
        <v>4826</v>
      </c>
      <c r="B1653" t="s">
        <v>5669</v>
      </c>
      <c r="C1653" t="s">
        <v>123</v>
      </c>
      <c r="D1653">
        <v>4</v>
      </c>
      <c r="E1653" t="s">
        <v>465</v>
      </c>
      <c r="F1653" t="s">
        <v>464</v>
      </c>
      <c r="G1653" t="s">
        <v>56</v>
      </c>
    </row>
    <row r="1654" spans="1:7" x14ac:dyDescent="0.2">
      <c r="A1654" t="s">
        <v>4826</v>
      </c>
      <c r="B1654" t="s">
        <v>5669</v>
      </c>
      <c r="C1654" t="s">
        <v>123</v>
      </c>
      <c r="D1654">
        <v>5</v>
      </c>
      <c r="E1654" t="s">
        <v>467</v>
      </c>
      <c r="F1654" t="s">
        <v>466</v>
      </c>
      <c r="G1654" t="s">
        <v>22</v>
      </c>
    </row>
    <row r="1655" spans="1:7" x14ac:dyDescent="0.2">
      <c r="A1655" t="s">
        <v>4826</v>
      </c>
      <c r="B1655" t="s">
        <v>5669</v>
      </c>
      <c r="C1655" t="s">
        <v>123</v>
      </c>
      <c r="D1655">
        <v>6</v>
      </c>
      <c r="E1655" t="s">
        <v>475</v>
      </c>
      <c r="F1655" t="s">
        <v>474</v>
      </c>
      <c r="G1655" t="s">
        <v>28</v>
      </c>
    </row>
    <row r="1656" spans="1:7" x14ac:dyDescent="0.2">
      <c r="A1656" t="s">
        <v>4826</v>
      </c>
      <c r="B1656" t="s">
        <v>5669</v>
      </c>
      <c r="C1656" t="s">
        <v>90</v>
      </c>
      <c r="D1656">
        <v>7</v>
      </c>
      <c r="E1656" t="s">
        <v>469</v>
      </c>
      <c r="F1656" t="s">
        <v>468</v>
      </c>
      <c r="G1656" t="s">
        <v>38</v>
      </c>
    </row>
    <row r="1657" spans="1:7" x14ac:dyDescent="0.2">
      <c r="A1657" t="s">
        <v>4826</v>
      </c>
      <c r="B1657" t="s">
        <v>5669</v>
      </c>
      <c r="C1657" t="s">
        <v>90</v>
      </c>
      <c r="D1657">
        <v>8</v>
      </c>
      <c r="E1657" t="s">
        <v>473</v>
      </c>
      <c r="F1657" t="s">
        <v>472</v>
      </c>
      <c r="G1657" t="s">
        <v>41</v>
      </c>
    </row>
    <row r="1658" spans="1:7" x14ac:dyDescent="0.2">
      <c r="A1658" t="s">
        <v>4826</v>
      </c>
      <c r="B1658" t="s">
        <v>5669</v>
      </c>
      <c r="C1658" t="s">
        <v>90</v>
      </c>
      <c r="D1658">
        <v>9</v>
      </c>
      <c r="E1658" t="s">
        <v>471</v>
      </c>
      <c r="F1658" t="s">
        <v>470</v>
      </c>
      <c r="G1658" t="s">
        <v>66</v>
      </c>
    </row>
    <row r="1659" spans="1:7" x14ac:dyDescent="0.2">
      <c r="A1659" t="s">
        <v>5019</v>
      </c>
      <c r="B1659" t="s">
        <v>5670</v>
      </c>
      <c r="C1659" t="s">
        <v>123</v>
      </c>
      <c r="D1659">
        <v>3</v>
      </c>
      <c r="E1659" t="s">
        <v>457</v>
      </c>
      <c r="F1659" t="s">
        <v>456</v>
      </c>
      <c r="G1659" t="s">
        <v>53</v>
      </c>
    </row>
    <row r="1660" spans="1:7" x14ac:dyDescent="0.2">
      <c r="A1660" t="s">
        <v>5019</v>
      </c>
      <c r="B1660" t="s">
        <v>5670</v>
      </c>
      <c r="C1660" t="s">
        <v>463</v>
      </c>
      <c r="D1660">
        <v>2</v>
      </c>
      <c r="E1660" t="s">
        <v>462</v>
      </c>
      <c r="F1660" t="s">
        <v>461</v>
      </c>
      <c r="G1660" t="s">
        <v>34</v>
      </c>
    </row>
    <row r="1661" spans="1:7" x14ac:dyDescent="0.2">
      <c r="A1661" t="s">
        <v>5019</v>
      </c>
      <c r="B1661" t="s">
        <v>5670</v>
      </c>
      <c r="C1661" t="s">
        <v>123</v>
      </c>
      <c r="D1661">
        <v>4</v>
      </c>
      <c r="E1661" t="s">
        <v>465</v>
      </c>
      <c r="F1661" t="s">
        <v>464</v>
      </c>
      <c r="G1661" t="s">
        <v>56</v>
      </c>
    </row>
    <row r="1662" spans="1:7" x14ac:dyDescent="0.2">
      <c r="A1662" t="s">
        <v>5019</v>
      </c>
      <c r="B1662" t="s">
        <v>5670</v>
      </c>
      <c r="C1662" t="s">
        <v>123</v>
      </c>
      <c r="D1662">
        <v>5</v>
      </c>
      <c r="E1662" t="s">
        <v>467</v>
      </c>
      <c r="F1662" t="s">
        <v>466</v>
      </c>
      <c r="G1662" t="s">
        <v>22</v>
      </c>
    </row>
    <row r="1663" spans="1:7" x14ac:dyDescent="0.2">
      <c r="A1663" t="s">
        <v>5019</v>
      </c>
      <c r="B1663" t="s">
        <v>5670</v>
      </c>
      <c r="C1663" t="s">
        <v>123</v>
      </c>
      <c r="D1663">
        <v>6</v>
      </c>
      <c r="E1663" t="s">
        <v>475</v>
      </c>
      <c r="F1663" t="s">
        <v>474</v>
      </c>
      <c r="G1663" t="s">
        <v>28</v>
      </c>
    </row>
    <row r="1664" spans="1:7" x14ac:dyDescent="0.2">
      <c r="A1664" t="s">
        <v>5019</v>
      </c>
      <c r="B1664" t="s">
        <v>5670</v>
      </c>
      <c r="C1664" t="s">
        <v>90</v>
      </c>
      <c r="D1664">
        <v>7</v>
      </c>
      <c r="E1664" t="s">
        <v>469</v>
      </c>
      <c r="F1664" t="s">
        <v>468</v>
      </c>
      <c r="G1664" t="s">
        <v>38</v>
      </c>
    </row>
    <row r="1665" spans="1:7" x14ac:dyDescent="0.2">
      <c r="A1665" t="s">
        <v>4824</v>
      </c>
      <c r="B1665" t="s">
        <v>5671</v>
      </c>
      <c r="C1665" t="s">
        <v>463</v>
      </c>
      <c r="D1665">
        <v>2</v>
      </c>
      <c r="E1665" t="s">
        <v>462</v>
      </c>
      <c r="F1665" t="s">
        <v>461</v>
      </c>
      <c r="G1665" t="s">
        <v>34</v>
      </c>
    </row>
    <row r="1666" spans="1:7" x14ac:dyDescent="0.2">
      <c r="A1666" t="s">
        <v>4824</v>
      </c>
      <c r="B1666" t="s">
        <v>5671</v>
      </c>
      <c r="C1666" t="s">
        <v>123</v>
      </c>
      <c r="D1666">
        <v>3</v>
      </c>
      <c r="E1666" t="s">
        <v>457</v>
      </c>
      <c r="F1666" t="s">
        <v>456</v>
      </c>
      <c r="G1666" t="s">
        <v>53</v>
      </c>
    </row>
    <row r="1667" spans="1:7" x14ac:dyDescent="0.2">
      <c r="A1667" t="s">
        <v>4824</v>
      </c>
      <c r="B1667" t="s">
        <v>5671</v>
      </c>
      <c r="C1667" t="s">
        <v>123</v>
      </c>
      <c r="D1667">
        <v>4</v>
      </c>
      <c r="E1667" t="s">
        <v>465</v>
      </c>
      <c r="F1667" t="s">
        <v>464</v>
      </c>
      <c r="G1667" t="s">
        <v>56</v>
      </c>
    </row>
    <row r="1668" spans="1:7" x14ac:dyDescent="0.2">
      <c r="A1668" t="s">
        <v>4824</v>
      </c>
      <c r="B1668" t="s">
        <v>5671</v>
      </c>
      <c r="C1668" t="s">
        <v>123</v>
      </c>
      <c r="D1668">
        <v>5</v>
      </c>
      <c r="E1668" t="s">
        <v>467</v>
      </c>
      <c r="F1668" t="s">
        <v>466</v>
      </c>
      <c r="G1668" t="s">
        <v>22</v>
      </c>
    </row>
    <row r="1669" spans="1:7" x14ac:dyDescent="0.2">
      <c r="A1669" t="s">
        <v>4824</v>
      </c>
      <c r="B1669" t="s">
        <v>5671</v>
      </c>
      <c r="C1669" t="s">
        <v>123</v>
      </c>
      <c r="D1669">
        <v>6</v>
      </c>
      <c r="E1669" t="s">
        <v>475</v>
      </c>
      <c r="F1669" t="s">
        <v>474</v>
      </c>
      <c r="G1669" t="s">
        <v>28</v>
      </c>
    </row>
    <row r="1670" spans="1:7" x14ac:dyDescent="0.2">
      <c r="A1670" t="s">
        <v>4824</v>
      </c>
      <c r="B1670" t="s">
        <v>5671</v>
      </c>
      <c r="C1670" t="s">
        <v>90</v>
      </c>
      <c r="D1670">
        <v>7</v>
      </c>
      <c r="E1670" t="s">
        <v>469</v>
      </c>
      <c r="F1670" t="s">
        <v>468</v>
      </c>
      <c r="G1670" t="s">
        <v>38</v>
      </c>
    </row>
    <row r="1671" spans="1:7" x14ac:dyDescent="0.2">
      <c r="A1671" t="s">
        <v>4824</v>
      </c>
      <c r="B1671" t="s">
        <v>5671</v>
      </c>
      <c r="C1671" t="s">
        <v>90</v>
      </c>
      <c r="D1671">
        <v>8</v>
      </c>
      <c r="E1671" t="s">
        <v>473</v>
      </c>
      <c r="F1671" t="s">
        <v>472</v>
      </c>
      <c r="G1671" t="s">
        <v>41</v>
      </c>
    </row>
    <row r="1672" spans="1:7" x14ac:dyDescent="0.2">
      <c r="A1672" t="s">
        <v>4824</v>
      </c>
      <c r="B1672" t="s">
        <v>5671</v>
      </c>
      <c r="C1672" t="s">
        <v>90</v>
      </c>
      <c r="D1672">
        <v>9</v>
      </c>
      <c r="E1672" t="s">
        <v>471</v>
      </c>
      <c r="F1672" t="s">
        <v>470</v>
      </c>
      <c r="G1672" t="s">
        <v>66</v>
      </c>
    </row>
    <row r="1673" spans="1:7" x14ac:dyDescent="0.2">
      <c r="A1673" t="s">
        <v>5017</v>
      </c>
      <c r="B1673" t="s">
        <v>5672</v>
      </c>
      <c r="C1673" t="s">
        <v>123</v>
      </c>
      <c r="D1673">
        <v>3</v>
      </c>
      <c r="E1673" t="s">
        <v>457</v>
      </c>
      <c r="F1673" t="s">
        <v>456</v>
      </c>
      <c r="G1673" t="s">
        <v>53</v>
      </c>
    </row>
    <row r="1674" spans="1:7" x14ac:dyDescent="0.2">
      <c r="A1674" t="s">
        <v>5017</v>
      </c>
      <c r="B1674" t="s">
        <v>5672</v>
      </c>
      <c r="C1674" t="s">
        <v>463</v>
      </c>
      <c r="D1674">
        <v>2</v>
      </c>
      <c r="E1674" t="s">
        <v>462</v>
      </c>
      <c r="F1674" t="s">
        <v>461</v>
      </c>
      <c r="G1674" t="s">
        <v>34</v>
      </c>
    </row>
    <row r="1675" spans="1:7" x14ac:dyDescent="0.2">
      <c r="A1675" t="s">
        <v>5017</v>
      </c>
      <c r="B1675" t="s">
        <v>5672</v>
      </c>
      <c r="C1675" t="s">
        <v>123</v>
      </c>
      <c r="D1675">
        <v>4</v>
      </c>
      <c r="E1675" t="s">
        <v>465</v>
      </c>
      <c r="F1675" t="s">
        <v>464</v>
      </c>
      <c r="G1675" t="s">
        <v>56</v>
      </c>
    </row>
    <row r="1676" spans="1:7" x14ac:dyDescent="0.2">
      <c r="A1676" t="s">
        <v>5017</v>
      </c>
      <c r="B1676" t="s">
        <v>5672</v>
      </c>
      <c r="C1676" t="s">
        <v>123</v>
      </c>
      <c r="D1676">
        <v>5</v>
      </c>
      <c r="E1676" t="s">
        <v>467</v>
      </c>
      <c r="F1676" t="s">
        <v>466</v>
      </c>
      <c r="G1676" t="s">
        <v>22</v>
      </c>
    </row>
    <row r="1677" spans="1:7" x14ac:dyDescent="0.2">
      <c r="A1677" t="s">
        <v>5017</v>
      </c>
      <c r="B1677" t="s">
        <v>5672</v>
      </c>
      <c r="C1677" t="s">
        <v>123</v>
      </c>
      <c r="D1677">
        <v>6</v>
      </c>
      <c r="E1677" t="s">
        <v>475</v>
      </c>
      <c r="F1677" t="s">
        <v>474</v>
      </c>
      <c r="G1677" t="s">
        <v>28</v>
      </c>
    </row>
    <row r="1678" spans="1:7" x14ac:dyDescent="0.2">
      <c r="A1678" t="s">
        <v>5017</v>
      </c>
      <c r="B1678" t="s">
        <v>5672</v>
      </c>
      <c r="C1678" t="s">
        <v>90</v>
      </c>
      <c r="D1678">
        <v>7</v>
      </c>
      <c r="E1678" t="s">
        <v>469</v>
      </c>
      <c r="F1678" t="s">
        <v>468</v>
      </c>
      <c r="G1678" t="s">
        <v>38</v>
      </c>
    </row>
    <row r="1679" spans="1:7" x14ac:dyDescent="0.2">
      <c r="A1679" t="s">
        <v>4802</v>
      </c>
      <c r="B1679" t="s">
        <v>5673</v>
      </c>
      <c r="C1679" t="s">
        <v>4520</v>
      </c>
      <c r="D1679">
        <v>1</v>
      </c>
      <c r="E1679" t="s">
        <v>498</v>
      </c>
      <c r="F1679" t="s">
        <v>497</v>
      </c>
      <c r="G1679" t="s">
        <v>31</v>
      </c>
    </row>
    <row r="1680" spans="1:7" x14ac:dyDescent="0.2">
      <c r="A1680" t="s">
        <v>4802</v>
      </c>
      <c r="B1680" t="s">
        <v>5673</v>
      </c>
      <c r="C1680" t="s">
        <v>4520</v>
      </c>
      <c r="D1680">
        <v>2</v>
      </c>
      <c r="E1680" t="s">
        <v>462</v>
      </c>
      <c r="F1680" t="s">
        <v>461</v>
      </c>
      <c r="G1680" t="s">
        <v>34</v>
      </c>
    </row>
    <row r="1681" spans="1:7" x14ac:dyDescent="0.2">
      <c r="A1681" t="s">
        <v>4745</v>
      </c>
      <c r="B1681" t="s">
        <v>5674</v>
      </c>
      <c r="C1681" t="s">
        <v>463</v>
      </c>
      <c r="D1681">
        <v>2</v>
      </c>
      <c r="E1681" t="s">
        <v>462</v>
      </c>
      <c r="F1681" t="s">
        <v>461</v>
      </c>
      <c r="G1681" t="s">
        <v>34</v>
      </c>
    </row>
    <row r="1682" spans="1:7" x14ac:dyDescent="0.2">
      <c r="A1682" t="s">
        <v>4745</v>
      </c>
      <c r="B1682" t="s">
        <v>5674</v>
      </c>
      <c r="C1682" t="s">
        <v>123</v>
      </c>
      <c r="D1682">
        <v>3</v>
      </c>
      <c r="E1682" t="s">
        <v>457</v>
      </c>
      <c r="F1682" t="s">
        <v>456</v>
      </c>
      <c r="G1682" t="s">
        <v>53</v>
      </c>
    </row>
    <row r="1683" spans="1:7" x14ac:dyDescent="0.2">
      <c r="A1683" t="s">
        <v>4745</v>
      </c>
      <c r="B1683" t="s">
        <v>5674</v>
      </c>
      <c r="C1683" t="s">
        <v>123</v>
      </c>
      <c r="D1683">
        <v>4</v>
      </c>
      <c r="E1683" t="s">
        <v>465</v>
      </c>
      <c r="F1683" t="s">
        <v>464</v>
      </c>
      <c r="G1683" t="s">
        <v>56</v>
      </c>
    </row>
    <row r="1684" spans="1:7" x14ac:dyDescent="0.2">
      <c r="A1684" t="s">
        <v>4745</v>
      </c>
      <c r="B1684" t="s">
        <v>5674</v>
      </c>
      <c r="C1684" t="s">
        <v>123</v>
      </c>
      <c r="D1684">
        <v>5</v>
      </c>
      <c r="E1684" t="s">
        <v>467</v>
      </c>
      <c r="F1684" t="s">
        <v>466</v>
      </c>
      <c r="G1684" t="s">
        <v>22</v>
      </c>
    </row>
    <row r="1685" spans="1:7" x14ac:dyDescent="0.2">
      <c r="A1685" t="s">
        <v>4745</v>
      </c>
      <c r="B1685" t="s">
        <v>5674</v>
      </c>
      <c r="C1685" t="s">
        <v>123</v>
      </c>
      <c r="D1685">
        <v>6</v>
      </c>
      <c r="E1685" t="s">
        <v>475</v>
      </c>
      <c r="F1685" t="s">
        <v>474</v>
      </c>
      <c r="G1685" t="s">
        <v>28</v>
      </c>
    </row>
    <row r="1686" spans="1:7" x14ac:dyDescent="0.2">
      <c r="A1686" t="s">
        <v>4745</v>
      </c>
      <c r="B1686" t="s">
        <v>5674</v>
      </c>
      <c r="C1686" t="s">
        <v>90</v>
      </c>
      <c r="D1686">
        <v>7</v>
      </c>
      <c r="E1686" t="s">
        <v>469</v>
      </c>
      <c r="F1686" t="s">
        <v>468</v>
      </c>
      <c r="G1686" t="s">
        <v>38</v>
      </c>
    </row>
    <row r="1687" spans="1:7" x14ac:dyDescent="0.2">
      <c r="A1687" t="s">
        <v>4745</v>
      </c>
      <c r="B1687" t="s">
        <v>5674</v>
      </c>
      <c r="C1687" t="s">
        <v>90</v>
      </c>
      <c r="D1687">
        <v>8</v>
      </c>
      <c r="E1687" t="s">
        <v>473</v>
      </c>
      <c r="F1687" t="s">
        <v>472</v>
      </c>
      <c r="G1687" t="s">
        <v>41</v>
      </c>
    </row>
    <row r="1688" spans="1:7" x14ac:dyDescent="0.2">
      <c r="A1688" t="s">
        <v>4745</v>
      </c>
      <c r="B1688" t="s">
        <v>5674</v>
      </c>
      <c r="C1688" t="s">
        <v>90</v>
      </c>
      <c r="D1688">
        <v>9</v>
      </c>
      <c r="E1688" t="s">
        <v>471</v>
      </c>
      <c r="F1688" t="s">
        <v>470</v>
      </c>
      <c r="G1688" t="s">
        <v>66</v>
      </c>
    </row>
    <row r="1689" spans="1:7" x14ac:dyDescent="0.2">
      <c r="A1689" t="s">
        <v>4940</v>
      </c>
      <c r="B1689" t="s">
        <v>5675</v>
      </c>
      <c r="C1689" t="s">
        <v>123</v>
      </c>
      <c r="D1689">
        <v>3</v>
      </c>
      <c r="E1689" t="s">
        <v>457</v>
      </c>
      <c r="F1689" t="s">
        <v>456</v>
      </c>
      <c r="G1689" t="s">
        <v>53</v>
      </c>
    </row>
    <row r="1690" spans="1:7" x14ac:dyDescent="0.2">
      <c r="A1690" t="s">
        <v>4940</v>
      </c>
      <c r="B1690" t="s">
        <v>5675</v>
      </c>
      <c r="C1690" t="s">
        <v>123</v>
      </c>
      <c r="D1690">
        <v>4</v>
      </c>
      <c r="E1690" t="s">
        <v>465</v>
      </c>
      <c r="F1690" t="s">
        <v>464</v>
      </c>
      <c r="G1690" t="s">
        <v>56</v>
      </c>
    </row>
    <row r="1691" spans="1:7" x14ac:dyDescent="0.2">
      <c r="A1691" t="s">
        <v>4940</v>
      </c>
      <c r="B1691" t="s">
        <v>5675</v>
      </c>
      <c r="C1691" t="s">
        <v>123</v>
      </c>
      <c r="D1691">
        <v>5</v>
      </c>
      <c r="E1691" t="s">
        <v>467</v>
      </c>
      <c r="F1691" t="s">
        <v>466</v>
      </c>
      <c r="G1691" t="s">
        <v>22</v>
      </c>
    </row>
    <row r="1692" spans="1:7" x14ac:dyDescent="0.2">
      <c r="A1692" t="s">
        <v>4940</v>
      </c>
      <c r="B1692" t="s">
        <v>5675</v>
      </c>
      <c r="C1692" t="s">
        <v>123</v>
      </c>
      <c r="D1692">
        <v>6</v>
      </c>
      <c r="E1692" t="s">
        <v>475</v>
      </c>
      <c r="F1692" t="s">
        <v>474</v>
      </c>
      <c r="G1692" t="s">
        <v>28</v>
      </c>
    </row>
    <row r="1693" spans="1:7" x14ac:dyDescent="0.2">
      <c r="A1693" t="s">
        <v>4940</v>
      </c>
      <c r="B1693" t="s">
        <v>5675</v>
      </c>
      <c r="C1693" t="s">
        <v>90</v>
      </c>
      <c r="D1693">
        <v>7</v>
      </c>
      <c r="E1693" t="s">
        <v>469</v>
      </c>
      <c r="F1693" t="s">
        <v>468</v>
      </c>
      <c r="G1693" t="s">
        <v>38</v>
      </c>
    </row>
    <row r="1694" spans="1:7" x14ac:dyDescent="0.2">
      <c r="A1694" t="s">
        <v>5125</v>
      </c>
      <c r="B1694" t="s">
        <v>5676</v>
      </c>
      <c r="C1694" t="s">
        <v>123</v>
      </c>
      <c r="D1694">
        <v>3</v>
      </c>
      <c r="E1694" t="s">
        <v>457</v>
      </c>
      <c r="F1694" t="s">
        <v>456</v>
      </c>
      <c r="G1694" t="s">
        <v>53</v>
      </c>
    </row>
    <row r="1695" spans="1:7" x14ac:dyDescent="0.2">
      <c r="A1695" t="s">
        <v>5125</v>
      </c>
      <c r="B1695" t="s">
        <v>5676</v>
      </c>
      <c r="C1695" t="s">
        <v>123</v>
      </c>
      <c r="D1695">
        <v>4</v>
      </c>
      <c r="E1695" t="s">
        <v>465</v>
      </c>
      <c r="F1695" t="s">
        <v>464</v>
      </c>
      <c r="G1695" t="s">
        <v>56</v>
      </c>
    </row>
    <row r="1696" spans="1:7" x14ac:dyDescent="0.2">
      <c r="A1696" t="s">
        <v>5125</v>
      </c>
      <c r="B1696" t="s">
        <v>5676</v>
      </c>
      <c r="C1696" t="s">
        <v>90</v>
      </c>
      <c r="D1696">
        <v>7</v>
      </c>
      <c r="E1696" t="s">
        <v>469</v>
      </c>
      <c r="F1696" t="s">
        <v>468</v>
      </c>
      <c r="G1696" t="s">
        <v>38</v>
      </c>
    </row>
    <row r="1697" spans="1:7" x14ac:dyDescent="0.2">
      <c r="A1697" t="s">
        <v>5018</v>
      </c>
      <c r="B1697" t="s">
        <v>5677</v>
      </c>
      <c r="C1697" t="s">
        <v>90</v>
      </c>
      <c r="D1697">
        <v>8</v>
      </c>
      <c r="E1697" t="s">
        <v>473</v>
      </c>
      <c r="F1697" t="s">
        <v>472</v>
      </c>
      <c r="G1697" t="s">
        <v>41</v>
      </c>
    </row>
    <row r="1698" spans="1:7" x14ac:dyDescent="0.2">
      <c r="A1698" t="s">
        <v>5018</v>
      </c>
      <c r="B1698" t="s">
        <v>5677</v>
      </c>
      <c r="C1698" t="s">
        <v>90</v>
      </c>
      <c r="D1698">
        <v>9</v>
      </c>
      <c r="E1698" t="s">
        <v>471</v>
      </c>
      <c r="F1698" t="s">
        <v>470</v>
      </c>
      <c r="G1698" t="s">
        <v>66</v>
      </c>
    </row>
    <row r="1699" spans="1:7" x14ac:dyDescent="0.2">
      <c r="A1699" t="s">
        <v>4681</v>
      </c>
      <c r="B1699" t="s">
        <v>5678</v>
      </c>
      <c r="C1699" t="s">
        <v>4518</v>
      </c>
      <c r="D1699">
        <v>2</v>
      </c>
      <c r="E1699" t="s">
        <v>36</v>
      </c>
      <c r="F1699" t="s">
        <v>35</v>
      </c>
      <c r="G1699" t="s">
        <v>34</v>
      </c>
    </row>
    <row r="1700" spans="1:7" x14ac:dyDescent="0.2">
      <c r="A1700" t="s">
        <v>4681</v>
      </c>
      <c r="B1700" t="s">
        <v>5678</v>
      </c>
      <c r="C1700" t="s">
        <v>4518</v>
      </c>
      <c r="D1700">
        <v>1</v>
      </c>
      <c r="E1700" t="s">
        <v>33</v>
      </c>
      <c r="F1700" t="s">
        <v>32</v>
      </c>
      <c r="G1700" t="s">
        <v>31</v>
      </c>
    </row>
    <row r="1701" spans="1:7" x14ac:dyDescent="0.2">
      <c r="A1701" t="s">
        <v>4681</v>
      </c>
      <c r="B1701" t="s">
        <v>5678</v>
      </c>
      <c r="C1701" t="s">
        <v>27</v>
      </c>
      <c r="D1701">
        <v>5</v>
      </c>
      <c r="E1701" t="s">
        <v>24</v>
      </c>
      <c r="F1701" t="s">
        <v>23</v>
      </c>
      <c r="G1701" t="s">
        <v>22</v>
      </c>
    </row>
    <row r="1702" spans="1:7" x14ac:dyDescent="0.2">
      <c r="A1702" t="s">
        <v>4681</v>
      </c>
      <c r="B1702" t="s">
        <v>5678</v>
      </c>
      <c r="C1702" t="s">
        <v>27</v>
      </c>
      <c r="D1702">
        <v>6</v>
      </c>
      <c r="E1702" t="s">
        <v>30</v>
      </c>
      <c r="F1702" t="s">
        <v>29</v>
      </c>
      <c r="G1702" t="s">
        <v>28</v>
      </c>
    </row>
    <row r="1703" spans="1:7" x14ac:dyDescent="0.2">
      <c r="A1703" t="s">
        <v>4681</v>
      </c>
      <c r="B1703" t="s">
        <v>5678</v>
      </c>
      <c r="C1703" t="s">
        <v>27</v>
      </c>
      <c r="D1703">
        <v>7</v>
      </c>
      <c r="E1703" t="s">
        <v>40</v>
      </c>
      <c r="F1703" t="s">
        <v>39</v>
      </c>
      <c r="G1703" t="s">
        <v>38</v>
      </c>
    </row>
    <row r="1704" spans="1:7" x14ac:dyDescent="0.2">
      <c r="A1704" t="s">
        <v>4681</v>
      </c>
      <c r="B1704" t="s">
        <v>5678</v>
      </c>
      <c r="C1704" t="s">
        <v>27</v>
      </c>
      <c r="D1704">
        <v>8</v>
      </c>
      <c r="E1704" t="s">
        <v>43</v>
      </c>
      <c r="F1704" t="s">
        <v>42</v>
      </c>
      <c r="G1704" t="s">
        <v>41</v>
      </c>
    </row>
    <row r="1705" spans="1:7" x14ac:dyDescent="0.2">
      <c r="A1705" t="s">
        <v>5150</v>
      </c>
      <c r="B1705" t="s">
        <v>5679</v>
      </c>
      <c r="C1705" t="s">
        <v>27</v>
      </c>
      <c r="D1705">
        <v>3</v>
      </c>
      <c r="E1705" t="s">
        <v>208</v>
      </c>
      <c r="F1705" t="s">
        <v>207</v>
      </c>
      <c r="G1705" t="s">
        <v>53</v>
      </c>
    </row>
    <row r="1706" spans="1:7" x14ac:dyDescent="0.2">
      <c r="A1706" s="14" t="s">
        <v>4770</v>
      </c>
      <c r="B1706" s="14" t="s">
        <v>5680</v>
      </c>
      <c r="C1706" t="s">
        <v>52</v>
      </c>
      <c r="D1706">
        <v>4</v>
      </c>
      <c r="E1706" t="s">
        <v>136</v>
      </c>
      <c r="F1706" t="s">
        <v>135</v>
      </c>
      <c r="G1706" t="s">
        <v>56</v>
      </c>
    </row>
    <row r="1707" spans="1:7" x14ac:dyDescent="0.2">
      <c r="A1707" s="14" t="s">
        <v>4770</v>
      </c>
      <c r="B1707" s="14" t="s">
        <v>5680</v>
      </c>
      <c r="C1707" t="s">
        <v>90</v>
      </c>
      <c r="D1707">
        <v>7</v>
      </c>
      <c r="E1707" t="s">
        <v>139</v>
      </c>
      <c r="F1707" t="s">
        <v>138</v>
      </c>
      <c r="G1707" t="s">
        <v>38</v>
      </c>
    </row>
    <row r="1708" spans="1:7" x14ac:dyDescent="0.2">
      <c r="A1708" s="14" t="s">
        <v>4770</v>
      </c>
      <c r="B1708" s="14" t="s">
        <v>5680</v>
      </c>
      <c r="C1708" t="s">
        <v>90</v>
      </c>
      <c r="D1708">
        <v>8</v>
      </c>
      <c r="E1708" t="s">
        <v>146</v>
      </c>
      <c r="F1708" t="s">
        <v>145</v>
      </c>
      <c r="G1708" t="s">
        <v>41</v>
      </c>
    </row>
    <row r="1709" spans="1:7" x14ac:dyDescent="0.2">
      <c r="A1709" s="14" t="s">
        <v>4770</v>
      </c>
      <c r="B1709" s="14" t="s">
        <v>5680</v>
      </c>
      <c r="C1709" t="s">
        <v>90</v>
      </c>
      <c r="D1709">
        <v>9</v>
      </c>
      <c r="E1709" t="s">
        <v>144</v>
      </c>
      <c r="F1709" t="s">
        <v>143</v>
      </c>
      <c r="G1709" t="s">
        <v>66</v>
      </c>
    </row>
    <row r="1710" spans="1:7" x14ac:dyDescent="0.2">
      <c r="A1710" t="s">
        <v>5022</v>
      </c>
      <c r="B1710" t="s">
        <v>5681</v>
      </c>
      <c r="C1710" t="s">
        <v>52</v>
      </c>
      <c r="D1710">
        <v>4</v>
      </c>
      <c r="E1710" t="s">
        <v>136</v>
      </c>
      <c r="F1710" t="s">
        <v>135</v>
      </c>
      <c r="G1710" t="s">
        <v>56</v>
      </c>
    </row>
    <row r="1711" spans="1:7" x14ac:dyDescent="0.2">
      <c r="A1711" t="s">
        <v>5022</v>
      </c>
      <c r="B1711" t="s">
        <v>5681</v>
      </c>
      <c r="C1711" t="s">
        <v>90</v>
      </c>
      <c r="D1711">
        <v>7</v>
      </c>
      <c r="E1711" t="s">
        <v>139</v>
      </c>
      <c r="F1711" t="s">
        <v>138</v>
      </c>
      <c r="G1711" t="s">
        <v>38</v>
      </c>
    </row>
    <row r="1712" spans="1:7" x14ac:dyDescent="0.2">
      <c r="A1712" t="s">
        <v>5022</v>
      </c>
      <c r="B1712" t="s">
        <v>5681</v>
      </c>
      <c r="C1712" t="s">
        <v>90</v>
      </c>
      <c r="D1712">
        <v>8</v>
      </c>
      <c r="E1712" t="s">
        <v>146</v>
      </c>
      <c r="F1712" t="s">
        <v>145</v>
      </c>
      <c r="G1712" t="s">
        <v>41</v>
      </c>
    </row>
    <row r="1713" spans="1:7" x14ac:dyDescent="0.2">
      <c r="A1713" t="s">
        <v>5022</v>
      </c>
      <c r="B1713" t="s">
        <v>5681</v>
      </c>
      <c r="C1713" t="s">
        <v>90</v>
      </c>
      <c r="D1713">
        <v>9</v>
      </c>
      <c r="E1713" t="s">
        <v>144</v>
      </c>
      <c r="F1713" t="s">
        <v>143</v>
      </c>
      <c r="G1713" t="s">
        <v>66</v>
      </c>
    </row>
    <row r="1714" spans="1:7" x14ac:dyDescent="0.2">
      <c r="A1714" t="s">
        <v>4700</v>
      </c>
      <c r="B1714" t="s">
        <v>5682</v>
      </c>
      <c r="C1714" t="s">
        <v>90</v>
      </c>
      <c r="D1714">
        <v>8</v>
      </c>
      <c r="E1714" t="s">
        <v>222</v>
      </c>
      <c r="F1714" t="s">
        <v>221</v>
      </c>
      <c r="G1714" t="s">
        <v>41</v>
      </c>
    </row>
    <row r="1715" spans="1:7" x14ac:dyDescent="0.2">
      <c r="A1715" t="s">
        <v>5148</v>
      </c>
      <c r="B1715" t="s">
        <v>5683</v>
      </c>
      <c r="C1715" t="s">
        <v>27</v>
      </c>
      <c r="D1715">
        <v>3</v>
      </c>
      <c r="E1715" t="s">
        <v>208</v>
      </c>
      <c r="F1715" t="s">
        <v>207</v>
      </c>
      <c r="G1715" t="s">
        <v>53</v>
      </c>
    </row>
    <row r="1716" spans="1:7" x14ac:dyDescent="0.2">
      <c r="A1716" t="s">
        <v>5148</v>
      </c>
      <c r="B1716" t="s">
        <v>5683</v>
      </c>
      <c r="C1716" t="s">
        <v>27</v>
      </c>
      <c r="D1716">
        <v>4</v>
      </c>
      <c r="E1716" t="s">
        <v>335</v>
      </c>
      <c r="F1716" t="s">
        <v>334</v>
      </c>
      <c r="G1716" t="s">
        <v>56</v>
      </c>
    </row>
    <row r="1717" spans="1:7" x14ac:dyDescent="0.2">
      <c r="A1717" t="s">
        <v>5148</v>
      </c>
      <c r="B1717" t="s">
        <v>5683</v>
      </c>
      <c r="C1717" t="s">
        <v>27</v>
      </c>
      <c r="D1717">
        <v>5</v>
      </c>
      <c r="E1717" t="s">
        <v>332</v>
      </c>
      <c r="F1717" t="s">
        <v>331</v>
      </c>
      <c r="G1717" t="s">
        <v>22</v>
      </c>
    </row>
    <row r="1718" spans="1:7" x14ac:dyDescent="0.2">
      <c r="A1718" s="14" t="s">
        <v>4938</v>
      </c>
      <c r="B1718" s="14" t="s">
        <v>5684</v>
      </c>
      <c r="C1718" t="s">
        <v>52</v>
      </c>
      <c r="D1718">
        <v>4</v>
      </c>
      <c r="E1718" t="s">
        <v>136</v>
      </c>
      <c r="F1718" t="s">
        <v>135</v>
      </c>
      <c r="G1718" t="s">
        <v>56</v>
      </c>
    </row>
    <row r="1719" spans="1:7" x14ac:dyDescent="0.2">
      <c r="A1719" s="14" t="s">
        <v>4938</v>
      </c>
      <c r="B1719" s="14" t="s">
        <v>5684</v>
      </c>
      <c r="C1719" t="s">
        <v>90</v>
      </c>
      <c r="D1719">
        <v>7</v>
      </c>
      <c r="E1719" t="s">
        <v>139</v>
      </c>
      <c r="F1719" t="s">
        <v>138</v>
      </c>
      <c r="G1719" t="s">
        <v>38</v>
      </c>
    </row>
    <row r="1720" spans="1:7" x14ac:dyDescent="0.2">
      <c r="A1720" s="14" t="s">
        <v>4938</v>
      </c>
      <c r="B1720" s="14" t="s">
        <v>5684</v>
      </c>
      <c r="C1720" t="s">
        <v>90</v>
      </c>
      <c r="D1720">
        <v>8</v>
      </c>
      <c r="E1720" t="s">
        <v>146</v>
      </c>
      <c r="F1720" t="s">
        <v>145</v>
      </c>
      <c r="G1720" t="s">
        <v>41</v>
      </c>
    </row>
    <row r="1721" spans="1:7" x14ac:dyDescent="0.2">
      <c r="A1721" s="14" t="s">
        <v>4938</v>
      </c>
      <c r="B1721" s="14" t="s">
        <v>5684</v>
      </c>
      <c r="C1721" t="s">
        <v>90</v>
      </c>
      <c r="D1721">
        <v>9</v>
      </c>
      <c r="E1721" t="s">
        <v>144</v>
      </c>
      <c r="F1721" t="s">
        <v>143</v>
      </c>
      <c r="G1721" t="s">
        <v>66</v>
      </c>
    </row>
    <row r="1722" spans="1:7" x14ac:dyDescent="0.2">
      <c r="A1722" t="s">
        <v>4858</v>
      </c>
      <c r="B1722" t="s">
        <v>5685</v>
      </c>
      <c r="C1722" t="s">
        <v>52</v>
      </c>
      <c r="D1722">
        <v>4</v>
      </c>
      <c r="E1722" t="s">
        <v>136</v>
      </c>
      <c r="F1722" t="s">
        <v>135</v>
      </c>
      <c r="G1722" t="s">
        <v>56</v>
      </c>
    </row>
    <row r="1723" spans="1:7" x14ac:dyDescent="0.2">
      <c r="A1723" t="s">
        <v>4858</v>
      </c>
      <c r="B1723" t="s">
        <v>5685</v>
      </c>
      <c r="C1723" t="s">
        <v>90</v>
      </c>
      <c r="D1723">
        <v>7</v>
      </c>
      <c r="E1723" t="s">
        <v>139</v>
      </c>
      <c r="F1723" t="s">
        <v>138</v>
      </c>
      <c r="G1723" t="s">
        <v>38</v>
      </c>
    </row>
    <row r="1724" spans="1:7" x14ac:dyDescent="0.2">
      <c r="A1724" t="s">
        <v>4858</v>
      </c>
      <c r="B1724" t="s">
        <v>5685</v>
      </c>
      <c r="C1724" t="s">
        <v>90</v>
      </c>
      <c r="D1724">
        <v>8</v>
      </c>
      <c r="E1724" t="s">
        <v>146</v>
      </c>
      <c r="F1724" t="s">
        <v>145</v>
      </c>
      <c r="G1724" t="s">
        <v>41</v>
      </c>
    </row>
    <row r="1725" spans="1:7" x14ac:dyDescent="0.2">
      <c r="A1725" t="s">
        <v>4858</v>
      </c>
      <c r="B1725" t="s">
        <v>5685</v>
      </c>
      <c r="C1725" t="s">
        <v>90</v>
      </c>
      <c r="D1725">
        <v>9</v>
      </c>
      <c r="E1725" t="s">
        <v>144</v>
      </c>
      <c r="F1725" t="s">
        <v>143</v>
      </c>
      <c r="G1725" t="s">
        <v>66</v>
      </c>
    </row>
    <row r="1726" spans="1:7" x14ac:dyDescent="0.2">
      <c r="A1726" t="s">
        <v>5162</v>
      </c>
      <c r="B1726" t="s">
        <v>5686</v>
      </c>
      <c r="C1726" t="s">
        <v>123</v>
      </c>
      <c r="D1726">
        <v>4</v>
      </c>
      <c r="E1726" t="s">
        <v>364</v>
      </c>
      <c r="F1726" t="s">
        <v>363</v>
      </c>
      <c r="G1726" t="s">
        <v>56</v>
      </c>
    </row>
    <row r="1727" spans="1:7" x14ac:dyDescent="0.2">
      <c r="A1727" t="s">
        <v>5162</v>
      </c>
      <c r="B1727" t="s">
        <v>5686</v>
      </c>
      <c r="C1727" t="s">
        <v>123</v>
      </c>
      <c r="D1727">
        <v>5</v>
      </c>
      <c r="E1727" t="s">
        <v>357</v>
      </c>
      <c r="F1727" t="s">
        <v>356</v>
      </c>
      <c r="G1727" t="s">
        <v>22</v>
      </c>
    </row>
    <row r="1728" spans="1:7" x14ac:dyDescent="0.2">
      <c r="A1728" t="s">
        <v>5162</v>
      </c>
      <c r="B1728" t="s">
        <v>5686</v>
      </c>
      <c r="C1728" t="s">
        <v>123</v>
      </c>
      <c r="D1728">
        <v>6</v>
      </c>
      <c r="E1728" t="s">
        <v>362</v>
      </c>
      <c r="F1728" t="s">
        <v>361</v>
      </c>
      <c r="G1728" t="s">
        <v>28</v>
      </c>
    </row>
    <row r="1729" spans="1:7" x14ac:dyDescent="0.2">
      <c r="A1729" t="s">
        <v>5162</v>
      </c>
      <c r="B1729" t="s">
        <v>5686</v>
      </c>
      <c r="C1729" t="s">
        <v>90</v>
      </c>
      <c r="D1729">
        <v>7</v>
      </c>
      <c r="E1729" t="s">
        <v>360</v>
      </c>
      <c r="F1729" t="s">
        <v>359</v>
      </c>
      <c r="G1729" t="s">
        <v>38</v>
      </c>
    </row>
    <row r="1730" spans="1:7" x14ac:dyDescent="0.2">
      <c r="A1730" t="s">
        <v>5162</v>
      </c>
      <c r="B1730" t="s">
        <v>5686</v>
      </c>
      <c r="C1730" t="s">
        <v>123</v>
      </c>
      <c r="D1730">
        <v>8</v>
      </c>
      <c r="E1730" t="s">
        <v>175</v>
      </c>
      <c r="F1730" t="s">
        <v>174</v>
      </c>
      <c r="G1730" t="s">
        <v>41</v>
      </c>
    </row>
    <row r="1731" spans="1:7" x14ac:dyDescent="0.2">
      <c r="A1731" t="s">
        <v>5162</v>
      </c>
      <c r="B1731" t="s">
        <v>5686</v>
      </c>
      <c r="C1731" t="s">
        <v>123</v>
      </c>
      <c r="D1731">
        <v>9</v>
      </c>
      <c r="E1731" t="s">
        <v>180</v>
      </c>
      <c r="F1731" t="s">
        <v>179</v>
      </c>
      <c r="G1731" t="s">
        <v>66</v>
      </c>
    </row>
    <row r="1732" spans="1:7" x14ac:dyDescent="0.2">
      <c r="A1732" t="s">
        <v>4703</v>
      </c>
      <c r="B1732" t="s">
        <v>5687</v>
      </c>
      <c r="C1732" t="s">
        <v>90</v>
      </c>
      <c r="D1732">
        <v>9</v>
      </c>
      <c r="E1732" t="s">
        <v>185</v>
      </c>
      <c r="F1732" t="s">
        <v>184</v>
      </c>
      <c r="G1732" t="s">
        <v>66</v>
      </c>
    </row>
    <row r="1733" spans="1:7" x14ac:dyDescent="0.2">
      <c r="A1733" t="s">
        <v>4939</v>
      </c>
      <c r="B1733" t="s">
        <v>5688</v>
      </c>
      <c r="C1733" t="s">
        <v>27</v>
      </c>
      <c r="D1733">
        <v>3</v>
      </c>
      <c r="E1733" t="s">
        <v>208</v>
      </c>
      <c r="F1733" t="s">
        <v>207</v>
      </c>
      <c r="G1733" t="s">
        <v>53</v>
      </c>
    </row>
    <row r="1734" spans="1:7" x14ac:dyDescent="0.2">
      <c r="A1734" t="s">
        <v>4939</v>
      </c>
      <c r="B1734" t="s">
        <v>5688</v>
      </c>
      <c r="C1734" t="s">
        <v>4518</v>
      </c>
      <c r="D1734">
        <v>2</v>
      </c>
      <c r="E1734" t="s">
        <v>36</v>
      </c>
      <c r="F1734" t="s">
        <v>35</v>
      </c>
      <c r="G1734" t="s">
        <v>34</v>
      </c>
    </row>
    <row r="1735" spans="1:7" x14ac:dyDescent="0.2">
      <c r="A1735" t="s">
        <v>4939</v>
      </c>
      <c r="B1735" t="s">
        <v>5688</v>
      </c>
      <c r="C1735" t="s">
        <v>4518</v>
      </c>
      <c r="D1735">
        <v>1</v>
      </c>
      <c r="E1735" t="s">
        <v>33</v>
      </c>
      <c r="F1735" t="s">
        <v>32</v>
      </c>
      <c r="G1735" t="s">
        <v>31</v>
      </c>
    </row>
    <row r="1736" spans="1:7" x14ac:dyDescent="0.2">
      <c r="A1736" t="s">
        <v>5165</v>
      </c>
      <c r="B1736" t="s">
        <v>5689</v>
      </c>
      <c r="C1736" t="s">
        <v>27</v>
      </c>
      <c r="D1736">
        <v>3</v>
      </c>
      <c r="E1736" t="s">
        <v>208</v>
      </c>
      <c r="F1736" t="s">
        <v>207</v>
      </c>
      <c r="G1736" t="s">
        <v>53</v>
      </c>
    </row>
    <row r="1737" spans="1:7" x14ac:dyDescent="0.2">
      <c r="A1737" t="s">
        <v>5165</v>
      </c>
      <c r="B1737" t="s">
        <v>5689</v>
      </c>
      <c r="C1737" t="s">
        <v>27</v>
      </c>
      <c r="D1737">
        <v>4</v>
      </c>
      <c r="E1737" t="s">
        <v>335</v>
      </c>
      <c r="F1737" t="s">
        <v>334</v>
      </c>
      <c r="G1737" t="s">
        <v>56</v>
      </c>
    </row>
    <row r="1738" spans="1:7" x14ac:dyDescent="0.2">
      <c r="A1738" t="s">
        <v>5165</v>
      </c>
      <c r="B1738" t="s">
        <v>5689</v>
      </c>
      <c r="C1738" t="s">
        <v>27</v>
      </c>
      <c r="D1738">
        <v>5</v>
      </c>
      <c r="E1738" t="s">
        <v>332</v>
      </c>
      <c r="F1738" t="s">
        <v>331</v>
      </c>
      <c r="G1738" t="s">
        <v>22</v>
      </c>
    </row>
    <row r="1739" spans="1:7" x14ac:dyDescent="0.2">
      <c r="A1739" t="s">
        <v>4813</v>
      </c>
      <c r="B1739" t="s">
        <v>5690</v>
      </c>
      <c r="C1739" t="s">
        <v>27</v>
      </c>
      <c r="D1739">
        <v>4</v>
      </c>
      <c r="E1739" t="s">
        <v>210</v>
      </c>
      <c r="F1739" t="s">
        <v>209</v>
      </c>
      <c r="G1739" t="s">
        <v>56</v>
      </c>
    </row>
    <row r="1740" spans="1:7" x14ac:dyDescent="0.2">
      <c r="A1740" t="s">
        <v>4813</v>
      </c>
      <c r="B1740" t="s">
        <v>5690</v>
      </c>
      <c r="C1740" t="s">
        <v>27</v>
      </c>
      <c r="D1740">
        <v>5</v>
      </c>
      <c r="E1740" t="s">
        <v>205</v>
      </c>
      <c r="F1740" t="s">
        <v>204</v>
      </c>
      <c r="G1740" t="s">
        <v>22</v>
      </c>
    </row>
    <row r="1741" spans="1:7" x14ac:dyDescent="0.2">
      <c r="A1741" t="s">
        <v>4813</v>
      </c>
      <c r="B1741" t="s">
        <v>5690</v>
      </c>
      <c r="C1741" t="s">
        <v>27</v>
      </c>
      <c r="D1741">
        <v>3</v>
      </c>
      <c r="E1741" t="s">
        <v>208</v>
      </c>
      <c r="F1741" t="s">
        <v>207</v>
      </c>
      <c r="G1741" t="s">
        <v>53</v>
      </c>
    </row>
    <row r="1742" spans="1:7" x14ac:dyDescent="0.2">
      <c r="A1742" t="s">
        <v>4732</v>
      </c>
      <c r="B1742" t="s">
        <v>5691</v>
      </c>
      <c r="C1742" t="s">
        <v>27</v>
      </c>
      <c r="D1742">
        <v>3</v>
      </c>
      <c r="E1742" t="s">
        <v>208</v>
      </c>
      <c r="F1742" t="s">
        <v>207</v>
      </c>
      <c r="G1742" t="s">
        <v>53</v>
      </c>
    </row>
    <row r="1743" spans="1:7" x14ac:dyDescent="0.2">
      <c r="A1743" t="s">
        <v>4732</v>
      </c>
      <c r="B1743" t="s">
        <v>5691</v>
      </c>
      <c r="C1743" t="s">
        <v>27</v>
      </c>
      <c r="D1743">
        <v>4</v>
      </c>
      <c r="E1743" t="s">
        <v>335</v>
      </c>
      <c r="F1743" t="s">
        <v>334</v>
      </c>
      <c r="G1743" t="s">
        <v>56</v>
      </c>
    </row>
    <row r="1744" spans="1:7" x14ac:dyDescent="0.2">
      <c r="A1744" t="s">
        <v>4732</v>
      </c>
      <c r="B1744" t="s">
        <v>5691</v>
      </c>
      <c r="C1744" t="s">
        <v>27</v>
      </c>
      <c r="D1744">
        <v>5</v>
      </c>
      <c r="E1744" t="s">
        <v>332</v>
      </c>
      <c r="F1744" t="s">
        <v>331</v>
      </c>
      <c r="G1744" t="s">
        <v>22</v>
      </c>
    </row>
    <row r="1745" spans="1:7" x14ac:dyDescent="0.2">
      <c r="A1745" t="s">
        <v>4647</v>
      </c>
      <c r="B1745" t="s">
        <v>5692</v>
      </c>
      <c r="C1745" t="s">
        <v>103</v>
      </c>
      <c r="D1745">
        <v>2</v>
      </c>
      <c r="E1745" t="s">
        <v>102</v>
      </c>
      <c r="F1745" t="s">
        <v>101</v>
      </c>
      <c r="G1745" t="s">
        <v>34</v>
      </c>
    </row>
    <row r="1746" spans="1:7" x14ac:dyDescent="0.2">
      <c r="A1746" t="s">
        <v>4647</v>
      </c>
      <c r="B1746" t="s">
        <v>5692</v>
      </c>
      <c r="C1746" t="s">
        <v>93</v>
      </c>
      <c r="D1746">
        <v>4</v>
      </c>
      <c r="E1746" t="s">
        <v>92</v>
      </c>
      <c r="F1746" t="s">
        <v>91</v>
      </c>
      <c r="G1746" t="s">
        <v>56</v>
      </c>
    </row>
    <row r="1747" spans="1:7" x14ac:dyDescent="0.2">
      <c r="A1747" t="s">
        <v>4647</v>
      </c>
      <c r="B1747" t="s">
        <v>5692</v>
      </c>
      <c r="C1747" t="s">
        <v>93</v>
      </c>
      <c r="D1747">
        <v>5</v>
      </c>
      <c r="E1747" t="s">
        <v>97</v>
      </c>
      <c r="F1747" t="s">
        <v>96</v>
      </c>
      <c r="G1747" t="s">
        <v>22</v>
      </c>
    </row>
    <row r="1748" spans="1:7" x14ac:dyDescent="0.2">
      <c r="A1748" t="s">
        <v>4647</v>
      </c>
      <c r="B1748" t="s">
        <v>5692</v>
      </c>
      <c r="C1748" t="s">
        <v>90</v>
      </c>
      <c r="D1748">
        <v>6</v>
      </c>
      <c r="E1748" t="s">
        <v>95</v>
      </c>
      <c r="F1748" t="s">
        <v>94</v>
      </c>
      <c r="G1748" t="s">
        <v>28</v>
      </c>
    </row>
    <row r="1749" spans="1:7" x14ac:dyDescent="0.2">
      <c r="A1749" t="s">
        <v>4647</v>
      </c>
      <c r="B1749" t="s">
        <v>5692</v>
      </c>
      <c r="C1749" t="s">
        <v>90</v>
      </c>
      <c r="D1749">
        <v>7</v>
      </c>
      <c r="E1749" t="s">
        <v>87</v>
      </c>
      <c r="F1749" t="s">
        <v>86</v>
      </c>
      <c r="G1749" t="s">
        <v>38</v>
      </c>
    </row>
    <row r="1750" spans="1:7" x14ac:dyDescent="0.2">
      <c r="A1750" t="s">
        <v>4647</v>
      </c>
      <c r="B1750" t="s">
        <v>5692</v>
      </c>
      <c r="C1750" t="s">
        <v>90</v>
      </c>
      <c r="D1750">
        <v>8</v>
      </c>
      <c r="E1750" t="s">
        <v>99</v>
      </c>
      <c r="F1750" t="s">
        <v>98</v>
      </c>
      <c r="G1750" t="s">
        <v>41</v>
      </c>
    </row>
    <row r="1751" spans="1:7" x14ac:dyDescent="0.2">
      <c r="A1751" t="s">
        <v>4647</v>
      </c>
      <c r="B1751" t="s">
        <v>5692</v>
      </c>
      <c r="C1751" t="s">
        <v>90</v>
      </c>
      <c r="D1751">
        <v>9</v>
      </c>
      <c r="E1751" t="s">
        <v>105</v>
      </c>
      <c r="F1751" t="s">
        <v>104</v>
      </c>
      <c r="G1751" t="s">
        <v>66</v>
      </c>
    </row>
    <row r="1752" spans="1:7" x14ac:dyDescent="0.2">
      <c r="A1752" t="s">
        <v>4692</v>
      </c>
      <c r="B1752" t="s">
        <v>5693</v>
      </c>
      <c r="C1752" t="s">
        <v>27</v>
      </c>
      <c r="D1752">
        <v>5</v>
      </c>
      <c r="E1752" t="s">
        <v>169</v>
      </c>
      <c r="F1752" t="s">
        <v>168</v>
      </c>
      <c r="G1752" t="s">
        <v>22</v>
      </c>
    </row>
    <row r="1753" spans="1:7" x14ac:dyDescent="0.2">
      <c r="A1753" t="s">
        <v>4798</v>
      </c>
      <c r="B1753" t="s">
        <v>5694</v>
      </c>
      <c r="C1753" t="s">
        <v>27</v>
      </c>
      <c r="D1753">
        <v>5</v>
      </c>
      <c r="E1753" t="s">
        <v>169</v>
      </c>
      <c r="F1753" t="s">
        <v>168</v>
      </c>
      <c r="G1753" t="s">
        <v>22</v>
      </c>
    </row>
    <row r="1754" spans="1:7" x14ac:dyDescent="0.2">
      <c r="A1754" t="s">
        <v>5078</v>
      </c>
      <c r="B1754" t="s">
        <v>5695</v>
      </c>
      <c r="C1754" t="s">
        <v>27</v>
      </c>
      <c r="D1754">
        <v>3</v>
      </c>
      <c r="E1754" t="s">
        <v>208</v>
      </c>
      <c r="F1754" t="s">
        <v>207</v>
      </c>
      <c r="G1754" t="s">
        <v>53</v>
      </c>
    </row>
    <row r="1755" spans="1:7" x14ac:dyDescent="0.2">
      <c r="A1755" t="s">
        <v>5078</v>
      </c>
      <c r="B1755" t="s">
        <v>5695</v>
      </c>
      <c r="C1755" t="s">
        <v>27</v>
      </c>
      <c r="D1755">
        <v>4</v>
      </c>
      <c r="E1755" t="s">
        <v>335</v>
      </c>
      <c r="F1755" t="s">
        <v>334</v>
      </c>
      <c r="G1755" t="s">
        <v>56</v>
      </c>
    </row>
    <row r="1756" spans="1:7" x14ac:dyDescent="0.2">
      <c r="A1756" t="s">
        <v>5078</v>
      </c>
      <c r="B1756" t="s">
        <v>5695</v>
      </c>
      <c r="C1756" t="s">
        <v>27</v>
      </c>
      <c r="D1756">
        <v>5</v>
      </c>
      <c r="E1756" t="s">
        <v>332</v>
      </c>
      <c r="F1756" t="s">
        <v>331</v>
      </c>
      <c r="G1756" t="s">
        <v>22</v>
      </c>
    </row>
    <row r="1757" spans="1:7" x14ac:dyDescent="0.2">
      <c r="A1757" t="s">
        <v>4763</v>
      </c>
      <c r="B1757" t="s">
        <v>5696</v>
      </c>
      <c r="C1757" t="s">
        <v>27</v>
      </c>
      <c r="D1757">
        <v>3</v>
      </c>
      <c r="E1757" t="s">
        <v>208</v>
      </c>
      <c r="F1757" t="s">
        <v>207</v>
      </c>
      <c r="G1757" t="s">
        <v>53</v>
      </c>
    </row>
    <row r="1758" spans="1:7" x14ac:dyDescent="0.2">
      <c r="A1758" t="s">
        <v>4763</v>
      </c>
      <c r="B1758" t="s">
        <v>5696</v>
      </c>
      <c r="C1758" t="s">
        <v>27</v>
      </c>
      <c r="D1758">
        <v>4</v>
      </c>
      <c r="E1758" t="s">
        <v>335</v>
      </c>
      <c r="F1758" t="s">
        <v>334</v>
      </c>
      <c r="G1758" t="s">
        <v>56</v>
      </c>
    </row>
    <row r="1759" spans="1:7" x14ac:dyDescent="0.2">
      <c r="A1759" t="s">
        <v>4763</v>
      </c>
      <c r="B1759" t="s">
        <v>5696</v>
      </c>
      <c r="C1759" t="s">
        <v>27</v>
      </c>
      <c r="D1759">
        <v>5</v>
      </c>
      <c r="E1759" t="s">
        <v>332</v>
      </c>
      <c r="F1759" t="s">
        <v>331</v>
      </c>
      <c r="G1759" t="s">
        <v>22</v>
      </c>
    </row>
    <row r="1760" spans="1:7" x14ac:dyDescent="0.2">
      <c r="A1760" t="s">
        <v>4987</v>
      </c>
      <c r="B1760" t="s">
        <v>5697</v>
      </c>
      <c r="C1760" t="s">
        <v>4518</v>
      </c>
      <c r="D1760">
        <v>2</v>
      </c>
      <c r="E1760" t="s">
        <v>36</v>
      </c>
      <c r="F1760" t="s">
        <v>35</v>
      </c>
      <c r="G1760" t="s">
        <v>34</v>
      </c>
    </row>
    <row r="1761" spans="1:7" x14ac:dyDescent="0.2">
      <c r="A1761" t="s">
        <v>4987</v>
      </c>
      <c r="B1761" t="s">
        <v>5697</v>
      </c>
      <c r="C1761" t="s">
        <v>4518</v>
      </c>
      <c r="D1761">
        <v>1</v>
      </c>
      <c r="E1761" t="s">
        <v>33</v>
      </c>
      <c r="F1761" t="s">
        <v>32</v>
      </c>
      <c r="G1761" t="s">
        <v>31</v>
      </c>
    </row>
    <row r="1762" spans="1:7" x14ac:dyDescent="0.2">
      <c r="A1762" t="s">
        <v>4987</v>
      </c>
      <c r="B1762" t="s">
        <v>5697</v>
      </c>
      <c r="C1762" t="s">
        <v>27</v>
      </c>
      <c r="D1762">
        <v>5</v>
      </c>
      <c r="E1762" t="s">
        <v>24</v>
      </c>
      <c r="F1762" t="s">
        <v>23</v>
      </c>
      <c r="G1762" t="s">
        <v>22</v>
      </c>
    </row>
    <row r="1763" spans="1:7" x14ac:dyDescent="0.2">
      <c r="A1763" t="s">
        <v>4987</v>
      </c>
      <c r="B1763" t="s">
        <v>5697</v>
      </c>
      <c r="C1763" t="s">
        <v>27</v>
      </c>
      <c r="D1763">
        <v>6</v>
      </c>
      <c r="E1763" t="s">
        <v>30</v>
      </c>
      <c r="F1763" t="s">
        <v>29</v>
      </c>
      <c r="G1763" t="s">
        <v>28</v>
      </c>
    </row>
    <row r="1764" spans="1:7" x14ac:dyDescent="0.2">
      <c r="A1764" t="s">
        <v>4987</v>
      </c>
      <c r="B1764" t="s">
        <v>5697</v>
      </c>
      <c r="C1764" t="s">
        <v>27</v>
      </c>
      <c r="D1764">
        <v>7</v>
      </c>
      <c r="E1764" t="s">
        <v>40</v>
      </c>
      <c r="F1764" t="s">
        <v>39</v>
      </c>
      <c r="G1764" t="s">
        <v>38</v>
      </c>
    </row>
    <row r="1765" spans="1:7" x14ac:dyDescent="0.2">
      <c r="A1765" t="s">
        <v>4987</v>
      </c>
      <c r="B1765" t="s">
        <v>5697</v>
      </c>
      <c r="C1765" t="s">
        <v>27</v>
      </c>
      <c r="D1765">
        <v>8</v>
      </c>
      <c r="E1765" t="s">
        <v>43</v>
      </c>
      <c r="F1765" t="s">
        <v>42</v>
      </c>
      <c r="G1765" t="s">
        <v>41</v>
      </c>
    </row>
    <row r="1766" spans="1:7" x14ac:dyDescent="0.2">
      <c r="A1766" t="s">
        <v>4722</v>
      </c>
      <c r="B1766" t="s">
        <v>5698</v>
      </c>
      <c r="C1766" t="s">
        <v>52</v>
      </c>
      <c r="D1766">
        <v>4</v>
      </c>
      <c r="E1766" t="s">
        <v>136</v>
      </c>
      <c r="F1766" t="s">
        <v>135</v>
      </c>
      <c r="G1766" t="s">
        <v>56</v>
      </c>
    </row>
    <row r="1767" spans="1:7" x14ac:dyDescent="0.2">
      <c r="A1767" t="s">
        <v>4722</v>
      </c>
      <c r="B1767" t="s">
        <v>5698</v>
      </c>
      <c r="C1767" t="s">
        <v>90</v>
      </c>
      <c r="D1767">
        <v>7</v>
      </c>
      <c r="E1767" t="s">
        <v>139</v>
      </c>
      <c r="F1767" t="s">
        <v>138</v>
      </c>
      <c r="G1767" t="s">
        <v>38</v>
      </c>
    </row>
    <row r="1768" spans="1:7" x14ac:dyDescent="0.2">
      <c r="A1768" t="s">
        <v>4722</v>
      </c>
      <c r="B1768" t="s">
        <v>5698</v>
      </c>
      <c r="C1768" t="s">
        <v>90</v>
      </c>
      <c r="D1768">
        <v>8</v>
      </c>
      <c r="E1768" t="s">
        <v>146</v>
      </c>
      <c r="F1768" t="s">
        <v>145</v>
      </c>
      <c r="G1768" t="s">
        <v>41</v>
      </c>
    </row>
    <row r="1769" spans="1:7" x14ac:dyDescent="0.2">
      <c r="A1769" t="s">
        <v>4722</v>
      </c>
      <c r="B1769" t="s">
        <v>5698</v>
      </c>
      <c r="C1769" t="s">
        <v>90</v>
      </c>
      <c r="D1769">
        <v>9</v>
      </c>
      <c r="E1769" t="s">
        <v>144</v>
      </c>
      <c r="F1769" t="s">
        <v>143</v>
      </c>
      <c r="G1769" t="s">
        <v>66</v>
      </c>
    </row>
    <row r="1770" spans="1:7" x14ac:dyDescent="0.2">
      <c r="A1770" t="s">
        <v>5137</v>
      </c>
      <c r="B1770" t="s">
        <v>5699</v>
      </c>
      <c r="C1770" t="s">
        <v>27</v>
      </c>
      <c r="D1770">
        <v>3</v>
      </c>
      <c r="E1770" t="s">
        <v>208</v>
      </c>
      <c r="F1770" t="s">
        <v>207</v>
      </c>
      <c r="G1770" t="s">
        <v>53</v>
      </c>
    </row>
    <row r="1771" spans="1:7" x14ac:dyDescent="0.2">
      <c r="A1771" t="s">
        <v>5137</v>
      </c>
      <c r="B1771" t="s">
        <v>5699</v>
      </c>
      <c r="C1771" t="s">
        <v>27</v>
      </c>
      <c r="D1771">
        <v>4</v>
      </c>
      <c r="E1771" t="s">
        <v>335</v>
      </c>
      <c r="F1771" t="s">
        <v>334</v>
      </c>
      <c r="G1771" t="s">
        <v>56</v>
      </c>
    </row>
    <row r="1772" spans="1:7" x14ac:dyDescent="0.2">
      <c r="A1772" t="s">
        <v>5137</v>
      </c>
      <c r="B1772" t="s">
        <v>5699</v>
      </c>
      <c r="C1772" t="s">
        <v>27</v>
      </c>
      <c r="D1772">
        <v>5</v>
      </c>
      <c r="E1772" t="s">
        <v>332</v>
      </c>
      <c r="F1772" t="s">
        <v>331</v>
      </c>
      <c r="G1772" t="s">
        <v>22</v>
      </c>
    </row>
    <row r="1773" spans="1:7" x14ac:dyDescent="0.2">
      <c r="A1773" t="s">
        <v>4693</v>
      </c>
      <c r="B1773" t="s">
        <v>5700</v>
      </c>
      <c r="C1773" t="s">
        <v>123</v>
      </c>
      <c r="D1773">
        <v>8</v>
      </c>
      <c r="E1773" t="s">
        <v>175</v>
      </c>
      <c r="F1773" t="s">
        <v>174</v>
      </c>
      <c r="G1773" t="s">
        <v>41</v>
      </c>
    </row>
    <row r="1774" spans="1:7" x14ac:dyDescent="0.2">
      <c r="A1774" t="s">
        <v>4693</v>
      </c>
      <c r="B1774" t="s">
        <v>5700</v>
      </c>
      <c r="C1774" t="s">
        <v>123</v>
      </c>
      <c r="D1774">
        <v>9</v>
      </c>
      <c r="E1774" t="s">
        <v>180</v>
      </c>
      <c r="F1774" t="s">
        <v>179</v>
      </c>
      <c r="G1774" t="s">
        <v>66</v>
      </c>
    </row>
    <row r="1775" spans="1:7" x14ac:dyDescent="0.2">
      <c r="A1775" t="s">
        <v>5144</v>
      </c>
      <c r="B1775" t="s">
        <v>5701</v>
      </c>
      <c r="C1775" t="s">
        <v>27</v>
      </c>
      <c r="D1775">
        <v>3</v>
      </c>
      <c r="E1775" t="s">
        <v>208</v>
      </c>
      <c r="F1775" t="s">
        <v>207</v>
      </c>
      <c r="G1775" t="s">
        <v>53</v>
      </c>
    </row>
    <row r="1776" spans="1:7" x14ac:dyDescent="0.2">
      <c r="A1776" t="s">
        <v>5144</v>
      </c>
      <c r="B1776" t="s">
        <v>5701</v>
      </c>
      <c r="C1776" t="s">
        <v>27</v>
      </c>
      <c r="D1776">
        <v>4</v>
      </c>
      <c r="E1776" t="s">
        <v>335</v>
      </c>
      <c r="F1776" t="s">
        <v>334</v>
      </c>
      <c r="G1776" t="s">
        <v>56</v>
      </c>
    </row>
    <row r="1777" spans="1:7" x14ac:dyDescent="0.2">
      <c r="A1777" t="s">
        <v>5144</v>
      </c>
      <c r="B1777" t="s">
        <v>5701</v>
      </c>
      <c r="C1777" t="s">
        <v>27</v>
      </c>
      <c r="D1777">
        <v>5</v>
      </c>
      <c r="E1777" t="s">
        <v>332</v>
      </c>
      <c r="F1777" t="s">
        <v>331</v>
      </c>
      <c r="G1777" t="s">
        <v>22</v>
      </c>
    </row>
    <row r="1778" spans="1:7" x14ac:dyDescent="0.2">
      <c r="A1778" t="s">
        <v>4740</v>
      </c>
      <c r="B1778" t="s">
        <v>5702</v>
      </c>
      <c r="C1778" t="s">
        <v>27</v>
      </c>
      <c r="D1778">
        <v>3</v>
      </c>
      <c r="E1778" t="s">
        <v>208</v>
      </c>
      <c r="F1778" t="s">
        <v>207</v>
      </c>
      <c r="G1778" t="s">
        <v>53</v>
      </c>
    </row>
    <row r="1779" spans="1:7" x14ac:dyDescent="0.2">
      <c r="A1779" t="s">
        <v>4740</v>
      </c>
      <c r="B1779" t="s">
        <v>5702</v>
      </c>
      <c r="C1779" t="s">
        <v>27</v>
      </c>
      <c r="D1779">
        <v>4</v>
      </c>
      <c r="E1779" t="s">
        <v>335</v>
      </c>
      <c r="F1779" t="s">
        <v>334</v>
      </c>
      <c r="G1779" t="s">
        <v>56</v>
      </c>
    </row>
    <row r="1780" spans="1:7" x14ac:dyDescent="0.2">
      <c r="A1780" t="s">
        <v>4740</v>
      </c>
      <c r="B1780" t="s">
        <v>5702</v>
      </c>
      <c r="C1780" t="s">
        <v>27</v>
      </c>
      <c r="D1780">
        <v>5</v>
      </c>
      <c r="E1780" t="s">
        <v>332</v>
      </c>
      <c r="F1780" t="s">
        <v>331</v>
      </c>
      <c r="G1780" t="s">
        <v>22</v>
      </c>
    </row>
    <row r="1781" spans="1:7" x14ac:dyDescent="0.2">
      <c r="A1781" t="s">
        <v>5027</v>
      </c>
      <c r="B1781" t="s">
        <v>5703</v>
      </c>
      <c r="C1781" t="s">
        <v>90</v>
      </c>
      <c r="D1781">
        <v>8</v>
      </c>
      <c r="E1781" t="s">
        <v>222</v>
      </c>
      <c r="F1781" t="s">
        <v>221</v>
      </c>
      <c r="G1781" t="s">
        <v>41</v>
      </c>
    </row>
    <row r="1782" spans="1:7" x14ac:dyDescent="0.2">
      <c r="A1782" t="s">
        <v>5028</v>
      </c>
      <c r="B1782" t="s">
        <v>5704</v>
      </c>
      <c r="C1782" t="s">
        <v>90</v>
      </c>
      <c r="D1782">
        <v>8</v>
      </c>
      <c r="E1782" t="s">
        <v>222</v>
      </c>
      <c r="F1782" t="s">
        <v>221</v>
      </c>
      <c r="G1782" t="s">
        <v>41</v>
      </c>
    </row>
    <row r="1783" spans="1:7" x14ac:dyDescent="0.2">
      <c r="A1783" t="s">
        <v>4664</v>
      </c>
      <c r="B1783" t="s">
        <v>5705</v>
      </c>
      <c r="C1783" t="s">
        <v>27</v>
      </c>
      <c r="D1783">
        <v>3</v>
      </c>
      <c r="E1783" t="s">
        <v>484</v>
      </c>
      <c r="F1783" t="s">
        <v>483</v>
      </c>
      <c r="G1783" t="s">
        <v>53</v>
      </c>
    </row>
    <row r="1784" spans="1:7" x14ac:dyDescent="0.2">
      <c r="A1784" t="s">
        <v>4664</v>
      </c>
      <c r="B1784" t="s">
        <v>5705</v>
      </c>
      <c r="C1784" t="s">
        <v>123</v>
      </c>
      <c r="D1784">
        <v>4</v>
      </c>
      <c r="E1784" t="s">
        <v>364</v>
      </c>
      <c r="F1784" t="s">
        <v>363</v>
      </c>
      <c r="G1784" t="s">
        <v>56</v>
      </c>
    </row>
    <row r="1785" spans="1:7" x14ac:dyDescent="0.2">
      <c r="A1785" t="s">
        <v>4664</v>
      </c>
      <c r="B1785" t="s">
        <v>5705</v>
      </c>
      <c r="C1785" t="s">
        <v>123</v>
      </c>
      <c r="D1785">
        <v>5</v>
      </c>
      <c r="E1785" t="s">
        <v>357</v>
      </c>
      <c r="F1785" t="s">
        <v>356</v>
      </c>
      <c r="G1785" t="s">
        <v>22</v>
      </c>
    </row>
    <row r="1786" spans="1:7" x14ac:dyDescent="0.2">
      <c r="A1786" t="s">
        <v>4664</v>
      </c>
      <c r="B1786" t="s">
        <v>5705</v>
      </c>
      <c r="C1786" t="s">
        <v>123</v>
      </c>
      <c r="D1786">
        <v>6</v>
      </c>
      <c r="E1786" t="s">
        <v>362</v>
      </c>
      <c r="F1786" t="s">
        <v>361</v>
      </c>
      <c r="G1786" t="s">
        <v>28</v>
      </c>
    </row>
    <row r="1787" spans="1:7" x14ac:dyDescent="0.2">
      <c r="A1787" t="s">
        <v>4664</v>
      </c>
      <c r="B1787" t="s">
        <v>5705</v>
      </c>
      <c r="C1787" t="s">
        <v>90</v>
      </c>
      <c r="D1787">
        <v>7</v>
      </c>
      <c r="E1787" t="s">
        <v>360</v>
      </c>
      <c r="F1787" t="s">
        <v>359</v>
      </c>
      <c r="G1787" t="s">
        <v>38</v>
      </c>
    </row>
    <row r="1788" spans="1:7" x14ac:dyDescent="0.2">
      <c r="A1788" t="s">
        <v>4664</v>
      </c>
      <c r="B1788" t="s">
        <v>5705</v>
      </c>
      <c r="C1788" t="s">
        <v>123</v>
      </c>
      <c r="D1788">
        <v>8</v>
      </c>
      <c r="E1788" t="s">
        <v>175</v>
      </c>
      <c r="F1788" t="s">
        <v>174</v>
      </c>
      <c r="G1788" t="s">
        <v>41</v>
      </c>
    </row>
    <row r="1789" spans="1:7" x14ac:dyDescent="0.2">
      <c r="A1789" t="s">
        <v>4664</v>
      </c>
      <c r="B1789" t="s">
        <v>5705</v>
      </c>
      <c r="C1789" t="s">
        <v>123</v>
      </c>
      <c r="D1789">
        <v>9</v>
      </c>
      <c r="E1789" t="s">
        <v>180</v>
      </c>
      <c r="F1789" t="s">
        <v>179</v>
      </c>
      <c r="G1789" t="s">
        <v>66</v>
      </c>
    </row>
    <row r="1790" spans="1:7" x14ac:dyDescent="0.2">
      <c r="A1790" t="s">
        <v>4811</v>
      </c>
      <c r="B1790" t="s">
        <v>5706</v>
      </c>
      <c r="C1790" t="s">
        <v>52</v>
      </c>
      <c r="D1790">
        <v>4</v>
      </c>
      <c r="E1790" t="s">
        <v>136</v>
      </c>
      <c r="F1790" t="s">
        <v>135</v>
      </c>
      <c r="G1790" t="s">
        <v>56</v>
      </c>
    </row>
    <row r="1791" spans="1:7" x14ac:dyDescent="0.2">
      <c r="A1791" t="s">
        <v>4811</v>
      </c>
      <c r="B1791" t="s">
        <v>5706</v>
      </c>
      <c r="C1791" t="s">
        <v>90</v>
      </c>
      <c r="D1791">
        <v>7</v>
      </c>
      <c r="E1791" t="s">
        <v>139</v>
      </c>
      <c r="F1791" t="s">
        <v>138</v>
      </c>
      <c r="G1791" t="s">
        <v>38</v>
      </c>
    </row>
    <row r="1792" spans="1:7" x14ac:dyDescent="0.2">
      <c r="A1792" t="s">
        <v>4811</v>
      </c>
      <c r="B1792" t="s">
        <v>5706</v>
      </c>
      <c r="C1792" t="s">
        <v>90</v>
      </c>
      <c r="D1792">
        <v>8</v>
      </c>
      <c r="E1792" t="s">
        <v>146</v>
      </c>
      <c r="F1792" t="s">
        <v>145</v>
      </c>
      <c r="G1792" t="s">
        <v>41</v>
      </c>
    </row>
    <row r="1793" spans="1:7" x14ac:dyDescent="0.2">
      <c r="A1793" t="s">
        <v>5036</v>
      </c>
      <c r="B1793" t="s">
        <v>5707</v>
      </c>
      <c r="C1793" t="s">
        <v>90</v>
      </c>
      <c r="D1793">
        <v>3</v>
      </c>
      <c r="E1793" t="s">
        <v>425</v>
      </c>
      <c r="F1793" t="s">
        <v>424</v>
      </c>
      <c r="G1793" t="s">
        <v>53</v>
      </c>
    </row>
    <row r="1794" spans="1:7" x14ac:dyDescent="0.2">
      <c r="A1794" t="s">
        <v>5036</v>
      </c>
      <c r="B1794" t="s">
        <v>5707</v>
      </c>
      <c r="C1794" t="s">
        <v>90</v>
      </c>
      <c r="D1794">
        <v>4</v>
      </c>
      <c r="E1794" t="s">
        <v>427</v>
      </c>
      <c r="F1794" t="s">
        <v>426</v>
      </c>
      <c r="G1794" t="s">
        <v>56</v>
      </c>
    </row>
    <row r="1795" spans="1:7" x14ac:dyDescent="0.2">
      <c r="A1795" t="s">
        <v>5036</v>
      </c>
      <c r="B1795" t="s">
        <v>5707</v>
      </c>
      <c r="C1795" t="s">
        <v>90</v>
      </c>
      <c r="D1795">
        <v>5</v>
      </c>
      <c r="E1795" t="s">
        <v>417</v>
      </c>
      <c r="F1795" t="s">
        <v>416</v>
      </c>
      <c r="G1795" t="s">
        <v>22</v>
      </c>
    </row>
    <row r="1796" spans="1:7" x14ac:dyDescent="0.2">
      <c r="A1796" t="s">
        <v>5036</v>
      </c>
      <c r="B1796" t="s">
        <v>5707</v>
      </c>
      <c r="C1796" t="s">
        <v>90</v>
      </c>
      <c r="D1796">
        <v>6</v>
      </c>
      <c r="E1796" t="s">
        <v>421</v>
      </c>
      <c r="F1796" t="s">
        <v>420</v>
      </c>
      <c r="G1796" t="s">
        <v>28</v>
      </c>
    </row>
    <row r="1797" spans="1:7" x14ac:dyDescent="0.2">
      <c r="A1797" t="s">
        <v>5036</v>
      </c>
      <c r="B1797" t="s">
        <v>5707</v>
      </c>
      <c r="C1797" t="s">
        <v>90</v>
      </c>
      <c r="D1797">
        <v>7</v>
      </c>
      <c r="E1797" t="s">
        <v>423</v>
      </c>
      <c r="F1797" t="s">
        <v>422</v>
      </c>
      <c r="G1797" t="s">
        <v>38</v>
      </c>
    </row>
    <row r="1798" spans="1:7" x14ac:dyDescent="0.2">
      <c r="A1798" t="s">
        <v>5036</v>
      </c>
      <c r="B1798" t="s">
        <v>5707</v>
      </c>
      <c r="C1798" t="s">
        <v>90</v>
      </c>
      <c r="D1798">
        <v>8</v>
      </c>
      <c r="E1798" t="s">
        <v>431</v>
      </c>
      <c r="F1798" t="s">
        <v>430</v>
      </c>
      <c r="G1798" t="s">
        <v>41</v>
      </c>
    </row>
    <row r="1799" spans="1:7" x14ac:dyDescent="0.2">
      <c r="A1799" t="s">
        <v>5036</v>
      </c>
      <c r="B1799" t="s">
        <v>5707</v>
      </c>
      <c r="C1799" t="s">
        <v>90</v>
      </c>
      <c r="D1799">
        <v>9</v>
      </c>
      <c r="E1799" t="s">
        <v>429</v>
      </c>
      <c r="F1799" t="s">
        <v>428</v>
      </c>
      <c r="G1799" t="s">
        <v>66</v>
      </c>
    </row>
    <row r="1800" spans="1:7" x14ac:dyDescent="0.2">
      <c r="A1800" t="s">
        <v>4912</v>
      </c>
      <c r="B1800" t="s">
        <v>5708</v>
      </c>
      <c r="C1800" t="s">
        <v>90</v>
      </c>
      <c r="D1800">
        <v>3</v>
      </c>
      <c r="E1800" t="s">
        <v>425</v>
      </c>
      <c r="F1800" t="s">
        <v>424</v>
      </c>
      <c r="G1800" t="s">
        <v>53</v>
      </c>
    </row>
    <row r="1801" spans="1:7" x14ac:dyDescent="0.2">
      <c r="A1801" t="s">
        <v>4912</v>
      </c>
      <c r="B1801" t="s">
        <v>5708</v>
      </c>
      <c r="C1801" t="s">
        <v>90</v>
      </c>
      <c r="D1801">
        <v>4</v>
      </c>
      <c r="E1801" t="s">
        <v>427</v>
      </c>
      <c r="F1801" t="s">
        <v>426</v>
      </c>
      <c r="G1801" t="s">
        <v>56</v>
      </c>
    </row>
    <row r="1802" spans="1:7" x14ac:dyDescent="0.2">
      <c r="A1802" t="s">
        <v>4912</v>
      </c>
      <c r="B1802" t="s">
        <v>5708</v>
      </c>
      <c r="C1802" t="s">
        <v>90</v>
      </c>
      <c r="D1802">
        <v>5</v>
      </c>
      <c r="E1802" t="s">
        <v>417</v>
      </c>
      <c r="F1802" t="s">
        <v>416</v>
      </c>
      <c r="G1802" t="s">
        <v>22</v>
      </c>
    </row>
    <row r="1803" spans="1:7" x14ac:dyDescent="0.2">
      <c r="A1803" t="s">
        <v>4912</v>
      </c>
      <c r="B1803" t="s">
        <v>5708</v>
      </c>
      <c r="C1803" t="s">
        <v>90</v>
      </c>
      <c r="D1803">
        <v>6</v>
      </c>
      <c r="E1803" t="s">
        <v>421</v>
      </c>
      <c r="F1803" t="s">
        <v>420</v>
      </c>
      <c r="G1803" t="s">
        <v>28</v>
      </c>
    </row>
    <row r="1804" spans="1:7" x14ac:dyDescent="0.2">
      <c r="A1804" t="s">
        <v>4912</v>
      </c>
      <c r="B1804" t="s">
        <v>5708</v>
      </c>
      <c r="C1804" t="s">
        <v>90</v>
      </c>
      <c r="D1804">
        <v>7</v>
      </c>
      <c r="E1804" t="s">
        <v>423</v>
      </c>
      <c r="F1804" t="s">
        <v>422</v>
      </c>
      <c r="G1804" t="s">
        <v>38</v>
      </c>
    </row>
    <row r="1805" spans="1:7" x14ac:dyDescent="0.2">
      <c r="A1805" t="s">
        <v>4912</v>
      </c>
      <c r="B1805" t="s">
        <v>5708</v>
      </c>
      <c r="C1805" t="s">
        <v>90</v>
      </c>
      <c r="D1805">
        <v>8</v>
      </c>
      <c r="E1805" t="s">
        <v>431</v>
      </c>
      <c r="F1805" t="s">
        <v>430</v>
      </c>
      <c r="G1805" t="s">
        <v>41</v>
      </c>
    </row>
    <row r="1806" spans="1:7" x14ac:dyDescent="0.2">
      <c r="A1806" t="s">
        <v>4912</v>
      </c>
      <c r="B1806" t="s">
        <v>5708</v>
      </c>
      <c r="C1806" t="s">
        <v>90</v>
      </c>
      <c r="D1806">
        <v>9</v>
      </c>
      <c r="E1806" t="s">
        <v>429</v>
      </c>
      <c r="F1806" t="s">
        <v>428</v>
      </c>
      <c r="G1806" t="s">
        <v>66</v>
      </c>
    </row>
    <row r="1807" spans="1:7" x14ac:dyDescent="0.2">
      <c r="A1807" t="s">
        <v>5095</v>
      </c>
      <c r="B1807" t="s">
        <v>5709</v>
      </c>
      <c r="C1807" t="s">
        <v>90</v>
      </c>
      <c r="D1807">
        <v>3</v>
      </c>
      <c r="E1807" t="s">
        <v>425</v>
      </c>
      <c r="F1807" t="s">
        <v>424</v>
      </c>
      <c r="G1807" t="s">
        <v>53</v>
      </c>
    </row>
    <row r="1808" spans="1:7" x14ac:dyDescent="0.2">
      <c r="A1808" t="s">
        <v>5095</v>
      </c>
      <c r="B1808" t="s">
        <v>5709</v>
      </c>
      <c r="C1808" t="s">
        <v>90</v>
      </c>
      <c r="D1808">
        <v>4</v>
      </c>
      <c r="E1808" t="s">
        <v>427</v>
      </c>
      <c r="F1808" t="s">
        <v>426</v>
      </c>
      <c r="G1808" t="s">
        <v>56</v>
      </c>
    </row>
    <row r="1809" spans="1:7" x14ac:dyDescent="0.2">
      <c r="A1809" t="s">
        <v>5095</v>
      </c>
      <c r="B1809" t="s">
        <v>5709</v>
      </c>
      <c r="C1809" t="s">
        <v>90</v>
      </c>
      <c r="D1809">
        <v>5</v>
      </c>
      <c r="E1809" t="s">
        <v>417</v>
      </c>
      <c r="F1809" t="s">
        <v>416</v>
      </c>
      <c r="G1809" t="s">
        <v>22</v>
      </c>
    </row>
    <row r="1810" spans="1:7" x14ac:dyDescent="0.2">
      <c r="A1810" t="s">
        <v>5095</v>
      </c>
      <c r="B1810" t="s">
        <v>5709</v>
      </c>
      <c r="C1810" t="s">
        <v>90</v>
      </c>
      <c r="D1810">
        <v>6</v>
      </c>
      <c r="E1810" t="s">
        <v>421</v>
      </c>
      <c r="F1810" t="s">
        <v>420</v>
      </c>
      <c r="G1810" t="s">
        <v>28</v>
      </c>
    </row>
    <row r="1811" spans="1:7" x14ac:dyDescent="0.2">
      <c r="A1811" t="s">
        <v>5095</v>
      </c>
      <c r="B1811" t="s">
        <v>5709</v>
      </c>
      <c r="C1811" t="s">
        <v>90</v>
      </c>
      <c r="D1811">
        <v>7</v>
      </c>
      <c r="E1811" t="s">
        <v>423</v>
      </c>
      <c r="F1811" t="s">
        <v>422</v>
      </c>
      <c r="G1811" t="s">
        <v>38</v>
      </c>
    </row>
    <row r="1812" spans="1:7" x14ac:dyDescent="0.2">
      <c r="A1812" t="s">
        <v>5095</v>
      </c>
      <c r="B1812" t="s">
        <v>5709</v>
      </c>
      <c r="C1812" t="s">
        <v>90</v>
      </c>
      <c r="D1812">
        <v>8</v>
      </c>
      <c r="E1812" t="s">
        <v>2139</v>
      </c>
      <c r="F1812" t="s">
        <v>2138</v>
      </c>
      <c r="G1812" t="s">
        <v>41</v>
      </c>
    </row>
    <row r="1813" spans="1:7" x14ac:dyDescent="0.2">
      <c r="A1813" t="s">
        <v>5095</v>
      </c>
      <c r="B1813" t="s">
        <v>5709</v>
      </c>
      <c r="C1813" t="s">
        <v>90</v>
      </c>
      <c r="D1813">
        <v>9</v>
      </c>
      <c r="E1813" t="s">
        <v>2137</v>
      </c>
      <c r="F1813" t="s">
        <v>2136</v>
      </c>
      <c r="G1813" t="s">
        <v>66</v>
      </c>
    </row>
    <row r="1814" spans="1:7" x14ac:dyDescent="0.2">
      <c r="A1814" t="s">
        <v>4753</v>
      </c>
      <c r="B1814" t="s">
        <v>5710</v>
      </c>
      <c r="C1814" t="s">
        <v>90</v>
      </c>
      <c r="D1814">
        <v>3</v>
      </c>
      <c r="E1814" t="s">
        <v>425</v>
      </c>
      <c r="F1814" t="s">
        <v>424</v>
      </c>
      <c r="G1814" t="s">
        <v>53</v>
      </c>
    </row>
    <row r="1815" spans="1:7" x14ac:dyDescent="0.2">
      <c r="A1815" t="s">
        <v>4753</v>
      </c>
      <c r="B1815" t="s">
        <v>5710</v>
      </c>
      <c r="C1815" t="s">
        <v>90</v>
      </c>
      <c r="D1815">
        <v>4</v>
      </c>
      <c r="E1815" t="s">
        <v>427</v>
      </c>
      <c r="F1815" t="s">
        <v>426</v>
      </c>
      <c r="G1815" t="s">
        <v>56</v>
      </c>
    </row>
    <row r="1816" spans="1:7" x14ac:dyDescent="0.2">
      <c r="A1816" t="s">
        <v>4753</v>
      </c>
      <c r="B1816" t="s">
        <v>5710</v>
      </c>
      <c r="C1816" t="s">
        <v>90</v>
      </c>
      <c r="D1816">
        <v>5</v>
      </c>
      <c r="E1816" t="s">
        <v>417</v>
      </c>
      <c r="F1816" t="s">
        <v>416</v>
      </c>
      <c r="G1816" t="s">
        <v>22</v>
      </c>
    </row>
    <row r="1817" spans="1:7" x14ac:dyDescent="0.2">
      <c r="A1817" t="s">
        <v>4753</v>
      </c>
      <c r="B1817" t="s">
        <v>5710</v>
      </c>
      <c r="C1817" t="s">
        <v>90</v>
      </c>
      <c r="D1817">
        <v>6</v>
      </c>
      <c r="E1817" t="s">
        <v>421</v>
      </c>
      <c r="F1817" t="s">
        <v>420</v>
      </c>
      <c r="G1817" t="s">
        <v>28</v>
      </c>
    </row>
    <row r="1818" spans="1:7" x14ac:dyDescent="0.2">
      <c r="A1818" t="s">
        <v>4753</v>
      </c>
      <c r="B1818" t="s">
        <v>5710</v>
      </c>
      <c r="C1818" t="s">
        <v>90</v>
      </c>
      <c r="D1818">
        <v>7</v>
      </c>
      <c r="E1818" t="s">
        <v>423</v>
      </c>
      <c r="F1818" t="s">
        <v>422</v>
      </c>
      <c r="G1818" t="s">
        <v>38</v>
      </c>
    </row>
    <row r="1819" spans="1:7" x14ac:dyDescent="0.2">
      <c r="A1819" t="s">
        <v>4753</v>
      </c>
      <c r="B1819" t="s">
        <v>5710</v>
      </c>
      <c r="C1819" t="s">
        <v>90</v>
      </c>
      <c r="D1819">
        <v>8</v>
      </c>
      <c r="E1819" t="s">
        <v>431</v>
      </c>
      <c r="F1819" t="s">
        <v>430</v>
      </c>
      <c r="G1819" t="s">
        <v>41</v>
      </c>
    </row>
    <row r="1820" spans="1:7" x14ac:dyDescent="0.2">
      <c r="A1820" t="s">
        <v>4753</v>
      </c>
      <c r="B1820" t="s">
        <v>5710</v>
      </c>
      <c r="C1820" t="s">
        <v>90</v>
      </c>
      <c r="D1820">
        <v>9</v>
      </c>
      <c r="E1820" t="s">
        <v>429</v>
      </c>
      <c r="F1820" t="s">
        <v>428</v>
      </c>
      <c r="G1820" t="s">
        <v>66</v>
      </c>
    </row>
    <row r="1821" spans="1:7" x14ac:dyDescent="0.2">
      <c r="A1821" t="s">
        <v>5127</v>
      </c>
      <c r="B1821" t="s">
        <v>5711</v>
      </c>
      <c r="C1821" t="s">
        <v>90</v>
      </c>
      <c r="D1821">
        <v>3</v>
      </c>
      <c r="E1821" t="s">
        <v>425</v>
      </c>
      <c r="F1821" t="s">
        <v>424</v>
      </c>
      <c r="G1821" t="s">
        <v>53</v>
      </c>
    </row>
    <row r="1822" spans="1:7" x14ac:dyDescent="0.2">
      <c r="A1822" t="s">
        <v>5127</v>
      </c>
      <c r="B1822" t="s">
        <v>5711</v>
      </c>
      <c r="C1822" t="s">
        <v>90</v>
      </c>
      <c r="D1822">
        <v>4</v>
      </c>
      <c r="E1822" t="s">
        <v>427</v>
      </c>
      <c r="F1822" t="s">
        <v>426</v>
      </c>
      <c r="G1822" t="s">
        <v>56</v>
      </c>
    </row>
    <row r="1823" spans="1:7" x14ac:dyDescent="0.2">
      <c r="A1823" t="s">
        <v>5127</v>
      </c>
      <c r="B1823" t="s">
        <v>5711</v>
      </c>
      <c r="C1823" t="s">
        <v>90</v>
      </c>
      <c r="D1823">
        <v>5</v>
      </c>
      <c r="E1823" t="s">
        <v>417</v>
      </c>
      <c r="F1823" t="s">
        <v>416</v>
      </c>
      <c r="G1823" t="s">
        <v>22</v>
      </c>
    </row>
    <row r="1824" spans="1:7" x14ac:dyDescent="0.2">
      <c r="A1824" t="s">
        <v>5127</v>
      </c>
      <c r="B1824" t="s">
        <v>5711</v>
      </c>
      <c r="C1824" t="s">
        <v>90</v>
      </c>
      <c r="D1824">
        <v>6</v>
      </c>
      <c r="E1824" t="s">
        <v>421</v>
      </c>
      <c r="F1824" t="s">
        <v>420</v>
      </c>
      <c r="G1824" t="s">
        <v>28</v>
      </c>
    </row>
    <row r="1825" spans="1:7" x14ac:dyDescent="0.2">
      <c r="A1825" t="s">
        <v>5127</v>
      </c>
      <c r="B1825" t="s">
        <v>5711</v>
      </c>
      <c r="C1825" t="s">
        <v>90</v>
      </c>
      <c r="D1825">
        <v>7</v>
      </c>
      <c r="E1825" t="s">
        <v>423</v>
      </c>
      <c r="F1825" t="s">
        <v>422</v>
      </c>
      <c r="G1825" t="s">
        <v>38</v>
      </c>
    </row>
    <row r="1826" spans="1:7" x14ac:dyDescent="0.2">
      <c r="A1826" t="s">
        <v>5127</v>
      </c>
      <c r="B1826" t="s">
        <v>5711</v>
      </c>
      <c r="C1826" t="s">
        <v>90</v>
      </c>
      <c r="D1826">
        <v>8</v>
      </c>
      <c r="E1826" t="s">
        <v>431</v>
      </c>
      <c r="F1826" t="s">
        <v>430</v>
      </c>
      <c r="G1826" t="s">
        <v>41</v>
      </c>
    </row>
    <row r="1827" spans="1:7" x14ac:dyDescent="0.2">
      <c r="A1827" t="s">
        <v>5127</v>
      </c>
      <c r="B1827" t="s">
        <v>5711</v>
      </c>
      <c r="C1827" t="s">
        <v>90</v>
      </c>
      <c r="D1827">
        <v>9</v>
      </c>
      <c r="E1827" t="s">
        <v>429</v>
      </c>
      <c r="F1827" t="s">
        <v>428</v>
      </c>
      <c r="G1827" t="s">
        <v>66</v>
      </c>
    </row>
    <row r="1828" spans="1:7" x14ac:dyDescent="0.2">
      <c r="A1828" t="s">
        <v>5096</v>
      </c>
      <c r="B1828" t="s">
        <v>5712</v>
      </c>
      <c r="C1828" t="s">
        <v>90</v>
      </c>
      <c r="D1828">
        <v>3</v>
      </c>
      <c r="E1828" t="s">
        <v>2030</v>
      </c>
      <c r="F1828" t="s">
        <v>2029</v>
      </c>
      <c r="G1828" t="s">
        <v>53</v>
      </c>
    </row>
    <row r="1829" spans="1:7" x14ac:dyDescent="0.2">
      <c r="A1829" t="s">
        <v>5096</v>
      </c>
      <c r="B1829" t="s">
        <v>5712</v>
      </c>
      <c r="C1829" t="s">
        <v>4517</v>
      </c>
      <c r="D1829">
        <v>2</v>
      </c>
      <c r="E1829" t="s">
        <v>2025</v>
      </c>
      <c r="F1829" t="s">
        <v>2024</v>
      </c>
      <c r="G1829" t="s">
        <v>34</v>
      </c>
    </row>
    <row r="1830" spans="1:7" x14ac:dyDescent="0.2">
      <c r="A1830" t="s">
        <v>5096</v>
      </c>
      <c r="B1830" t="s">
        <v>5712</v>
      </c>
      <c r="C1830" t="s">
        <v>4517</v>
      </c>
      <c r="D1830">
        <v>1</v>
      </c>
      <c r="E1830" t="s">
        <v>2028</v>
      </c>
      <c r="F1830" t="s">
        <v>2027</v>
      </c>
      <c r="G1830" t="s">
        <v>31</v>
      </c>
    </row>
    <row r="1831" spans="1:7" x14ac:dyDescent="0.2">
      <c r="A1831" t="s">
        <v>5096</v>
      </c>
      <c r="B1831" t="s">
        <v>5712</v>
      </c>
      <c r="C1831" t="s">
        <v>90</v>
      </c>
      <c r="D1831">
        <v>4</v>
      </c>
      <c r="E1831" t="s">
        <v>2052</v>
      </c>
      <c r="F1831" t="s">
        <v>2051</v>
      </c>
      <c r="G1831" t="s">
        <v>56</v>
      </c>
    </row>
    <row r="1832" spans="1:7" x14ac:dyDescent="0.2">
      <c r="A1832" t="s">
        <v>5096</v>
      </c>
      <c r="B1832" t="s">
        <v>5712</v>
      </c>
      <c r="C1832" t="s">
        <v>90</v>
      </c>
      <c r="D1832">
        <v>5</v>
      </c>
      <c r="E1832" t="s">
        <v>2044</v>
      </c>
      <c r="F1832" t="s">
        <v>2043</v>
      </c>
      <c r="G1832" t="s">
        <v>22</v>
      </c>
    </row>
    <row r="1833" spans="1:7" x14ac:dyDescent="0.2">
      <c r="A1833" t="s">
        <v>5096</v>
      </c>
      <c r="B1833" t="s">
        <v>5712</v>
      </c>
      <c r="C1833" t="s">
        <v>90</v>
      </c>
      <c r="D1833">
        <v>6</v>
      </c>
      <c r="E1833" t="s">
        <v>2046</v>
      </c>
      <c r="F1833" t="s">
        <v>2045</v>
      </c>
      <c r="G1833" t="s">
        <v>28</v>
      </c>
    </row>
    <row r="1834" spans="1:7" x14ac:dyDescent="0.2">
      <c r="A1834" t="s">
        <v>5096</v>
      </c>
      <c r="B1834" t="s">
        <v>5712</v>
      </c>
      <c r="C1834" t="s">
        <v>90</v>
      </c>
      <c r="D1834">
        <v>7</v>
      </c>
      <c r="E1834" t="s">
        <v>2050</v>
      </c>
      <c r="F1834" t="s">
        <v>2049</v>
      </c>
      <c r="G1834" t="s">
        <v>38</v>
      </c>
    </row>
    <row r="1835" spans="1:7" x14ac:dyDescent="0.2">
      <c r="A1835" t="s">
        <v>5096</v>
      </c>
      <c r="B1835" t="s">
        <v>5712</v>
      </c>
      <c r="C1835" t="s">
        <v>90</v>
      </c>
      <c r="D1835">
        <v>8</v>
      </c>
      <c r="E1835" t="s">
        <v>2058</v>
      </c>
      <c r="F1835" t="s">
        <v>2057</v>
      </c>
      <c r="G1835" t="s">
        <v>41</v>
      </c>
    </row>
    <row r="1836" spans="1:7" x14ac:dyDescent="0.2">
      <c r="A1836" t="s">
        <v>5096</v>
      </c>
      <c r="B1836" t="s">
        <v>5712</v>
      </c>
      <c r="C1836" t="s">
        <v>90</v>
      </c>
      <c r="D1836">
        <v>9</v>
      </c>
      <c r="E1836" t="s">
        <v>2056</v>
      </c>
      <c r="F1836" t="s">
        <v>2055</v>
      </c>
      <c r="G1836" t="s">
        <v>66</v>
      </c>
    </row>
    <row r="1837" spans="1:7" x14ac:dyDescent="0.2">
      <c r="A1837" t="s">
        <v>5097</v>
      </c>
      <c r="B1837" t="s">
        <v>5713</v>
      </c>
      <c r="C1837" t="s">
        <v>90</v>
      </c>
      <c r="D1837">
        <v>3</v>
      </c>
      <c r="E1837" t="s">
        <v>2030</v>
      </c>
      <c r="F1837" t="s">
        <v>2029</v>
      </c>
      <c r="G1837" t="s">
        <v>53</v>
      </c>
    </row>
    <row r="1838" spans="1:7" x14ac:dyDescent="0.2">
      <c r="A1838" t="s">
        <v>5097</v>
      </c>
      <c r="B1838" t="s">
        <v>5713</v>
      </c>
      <c r="C1838" t="s">
        <v>4517</v>
      </c>
      <c r="D1838">
        <v>2</v>
      </c>
      <c r="E1838" t="s">
        <v>2025</v>
      </c>
      <c r="F1838" t="s">
        <v>2024</v>
      </c>
      <c r="G1838" t="s">
        <v>34</v>
      </c>
    </row>
    <row r="1839" spans="1:7" x14ac:dyDescent="0.2">
      <c r="A1839" t="s">
        <v>5097</v>
      </c>
      <c r="B1839" t="s">
        <v>5713</v>
      </c>
      <c r="C1839" t="s">
        <v>4517</v>
      </c>
      <c r="D1839">
        <v>1</v>
      </c>
      <c r="E1839" t="s">
        <v>2028</v>
      </c>
      <c r="F1839" t="s">
        <v>2027</v>
      </c>
      <c r="G1839" t="s">
        <v>31</v>
      </c>
    </row>
    <row r="1840" spans="1:7" x14ac:dyDescent="0.2">
      <c r="A1840" t="s">
        <v>5097</v>
      </c>
      <c r="B1840" t="s">
        <v>5713</v>
      </c>
      <c r="C1840" t="s">
        <v>90</v>
      </c>
      <c r="D1840">
        <v>4</v>
      </c>
      <c r="E1840" t="s">
        <v>2052</v>
      </c>
      <c r="F1840" t="s">
        <v>2051</v>
      </c>
      <c r="G1840" t="s">
        <v>56</v>
      </c>
    </row>
    <row r="1841" spans="1:7" x14ac:dyDescent="0.2">
      <c r="A1841" t="s">
        <v>5097</v>
      </c>
      <c r="B1841" t="s">
        <v>5713</v>
      </c>
      <c r="C1841" t="s">
        <v>90</v>
      </c>
      <c r="D1841">
        <v>5</v>
      </c>
      <c r="E1841" t="s">
        <v>2044</v>
      </c>
      <c r="F1841" t="s">
        <v>2043</v>
      </c>
      <c r="G1841" t="s">
        <v>22</v>
      </c>
    </row>
    <row r="1842" spans="1:7" x14ac:dyDescent="0.2">
      <c r="A1842" t="s">
        <v>5097</v>
      </c>
      <c r="B1842" t="s">
        <v>5713</v>
      </c>
      <c r="C1842" t="s">
        <v>90</v>
      </c>
      <c r="D1842">
        <v>6</v>
      </c>
      <c r="E1842" t="s">
        <v>2046</v>
      </c>
      <c r="F1842" t="s">
        <v>2045</v>
      </c>
      <c r="G1842" t="s">
        <v>28</v>
      </c>
    </row>
    <row r="1843" spans="1:7" x14ac:dyDescent="0.2">
      <c r="A1843" t="s">
        <v>4677</v>
      </c>
      <c r="B1843" t="s">
        <v>5714</v>
      </c>
      <c r="C1843" t="s">
        <v>4517</v>
      </c>
      <c r="D1843">
        <v>2</v>
      </c>
      <c r="E1843" t="s">
        <v>2025</v>
      </c>
      <c r="F1843" t="s">
        <v>2024</v>
      </c>
      <c r="G1843" t="s">
        <v>34</v>
      </c>
    </row>
    <row r="1844" spans="1:7" x14ac:dyDescent="0.2">
      <c r="A1844" t="s">
        <v>4677</v>
      </c>
      <c r="B1844" t="s">
        <v>5714</v>
      </c>
      <c r="C1844" t="s">
        <v>4517</v>
      </c>
      <c r="D1844">
        <v>1</v>
      </c>
      <c r="E1844" t="s">
        <v>2028</v>
      </c>
      <c r="F1844" t="s">
        <v>2027</v>
      </c>
      <c r="G1844" t="s">
        <v>31</v>
      </c>
    </row>
    <row r="1845" spans="1:7" x14ac:dyDescent="0.2">
      <c r="A1845" t="s">
        <v>4677</v>
      </c>
      <c r="B1845" t="s">
        <v>5714</v>
      </c>
      <c r="C1845" t="s">
        <v>90</v>
      </c>
      <c r="D1845">
        <v>3</v>
      </c>
      <c r="E1845" t="s">
        <v>2030</v>
      </c>
      <c r="F1845" t="s">
        <v>2029</v>
      </c>
      <c r="G1845" t="s">
        <v>53</v>
      </c>
    </row>
    <row r="1846" spans="1:7" x14ac:dyDescent="0.2">
      <c r="A1846" t="s">
        <v>4677</v>
      </c>
      <c r="B1846" t="s">
        <v>5714</v>
      </c>
      <c r="C1846" t="s">
        <v>90</v>
      </c>
      <c r="D1846">
        <v>4</v>
      </c>
      <c r="E1846" t="s">
        <v>2052</v>
      </c>
      <c r="F1846" t="s">
        <v>2051</v>
      </c>
      <c r="G1846" t="s">
        <v>56</v>
      </c>
    </row>
    <row r="1847" spans="1:7" x14ac:dyDescent="0.2">
      <c r="A1847" t="s">
        <v>4677</v>
      </c>
      <c r="B1847" t="s">
        <v>5714</v>
      </c>
      <c r="C1847" t="s">
        <v>90</v>
      </c>
      <c r="D1847">
        <v>5</v>
      </c>
      <c r="E1847" t="s">
        <v>2044</v>
      </c>
      <c r="F1847" t="s">
        <v>2043</v>
      </c>
      <c r="G1847" t="s">
        <v>22</v>
      </c>
    </row>
    <row r="1848" spans="1:7" x14ac:dyDescent="0.2">
      <c r="A1848" t="s">
        <v>4677</v>
      </c>
      <c r="B1848" t="s">
        <v>5714</v>
      </c>
      <c r="C1848" t="s">
        <v>90</v>
      </c>
      <c r="D1848">
        <v>6</v>
      </c>
      <c r="E1848" t="s">
        <v>2046</v>
      </c>
      <c r="F1848" t="s">
        <v>2045</v>
      </c>
      <c r="G1848" t="s">
        <v>28</v>
      </c>
    </row>
    <row r="1849" spans="1:7" x14ac:dyDescent="0.2">
      <c r="A1849" t="s">
        <v>4677</v>
      </c>
      <c r="B1849" t="s">
        <v>5714</v>
      </c>
      <c r="C1849" t="s">
        <v>90</v>
      </c>
      <c r="D1849">
        <v>7</v>
      </c>
      <c r="E1849" t="s">
        <v>2050</v>
      </c>
      <c r="F1849" t="s">
        <v>2049</v>
      </c>
      <c r="G1849" t="s">
        <v>38</v>
      </c>
    </row>
    <row r="1850" spans="1:7" x14ac:dyDescent="0.2">
      <c r="A1850" t="s">
        <v>4677</v>
      </c>
      <c r="B1850" t="s">
        <v>5714</v>
      </c>
      <c r="C1850" t="s">
        <v>90</v>
      </c>
      <c r="D1850">
        <v>8</v>
      </c>
      <c r="E1850" t="s">
        <v>2058</v>
      </c>
      <c r="F1850" t="s">
        <v>2057</v>
      </c>
      <c r="G1850" t="s">
        <v>41</v>
      </c>
    </row>
    <row r="1851" spans="1:7" x14ac:dyDescent="0.2">
      <c r="A1851" t="s">
        <v>4677</v>
      </c>
      <c r="B1851" t="s">
        <v>5714</v>
      </c>
      <c r="C1851" t="s">
        <v>90</v>
      </c>
      <c r="D1851">
        <v>9</v>
      </c>
      <c r="E1851" t="s">
        <v>2056</v>
      </c>
      <c r="F1851" t="s">
        <v>2055</v>
      </c>
      <c r="G1851" t="s">
        <v>66</v>
      </c>
    </row>
    <row r="1852" spans="1:7" x14ac:dyDescent="0.2">
      <c r="A1852" t="s">
        <v>5102</v>
      </c>
      <c r="B1852" t="s">
        <v>5715</v>
      </c>
      <c r="C1852" t="s">
        <v>90</v>
      </c>
      <c r="D1852">
        <v>3</v>
      </c>
      <c r="E1852" t="s">
        <v>2030</v>
      </c>
      <c r="F1852" t="s">
        <v>2029</v>
      </c>
      <c r="G1852" t="s">
        <v>53</v>
      </c>
    </row>
    <row r="1853" spans="1:7" x14ac:dyDescent="0.2">
      <c r="A1853" t="s">
        <v>5102</v>
      </c>
      <c r="B1853" t="s">
        <v>5715</v>
      </c>
      <c r="C1853" t="s">
        <v>4517</v>
      </c>
      <c r="D1853">
        <v>2</v>
      </c>
      <c r="E1853" t="s">
        <v>2025</v>
      </c>
      <c r="F1853" t="s">
        <v>2024</v>
      </c>
      <c r="G1853" t="s">
        <v>34</v>
      </c>
    </row>
    <row r="1854" spans="1:7" x14ac:dyDescent="0.2">
      <c r="A1854" t="s">
        <v>5102</v>
      </c>
      <c r="B1854" t="s">
        <v>5715</v>
      </c>
      <c r="C1854" t="s">
        <v>4517</v>
      </c>
      <c r="D1854">
        <v>1</v>
      </c>
      <c r="E1854" t="s">
        <v>2028</v>
      </c>
      <c r="F1854" t="s">
        <v>2027</v>
      </c>
      <c r="G1854" t="s">
        <v>31</v>
      </c>
    </row>
    <row r="1855" spans="1:7" x14ac:dyDescent="0.2">
      <c r="A1855" t="s">
        <v>5102</v>
      </c>
      <c r="B1855" t="s">
        <v>5715</v>
      </c>
      <c r="C1855" t="s">
        <v>90</v>
      </c>
      <c r="D1855">
        <v>4</v>
      </c>
      <c r="E1855" t="s">
        <v>2052</v>
      </c>
      <c r="F1855" t="s">
        <v>2051</v>
      </c>
      <c r="G1855" t="s">
        <v>56</v>
      </c>
    </row>
    <row r="1856" spans="1:7" x14ac:dyDescent="0.2">
      <c r="A1856" t="s">
        <v>5102</v>
      </c>
      <c r="B1856" t="s">
        <v>5715</v>
      </c>
      <c r="C1856" t="s">
        <v>90</v>
      </c>
      <c r="D1856">
        <v>5</v>
      </c>
      <c r="E1856" t="s">
        <v>2044</v>
      </c>
      <c r="F1856" t="s">
        <v>2043</v>
      </c>
      <c r="G1856" t="s">
        <v>22</v>
      </c>
    </row>
    <row r="1857" spans="1:7" x14ac:dyDescent="0.2">
      <c r="A1857" t="s">
        <v>5102</v>
      </c>
      <c r="B1857" t="s">
        <v>5715</v>
      </c>
      <c r="C1857" t="s">
        <v>90</v>
      </c>
      <c r="D1857">
        <v>6</v>
      </c>
      <c r="E1857" t="s">
        <v>2046</v>
      </c>
      <c r="F1857" t="s">
        <v>2045</v>
      </c>
      <c r="G1857" t="s">
        <v>28</v>
      </c>
    </row>
    <row r="1858" spans="1:7" x14ac:dyDescent="0.2">
      <c r="A1858" t="s">
        <v>5102</v>
      </c>
      <c r="B1858" t="s">
        <v>5715</v>
      </c>
      <c r="C1858" t="s">
        <v>90</v>
      </c>
      <c r="D1858">
        <v>7</v>
      </c>
      <c r="E1858" t="s">
        <v>2050</v>
      </c>
      <c r="F1858" t="s">
        <v>2049</v>
      </c>
      <c r="G1858" t="s">
        <v>38</v>
      </c>
    </row>
    <row r="1859" spans="1:7" x14ac:dyDescent="0.2">
      <c r="A1859" t="s">
        <v>5102</v>
      </c>
      <c r="B1859" t="s">
        <v>5715</v>
      </c>
      <c r="C1859" t="s">
        <v>90</v>
      </c>
      <c r="D1859">
        <v>8</v>
      </c>
      <c r="E1859" t="s">
        <v>2058</v>
      </c>
      <c r="F1859" t="s">
        <v>2057</v>
      </c>
      <c r="G1859" t="s">
        <v>41</v>
      </c>
    </row>
    <row r="1860" spans="1:7" x14ac:dyDescent="0.2">
      <c r="A1860" t="s">
        <v>5102</v>
      </c>
      <c r="B1860" t="s">
        <v>5715</v>
      </c>
      <c r="C1860" t="s">
        <v>90</v>
      </c>
      <c r="D1860">
        <v>9</v>
      </c>
      <c r="E1860" t="s">
        <v>2056</v>
      </c>
      <c r="F1860" t="s">
        <v>2055</v>
      </c>
      <c r="G1860" t="s">
        <v>66</v>
      </c>
    </row>
    <row r="1861" spans="1:7" x14ac:dyDescent="0.2">
      <c r="A1861" t="s">
        <v>5010</v>
      </c>
      <c r="B1861" t="s">
        <v>5716</v>
      </c>
      <c r="C1861" t="s">
        <v>93</v>
      </c>
      <c r="D1861">
        <v>4</v>
      </c>
      <c r="E1861" t="s">
        <v>1725</v>
      </c>
      <c r="F1861" t="s">
        <v>1724</v>
      </c>
      <c r="G1861" t="s">
        <v>56</v>
      </c>
    </row>
    <row r="1862" spans="1:7" x14ac:dyDescent="0.2">
      <c r="A1862" t="s">
        <v>5010</v>
      </c>
      <c r="B1862" t="s">
        <v>5716</v>
      </c>
      <c r="C1862" t="s">
        <v>93</v>
      </c>
      <c r="D1862">
        <v>5</v>
      </c>
      <c r="E1862" t="s">
        <v>1727</v>
      </c>
      <c r="F1862" t="s">
        <v>1726</v>
      </c>
      <c r="G1862" t="s">
        <v>22</v>
      </c>
    </row>
    <row r="1863" spans="1:7" x14ac:dyDescent="0.2">
      <c r="A1863" t="s">
        <v>5010</v>
      </c>
      <c r="B1863" s="4" t="s">
        <v>5716</v>
      </c>
      <c r="C1863" t="s">
        <v>93</v>
      </c>
      <c r="D1863">
        <v>6</v>
      </c>
      <c r="E1863" t="s">
        <v>1729</v>
      </c>
      <c r="F1863" t="s">
        <v>1728</v>
      </c>
      <c r="G1863" t="s">
        <v>28</v>
      </c>
    </row>
    <row r="1864" spans="1:7" x14ac:dyDescent="0.2">
      <c r="A1864" t="s">
        <v>5010</v>
      </c>
      <c r="B1864" s="4" t="s">
        <v>5716</v>
      </c>
      <c r="C1864" t="s">
        <v>93</v>
      </c>
      <c r="D1864">
        <v>7</v>
      </c>
      <c r="E1864" t="s">
        <v>1731</v>
      </c>
      <c r="F1864" t="s">
        <v>1730</v>
      </c>
      <c r="G1864" t="s">
        <v>38</v>
      </c>
    </row>
    <row r="1865" spans="1:7" x14ac:dyDescent="0.2">
      <c r="A1865" t="s">
        <v>5010</v>
      </c>
      <c r="B1865" s="4" t="s">
        <v>5716</v>
      </c>
      <c r="C1865" t="s">
        <v>93</v>
      </c>
      <c r="D1865">
        <v>8</v>
      </c>
      <c r="E1865" t="s">
        <v>1733</v>
      </c>
      <c r="F1865" t="s">
        <v>1732</v>
      </c>
      <c r="G1865" t="s">
        <v>41</v>
      </c>
    </row>
    <row r="1866" spans="1:7" x14ac:dyDescent="0.2">
      <c r="A1866" t="s">
        <v>5010</v>
      </c>
      <c r="B1866" t="s">
        <v>5716</v>
      </c>
      <c r="C1866" t="s">
        <v>93</v>
      </c>
      <c r="D1866">
        <v>9</v>
      </c>
      <c r="E1866" t="s">
        <v>1735</v>
      </c>
      <c r="F1866" t="s">
        <v>1734</v>
      </c>
      <c r="G1866" t="s">
        <v>66</v>
      </c>
    </row>
    <row r="1867" spans="1:7" x14ac:dyDescent="0.2">
      <c r="A1867" t="s">
        <v>5010</v>
      </c>
      <c r="B1867" t="s">
        <v>5716</v>
      </c>
      <c r="C1867" t="s">
        <v>93</v>
      </c>
      <c r="D1867">
        <v>10</v>
      </c>
      <c r="E1867" t="s">
        <v>1737</v>
      </c>
      <c r="F1867" t="s">
        <v>1736</v>
      </c>
      <c r="G1867" t="s">
        <v>63</v>
      </c>
    </row>
    <row r="1868" spans="1:7" x14ac:dyDescent="0.2">
      <c r="A1868" t="s">
        <v>5010</v>
      </c>
      <c r="B1868" t="s">
        <v>5716</v>
      </c>
      <c r="C1868" t="s">
        <v>93</v>
      </c>
      <c r="D1868">
        <v>3</v>
      </c>
      <c r="E1868" t="s">
        <v>1723</v>
      </c>
      <c r="F1868" t="s">
        <v>1722</v>
      </c>
      <c r="G1868" t="s">
        <v>53</v>
      </c>
    </row>
    <row r="1869" spans="1:7" x14ac:dyDescent="0.2">
      <c r="A1869" t="s">
        <v>5010</v>
      </c>
      <c r="B1869" t="s">
        <v>5716</v>
      </c>
      <c r="C1869" t="s">
        <v>516</v>
      </c>
      <c r="D1869">
        <v>2</v>
      </c>
      <c r="E1869" t="s">
        <v>1721</v>
      </c>
      <c r="F1869" t="s">
        <v>1720</v>
      </c>
      <c r="G1869" t="s">
        <v>34</v>
      </c>
    </row>
    <row r="1870" spans="1:7" x14ac:dyDescent="0.2">
      <c r="A1870" t="s">
        <v>5010</v>
      </c>
      <c r="B1870" t="s">
        <v>5716</v>
      </c>
      <c r="C1870" t="s">
        <v>516</v>
      </c>
      <c r="D1870">
        <v>1</v>
      </c>
      <c r="E1870" t="s">
        <v>1718</v>
      </c>
      <c r="F1870" t="s">
        <v>1717</v>
      </c>
      <c r="G1870" t="s">
        <v>31</v>
      </c>
    </row>
    <row r="1871" spans="1:7" x14ac:dyDescent="0.2">
      <c r="A1871" t="s">
        <v>5099</v>
      </c>
      <c r="B1871" t="s">
        <v>5717</v>
      </c>
      <c r="C1871" t="s">
        <v>90</v>
      </c>
      <c r="D1871">
        <v>3</v>
      </c>
      <c r="E1871" t="s">
        <v>2030</v>
      </c>
      <c r="F1871" t="s">
        <v>2029</v>
      </c>
      <c r="G1871" t="s">
        <v>53</v>
      </c>
    </row>
    <row r="1872" spans="1:7" x14ac:dyDescent="0.2">
      <c r="A1872" t="s">
        <v>5099</v>
      </c>
      <c r="B1872" t="s">
        <v>5717</v>
      </c>
      <c r="C1872" t="s">
        <v>4517</v>
      </c>
      <c r="D1872">
        <v>2</v>
      </c>
      <c r="E1872" t="s">
        <v>2025</v>
      </c>
      <c r="F1872" t="s">
        <v>2024</v>
      </c>
      <c r="G1872" t="s">
        <v>34</v>
      </c>
    </row>
    <row r="1873" spans="1:7" x14ac:dyDescent="0.2">
      <c r="A1873" t="s">
        <v>5099</v>
      </c>
      <c r="B1873" t="s">
        <v>5717</v>
      </c>
      <c r="C1873" t="s">
        <v>4517</v>
      </c>
      <c r="D1873">
        <v>1</v>
      </c>
      <c r="E1873" t="s">
        <v>2028</v>
      </c>
      <c r="F1873" t="s">
        <v>2027</v>
      </c>
      <c r="G1873" t="s">
        <v>31</v>
      </c>
    </row>
    <row r="1874" spans="1:7" x14ac:dyDescent="0.2">
      <c r="A1874" t="s">
        <v>5099</v>
      </c>
      <c r="B1874" t="s">
        <v>5717</v>
      </c>
      <c r="C1874" t="s">
        <v>90</v>
      </c>
      <c r="D1874">
        <v>4</v>
      </c>
      <c r="E1874" t="s">
        <v>2052</v>
      </c>
      <c r="F1874" t="s">
        <v>2051</v>
      </c>
      <c r="G1874" t="s">
        <v>56</v>
      </c>
    </row>
    <row r="1875" spans="1:7" x14ac:dyDescent="0.2">
      <c r="A1875" t="s">
        <v>5099</v>
      </c>
      <c r="B1875" t="s">
        <v>5717</v>
      </c>
      <c r="C1875" t="s">
        <v>90</v>
      </c>
      <c r="D1875">
        <v>5</v>
      </c>
      <c r="E1875" t="s">
        <v>2044</v>
      </c>
      <c r="F1875" t="s">
        <v>2043</v>
      </c>
      <c r="G1875" t="s">
        <v>22</v>
      </c>
    </row>
    <row r="1876" spans="1:7" x14ac:dyDescent="0.2">
      <c r="A1876" t="s">
        <v>5099</v>
      </c>
      <c r="B1876" t="s">
        <v>5717</v>
      </c>
      <c r="C1876" t="s">
        <v>90</v>
      </c>
      <c r="D1876">
        <v>6</v>
      </c>
      <c r="E1876" t="s">
        <v>2046</v>
      </c>
      <c r="F1876" t="s">
        <v>2045</v>
      </c>
      <c r="G1876" t="s">
        <v>28</v>
      </c>
    </row>
    <row r="1877" spans="1:7" x14ac:dyDescent="0.2">
      <c r="A1877" t="s">
        <v>5099</v>
      </c>
      <c r="B1877" t="s">
        <v>5717</v>
      </c>
      <c r="C1877" t="s">
        <v>90</v>
      </c>
      <c r="D1877">
        <v>7</v>
      </c>
      <c r="E1877" t="s">
        <v>2050</v>
      </c>
      <c r="F1877" t="s">
        <v>2049</v>
      </c>
      <c r="G1877" t="s">
        <v>38</v>
      </c>
    </row>
    <row r="1878" spans="1:7" x14ac:dyDescent="0.2">
      <c r="A1878" t="s">
        <v>5099</v>
      </c>
      <c r="B1878" t="s">
        <v>5717</v>
      </c>
      <c r="C1878" t="s">
        <v>90</v>
      </c>
      <c r="D1878">
        <v>8</v>
      </c>
      <c r="E1878" t="s">
        <v>2058</v>
      </c>
      <c r="F1878" t="s">
        <v>2057</v>
      </c>
      <c r="G1878" t="s">
        <v>41</v>
      </c>
    </row>
    <row r="1879" spans="1:7" x14ac:dyDescent="0.2">
      <c r="A1879" t="s">
        <v>5099</v>
      </c>
      <c r="B1879" t="s">
        <v>5717</v>
      </c>
      <c r="C1879" t="s">
        <v>90</v>
      </c>
      <c r="D1879">
        <v>9</v>
      </c>
      <c r="E1879" t="s">
        <v>2056</v>
      </c>
      <c r="F1879" t="s">
        <v>2055</v>
      </c>
      <c r="G1879" t="s">
        <v>66</v>
      </c>
    </row>
    <row r="1880" spans="1:7" x14ac:dyDescent="0.2">
      <c r="A1880" t="s">
        <v>5118</v>
      </c>
      <c r="B1880" t="s">
        <v>5718</v>
      </c>
      <c r="C1880" t="s">
        <v>90</v>
      </c>
      <c r="D1880">
        <v>3</v>
      </c>
      <c r="E1880" t="s">
        <v>425</v>
      </c>
      <c r="F1880" t="s">
        <v>424</v>
      </c>
      <c r="G1880" t="s">
        <v>53</v>
      </c>
    </row>
    <row r="1881" spans="1:7" x14ac:dyDescent="0.2">
      <c r="A1881" t="s">
        <v>5118</v>
      </c>
      <c r="B1881" t="s">
        <v>5718</v>
      </c>
      <c r="C1881" t="s">
        <v>90</v>
      </c>
      <c r="D1881">
        <v>4</v>
      </c>
      <c r="E1881" t="s">
        <v>427</v>
      </c>
      <c r="F1881" t="s">
        <v>426</v>
      </c>
      <c r="G1881" t="s">
        <v>56</v>
      </c>
    </row>
    <row r="1882" spans="1:7" x14ac:dyDescent="0.2">
      <c r="A1882" t="s">
        <v>5118</v>
      </c>
      <c r="B1882" t="s">
        <v>5718</v>
      </c>
      <c r="C1882" t="s">
        <v>90</v>
      </c>
      <c r="D1882">
        <v>5</v>
      </c>
      <c r="E1882" t="s">
        <v>417</v>
      </c>
      <c r="F1882" t="s">
        <v>416</v>
      </c>
      <c r="G1882" t="s">
        <v>22</v>
      </c>
    </row>
    <row r="1883" spans="1:7" x14ac:dyDescent="0.2">
      <c r="A1883" t="s">
        <v>5118</v>
      </c>
      <c r="B1883" t="s">
        <v>5718</v>
      </c>
      <c r="C1883" t="s">
        <v>90</v>
      </c>
      <c r="D1883">
        <v>6</v>
      </c>
      <c r="E1883" t="s">
        <v>421</v>
      </c>
      <c r="F1883" t="s">
        <v>420</v>
      </c>
      <c r="G1883" t="s">
        <v>28</v>
      </c>
    </row>
    <row r="1884" spans="1:7" x14ac:dyDescent="0.2">
      <c r="A1884" t="s">
        <v>5118</v>
      </c>
      <c r="B1884" t="s">
        <v>5718</v>
      </c>
      <c r="C1884" t="s">
        <v>90</v>
      </c>
      <c r="D1884">
        <v>7</v>
      </c>
      <c r="E1884" t="s">
        <v>423</v>
      </c>
      <c r="F1884" t="s">
        <v>422</v>
      </c>
      <c r="G1884" t="s">
        <v>38</v>
      </c>
    </row>
    <row r="1885" spans="1:7" x14ac:dyDescent="0.2">
      <c r="A1885" t="s">
        <v>5118</v>
      </c>
      <c r="B1885" t="s">
        <v>5718</v>
      </c>
      <c r="C1885" t="s">
        <v>90</v>
      </c>
      <c r="D1885">
        <v>8</v>
      </c>
      <c r="E1885" t="s">
        <v>431</v>
      </c>
      <c r="F1885" t="s">
        <v>430</v>
      </c>
      <c r="G1885" t="s">
        <v>41</v>
      </c>
    </row>
    <row r="1886" spans="1:7" x14ac:dyDescent="0.2">
      <c r="A1886" t="s">
        <v>5118</v>
      </c>
      <c r="B1886" t="s">
        <v>5718</v>
      </c>
      <c r="C1886" t="s">
        <v>90</v>
      </c>
      <c r="D1886">
        <v>9</v>
      </c>
      <c r="E1886" t="s">
        <v>429</v>
      </c>
      <c r="F1886" t="s">
        <v>428</v>
      </c>
      <c r="G1886" t="s">
        <v>66</v>
      </c>
    </row>
    <row r="1887" spans="1:7" x14ac:dyDescent="0.2">
      <c r="A1887" t="s">
        <v>5086</v>
      </c>
      <c r="B1887" t="s">
        <v>5719</v>
      </c>
      <c r="C1887" t="s">
        <v>90</v>
      </c>
      <c r="D1887">
        <v>3</v>
      </c>
      <c r="E1887" t="s">
        <v>2076</v>
      </c>
      <c r="F1887" t="s">
        <v>2075</v>
      </c>
      <c r="G1887" t="s">
        <v>53</v>
      </c>
    </row>
    <row r="1888" spans="1:7" x14ac:dyDescent="0.2">
      <c r="A1888" t="s">
        <v>5086</v>
      </c>
      <c r="B1888" t="s">
        <v>5719</v>
      </c>
      <c r="C1888" t="s">
        <v>516</v>
      </c>
      <c r="D1888">
        <v>2</v>
      </c>
      <c r="E1888" t="s">
        <v>1420</v>
      </c>
      <c r="F1888" t="s">
        <v>1419</v>
      </c>
      <c r="G1888" t="s">
        <v>34</v>
      </c>
    </row>
    <row r="1889" spans="1:7" x14ac:dyDescent="0.2">
      <c r="A1889" t="s">
        <v>5086</v>
      </c>
      <c r="B1889" t="s">
        <v>5719</v>
      </c>
      <c r="C1889" t="s">
        <v>516</v>
      </c>
      <c r="D1889">
        <v>1</v>
      </c>
      <c r="E1889" t="s">
        <v>1418</v>
      </c>
      <c r="F1889" t="s">
        <v>1417</v>
      </c>
      <c r="G1889" t="s">
        <v>31</v>
      </c>
    </row>
    <row r="1890" spans="1:7" x14ac:dyDescent="0.2">
      <c r="A1890" t="s">
        <v>5086</v>
      </c>
      <c r="B1890" t="s">
        <v>5719</v>
      </c>
      <c r="C1890" t="s">
        <v>90</v>
      </c>
      <c r="D1890">
        <v>4</v>
      </c>
      <c r="E1890" t="s">
        <v>2082</v>
      </c>
      <c r="F1890" t="s">
        <v>2081</v>
      </c>
      <c r="G1890" t="s">
        <v>56</v>
      </c>
    </row>
    <row r="1891" spans="1:7" x14ac:dyDescent="0.2">
      <c r="A1891" t="s">
        <v>5086</v>
      </c>
      <c r="B1891" t="s">
        <v>5719</v>
      </c>
      <c r="C1891" t="s">
        <v>90</v>
      </c>
      <c r="D1891">
        <v>5</v>
      </c>
      <c r="E1891" t="s">
        <v>2074</v>
      </c>
      <c r="F1891" t="s">
        <v>2073</v>
      </c>
      <c r="G1891" t="s">
        <v>22</v>
      </c>
    </row>
    <row r="1892" spans="1:7" x14ac:dyDescent="0.2">
      <c r="A1892" t="s">
        <v>5086</v>
      </c>
      <c r="B1892" t="s">
        <v>5719</v>
      </c>
      <c r="C1892" t="s">
        <v>90</v>
      </c>
      <c r="D1892">
        <v>6</v>
      </c>
      <c r="E1892" t="s">
        <v>2088</v>
      </c>
      <c r="F1892" t="s">
        <v>2087</v>
      </c>
      <c r="G1892" t="s">
        <v>28</v>
      </c>
    </row>
    <row r="1893" spans="1:7" x14ac:dyDescent="0.2">
      <c r="A1893" t="s">
        <v>5086</v>
      </c>
      <c r="B1893" t="s">
        <v>5719</v>
      </c>
      <c r="C1893" t="s">
        <v>90</v>
      </c>
      <c r="D1893">
        <v>7</v>
      </c>
      <c r="E1893" t="s">
        <v>2090</v>
      </c>
      <c r="F1893" t="s">
        <v>2089</v>
      </c>
      <c r="G1893" t="s">
        <v>38</v>
      </c>
    </row>
    <row r="1894" spans="1:7" x14ac:dyDescent="0.2">
      <c r="A1894" t="s">
        <v>5086</v>
      </c>
      <c r="B1894" t="s">
        <v>5719</v>
      </c>
      <c r="C1894" t="s">
        <v>90</v>
      </c>
      <c r="D1894">
        <v>8</v>
      </c>
      <c r="E1894" t="s">
        <v>2094</v>
      </c>
      <c r="F1894" t="s">
        <v>2093</v>
      </c>
      <c r="G1894" t="s">
        <v>41</v>
      </c>
    </row>
    <row r="1895" spans="1:7" x14ac:dyDescent="0.2">
      <c r="A1895" t="s">
        <v>5086</v>
      </c>
      <c r="B1895" t="s">
        <v>5719</v>
      </c>
      <c r="C1895" t="s">
        <v>90</v>
      </c>
      <c r="D1895">
        <v>9</v>
      </c>
      <c r="E1895" t="s">
        <v>2092</v>
      </c>
      <c r="F1895" t="s">
        <v>2091</v>
      </c>
      <c r="G1895" t="s">
        <v>66</v>
      </c>
    </row>
    <row r="1896" spans="1:7" x14ac:dyDescent="0.2">
      <c r="A1896" t="s">
        <v>5086</v>
      </c>
      <c r="B1896" t="s">
        <v>5719</v>
      </c>
      <c r="C1896" t="s">
        <v>90</v>
      </c>
      <c r="D1896">
        <v>10</v>
      </c>
      <c r="E1896" t="s">
        <v>2067</v>
      </c>
      <c r="F1896" t="s">
        <v>2066</v>
      </c>
      <c r="G1896" t="s">
        <v>63</v>
      </c>
    </row>
    <row r="1897" spans="1:7" x14ac:dyDescent="0.2">
      <c r="A1897" t="s">
        <v>5120</v>
      </c>
      <c r="B1897" t="s">
        <v>5720</v>
      </c>
      <c r="C1897" t="s">
        <v>27</v>
      </c>
      <c r="D1897">
        <v>3</v>
      </c>
      <c r="E1897" t="s">
        <v>2264</v>
      </c>
      <c r="F1897" t="s">
        <v>2263</v>
      </c>
      <c r="G1897" t="s">
        <v>53</v>
      </c>
    </row>
    <row r="1898" spans="1:7" x14ac:dyDescent="0.2">
      <c r="A1898" t="s">
        <v>5120</v>
      </c>
      <c r="B1898" t="s">
        <v>5720</v>
      </c>
      <c r="C1898" t="s">
        <v>103</v>
      </c>
      <c r="D1898">
        <v>2</v>
      </c>
      <c r="E1898" t="s">
        <v>2260</v>
      </c>
      <c r="F1898" t="s">
        <v>2259</v>
      </c>
      <c r="G1898" t="s">
        <v>34</v>
      </c>
    </row>
    <row r="1899" spans="1:7" x14ac:dyDescent="0.2">
      <c r="A1899" t="s">
        <v>5120</v>
      </c>
      <c r="B1899" t="s">
        <v>5720</v>
      </c>
      <c r="C1899" t="s">
        <v>27</v>
      </c>
      <c r="D1899">
        <v>4</v>
      </c>
      <c r="E1899" t="s">
        <v>2262</v>
      </c>
      <c r="F1899" t="s">
        <v>2261</v>
      </c>
      <c r="G1899" t="s">
        <v>56</v>
      </c>
    </row>
    <row r="1900" spans="1:7" x14ac:dyDescent="0.2">
      <c r="A1900" t="s">
        <v>5120</v>
      </c>
      <c r="B1900" t="s">
        <v>5720</v>
      </c>
      <c r="C1900" t="s">
        <v>93</v>
      </c>
      <c r="D1900">
        <v>5</v>
      </c>
      <c r="E1900" t="s">
        <v>2266</v>
      </c>
      <c r="F1900" t="s">
        <v>2265</v>
      </c>
      <c r="G1900" t="s">
        <v>22</v>
      </c>
    </row>
    <row r="1901" spans="1:7" x14ac:dyDescent="0.2">
      <c r="A1901" t="s">
        <v>5120</v>
      </c>
      <c r="B1901" t="s">
        <v>5720</v>
      </c>
      <c r="C1901" t="s">
        <v>90</v>
      </c>
      <c r="D1901">
        <v>6</v>
      </c>
      <c r="E1901" t="s">
        <v>2272</v>
      </c>
      <c r="F1901" t="s">
        <v>2271</v>
      </c>
      <c r="G1901" t="s">
        <v>28</v>
      </c>
    </row>
    <row r="1902" spans="1:7" x14ac:dyDescent="0.2">
      <c r="A1902" t="s">
        <v>5120</v>
      </c>
      <c r="B1902" t="s">
        <v>5720</v>
      </c>
      <c r="C1902" t="s">
        <v>90</v>
      </c>
      <c r="D1902">
        <v>7</v>
      </c>
      <c r="E1902" t="s">
        <v>2274</v>
      </c>
      <c r="F1902" t="s">
        <v>2273</v>
      </c>
      <c r="G1902" t="s">
        <v>38</v>
      </c>
    </row>
    <row r="1903" spans="1:7" x14ac:dyDescent="0.2">
      <c r="A1903" t="s">
        <v>5120</v>
      </c>
      <c r="B1903" t="s">
        <v>5720</v>
      </c>
      <c r="C1903" t="s">
        <v>90</v>
      </c>
      <c r="D1903">
        <v>8</v>
      </c>
      <c r="E1903" t="s">
        <v>2278</v>
      </c>
      <c r="F1903" t="s">
        <v>2277</v>
      </c>
      <c r="G1903" t="s">
        <v>41</v>
      </c>
    </row>
    <row r="1904" spans="1:7" x14ac:dyDescent="0.2">
      <c r="A1904" t="s">
        <v>5120</v>
      </c>
      <c r="B1904" t="s">
        <v>5720</v>
      </c>
      <c r="C1904" t="s">
        <v>90</v>
      </c>
      <c r="D1904">
        <v>9</v>
      </c>
      <c r="E1904" t="s">
        <v>2276</v>
      </c>
      <c r="F1904" t="s">
        <v>2275</v>
      </c>
      <c r="G1904" t="s">
        <v>66</v>
      </c>
    </row>
    <row r="1905" spans="1:7" x14ac:dyDescent="0.2">
      <c r="A1905" t="s">
        <v>5120</v>
      </c>
      <c r="B1905" t="s">
        <v>5720</v>
      </c>
      <c r="C1905" t="s">
        <v>90</v>
      </c>
      <c r="D1905">
        <v>10</v>
      </c>
      <c r="E1905" t="s">
        <v>2269</v>
      </c>
      <c r="F1905" t="s">
        <v>2268</v>
      </c>
      <c r="G1905" t="s">
        <v>63</v>
      </c>
    </row>
    <row r="1906" spans="1:7" x14ac:dyDescent="0.2">
      <c r="A1906" t="s">
        <v>4739</v>
      </c>
      <c r="B1906" t="s">
        <v>5721</v>
      </c>
      <c r="C1906" t="s">
        <v>90</v>
      </c>
      <c r="D1906">
        <v>3</v>
      </c>
      <c r="E1906" t="s">
        <v>425</v>
      </c>
      <c r="F1906" t="s">
        <v>424</v>
      </c>
      <c r="G1906" t="s">
        <v>53</v>
      </c>
    </row>
    <row r="1907" spans="1:7" x14ac:dyDescent="0.2">
      <c r="A1907" t="s">
        <v>4739</v>
      </c>
      <c r="B1907" t="s">
        <v>5721</v>
      </c>
      <c r="C1907" t="s">
        <v>90</v>
      </c>
      <c r="D1907">
        <v>4</v>
      </c>
      <c r="E1907" t="s">
        <v>427</v>
      </c>
      <c r="F1907" t="s">
        <v>426</v>
      </c>
      <c r="G1907" t="s">
        <v>56</v>
      </c>
    </row>
    <row r="1908" spans="1:7" x14ac:dyDescent="0.2">
      <c r="A1908" t="s">
        <v>4739</v>
      </c>
      <c r="B1908" t="s">
        <v>5721</v>
      </c>
      <c r="C1908" t="s">
        <v>90</v>
      </c>
      <c r="D1908">
        <v>5</v>
      </c>
      <c r="E1908" t="s">
        <v>417</v>
      </c>
      <c r="F1908" t="s">
        <v>416</v>
      </c>
      <c r="G1908" t="s">
        <v>22</v>
      </c>
    </row>
    <row r="1909" spans="1:7" x14ac:dyDescent="0.2">
      <c r="A1909" t="s">
        <v>4739</v>
      </c>
      <c r="B1909" t="s">
        <v>5721</v>
      </c>
      <c r="C1909" t="s">
        <v>90</v>
      </c>
      <c r="D1909">
        <v>6</v>
      </c>
      <c r="E1909" t="s">
        <v>421</v>
      </c>
      <c r="F1909" t="s">
        <v>420</v>
      </c>
      <c r="G1909" t="s">
        <v>28</v>
      </c>
    </row>
    <row r="1910" spans="1:7" x14ac:dyDescent="0.2">
      <c r="A1910" t="s">
        <v>4739</v>
      </c>
      <c r="B1910" t="s">
        <v>5721</v>
      </c>
      <c r="C1910" t="s">
        <v>90</v>
      </c>
      <c r="D1910">
        <v>7</v>
      </c>
      <c r="E1910" t="s">
        <v>423</v>
      </c>
      <c r="F1910" t="s">
        <v>422</v>
      </c>
      <c r="G1910" t="s">
        <v>38</v>
      </c>
    </row>
    <row r="1911" spans="1:7" x14ac:dyDescent="0.2">
      <c r="A1911" t="s">
        <v>4739</v>
      </c>
      <c r="B1911" t="s">
        <v>5721</v>
      </c>
      <c r="C1911" t="s">
        <v>90</v>
      </c>
      <c r="D1911">
        <v>8</v>
      </c>
      <c r="E1911" t="s">
        <v>431</v>
      </c>
      <c r="F1911" t="s">
        <v>430</v>
      </c>
      <c r="G1911" t="s">
        <v>41</v>
      </c>
    </row>
    <row r="1912" spans="1:7" x14ac:dyDescent="0.2">
      <c r="A1912" t="s">
        <v>4739</v>
      </c>
      <c r="B1912" t="s">
        <v>5721</v>
      </c>
      <c r="C1912" t="s">
        <v>90</v>
      </c>
      <c r="D1912">
        <v>9</v>
      </c>
      <c r="E1912" t="s">
        <v>429</v>
      </c>
      <c r="F1912" t="s">
        <v>428</v>
      </c>
      <c r="G1912" t="s">
        <v>66</v>
      </c>
    </row>
    <row r="1913" spans="1:7" x14ac:dyDescent="0.2">
      <c r="A1913" t="s">
        <v>5087</v>
      </c>
      <c r="B1913" t="s">
        <v>5722</v>
      </c>
      <c r="C1913" t="s">
        <v>90</v>
      </c>
      <c r="D1913">
        <v>3</v>
      </c>
      <c r="E1913" t="s">
        <v>2030</v>
      </c>
      <c r="F1913" t="s">
        <v>2029</v>
      </c>
      <c r="G1913" t="s">
        <v>53</v>
      </c>
    </row>
    <row r="1914" spans="1:7" x14ac:dyDescent="0.2">
      <c r="A1914" t="s">
        <v>5087</v>
      </c>
      <c r="B1914" t="s">
        <v>5722</v>
      </c>
      <c r="C1914" t="s">
        <v>4517</v>
      </c>
      <c r="D1914">
        <v>2</v>
      </c>
      <c r="E1914" t="s">
        <v>2025</v>
      </c>
      <c r="F1914" t="s">
        <v>2024</v>
      </c>
      <c r="G1914" t="s">
        <v>34</v>
      </c>
    </row>
    <row r="1915" spans="1:7" x14ac:dyDescent="0.2">
      <c r="A1915" t="s">
        <v>5087</v>
      </c>
      <c r="B1915" t="s">
        <v>5722</v>
      </c>
      <c r="C1915" t="s">
        <v>4517</v>
      </c>
      <c r="D1915">
        <v>1</v>
      </c>
      <c r="E1915" t="s">
        <v>2028</v>
      </c>
      <c r="F1915" t="s">
        <v>2027</v>
      </c>
      <c r="G1915" t="s">
        <v>31</v>
      </c>
    </row>
    <row r="1916" spans="1:7" x14ac:dyDescent="0.2">
      <c r="A1916" t="s">
        <v>5087</v>
      </c>
      <c r="B1916" t="s">
        <v>5722</v>
      </c>
      <c r="C1916" t="s">
        <v>90</v>
      </c>
      <c r="D1916">
        <v>4</v>
      </c>
      <c r="E1916" t="s">
        <v>2052</v>
      </c>
      <c r="F1916" t="s">
        <v>2051</v>
      </c>
      <c r="G1916" t="s">
        <v>56</v>
      </c>
    </row>
    <row r="1917" spans="1:7" x14ac:dyDescent="0.2">
      <c r="A1917" t="s">
        <v>5087</v>
      </c>
      <c r="B1917" t="s">
        <v>5722</v>
      </c>
      <c r="C1917" t="s">
        <v>90</v>
      </c>
      <c r="D1917">
        <v>5</v>
      </c>
      <c r="E1917" t="s">
        <v>2044</v>
      </c>
      <c r="F1917" t="s">
        <v>2043</v>
      </c>
      <c r="G1917" t="s">
        <v>22</v>
      </c>
    </row>
    <row r="1918" spans="1:7" x14ac:dyDescent="0.2">
      <c r="A1918" t="s">
        <v>5087</v>
      </c>
      <c r="B1918" t="s">
        <v>5722</v>
      </c>
      <c r="C1918" t="s">
        <v>90</v>
      </c>
      <c r="D1918">
        <v>6</v>
      </c>
      <c r="E1918" t="s">
        <v>2046</v>
      </c>
      <c r="F1918" t="s">
        <v>2045</v>
      </c>
      <c r="G1918" t="s">
        <v>28</v>
      </c>
    </row>
    <row r="1919" spans="1:7" x14ac:dyDescent="0.2">
      <c r="A1919" t="s">
        <v>5087</v>
      </c>
      <c r="B1919" t="s">
        <v>5722</v>
      </c>
      <c r="C1919" t="s">
        <v>90</v>
      </c>
      <c r="D1919">
        <v>7</v>
      </c>
      <c r="E1919" t="s">
        <v>2050</v>
      </c>
      <c r="F1919" t="s">
        <v>2049</v>
      </c>
      <c r="G1919" t="s">
        <v>38</v>
      </c>
    </row>
    <row r="1920" spans="1:7" x14ac:dyDescent="0.2">
      <c r="A1920" t="s">
        <v>5087</v>
      </c>
      <c r="B1920" t="s">
        <v>5722</v>
      </c>
      <c r="C1920" t="s">
        <v>90</v>
      </c>
      <c r="D1920">
        <v>8</v>
      </c>
      <c r="E1920" t="s">
        <v>2058</v>
      </c>
      <c r="F1920" t="s">
        <v>2057</v>
      </c>
      <c r="G1920" t="s">
        <v>41</v>
      </c>
    </row>
    <row r="1921" spans="1:7" x14ac:dyDescent="0.2">
      <c r="A1921" t="s">
        <v>5087</v>
      </c>
      <c r="B1921" t="s">
        <v>5722</v>
      </c>
      <c r="C1921" t="s">
        <v>90</v>
      </c>
      <c r="D1921">
        <v>9</v>
      </c>
      <c r="E1921" t="s">
        <v>2056</v>
      </c>
      <c r="F1921" t="s">
        <v>2055</v>
      </c>
      <c r="G1921" t="s">
        <v>66</v>
      </c>
    </row>
    <row r="1922" spans="1:7" x14ac:dyDescent="0.2">
      <c r="A1922" t="s">
        <v>5088</v>
      </c>
      <c r="B1922" t="s">
        <v>5723</v>
      </c>
      <c r="C1922" t="s">
        <v>90</v>
      </c>
      <c r="D1922">
        <v>10</v>
      </c>
      <c r="E1922" t="s">
        <v>2103</v>
      </c>
      <c r="F1922" t="s">
        <v>2102</v>
      </c>
      <c r="G1922" t="s">
        <v>63</v>
      </c>
    </row>
    <row r="1923" spans="1:7" x14ac:dyDescent="0.2">
      <c r="A1923" t="s">
        <v>4649</v>
      </c>
      <c r="B1923" t="s">
        <v>5724</v>
      </c>
      <c r="C1923" t="s">
        <v>103</v>
      </c>
      <c r="D1923">
        <v>2</v>
      </c>
      <c r="E1923" t="s">
        <v>102</v>
      </c>
      <c r="F1923" t="s">
        <v>101</v>
      </c>
      <c r="G1923" t="s">
        <v>34</v>
      </c>
    </row>
    <row r="1924" spans="1:7" x14ac:dyDescent="0.2">
      <c r="A1924" t="s">
        <v>4649</v>
      </c>
      <c r="B1924" t="s">
        <v>5724</v>
      </c>
      <c r="C1924" t="s">
        <v>27</v>
      </c>
      <c r="D1924">
        <v>3</v>
      </c>
      <c r="E1924" t="s">
        <v>612</v>
      </c>
      <c r="F1924" t="s">
        <v>611</v>
      </c>
      <c r="G1924" t="s">
        <v>53</v>
      </c>
    </row>
    <row r="1925" spans="1:7" x14ac:dyDescent="0.2">
      <c r="A1925" t="s">
        <v>4649</v>
      </c>
      <c r="B1925" t="s">
        <v>5724</v>
      </c>
      <c r="C1925" t="s">
        <v>93</v>
      </c>
      <c r="D1925">
        <v>4</v>
      </c>
      <c r="E1925" t="s">
        <v>92</v>
      </c>
      <c r="F1925" t="s">
        <v>91</v>
      </c>
      <c r="G1925" t="s">
        <v>56</v>
      </c>
    </row>
    <row r="1926" spans="1:7" x14ac:dyDescent="0.2">
      <c r="A1926" t="s">
        <v>4649</v>
      </c>
      <c r="B1926" t="s">
        <v>5724</v>
      </c>
      <c r="C1926" t="s">
        <v>93</v>
      </c>
      <c r="D1926">
        <v>5</v>
      </c>
      <c r="E1926" t="s">
        <v>97</v>
      </c>
      <c r="F1926" t="s">
        <v>96</v>
      </c>
      <c r="G1926" t="s">
        <v>22</v>
      </c>
    </row>
    <row r="1927" spans="1:7" x14ac:dyDescent="0.2">
      <c r="A1927" t="s">
        <v>4649</v>
      </c>
      <c r="B1927" t="s">
        <v>5724</v>
      </c>
      <c r="C1927" t="s">
        <v>90</v>
      </c>
      <c r="D1927">
        <v>6</v>
      </c>
      <c r="E1927" t="s">
        <v>95</v>
      </c>
      <c r="F1927" t="s">
        <v>94</v>
      </c>
      <c r="G1927" t="s">
        <v>28</v>
      </c>
    </row>
    <row r="1928" spans="1:7" x14ac:dyDescent="0.2">
      <c r="A1928" t="s">
        <v>4649</v>
      </c>
      <c r="B1928" t="s">
        <v>5724</v>
      </c>
      <c r="C1928" t="s">
        <v>90</v>
      </c>
      <c r="D1928">
        <v>7</v>
      </c>
      <c r="E1928" t="s">
        <v>87</v>
      </c>
      <c r="F1928" t="s">
        <v>86</v>
      </c>
      <c r="G1928" t="s">
        <v>38</v>
      </c>
    </row>
    <row r="1929" spans="1:7" x14ac:dyDescent="0.2">
      <c r="A1929" t="s">
        <v>4649</v>
      </c>
      <c r="B1929" t="s">
        <v>5724</v>
      </c>
      <c r="C1929" t="s">
        <v>90</v>
      </c>
      <c r="D1929">
        <v>8</v>
      </c>
      <c r="E1929" t="s">
        <v>99</v>
      </c>
      <c r="F1929" t="s">
        <v>98</v>
      </c>
      <c r="G1929" t="s">
        <v>41</v>
      </c>
    </row>
    <row r="1930" spans="1:7" x14ac:dyDescent="0.2">
      <c r="A1930" t="s">
        <v>4649</v>
      </c>
      <c r="B1930" t="s">
        <v>5724</v>
      </c>
      <c r="C1930" t="s">
        <v>90</v>
      </c>
      <c r="D1930">
        <v>9</v>
      </c>
      <c r="E1930" t="s">
        <v>105</v>
      </c>
      <c r="F1930" t="s">
        <v>104</v>
      </c>
      <c r="G1930" t="s">
        <v>66</v>
      </c>
    </row>
    <row r="1931" spans="1:7" x14ac:dyDescent="0.2">
      <c r="A1931" t="s">
        <v>5082</v>
      </c>
      <c r="B1931" t="s">
        <v>5725</v>
      </c>
      <c r="C1931" t="s">
        <v>90</v>
      </c>
      <c r="D1931">
        <v>3</v>
      </c>
      <c r="E1931" t="s">
        <v>2030</v>
      </c>
      <c r="F1931" t="s">
        <v>2029</v>
      </c>
      <c r="G1931" t="s">
        <v>53</v>
      </c>
    </row>
    <row r="1932" spans="1:7" x14ac:dyDescent="0.2">
      <c r="A1932" t="s">
        <v>5082</v>
      </c>
      <c r="B1932" t="s">
        <v>5725</v>
      </c>
      <c r="C1932" t="s">
        <v>4517</v>
      </c>
      <c r="D1932">
        <v>2</v>
      </c>
      <c r="E1932" t="s">
        <v>2025</v>
      </c>
      <c r="F1932" t="s">
        <v>2024</v>
      </c>
      <c r="G1932" t="s">
        <v>34</v>
      </c>
    </row>
    <row r="1933" spans="1:7" x14ac:dyDescent="0.2">
      <c r="A1933" t="s">
        <v>5082</v>
      </c>
      <c r="B1933" t="s">
        <v>5725</v>
      </c>
      <c r="C1933" t="s">
        <v>4517</v>
      </c>
      <c r="D1933">
        <v>1</v>
      </c>
      <c r="E1933" t="s">
        <v>2028</v>
      </c>
      <c r="F1933" t="s">
        <v>2027</v>
      </c>
      <c r="G1933" t="s">
        <v>31</v>
      </c>
    </row>
    <row r="1934" spans="1:7" x14ac:dyDescent="0.2">
      <c r="A1934" t="s">
        <v>5082</v>
      </c>
      <c r="B1934" t="s">
        <v>5725</v>
      </c>
      <c r="C1934" t="s">
        <v>90</v>
      </c>
      <c r="D1934">
        <v>4</v>
      </c>
      <c r="E1934" t="s">
        <v>2052</v>
      </c>
      <c r="F1934" t="s">
        <v>2051</v>
      </c>
      <c r="G1934" t="s">
        <v>56</v>
      </c>
    </row>
    <row r="1935" spans="1:7" x14ac:dyDescent="0.2">
      <c r="A1935" t="s">
        <v>5082</v>
      </c>
      <c r="B1935" t="s">
        <v>5725</v>
      </c>
      <c r="C1935" t="s">
        <v>90</v>
      </c>
      <c r="D1935">
        <v>5</v>
      </c>
      <c r="E1935" t="s">
        <v>2044</v>
      </c>
      <c r="F1935" t="s">
        <v>2043</v>
      </c>
      <c r="G1935" t="s">
        <v>22</v>
      </c>
    </row>
    <row r="1936" spans="1:7" x14ac:dyDescent="0.2">
      <c r="A1936" t="s">
        <v>5082</v>
      </c>
      <c r="B1936" t="s">
        <v>5725</v>
      </c>
      <c r="C1936" t="s">
        <v>90</v>
      </c>
      <c r="D1936">
        <v>6</v>
      </c>
      <c r="E1936" t="s">
        <v>2046</v>
      </c>
      <c r="F1936" t="s">
        <v>2045</v>
      </c>
      <c r="G1936" t="s">
        <v>28</v>
      </c>
    </row>
    <row r="1937" spans="1:7" x14ac:dyDescent="0.2">
      <c r="A1937" t="s">
        <v>5082</v>
      </c>
      <c r="B1937" t="s">
        <v>5725</v>
      </c>
      <c r="C1937" t="s">
        <v>90</v>
      </c>
      <c r="D1937">
        <v>7</v>
      </c>
      <c r="E1937" t="s">
        <v>2050</v>
      </c>
      <c r="F1937" t="s">
        <v>2049</v>
      </c>
      <c r="G1937" t="s">
        <v>38</v>
      </c>
    </row>
    <row r="1938" spans="1:7" x14ac:dyDescent="0.2">
      <c r="A1938" t="s">
        <v>5082</v>
      </c>
      <c r="B1938" t="s">
        <v>5725</v>
      </c>
      <c r="C1938" t="s">
        <v>90</v>
      </c>
      <c r="D1938">
        <v>8</v>
      </c>
      <c r="E1938" t="s">
        <v>2058</v>
      </c>
      <c r="F1938" t="s">
        <v>2057</v>
      </c>
      <c r="G1938" t="s">
        <v>41</v>
      </c>
    </row>
    <row r="1939" spans="1:7" x14ac:dyDescent="0.2">
      <c r="A1939" t="s">
        <v>5082</v>
      </c>
      <c r="B1939" t="s">
        <v>5725</v>
      </c>
      <c r="C1939" t="s">
        <v>90</v>
      </c>
      <c r="D1939">
        <v>9</v>
      </c>
      <c r="E1939" t="s">
        <v>2056</v>
      </c>
      <c r="F1939" t="s">
        <v>2055</v>
      </c>
      <c r="G1939" t="s">
        <v>66</v>
      </c>
    </row>
    <row r="1940" spans="1:7" x14ac:dyDescent="0.2">
      <c r="A1940" t="s">
        <v>4543</v>
      </c>
      <c r="B1940" t="s">
        <v>5726</v>
      </c>
      <c r="C1940" t="s">
        <v>4517</v>
      </c>
      <c r="D1940">
        <v>2</v>
      </c>
      <c r="E1940" t="s">
        <v>2025</v>
      </c>
      <c r="F1940" t="s">
        <v>2024</v>
      </c>
      <c r="G1940" t="s">
        <v>34</v>
      </c>
    </row>
    <row r="1941" spans="1:7" x14ac:dyDescent="0.2">
      <c r="A1941" t="s">
        <v>4543</v>
      </c>
      <c r="B1941" t="s">
        <v>5726</v>
      </c>
      <c r="C1941" t="s">
        <v>4517</v>
      </c>
      <c r="D1941">
        <v>1</v>
      </c>
      <c r="E1941" s="4" t="s">
        <v>2028</v>
      </c>
      <c r="F1941" t="s">
        <v>2027</v>
      </c>
      <c r="G1941" t="s">
        <v>31</v>
      </c>
    </row>
    <row r="1942" spans="1:7" x14ac:dyDescent="0.2">
      <c r="A1942" t="s">
        <v>4543</v>
      </c>
      <c r="B1942" t="s">
        <v>5726</v>
      </c>
      <c r="C1942" t="s">
        <v>90</v>
      </c>
      <c r="D1942">
        <v>3</v>
      </c>
      <c r="E1942" t="s">
        <v>2030</v>
      </c>
      <c r="F1942" t="s">
        <v>2029</v>
      </c>
      <c r="G1942" t="s">
        <v>53</v>
      </c>
    </row>
    <row r="1943" spans="1:7" x14ac:dyDescent="0.2">
      <c r="A1943" t="s">
        <v>4543</v>
      </c>
      <c r="B1943" t="s">
        <v>5726</v>
      </c>
      <c r="C1943" t="s">
        <v>90</v>
      </c>
      <c r="D1943">
        <v>4</v>
      </c>
      <c r="E1943" t="s">
        <v>2052</v>
      </c>
      <c r="F1943" t="s">
        <v>2051</v>
      </c>
      <c r="G1943" t="s">
        <v>56</v>
      </c>
    </row>
    <row r="1944" spans="1:7" x14ac:dyDescent="0.2">
      <c r="A1944" t="s">
        <v>4543</v>
      </c>
      <c r="B1944" t="s">
        <v>5726</v>
      </c>
      <c r="C1944" t="s">
        <v>90</v>
      </c>
      <c r="D1944">
        <v>5</v>
      </c>
      <c r="E1944" t="s">
        <v>2044</v>
      </c>
      <c r="F1944" t="s">
        <v>2043</v>
      </c>
      <c r="G1944" t="s">
        <v>22</v>
      </c>
    </row>
    <row r="1945" spans="1:7" x14ac:dyDescent="0.2">
      <c r="A1945" t="s">
        <v>4543</v>
      </c>
      <c r="B1945" t="s">
        <v>5726</v>
      </c>
      <c r="C1945" t="s">
        <v>90</v>
      </c>
      <c r="D1945">
        <v>6</v>
      </c>
      <c r="E1945" t="s">
        <v>2046</v>
      </c>
      <c r="F1945" t="s">
        <v>2045</v>
      </c>
      <c r="G1945" t="s">
        <v>28</v>
      </c>
    </row>
    <row r="1946" spans="1:7" x14ac:dyDescent="0.2">
      <c r="A1946" t="s">
        <v>5094</v>
      </c>
      <c r="B1946" t="s">
        <v>5727</v>
      </c>
      <c r="C1946" t="s">
        <v>90</v>
      </c>
      <c r="D1946">
        <v>3</v>
      </c>
      <c r="E1946" t="s">
        <v>2030</v>
      </c>
      <c r="F1946" t="s">
        <v>2029</v>
      </c>
      <c r="G1946" t="s">
        <v>53</v>
      </c>
    </row>
    <row r="1947" spans="1:7" x14ac:dyDescent="0.2">
      <c r="A1947" t="s">
        <v>5094</v>
      </c>
      <c r="B1947" t="s">
        <v>5727</v>
      </c>
      <c r="C1947" t="s">
        <v>4517</v>
      </c>
      <c r="D1947">
        <v>2</v>
      </c>
      <c r="E1947" t="s">
        <v>2025</v>
      </c>
      <c r="F1947" t="s">
        <v>2024</v>
      </c>
      <c r="G1947" t="s">
        <v>34</v>
      </c>
    </row>
    <row r="1948" spans="1:7" x14ac:dyDescent="0.2">
      <c r="A1948" t="s">
        <v>5094</v>
      </c>
      <c r="B1948" t="s">
        <v>5727</v>
      </c>
      <c r="C1948" t="s">
        <v>4517</v>
      </c>
      <c r="D1948">
        <v>1</v>
      </c>
      <c r="E1948" t="s">
        <v>2028</v>
      </c>
      <c r="F1948" t="s">
        <v>2027</v>
      </c>
      <c r="G1948" t="s">
        <v>31</v>
      </c>
    </row>
    <row r="1949" spans="1:7" x14ac:dyDescent="0.2">
      <c r="A1949" t="s">
        <v>5094</v>
      </c>
      <c r="B1949" t="s">
        <v>5727</v>
      </c>
      <c r="C1949" t="s">
        <v>90</v>
      </c>
      <c r="D1949">
        <v>4</v>
      </c>
      <c r="E1949" t="s">
        <v>2052</v>
      </c>
      <c r="F1949" t="s">
        <v>2051</v>
      </c>
      <c r="G1949" t="s">
        <v>56</v>
      </c>
    </row>
    <row r="1950" spans="1:7" x14ac:dyDescent="0.2">
      <c r="A1950" t="s">
        <v>5094</v>
      </c>
      <c r="B1950" t="s">
        <v>5727</v>
      </c>
      <c r="C1950" t="s">
        <v>90</v>
      </c>
      <c r="D1950">
        <v>5</v>
      </c>
      <c r="E1950" t="s">
        <v>2044</v>
      </c>
      <c r="F1950" t="s">
        <v>2043</v>
      </c>
      <c r="G1950" t="s">
        <v>22</v>
      </c>
    </row>
    <row r="1951" spans="1:7" x14ac:dyDescent="0.2">
      <c r="A1951" t="s">
        <v>5094</v>
      </c>
      <c r="B1951" t="s">
        <v>5727</v>
      </c>
      <c r="C1951" t="s">
        <v>90</v>
      </c>
      <c r="D1951">
        <v>6</v>
      </c>
      <c r="E1951" t="s">
        <v>2046</v>
      </c>
      <c r="F1951" t="s">
        <v>2045</v>
      </c>
      <c r="G1951" t="s">
        <v>28</v>
      </c>
    </row>
    <row r="1952" spans="1:7" x14ac:dyDescent="0.2">
      <c r="A1952" t="s">
        <v>5094</v>
      </c>
      <c r="B1952" t="s">
        <v>5727</v>
      </c>
      <c r="C1952" t="s">
        <v>90</v>
      </c>
      <c r="D1952">
        <v>7</v>
      </c>
      <c r="E1952" t="s">
        <v>2050</v>
      </c>
      <c r="F1952" t="s">
        <v>2049</v>
      </c>
      <c r="G1952" t="s">
        <v>38</v>
      </c>
    </row>
    <row r="1953" spans="1:7" x14ac:dyDescent="0.2">
      <c r="A1953" t="s">
        <v>5094</v>
      </c>
      <c r="B1953" t="s">
        <v>5727</v>
      </c>
      <c r="C1953" t="s">
        <v>90</v>
      </c>
      <c r="D1953">
        <v>8</v>
      </c>
      <c r="E1953" t="s">
        <v>2058</v>
      </c>
      <c r="F1953" t="s">
        <v>2057</v>
      </c>
      <c r="G1953" t="s">
        <v>41</v>
      </c>
    </row>
    <row r="1954" spans="1:7" x14ac:dyDescent="0.2">
      <c r="A1954" t="s">
        <v>5094</v>
      </c>
      <c r="B1954" t="s">
        <v>5727</v>
      </c>
      <c r="C1954" t="s">
        <v>90</v>
      </c>
      <c r="D1954">
        <v>9</v>
      </c>
      <c r="E1954" t="s">
        <v>2056</v>
      </c>
      <c r="F1954" t="s">
        <v>2055</v>
      </c>
      <c r="G1954" t="s">
        <v>66</v>
      </c>
    </row>
    <row r="1955" spans="1:7" x14ac:dyDescent="0.2">
      <c r="A1955" t="s">
        <v>5092</v>
      </c>
      <c r="B1955" t="s">
        <v>5728</v>
      </c>
      <c r="C1955" t="s">
        <v>90</v>
      </c>
      <c r="D1955">
        <v>7</v>
      </c>
      <c r="E1955" t="s">
        <v>2050</v>
      </c>
      <c r="F1955" t="s">
        <v>2049</v>
      </c>
      <c r="G1955" t="s">
        <v>38</v>
      </c>
    </row>
    <row r="1956" spans="1:7" x14ac:dyDescent="0.2">
      <c r="A1956" t="s">
        <v>5092</v>
      </c>
      <c r="B1956" t="s">
        <v>5728</v>
      </c>
      <c r="C1956" t="s">
        <v>90</v>
      </c>
      <c r="D1956">
        <v>8</v>
      </c>
      <c r="E1956" t="s">
        <v>2058</v>
      </c>
      <c r="F1956" t="s">
        <v>2057</v>
      </c>
      <c r="G1956" t="s">
        <v>41</v>
      </c>
    </row>
    <row r="1957" spans="1:7" x14ac:dyDescent="0.2">
      <c r="A1957" t="s">
        <v>5092</v>
      </c>
      <c r="B1957" t="s">
        <v>5728</v>
      </c>
      <c r="C1957" t="s">
        <v>90</v>
      </c>
      <c r="D1957">
        <v>9</v>
      </c>
      <c r="E1957" t="s">
        <v>2056</v>
      </c>
      <c r="F1957" t="s">
        <v>2055</v>
      </c>
      <c r="G1957" t="s">
        <v>66</v>
      </c>
    </row>
    <row r="1958" spans="1:7" x14ac:dyDescent="0.2">
      <c r="A1958" t="s">
        <v>5090</v>
      </c>
      <c r="B1958" t="s">
        <v>5729</v>
      </c>
      <c r="C1958" t="s">
        <v>90</v>
      </c>
      <c r="D1958">
        <v>7</v>
      </c>
      <c r="E1958" t="s">
        <v>2050</v>
      </c>
      <c r="F1958" t="s">
        <v>2049</v>
      </c>
      <c r="G1958" t="s">
        <v>38</v>
      </c>
    </row>
    <row r="1959" spans="1:7" x14ac:dyDescent="0.2">
      <c r="A1959" t="s">
        <v>5090</v>
      </c>
      <c r="B1959" t="s">
        <v>5729</v>
      </c>
      <c r="C1959" t="s">
        <v>90</v>
      </c>
      <c r="D1959">
        <v>8</v>
      </c>
      <c r="E1959" t="s">
        <v>2058</v>
      </c>
      <c r="F1959" t="s">
        <v>2057</v>
      </c>
      <c r="G1959" t="s">
        <v>41</v>
      </c>
    </row>
    <row r="1960" spans="1:7" x14ac:dyDescent="0.2">
      <c r="A1960" t="s">
        <v>5090</v>
      </c>
      <c r="B1960" t="s">
        <v>5729</v>
      </c>
      <c r="C1960" t="s">
        <v>90</v>
      </c>
      <c r="D1960">
        <v>9</v>
      </c>
      <c r="E1960" t="s">
        <v>2056</v>
      </c>
      <c r="F1960" t="s">
        <v>2055</v>
      </c>
      <c r="G1960" t="s">
        <v>66</v>
      </c>
    </row>
    <row r="1961" spans="1:7" x14ac:dyDescent="0.2">
      <c r="A1961" t="s">
        <v>5091</v>
      </c>
      <c r="B1961" t="s">
        <v>5730</v>
      </c>
      <c r="C1961" t="s">
        <v>90</v>
      </c>
      <c r="D1961">
        <v>3</v>
      </c>
      <c r="E1961" t="s">
        <v>2030</v>
      </c>
      <c r="F1961" t="s">
        <v>2029</v>
      </c>
      <c r="G1961" t="s">
        <v>53</v>
      </c>
    </row>
    <row r="1962" spans="1:7" x14ac:dyDescent="0.2">
      <c r="A1962" t="s">
        <v>5091</v>
      </c>
      <c r="B1962" t="s">
        <v>5730</v>
      </c>
      <c r="C1962" t="s">
        <v>4517</v>
      </c>
      <c r="D1962">
        <v>2</v>
      </c>
      <c r="E1962" t="s">
        <v>2025</v>
      </c>
      <c r="F1962" t="s">
        <v>2024</v>
      </c>
      <c r="G1962" t="s">
        <v>34</v>
      </c>
    </row>
    <row r="1963" spans="1:7" x14ac:dyDescent="0.2">
      <c r="A1963" t="s">
        <v>5091</v>
      </c>
      <c r="B1963" t="s">
        <v>5730</v>
      </c>
      <c r="C1963" t="s">
        <v>4517</v>
      </c>
      <c r="D1963">
        <v>1</v>
      </c>
      <c r="E1963" t="s">
        <v>2028</v>
      </c>
      <c r="F1963" t="s">
        <v>2027</v>
      </c>
      <c r="G1963" t="s">
        <v>31</v>
      </c>
    </row>
    <row r="1964" spans="1:7" x14ac:dyDescent="0.2">
      <c r="A1964" t="s">
        <v>5091</v>
      </c>
      <c r="B1964" t="s">
        <v>5730</v>
      </c>
      <c r="C1964" t="s">
        <v>90</v>
      </c>
      <c r="D1964">
        <v>4</v>
      </c>
      <c r="E1964" t="s">
        <v>2052</v>
      </c>
      <c r="F1964" t="s">
        <v>2051</v>
      </c>
      <c r="G1964" t="s">
        <v>56</v>
      </c>
    </row>
    <row r="1965" spans="1:7" x14ac:dyDescent="0.2">
      <c r="A1965" t="s">
        <v>5091</v>
      </c>
      <c r="B1965" t="s">
        <v>5730</v>
      </c>
      <c r="C1965" t="s">
        <v>90</v>
      </c>
      <c r="D1965">
        <v>5</v>
      </c>
      <c r="E1965" t="s">
        <v>2044</v>
      </c>
      <c r="F1965" t="s">
        <v>2043</v>
      </c>
      <c r="G1965" t="s">
        <v>22</v>
      </c>
    </row>
    <row r="1966" spans="1:7" x14ac:dyDescent="0.2">
      <c r="A1966" t="s">
        <v>5091</v>
      </c>
      <c r="B1966" t="s">
        <v>5730</v>
      </c>
      <c r="C1966" t="s">
        <v>90</v>
      </c>
      <c r="D1966">
        <v>6</v>
      </c>
      <c r="E1966" t="s">
        <v>2046</v>
      </c>
      <c r="F1966" t="s">
        <v>2045</v>
      </c>
      <c r="G1966" t="s">
        <v>28</v>
      </c>
    </row>
    <row r="1967" spans="1:7" x14ac:dyDescent="0.2">
      <c r="A1967" t="s">
        <v>5091</v>
      </c>
      <c r="B1967" t="s">
        <v>5730</v>
      </c>
      <c r="C1967" t="s">
        <v>90</v>
      </c>
      <c r="D1967">
        <v>7</v>
      </c>
      <c r="E1967" t="s">
        <v>2050</v>
      </c>
      <c r="F1967" t="s">
        <v>2049</v>
      </c>
      <c r="G1967" t="s">
        <v>38</v>
      </c>
    </row>
    <row r="1968" spans="1:7" x14ac:dyDescent="0.2">
      <c r="A1968" t="s">
        <v>5091</v>
      </c>
      <c r="B1968" t="s">
        <v>5730</v>
      </c>
      <c r="C1968" t="s">
        <v>90</v>
      </c>
      <c r="D1968">
        <v>8</v>
      </c>
      <c r="E1968" t="s">
        <v>2058</v>
      </c>
      <c r="F1968" t="s">
        <v>2057</v>
      </c>
      <c r="G1968" t="s">
        <v>41</v>
      </c>
    </row>
    <row r="1969" spans="1:7" x14ac:dyDescent="0.2">
      <c r="A1969" t="s">
        <v>5091</v>
      </c>
      <c r="B1969" t="s">
        <v>5730</v>
      </c>
      <c r="C1969" t="s">
        <v>90</v>
      </c>
      <c r="D1969">
        <v>9</v>
      </c>
      <c r="E1969" t="s">
        <v>2056</v>
      </c>
      <c r="F1969" t="s">
        <v>2055</v>
      </c>
      <c r="G1969" t="s">
        <v>66</v>
      </c>
    </row>
    <row r="1970" spans="1:7" x14ac:dyDescent="0.2">
      <c r="A1970" t="s">
        <v>4946</v>
      </c>
      <c r="B1970" t="s">
        <v>5731</v>
      </c>
      <c r="C1970" t="s">
        <v>90</v>
      </c>
      <c r="D1970">
        <v>3</v>
      </c>
      <c r="E1970" t="s">
        <v>425</v>
      </c>
      <c r="F1970" t="s">
        <v>424</v>
      </c>
      <c r="G1970" t="s">
        <v>53</v>
      </c>
    </row>
    <row r="1971" spans="1:7" x14ac:dyDescent="0.2">
      <c r="A1971" t="s">
        <v>4946</v>
      </c>
      <c r="B1971" t="s">
        <v>5731</v>
      </c>
      <c r="C1971" t="s">
        <v>90</v>
      </c>
      <c r="D1971">
        <v>4</v>
      </c>
      <c r="E1971" t="s">
        <v>427</v>
      </c>
      <c r="F1971" t="s">
        <v>426</v>
      </c>
      <c r="G1971" t="s">
        <v>56</v>
      </c>
    </row>
    <row r="1972" spans="1:7" x14ac:dyDescent="0.2">
      <c r="A1972" t="s">
        <v>4946</v>
      </c>
      <c r="B1972" t="s">
        <v>5731</v>
      </c>
      <c r="C1972" t="s">
        <v>90</v>
      </c>
      <c r="D1972">
        <v>5</v>
      </c>
      <c r="E1972" t="s">
        <v>417</v>
      </c>
      <c r="F1972" t="s">
        <v>416</v>
      </c>
      <c r="G1972" t="s">
        <v>22</v>
      </c>
    </row>
    <row r="1973" spans="1:7" x14ac:dyDescent="0.2">
      <c r="A1973" t="s">
        <v>4946</v>
      </c>
      <c r="B1973" t="s">
        <v>5731</v>
      </c>
      <c r="C1973" t="s">
        <v>90</v>
      </c>
      <c r="D1973">
        <v>6</v>
      </c>
      <c r="E1973" t="s">
        <v>421</v>
      </c>
      <c r="F1973" t="s">
        <v>420</v>
      </c>
      <c r="G1973" t="s">
        <v>28</v>
      </c>
    </row>
    <row r="1974" spans="1:7" x14ac:dyDescent="0.2">
      <c r="A1974" t="s">
        <v>4946</v>
      </c>
      <c r="B1974" t="s">
        <v>5731</v>
      </c>
      <c r="C1974" t="s">
        <v>90</v>
      </c>
      <c r="D1974">
        <v>7</v>
      </c>
      <c r="E1974" t="s">
        <v>423</v>
      </c>
      <c r="F1974" t="s">
        <v>422</v>
      </c>
      <c r="G1974" t="s">
        <v>38</v>
      </c>
    </row>
    <row r="1975" spans="1:7" x14ac:dyDescent="0.2">
      <c r="A1975" t="s">
        <v>5093</v>
      </c>
      <c r="B1975" t="s">
        <v>5732</v>
      </c>
      <c r="C1975" t="s">
        <v>90</v>
      </c>
      <c r="D1975">
        <v>3</v>
      </c>
      <c r="E1975" t="s">
        <v>2030</v>
      </c>
      <c r="F1975" t="s">
        <v>2029</v>
      </c>
      <c r="G1975" t="s">
        <v>53</v>
      </c>
    </row>
    <row r="1976" spans="1:7" x14ac:dyDescent="0.2">
      <c r="A1976" t="s">
        <v>5093</v>
      </c>
      <c r="B1976" t="s">
        <v>5732</v>
      </c>
      <c r="C1976" t="s">
        <v>4517</v>
      </c>
      <c r="D1976">
        <v>2</v>
      </c>
      <c r="E1976" t="s">
        <v>2025</v>
      </c>
      <c r="F1976" t="s">
        <v>2024</v>
      </c>
      <c r="G1976" t="s">
        <v>34</v>
      </c>
    </row>
    <row r="1977" spans="1:7" x14ac:dyDescent="0.2">
      <c r="A1977" t="s">
        <v>5093</v>
      </c>
      <c r="B1977" t="s">
        <v>5732</v>
      </c>
      <c r="C1977" t="s">
        <v>4517</v>
      </c>
      <c r="D1977">
        <v>1</v>
      </c>
      <c r="E1977" t="s">
        <v>2028</v>
      </c>
      <c r="F1977" t="s">
        <v>2027</v>
      </c>
      <c r="G1977" t="s">
        <v>31</v>
      </c>
    </row>
    <row r="1978" spans="1:7" x14ac:dyDescent="0.2">
      <c r="A1978" t="s">
        <v>5093</v>
      </c>
      <c r="B1978" t="s">
        <v>5732</v>
      </c>
      <c r="C1978" t="s">
        <v>90</v>
      </c>
      <c r="D1978">
        <v>4</v>
      </c>
      <c r="E1978" t="s">
        <v>2052</v>
      </c>
      <c r="F1978" t="s">
        <v>2051</v>
      </c>
      <c r="G1978" t="s">
        <v>56</v>
      </c>
    </row>
    <row r="1979" spans="1:7" x14ac:dyDescent="0.2">
      <c r="A1979" t="s">
        <v>5093</v>
      </c>
      <c r="B1979" t="s">
        <v>5732</v>
      </c>
      <c r="C1979" t="s">
        <v>90</v>
      </c>
      <c r="D1979">
        <v>5</v>
      </c>
      <c r="E1979" t="s">
        <v>2044</v>
      </c>
      <c r="F1979" t="s">
        <v>2043</v>
      </c>
      <c r="G1979" t="s">
        <v>22</v>
      </c>
    </row>
    <row r="1980" spans="1:7" x14ac:dyDescent="0.2">
      <c r="A1980" t="s">
        <v>5093</v>
      </c>
      <c r="B1980" t="s">
        <v>5732</v>
      </c>
      <c r="C1980" t="s">
        <v>90</v>
      </c>
      <c r="D1980">
        <v>6</v>
      </c>
      <c r="E1980" t="s">
        <v>2046</v>
      </c>
      <c r="F1980" t="s">
        <v>2045</v>
      </c>
      <c r="G1980" t="s">
        <v>28</v>
      </c>
    </row>
    <row r="1981" spans="1:7" x14ac:dyDescent="0.2">
      <c r="A1981" t="s">
        <v>5093</v>
      </c>
      <c r="B1981" t="s">
        <v>5732</v>
      </c>
      <c r="C1981" t="s">
        <v>90</v>
      </c>
      <c r="D1981">
        <v>7</v>
      </c>
      <c r="E1981" t="s">
        <v>2050</v>
      </c>
      <c r="F1981" t="s">
        <v>2049</v>
      </c>
      <c r="G1981" t="s">
        <v>38</v>
      </c>
    </row>
    <row r="1982" spans="1:7" x14ac:dyDescent="0.2">
      <c r="A1982" t="s">
        <v>5093</v>
      </c>
      <c r="B1982" t="s">
        <v>5732</v>
      </c>
      <c r="C1982" t="s">
        <v>90</v>
      </c>
      <c r="D1982">
        <v>8</v>
      </c>
      <c r="E1982" t="s">
        <v>2058</v>
      </c>
      <c r="F1982" t="s">
        <v>2057</v>
      </c>
      <c r="G1982" t="s">
        <v>41</v>
      </c>
    </row>
    <row r="1983" spans="1:7" x14ac:dyDescent="0.2">
      <c r="A1983" t="s">
        <v>5093</v>
      </c>
      <c r="B1983" t="s">
        <v>5732</v>
      </c>
      <c r="C1983" t="s">
        <v>90</v>
      </c>
      <c r="D1983">
        <v>9</v>
      </c>
      <c r="E1983" t="s">
        <v>2056</v>
      </c>
      <c r="F1983" t="s">
        <v>2055</v>
      </c>
      <c r="G1983" t="s">
        <v>66</v>
      </c>
    </row>
    <row r="1984" spans="1:7" x14ac:dyDescent="0.2">
      <c r="A1984" t="s">
        <v>5104</v>
      </c>
      <c r="B1984" t="s">
        <v>5733</v>
      </c>
      <c r="C1984" t="s">
        <v>90</v>
      </c>
      <c r="D1984">
        <v>3</v>
      </c>
      <c r="E1984" t="s">
        <v>2030</v>
      </c>
      <c r="F1984" t="s">
        <v>2029</v>
      </c>
      <c r="G1984" t="s">
        <v>53</v>
      </c>
    </row>
    <row r="1985" spans="1:7" x14ac:dyDescent="0.2">
      <c r="A1985" t="s">
        <v>5104</v>
      </c>
      <c r="B1985" t="s">
        <v>5733</v>
      </c>
      <c r="C1985" t="s">
        <v>2026</v>
      </c>
      <c r="D1985">
        <v>2</v>
      </c>
      <c r="E1985" t="s">
        <v>2025</v>
      </c>
      <c r="F1985" t="s">
        <v>2024</v>
      </c>
      <c r="G1985" t="s">
        <v>34</v>
      </c>
    </row>
    <row r="1986" spans="1:7" x14ac:dyDescent="0.2">
      <c r="A1986" t="s">
        <v>5104</v>
      </c>
      <c r="B1986" t="s">
        <v>5733</v>
      </c>
      <c r="C1986" t="s">
        <v>90</v>
      </c>
      <c r="D1986">
        <v>4</v>
      </c>
      <c r="E1986" t="s">
        <v>2052</v>
      </c>
      <c r="F1986" t="s">
        <v>2051</v>
      </c>
      <c r="G1986" t="s">
        <v>56</v>
      </c>
    </row>
    <row r="1987" spans="1:7" x14ac:dyDescent="0.2">
      <c r="A1987" t="s">
        <v>5104</v>
      </c>
      <c r="B1987" t="s">
        <v>5733</v>
      </c>
      <c r="C1987" t="s">
        <v>90</v>
      </c>
      <c r="D1987">
        <v>5</v>
      </c>
      <c r="E1987" t="s">
        <v>2044</v>
      </c>
      <c r="F1987" t="s">
        <v>2043</v>
      </c>
      <c r="G1987" t="s">
        <v>22</v>
      </c>
    </row>
    <row r="1988" spans="1:7" x14ac:dyDescent="0.2">
      <c r="A1988" t="s">
        <v>5104</v>
      </c>
      <c r="B1988" t="s">
        <v>5733</v>
      </c>
      <c r="C1988" t="s">
        <v>90</v>
      </c>
      <c r="D1988">
        <v>6</v>
      </c>
      <c r="E1988" t="s">
        <v>2046</v>
      </c>
      <c r="F1988" t="s">
        <v>2045</v>
      </c>
      <c r="G1988" t="s">
        <v>28</v>
      </c>
    </row>
    <row r="1989" spans="1:7" x14ac:dyDescent="0.2">
      <c r="A1989" t="s">
        <v>5104</v>
      </c>
      <c r="B1989" t="s">
        <v>5733</v>
      </c>
      <c r="C1989" t="s">
        <v>90</v>
      </c>
      <c r="D1989">
        <v>7</v>
      </c>
      <c r="E1989" t="s">
        <v>2050</v>
      </c>
      <c r="F1989" t="s">
        <v>2049</v>
      </c>
      <c r="G1989" t="s">
        <v>38</v>
      </c>
    </row>
    <row r="1990" spans="1:7" x14ac:dyDescent="0.2">
      <c r="A1990" t="s">
        <v>5104</v>
      </c>
      <c r="B1990" t="s">
        <v>5733</v>
      </c>
      <c r="C1990" t="s">
        <v>90</v>
      </c>
      <c r="D1990">
        <v>8</v>
      </c>
      <c r="E1990" t="s">
        <v>2058</v>
      </c>
      <c r="F1990" t="s">
        <v>2057</v>
      </c>
      <c r="G1990" t="s">
        <v>41</v>
      </c>
    </row>
    <row r="1991" spans="1:7" x14ac:dyDescent="0.2">
      <c r="A1991" t="s">
        <v>5104</v>
      </c>
      <c r="B1991" t="s">
        <v>5733</v>
      </c>
      <c r="C1991" t="s">
        <v>90</v>
      </c>
      <c r="D1991">
        <v>9</v>
      </c>
      <c r="E1991" t="s">
        <v>2056</v>
      </c>
      <c r="F1991" t="s">
        <v>2055</v>
      </c>
      <c r="G1991" t="s">
        <v>66</v>
      </c>
    </row>
  </sheetData>
  <autoFilter ref="A1:G1991" xr:uid="{5B50294B-9466-194E-9414-D738C3A2048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B3961-E226-9445-A781-09363B14A889}">
  <dimension ref="A1:G89"/>
  <sheetViews>
    <sheetView workbookViewId="0"/>
  </sheetViews>
  <sheetFormatPr baseColWidth="10" defaultRowHeight="16" x14ac:dyDescent="0.2"/>
  <cols>
    <col min="1" max="1" width="19.83203125" style="16" bestFit="1" customWidth="1"/>
    <col min="2" max="2" width="66.6640625" style="16" bestFit="1" customWidth="1"/>
    <col min="3" max="3" width="40.1640625" style="16" bestFit="1" customWidth="1"/>
    <col min="4" max="4" width="33" style="16" bestFit="1" customWidth="1"/>
    <col min="5" max="5" width="23.83203125" style="16" bestFit="1" customWidth="1"/>
    <col min="6" max="6" width="10" style="16" bestFit="1" customWidth="1"/>
    <col min="7" max="7" width="20.83203125" style="16" bestFit="1" customWidth="1"/>
    <col min="8" max="16384" width="10.83203125" style="16"/>
  </cols>
  <sheetData>
    <row r="1" spans="1:7" x14ac:dyDescent="0.2">
      <c r="A1" s="16" t="s">
        <v>2993</v>
      </c>
      <c r="B1" s="16" t="s">
        <v>2994</v>
      </c>
      <c r="C1" s="16" t="s">
        <v>6</v>
      </c>
      <c r="D1" s="16" t="s">
        <v>4</v>
      </c>
      <c r="E1" s="16" t="s">
        <v>3</v>
      </c>
      <c r="F1" s="16" t="s">
        <v>5</v>
      </c>
      <c r="G1" t="s">
        <v>5746</v>
      </c>
    </row>
    <row r="2" spans="1:7" x14ac:dyDescent="0.2">
      <c r="A2" s="17" t="s">
        <v>4589</v>
      </c>
      <c r="B2" s="17" t="s">
        <v>4600</v>
      </c>
      <c r="C2" s="16" t="s">
        <v>4608</v>
      </c>
      <c r="D2" s="16" t="s">
        <v>4624</v>
      </c>
      <c r="E2" s="16" t="s">
        <v>4616</v>
      </c>
      <c r="F2" s="16">
        <v>1</v>
      </c>
    </row>
    <row r="3" spans="1:7" x14ac:dyDescent="0.2">
      <c r="A3" s="17" t="s">
        <v>4589</v>
      </c>
      <c r="B3" s="17" t="s">
        <v>4600</v>
      </c>
      <c r="C3" s="16" t="s">
        <v>4609</v>
      </c>
      <c r="D3" s="16" t="s">
        <v>4624</v>
      </c>
      <c r="E3" s="16" t="s">
        <v>4617</v>
      </c>
      <c r="F3" s="16">
        <v>2</v>
      </c>
    </row>
    <row r="4" spans="1:7" x14ac:dyDescent="0.2">
      <c r="A4" s="17" t="s">
        <v>4589</v>
      </c>
      <c r="B4" s="17" t="s">
        <v>4600</v>
      </c>
      <c r="C4" s="16" t="s">
        <v>4610</v>
      </c>
      <c r="D4" s="16" t="s">
        <v>4624</v>
      </c>
      <c r="E4" s="16" t="s">
        <v>4618</v>
      </c>
      <c r="F4" s="16">
        <v>3</v>
      </c>
    </row>
    <row r="5" spans="1:7" x14ac:dyDescent="0.2">
      <c r="A5" s="17" t="s">
        <v>4589</v>
      </c>
      <c r="B5" s="17" t="s">
        <v>4600</v>
      </c>
      <c r="C5" s="16" t="s">
        <v>4611</v>
      </c>
      <c r="D5" s="16" t="s">
        <v>4624</v>
      </c>
      <c r="E5" s="16" t="s">
        <v>4619</v>
      </c>
      <c r="F5" s="16">
        <v>4</v>
      </c>
    </row>
    <row r="6" spans="1:7" x14ac:dyDescent="0.2">
      <c r="A6" s="17" t="s">
        <v>4589</v>
      </c>
      <c r="B6" s="17" t="s">
        <v>4600</v>
      </c>
      <c r="C6" s="16" t="s">
        <v>4612</v>
      </c>
      <c r="D6" s="16" t="s">
        <v>4624</v>
      </c>
      <c r="E6" s="16" t="s">
        <v>4620</v>
      </c>
      <c r="F6" s="16">
        <v>5</v>
      </c>
    </row>
    <row r="7" spans="1:7" x14ac:dyDescent="0.2">
      <c r="A7" s="17" t="s">
        <v>4589</v>
      </c>
      <c r="B7" s="17" t="s">
        <v>4600</v>
      </c>
      <c r="C7" s="16" t="s">
        <v>4613</v>
      </c>
      <c r="D7" s="16" t="s">
        <v>4624</v>
      </c>
      <c r="E7" s="16" t="s">
        <v>4621</v>
      </c>
      <c r="F7" s="16">
        <v>6</v>
      </c>
    </row>
    <row r="8" spans="1:7" x14ac:dyDescent="0.2">
      <c r="A8" s="17" t="s">
        <v>4589</v>
      </c>
      <c r="B8" s="17" t="s">
        <v>4600</v>
      </c>
      <c r="C8" s="16" t="s">
        <v>4614</v>
      </c>
      <c r="D8" s="16" t="s">
        <v>4624</v>
      </c>
      <c r="E8" s="16" t="s">
        <v>4622</v>
      </c>
      <c r="F8" s="16">
        <v>7</v>
      </c>
    </row>
    <row r="9" spans="1:7" x14ac:dyDescent="0.2">
      <c r="A9" s="17" t="s">
        <v>4589</v>
      </c>
      <c r="B9" s="17" t="s">
        <v>4600</v>
      </c>
      <c r="C9" s="16" t="s">
        <v>4615</v>
      </c>
      <c r="D9" s="16" t="s">
        <v>4624</v>
      </c>
      <c r="E9" s="16" t="s">
        <v>4623</v>
      </c>
      <c r="F9" s="16">
        <v>8</v>
      </c>
    </row>
    <row r="10" spans="1:7" x14ac:dyDescent="0.2">
      <c r="A10" s="17" t="s">
        <v>4591</v>
      </c>
      <c r="B10" s="17" t="s">
        <v>4602</v>
      </c>
      <c r="C10" s="16" t="s">
        <v>4608</v>
      </c>
      <c r="D10" s="16" t="s">
        <v>4624</v>
      </c>
      <c r="E10" s="16" t="s">
        <v>4616</v>
      </c>
      <c r="F10" s="16">
        <v>1</v>
      </c>
      <c r="G10" s="16" t="s">
        <v>5745</v>
      </c>
    </row>
    <row r="11" spans="1:7" x14ac:dyDescent="0.2">
      <c r="A11" s="17" t="s">
        <v>4591</v>
      </c>
      <c r="B11" s="17" t="s">
        <v>4602</v>
      </c>
      <c r="C11" s="16" t="s">
        <v>4609</v>
      </c>
      <c r="D11" s="16" t="s">
        <v>4624</v>
      </c>
      <c r="E11" s="16" t="s">
        <v>4617</v>
      </c>
      <c r="F11" s="16">
        <v>2</v>
      </c>
      <c r="G11" s="16" t="s">
        <v>5745</v>
      </c>
    </row>
    <row r="12" spans="1:7" x14ac:dyDescent="0.2">
      <c r="A12" s="17" t="s">
        <v>4591</v>
      </c>
      <c r="B12" s="17" t="s">
        <v>4602</v>
      </c>
      <c r="C12" s="16" t="s">
        <v>4610</v>
      </c>
      <c r="D12" s="16" t="s">
        <v>4624</v>
      </c>
      <c r="E12" s="16" t="s">
        <v>4618</v>
      </c>
      <c r="F12" s="16">
        <v>3</v>
      </c>
      <c r="G12" s="16" t="s">
        <v>5745</v>
      </c>
    </row>
    <row r="13" spans="1:7" x14ac:dyDescent="0.2">
      <c r="A13" s="17" t="s">
        <v>4591</v>
      </c>
      <c r="B13" s="17" t="s">
        <v>4602</v>
      </c>
      <c r="C13" s="16" t="s">
        <v>4611</v>
      </c>
      <c r="D13" s="16" t="s">
        <v>4624</v>
      </c>
      <c r="E13" s="16" t="s">
        <v>4619</v>
      </c>
      <c r="F13" s="16">
        <v>4</v>
      </c>
      <c r="G13" s="16" t="s">
        <v>5745</v>
      </c>
    </row>
    <row r="14" spans="1:7" x14ac:dyDescent="0.2">
      <c r="A14" s="17" t="s">
        <v>4591</v>
      </c>
      <c r="B14" s="17" t="s">
        <v>4602</v>
      </c>
      <c r="C14" s="16" t="s">
        <v>4612</v>
      </c>
      <c r="D14" s="16" t="s">
        <v>4624</v>
      </c>
      <c r="E14" s="16" t="s">
        <v>4620</v>
      </c>
      <c r="F14" s="16">
        <v>5</v>
      </c>
      <c r="G14" s="16" t="s">
        <v>5745</v>
      </c>
    </row>
    <row r="15" spans="1:7" x14ac:dyDescent="0.2">
      <c r="A15" s="17" t="s">
        <v>4591</v>
      </c>
      <c r="B15" s="17" t="s">
        <v>4602</v>
      </c>
      <c r="C15" s="16" t="s">
        <v>4613</v>
      </c>
      <c r="D15" s="16" t="s">
        <v>4624</v>
      </c>
      <c r="E15" s="16" t="s">
        <v>4621</v>
      </c>
      <c r="F15" s="16">
        <v>6</v>
      </c>
      <c r="G15" s="16" t="s">
        <v>5745</v>
      </c>
    </row>
    <row r="16" spans="1:7" x14ac:dyDescent="0.2">
      <c r="A16" s="17" t="s">
        <v>4591</v>
      </c>
      <c r="B16" s="17" t="s">
        <v>4602</v>
      </c>
      <c r="C16" s="16" t="s">
        <v>4614</v>
      </c>
      <c r="D16" s="16" t="s">
        <v>4624</v>
      </c>
      <c r="E16" s="16" t="s">
        <v>4622</v>
      </c>
      <c r="F16" s="16">
        <v>7</v>
      </c>
      <c r="G16" s="16" t="s">
        <v>5745</v>
      </c>
    </row>
    <row r="17" spans="1:7" x14ac:dyDescent="0.2">
      <c r="A17" s="17" t="s">
        <v>4591</v>
      </c>
      <c r="B17" s="17" t="s">
        <v>4602</v>
      </c>
      <c r="C17" s="16" t="s">
        <v>4615</v>
      </c>
      <c r="D17" s="16" t="s">
        <v>4624</v>
      </c>
      <c r="E17" s="16" t="s">
        <v>4623</v>
      </c>
      <c r="F17" s="16">
        <v>8</v>
      </c>
      <c r="G17" s="16" t="s">
        <v>5745</v>
      </c>
    </row>
    <row r="18" spans="1:7" x14ac:dyDescent="0.2">
      <c r="A18" s="17" t="s">
        <v>4592</v>
      </c>
      <c r="B18" s="17" t="s">
        <v>4603</v>
      </c>
      <c r="C18" s="16" t="s">
        <v>4608</v>
      </c>
      <c r="D18" s="16" t="s">
        <v>4624</v>
      </c>
      <c r="E18" s="16" t="s">
        <v>4616</v>
      </c>
      <c r="F18" s="16">
        <v>1</v>
      </c>
    </row>
    <row r="19" spans="1:7" x14ac:dyDescent="0.2">
      <c r="A19" s="17" t="s">
        <v>4592</v>
      </c>
      <c r="B19" s="17" t="s">
        <v>4603</v>
      </c>
      <c r="C19" s="16" t="s">
        <v>4609</v>
      </c>
      <c r="D19" s="16" t="s">
        <v>4624</v>
      </c>
      <c r="E19" s="16" t="s">
        <v>4617</v>
      </c>
      <c r="F19" s="16">
        <v>2</v>
      </c>
    </row>
    <row r="20" spans="1:7" x14ac:dyDescent="0.2">
      <c r="A20" s="17" t="s">
        <v>4592</v>
      </c>
      <c r="B20" s="17" t="s">
        <v>4603</v>
      </c>
      <c r="C20" s="16" t="s">
        <v>4610</v>
      </c>
      <c r="D20" s="16" t="s">
        <v>4624</v>
      </c>
      <c r="E20" s="16" t="s">
        <v>4618</v>
      </c>
      <c r="F20" s="16">
        <v>3</v>
      </c>
    </row>
    <row r="21" spans="1:7" x14ac:dyDescent="0.2">
      <c r="A21" s="17" t="s">
        <v>4592</v>
      </c>
      <c r="B21" s="17" t="s">
        <v>4603</v>
      </c>
      <c r="C21" s="16" t="s">
        <v>4611</v>
      </c>
      <c r="D21" s="16" t="s">
        <v>4624</v>
      </c>
      <c r="E21" s="16" t="s">
        <v>4619</v>
      </c>
      <c r="F21" s="16">
        <v>4</v>
      </c>
    </row>
    <row r="22" spans="1:7" x14ac:dyDescent="0.2">
      <c r="A22" s="17" t="s">
        <v>4592</v>
      </c>
      <c r="B22" s="17" t="s">
        <v>4603</v>
      </c>
      <c r="C22" s="16" t="s">
        <v>4612</v>
      </c>
      <c r="D22" s="16" t="s">
        <v>4624</v>
      </c>
      <c r="E22" s="16" t="s">
        <v>4620</v>
      </c>
      <c r="F22" s="16">
        <v>5</v>
      </c>
    </row>
    <row r="23" spans="1:7" x14ac:dyDescent="0.2">
      <c r="A23" s="17" t="s">
        <v>4592</v>
      </c>
      <c r="B23" s="17" t="s">
        <v>4603</v>
      </c>
      <c r="C23" s="16" t="s">
        <v>4613</v>
      </c>
      <c r="D23" s="16" t="s">
        <v>4624</v>
      </c>
      <c r="E23" s="16" t="s">
        <v>4621</v>
      </c>
      <c r="F23" s="16">
        <v>6</v>
      </c>
    </row>
    <row r="24" spans="1:7" x14ac:dyDescent="0.2">
      <c r="A24" s="17" t="s">
        <v>4592</v>
      </c>
      <c r="B24" s="17" t="s">
        <v>4603</v>
      </c>
      <c r="C24" s="16" t="s">
        <v>4614</v>
      </c>
      <c r="D24" s="16" t="s">
        <v>4624</v>
      </c>
      <c r="E24" s="16" t="s">
        <v>4622</v>
      </c>
      <c r="F24" s="16">
        <v>7</v>
      </c>
    </row>
    <row r="25" spans="1:7" x14ac:dyDescent="0.2">
      <c r="A25" s="17" t="s">
        <v>4592</v>
      </c>
      <c r="B25" s="17" t="s">
        <v>4603</v>
      </c>
      <c r="C25" s="16" t="s">
        <v>4615</v>
      </c>
      <c r="D25" s="16" t="s">
        <v>4624</v>
      </c>
      <c r="E25" s="16" t="s">
        <v>4623</v>
      </c>
      <c r="F25" s="16">
        <v>8</v>
      </c>
    </row>
    <row r="26" spans="1:7" x14ac:dyDescent="0.2">
      <c r="A26" s="17" t="s">
        <v>4586</v>
      </c>
      <c r="B26" s="17" t="s">
        <v>4597</v>
      </c>
      <c r="C26" s="16" t="s">
        <v>4608</v>
      </c>
      <c r="D26" s="16" t="s">
        <v>4624</v>
      </c>
      <c r="E26" s="16" t="s">
        <v>4616</v>
      </c>
      <c r="F26" s="16">
        <v>1</v>
      </c>
    </row>
    <row r="27" spans="1:7" x14ac:dyDescent="0.2">
      <c r="A27" s="17" t="s">
        <v>4586</v>
      </c>
      <c r="B27" s="17" t="s">
        <v>4597</v>
      </c>
      <c r="C27" s="16" t="s">
        <v>4609</v>
      </c>
      <c r="D27" s="16" t="s">
        <v>4624</v>
      </c>
      <c r="E27" s="16" t="s">
        <v>4617</v>
      </c>
      <c r="F27" s="16">
        <v>2</v>
      </c>
    </row>
    <row r="28" spans="1:7" x14ac:dyDescent="0.2">
      <c r="A28" s="17" t="s">
        <v>4586</v>
      </c>
      <c r="B28" s="17" t="s">
        <v>4597</v>
      </c>
      <c r="C28" s="16" t="s">
        <v>4610</v>
      </c>
      <c r="D28" s="16" t="s">
        <v>4624</v>
      </c>
      <c r="E28" s="16" t="s">
        <v>4618</v>
      </c>
      <c r="F28" s="16">
        <v>3</v>
      </c>
    </row>
    <row r="29" spans="1:7" x14ac:dyDescent="0.2">
      <c r="A29" s="17" t="s">
        <v>4586</v>
      </c>
      <c r="B29" s="17" t="s">
        <v>4597</v>
      </c>
      <c r="C29" s="16" t="s">
        <v>4611</v>
      </c>
      <c r="D29" s="16" t="s">
        <v>4624</v>
      </c>
      <c r="E29" s="16" t="s">
        <v>4619</v>
      </c>
      <c r="F29" s="16">
        <v>4</v>
      </c>
    </row>
    <row r="30" spans="1:7" x14ac:dyDescent="0.2">
      <c r="A30" s="17" t="s">
        <v>4586</v>
      </c>
      <c r="B30" s="17" t="s">
        <v>4597</v>
      </c>
      <c r="C30" s="16" t="s">
        <v>4612</v>
      </c>
      <c r="D30" s="16" t="s">
        <v>4624</v>
      </c>
      <c r="E30" s="16" t="s">
        <v>4620</v>
      </c>
      <c r="F30" s="16">
        <v>5</v>
      </c>
    </row>
    <row r="31" spans="1:7" x14ac:dyDescent="0.2">
      <c r="A31" s="17" t="s">
        <v>4586</v>
      </c>
      <c r="B31" s="17" t="s">
        <v>4597</v>
      </c>
      <c r="C31" s="16" t="s">
        <v>4613</v>
      </c>
      <c r="D31" s="16" t="s">
        <v>4624</v>
      </c>
      <c r="E31" s="16" t="s">
        <v>4621</v>
      </c>
      <c r="F31" s="16">
        <v>6</v>
      </c>
    </row>
    <row r="32" spans="1:7" x14ac:dyDescent="0.2">
      <c r="A32" s="17" t="s">
        <v>4586</v>
      </c>
      <c r="B32" s="17" t="s">
        <v>4597</v>
      </c>
      <c r="C32" s="16" t="s">
        <v>4614</v>
      </c>
      <c r="D32" s="16" t="s">
        <v>4624</v>
      </c>
      <c r="E32" s="16" t="s">
        <v>4622</v>
      </c>
      <c r="F32" s="16">
        <v>7</v>
      </c>
    </row>
    <row r="33" spans="1:6" x14ac:dyDescent="0.2">
      <c r="A33" s="17" t="s">
        <v>4586</v>
      </c>
      <c r="B33" s="17" t="s">
        <v>4597</v>
      </c>
      <c r="C33" s="16" t="s">
        <v>4615</v>
      </c>
      <c r="D33" s="16" t="s">
        <v>4624</v>
      </c>
      <c r="E33" s="16" t="s">
        <v>4623</v>
      </c>
      <c r="F33" s="16">
        <v>8</v>
      </c>
    </row>
    <row r="34" spans="1:6" x14ac:dyDescent="0.2">
      <c r="A34" s="17" t="s">
        <v>4590</v>
      </c>
      <c r="B34" s="17" t="s">
        <v>4601</v>
      </c>
      <c r="C34" s="16" t="s">
        <v>4608</v>
      </c>
      <c r="D34" s="16" t="s">
        <v>4624</v>
      </c>
      <c r="E34" s="16" t="s">
        <v>4616</v>
      </c>
      <c r="F34" s="16">
        <v>1</v>
      </c>
    </row>
    <row r="35" spans="1:6" x14ac:dyDescent="0.2">
      <c r="A35" s="17" t="s">
        <v>4590</v>
      </c>
      <c r="B35" s="17" t="s">
        <v>4601</v>
      </c>
      <c r="C35" s="16" t="s">
        <v>4609</v>
      </c>
      <c r="D35" s="16" t="s">
        <v>4624</v>
      </c>
      <c r="E35" s="16" t="s">
        <v>4617</v>
      </c>
      <c r="F35" s="16">
        <v>2</v>
      </c>
    </row>
    <row r="36" spans="1:6" x14ac:dyDescent="0.2">
      <c r="A36" s="17" t="s">
        <v>4590</v>
      </c>
      <c r="B36" s="17" t="s">
        <v>4601</v>
      </c>
      <c r="C36" s="16" t="s">
        <v>4610</v>
      </c>
      <c r="D36" s="16" t="s">
        <v>4624</v>
      </c>
      <c r="E36" s="16" t="s">
        <v>4618</v>
      </c>
      <c r="F36" s="16">
        <v>3</v>
      </c>
    </row>
    <row r="37" spans="1:6" x14ac:dyDescent="0.2">
      <c r="A37" s="17" t="s">
        <v>4590</v>
      </c>
      <c r="B37" s="17" t="s">
        <v>4601</v>
      </c>
      <c r="C37" s="16" t="s">
        <v>4611</v>
      </c>
      <c r="D37" s="16" t="s">
        <v>4624</v>
      </c>
      <c r="E37" s="16" t="s">
        <v>4619</v>
      </c>
      <c r="F37" s="16">
        <v>4</v>
      </c>
    </row>
    <row r="38" spans="1:6" x14ac:dyDescent="0.2">
      <c r="A38" s="17" t="s">
        <v>4590</v>
      </c>
      <c r="B38" s="17" t="s">
        <v>4601</v>
      </c>
      <c r="C38" s="16" t="s">
        <v>4612</v>
      </c>
      <c r="D38" s="16" t="s">
        <v>4624</v>
      </c>
      <c r="E38" s="16" t="s">
        <v>4620</v>
      </c>
      <c r="F38" s="16">
        <v>5</v>
      </c>
    </row>
    <row r="39" spans="1:6" x14ac:dyDescent="0.2">
      <c r="A39" s="17" t="s">
        <v>4590</v>
      </c>
      <c r="B39" s="17" t="s">
        <v>4601</v>
      </c>
      <c r="C39" s="16" t="s">
        <v>4613</v>
      </c>
      <c r="D39" s="16" t="s">
        <v>4624</v>
      </c>
      <c r="E39" s="16" t="s">
        <v>4621</v>
      </c>
      <c r="F39" s="16">
        <v>6</v>
      </c>
    </row>
    <row r="40" spans="1:6" x14ac:dyDescent="0.2">
      <c r="A40" s="17" t="s">
        <v>4590</v>
      </c>
      <c r="B40" s="17" t="s">
        <v>4601</v>
      </c>
      <c r="C40" s="16" t="s">
        <v>4614</v>
      </c>
      <c r="D40" s="16" t="s">
        <v>4624</v>
      </c>
      <c r="E40" s="16" t="s">
        <v>4622</v>
      </c>
      <c r="F40" s="16">
        <v>7</v>
      </c>
    </row>
    <row r="41" spans="1:6" x14ac:dyDescent="0.2">
      <c r="A41" s="17" t="s">
        <v>4590</v>
      </c>
      <c r="B41" s="17" t="s">
        <v>4601</v>
      </c>
      <c r="C41" s="16" t="s">
        <v>4615</v>
      </c>
      <c r="D41" s="16" t="s">
        <v>4624</v>
      </c>
      <c r="E41" s="16" t="s">
        <v>4623</v>
      </c>
      <c r="F41" s="16">
        <v>8</v>
      </c>
    </row>
    <row r="42" spans="1:6" x14ac:dyDescent="0.2">
      <c r="A42" s="17" t="s">
        <v>4587</v>
      </c>
      <c r="B42" s="17" t="s">
        <v>4598</v>
      </c>
      <c r="C42" s="16" t="s">
        <v>4608</v>
      </c>
      <c r="D42" s="16" t="s">
        <v>4624</v>
      </c>
      <c r="E42" s="16" t="s">
        <v>4616</v>
      </c>
      <c r="F42" s="16">
        <v>1</v>
      </c>
    </row>
    <row r="43" spans="1:6" x14ac:dyDescent="0.2">
      <c r="A43" s="17" t="s">
        <v>4587</v>
      </c>
      <c r="B43" s="17" t="s">
        <v>4598</v>
      </c>
      <c r="C43" s="16" t="s">
        <v>4609</v>
      </c>
      <c r="D43" s="16" t="s">
        <v>4624</v>
      </c>
      <c r="E43" s="16" t="s">
        <v>4617</v>
      </c>
      <c r="F43" s="16">
        <v>2</v>
      </c>
    </row>
    <row r="44" spans="1:6" x14ac:dyDescent="0.2">
      <c r="A44" s="17" t="s">
        <v>4587</v>
      </c>
      <c r="B44" s="17" t="s">
        <v>4598</v>
      </c>
      <c r="C44" s="16" t="s">
        <v>4610</v>
      </c>
      <c r="D44" s="16" t="s">
        <v>4624</v>
      </c>
      <c r="E44" s="16" t="s">
        <v>4618</v>
      </c>
      <c r="F44" s="16">
        <v>3</v>
      </c>
    </row>
    <row r="45" spans="1:6" x14ac:dyDescent="0.2">
      <c r="A45" s="17" t="s">
        <v>4587</v>
      </c>
      <c r="B45" s="17" t="s">
        <v>4598</v>
      </c>
      <c r="C45" s="16" t="s">
        <v>4611</v>
      </c>
      <c r="D45" s="16" t="s">
        <v>4624</v>
      </c>
      <c r="E45" s="16" t="s">
        <v>4619</v>
      </c>
      <c r="F45" s="16">
        <v>4</v>
      </c>
    </row>
    <row r="46" spans="1:6" x14ac:dyDescent="0.2">
      <c r="A46" s="17" t="s">
        <v>4587</v>
      </c>
      <c r="B46" s="17" t="s">
        <v>4598</v>
      </c>
      <c r="C46" s="16" t="s">
        <v>4612</v>
      </c>
      <c r="D46" s="16" t="s">
        <v>4624</v>
      </c>
      <c r="E46" s="16" t="s">
        <v>4620</v>
      </c>
      <c r="F46" s="16">
        <v>5</v>
      </c>
    </row>
    <row r="47" spans="1:6" x14ac:dyDescent="0.2">
      <c r="A47" s="17" t="s">
        <v>4587</v>
      </c>
      <c r="B47" s="17" t="s">
        <v>4598</v>
      </c>
      <c r="C47" s="16" t="s">
        <v>4613</v>
      </c>
      <c r="D47" s="16" t="s">
        <v>4624</v>
      </c>
      <c r="E47" s="16" t="s">
        <v>4621</v>
      </c>
      <c r="F47" s="16">
        <v>6</v>
      </c>
    </row>
    <row r="48" spans="1:6" x14ac:dyDescent="0.2">
      <c r="A48" s="17" t="s">
        <v>4587</v>
      </c>
      <c r="B48" s="17" t="s">
        <v>4598</v>
      </c>
      <c r="C48" s="16" t="s">
        <v>4614</v>
      </c>
      <c r="D48" s="16" t="s">
        <v>4624</v>
      </c>
      <c r="E48" s="16" t="s">
        <v>4622</v>
      </c>
      <c r="F48" s="16">
        <v>7</v>
      </c>
    </row>
    <row r="49" spans="1:6" x14ac:dyDescent="0.2">
      <c r="A49" s="17" t="s">
        <v>4587</v>
      </c>
      <c r="B49" s="17" t="s">
        <v>4598</v>
      </c>
      <c r="C49" s="16" t="s">
        <v>4615</v>
      </c>
      <c r="D49" s="16" t="s">
        <v>4624</v>
      </c>
      <c r="E49" s="16" t="s">
        <v>4623</v>
      </c>
      <c r="F49" s="16">
        <v>8</v>
      </c>
    </row>
    <row r="50" spans="1:6" x14ac:dyDescent="0.2">
      <c r="A50" s="17" t="s">
        <v>4596</v>
      </c>
      <c r="B50" s="17" t="s">
        <v>4607</v>
      </c>
      <c r="C50" s="16" t="s">
        <v>4608</v>
      </c>
      <c r="D50" s="16" t="s">
        <v>4624</v>
      </c>
      <c r="E50" s="16" t="s">
        <v>4616</v>
      </c>
      <c r="F50" s="16">
        <v>1</v>
      </c>
    </row>
    <row r="51" spans="1:6" x14ac:dyDescent="0.2">
      <c r="A51" s="17" t="s">
        <v>4596</v>
      </c>
      <c r="B51" s="17" t="s">
        <v>4607</v>
      </c>
      <c r="C51" s="16" t="s">
        <v>4609</v>
      </c>
      <c r="D51" s="16" t="s">
        <v>4624</v>
      </c>
      <c r="E51" s="16" t="s">
        <v>4617</v>
      </c>
      <c r="F51" s="16">
        <v>2</v>
      </c>
    </row>
    <row r="52" spans="1:6" x14ac:dyDescent="0.2">
      <c r="A52" s="17" t="s">
        <v>4596</v>
      </c>
      <c r="B52" s="17" t="s">
        <v>4607</v>
      </c>
      <c r="C52" s="16" t="s">
        <v>4610</v>
      </c>
      <c r="D52" s="16" t="s">
        <v>4624</v>
      </c>
      <c r="E52" s="16" t="s">
        <v>4618</v>
      </c>
      <c r="F52" s="16">
        <v>3</v>
      </c>
    </row>
    <row r="53" spans="1:6" x14ac:dyDescent="0.2">
      <c r="A53" s="17" t="s">
        <v>4596</v>
      </c>
      <c r="B53" s="17" t="s">
        <v>4607</v>
      </c>
      <c r="C53" s="16" t="s">
        <v>4611</v>
      </c>
      <c r="D53" s="16" t="s">
        <v>4624</v>
      </c>
      <c r="E53" s="16" t="s">
        <v>4619</v>
      </c>
      <c r="F53" s="16">
        <v>4</v>
      </c>
    </row>
    <row r="54" spans="1:6" x14ac:dyDescent="0.2">
      <c r="A54" s="17" t="s">
        <v>4596</v>
      </c>
      <c r="B54" s="17" t="s">
        <v>4607</v>
      </c>
      <c r="C54" s="16" t="s">
        <v>4612</v>
      </c>
      <c r="D54" s="16" t="s">
        <v>4624</v>
      </c>
      <c r="E54" s="16" t="s">
        <v>4620</v>
      </c>
      <c r="F54" s="16">
        <v>5</v>
      </c>
    </row>
    <row r="55" spans="1:6" x14ac:dyDescent="0.2">
      <c r="A55" s="17" t="s">
        <v>4596</v>
      </c>
      <c r="B55" s="17" t="s">
        <v>4607</v>
      </c>
      <c r="C55" s="16" t="s">
        <v>4613</v>
      </c>
      <c r="D55" s="16" t="s">
        <v>4624</v>
      </c>
      <c r="E55" s="16" t="s">
        <v>4621</v>
      </c>
      <c r="F55" s="16">
        <v>6</v>
      </c>
    </row>
    <row r="56" spans="1:6" x14ac:dyDescent="0.2">
      <c r="A56" s="17" t="s">
        <v>4596</v>
      </c>
      <c r="B56" s="17" t="s">
        <v>4607</v>
      </c>
      <c r="C56" s="16" t="s">
        <v>4614</v>
      </c>
      <c r="D56" s="16" t="s">
        <v>4624</v>
      </c>
      <c r="E56" s="16" t="s">
        <v>4622</v>
      </c>
      <c r="F56" s="16">
        <v>7</v>
      </c>
    </row>
    <row r="57" spans="1:6" x14ac:dyDescent="0.2">
      <c r="A57" s="17" t="s">
        <v>4596</v>
      </c>
      <c r="B57" s="17" t="s">
        <v>4607</v>
      </c>
      <c r="C57" s="16" t="s">
        <v>4615</v>
      </c>
      <c r="D57" s="16" t="s">
        <v>4624</v>
      </c>
      <c r="E57" s="16" t="s">
        <v>4623</v>
      </c>
      <c r="F57" s="16">
        <v>8</v>
      </c>
    </row>
    <row r="58" spans="1:6" x14ac:dyDescent="0.2">
      <c r="A58" s="17" t="s">
        <v>4595</v>
      </c>
      <c r="B58" s="17" t="s">
        <v>4606</v>
      </c>
      <c r="C58" s="16" t="s">
        <v>4608</v>
      </c>
      <c r="D58" s="16" t="s">
        <v>4624</v>
      </c>
      <c r="E58" s="16" t="s">
        <v>4616</v>
      </c>
      <c r="F58" s="16">
        <v>1</v>
      </c>
    </row>
    <row r="59" spans="1:6" x14ac:dyDescent="0.2">
      <c r="A59" s="17" t="s">
        <v>4595</v>
      </c>
      <c r="B59" s="17" t="s">
        <v>4606</v>
      </c>
      <c r="C59" s="16" t="s">
        <v>4609</v>
      </c>
      <c r="D59" s="16" t="s">
        <v>4624</v>
      </c>
      <c r="E59" s="16" t="s">
        <v>4617</v>
      </c>
      <c r="F59" s="16">
        <v>2</v>
      </c>
    </row>
    <row r="60" spans="1:6" x14ac:dyDescent="0.2">
      <c r="A60" s="17" t="s">
        <v>4595</v>
      </c>
      <c r="B60" s="17" t="s">
        <v>4606</v>
      </c>
      <c r="C60" s="16" t="s">
        <v>4610</v>
      </c>
      <c r="D60" s="16" t="s">
        <v>4624</v>
      </c>
      <c r="E60" s="16" t="s">
        <v>4618</v>
      </c>
      <c r="F60" s="16">
        <v>3</v>
      </c>
    </row>
    <row r="61" spans="1:6" x14ac:dyDescent="0.2">
      <c r="A61" s="17" t="s">
        <v>4595</v>
      </c>
      <c r="B61" s="17" t="s">
        <v>4606</v>
      </c>
      <c r="C61" s="16" t="s">
        <v>4611</v>
      </c>
      <c r="D61" s="16" t="s">
        <v>4624</v>
      </c>
      <c r="E61" s="16" t="s">
        <v>4619</v>
      </c>
      <c r="F61" s="16">
        <v>4</v>
      </c>
    </row>
    <row r="62" spans="1:6" x14ac:dyDescent="0.2">
      <c r="A62" s="17" t="s">
        <v>4595</v>
      </c>
      <c r="B62" s="17" t="s">
        <v>4606</v>
      </c>
      <c r="C62" s="16" t="s">
        <v>4612</v>
      </c>
      <c r="D62" s="16" t="s">
        <v>4624</v>
      </c>
      <c r="E62" s="16" t="s">
        <v>4620</v>
      </c>
      <c r="F62" s="16">
        <v>5</v>
      </c>
    </row>
    <row r="63" spans="1:6" x14ac:dyDescent="0.2">
      <c r="A63" s="17" t="s">
        <v>4595</v>
      </c>
      <c r="B63" s="17" t="s">
        <v>4606</v>
      </c>
      <c r="C63" s="16" t="s">
        <v>4613</v>
      </c>
      <c r="D63" s="16" t="s">
        <v>4624</v>
      </c>
      <c r="E63" s="16" t="s">
        <v>4621</v>
      </c>
      <c r="F63" s="16">
        <v>6</v>
      </c>
    </row>
    <row r="64" spans="1:6" x14ac:dyDescent="0.2">
      <c r="A64" s="17" t="s">
        <v>4595</v>
      </c>
      <c r="B64" s="17" t="s">
        <v>4606</v>
      </c>
      <c r="C64" s="16" t="s">
        <v>4614</v>
      </c>
      <c r="D64" s="16" t="s">
        <v>4624</v>
      </c>
      <c r="E64" s="16" t="s">
        <v>4622</v>
      </c>
      <c r="F64" s="16">
        <v>7</v>
      </c>
    </row>
    <row r="65" spans="1:6" x14ac:dyDescent="0.2">
      <c r="A65" s="17" t="s">
        <v>4595</v>
      </c>
      <c r="B65" s="17" t="s">
        <v>4606</v>
      </c>
      <c r="C65" s="16" t="s">
        <v>4615</v>
      </c>
      <c r="D65" s="16" t="s">
        <v>4624</v>
      </c>
      <c r="E65" s="16" t="s">
        <v>4623</v>
      </c>
      <c r="F65" s="16">
        <v>8</v>
      </c>
    </row>
    <row r="66" spans="1:6" x14ac:dyDescent="0.2">
      <c r="A66" s="17" t="s">
        <v>4594</v>
      </c>
      <c r="B66" s="17" t="s">
        <v>4605</v>
      </c>
      <c r="C66" s="16" t="s">
        <v>4608</v>
      </c>
      <c r="D66" s="16" t="s">
        <v>4624</v>
      </c>
      <c r="E66" s="16" t="s">
        <v>4616</v>
      </c>
      <c r="F66" s="16">
        <v>1</v>
      </c>
    </row>
    <row r="67" spans="1:6" x14ac:dyDescent="0.2">
      <c r="A67" s="17" t="s">
        <v>4594</v>
      </c>
      <c r="B67" s="17" t="s">
        <v>4605</v>
      </c>
      <c r="C67" s="16" t="s">
        <v>4609</v>
      </c>
      <c r="D67" s="16" t="s">
        <v>4624</v>
      </c>
      <c r="E67" s="16" t="s">
        <v>4617</v>
      </c>
      <c r="F67" s="16">
        <v>2</v>
      </c>
    </row>
    <row r="68" spans="1:6" x14ac:dyDescent="0.2">
      <c r="A68" s="17" t="s">
        <v>4594</v>
      </c>
      <c r="B68" s="17" t="s">
        <v>4605</v>
      </c>
      <c r="C68" s="16" t="s">
        <v>4610</v>
      </c>
      <c r="D68" s="16" t="s">
        <v>4624</v>
      </c>
      <c r="E68" s="16" t="s">
        <v>4618</v>
      </c>
      <c r="F68" s="16">
        <v>3</v>
      </c>
    </row>
    <row r="69" spans="1:6" x14ac:dyDescent="0.2">
      <c r="A69" s="17" t="s">
        <v>4594</v>
      </c>
      <c r="B69" s="17" t="s">
        <v>4605</v>
      </c>
      <c r="C69" s="16" t="s">
        <v>4611</v>
      </c>
      <c r="D69" s="16" t="s">
        <v>4624</v>
      </c>
      <c r="E69" s="16" t="s">
        <v>4619</v>
      </c>
      <c r="F69" s="16">
        <v>4</v>
      </c>
    </row>
    <row r="70" spans="1:6" x14ac:dyDescent="0.2">
      <c r="A70" s="17" t="s">
        <v>4594</v>
      </c>
      <c r="B70" s="17" t="s">
        <v>4605</v>
      </c>
      <c r="C70" s="16" t="s">
        <v>4612</v>
      </c>
      <c r="D70" s="16" t="s">
        <v>4624</v>
      </c>
      <c r="E70" s="16" t="s">
        <v>4620</v>
      </c>
      <c r="F70" s="16">
        <v>5</v>
      </c>
    </row>
    <row r="71" spans="1:6" x14ac:dyDescent="0.2">
      <c r="A71" s="17" t="s">
        <v>4594</v>
      </c>
      <c r="B71" s="17" t="s">
        <v>4605</v>
      </c>
      <c r="C71" s="16" t="s">
        <v>4613</v>
      </c>
      <c r="D71" s="16" t="s">
        <v>4624</v>
      </c>
      <c r="E71" s="16" t="s">
        <v>4621</v>
      </c>
      <c r="F71" s="16">
        <v>6</v>
      </c>
    </row>
    <row r="72" spans="1:6" x14ac:dyDescent="0.2">
      <c r="A72" s="17" t="s">
        <v>4594</v>
      </c>
      <c r="B72" s="17" t="s">
        <v>4605</v>
      </c>
      <c r="C72" s="16" t="s">
        <v>4614</v>
      </c>
      <c r="D72" s="16" t="s">
        <v>4624</v>
      </c>
      <c r="E72" s="16" t="s">
        <v>4622</v>
      </c>
      <c r="F72" s="16">
        <v>7</v>
      </c>
    </row>
    <row r="73" spans="1:6" x14ac:dyDescent="0.2">
      <c r="A73" s="17" t="s">
        <v>4594</v>
      </c>
      <c r="B73" s="17" t="s">
        <v>4605</v>
      </c>
      <c r="C73" s="16" t="s">
        <v>4615</v>
      </c>
      <c r="D73" s="16" t="s">
        <v>4624</v>
      </c>
      <c r="E73" s="16" t="s">
        <v>4623</v>
      </c>
      <c r="F73" s="16">
        <v>8</v>
      </c>
    </row>
    <row r="74" spans="1:6" x14ac:dyDescent="0.2">
      <c r="A74" s="17" t="s">
        <v>4588</v>
      </c>
      <c r="B74" s="17" t="s">
        <v>4599</v>
      </c>
      <c r="C74" s="16" t="s">
        <v>4608</v>
      </c>
      <c r="D74" s="16" t="s">
        <v>4624</v>
      </c>
      <c r="E74" s="16" t="s">
        <v>4616</v>
      </c>
      <c r="F74" s="16">
        <v>1</v>
      </c>
    </row>
    <row r="75" spans="1:6" x14ac:dyDescent="0.2">
      <c r="A75" s="17" t="s">
        <v>4588</v>
      </c>
      <c r="B75" s="17" t="s">
        <v>4599</v>
      </c>
      <c r="C75" s="16" t="s">
        <v>4609</v>
      </c>
      <c r="D75" s="16" t="s">
        <v>4624</v>
      </c>
      <c r="E75" s="16" t="s">
        <v>4617</v>
      </c>
      <c r="F75" s="16">
        <v>2</v>
      </c>
    </row>
    <row r="76" spans="1:6" x14ac:dyDescent="0.2">
      <c r="A76" s="17" t="s">
        <v>4588</v>
      </c>
      <c r="B76" s="17" t="s">
        <v>4599</v>
      </c>
      <c r="C76" s="16" t="s">
        <v>4610</v>
      </c>
      <c r="D76" s="16" t="s">
        <v>4624</v>
      </c>
      <c r="E76" s="16" t="s">
        <v>4618</v>
      </c>
      <c r="F76" s="16">
        <v>3</v>
      </c>
    </row>
    <row r="77" spans="1:6" x14ac:dyDescent="0.2">
      <c r="A77" s="17" t="s">
        <v>4588</v>
      </c>
      <c r="B77" s="17" t="s">
        <v>4599</v>
      </c>
      <c r="C77" s="16" t="s">
        <v>4611</v>
      </c>
      <c r="D77" s="16" t="s">
        <v>4624</v>
      </c>
      <c r="E77" s="16" t="s">
        <v>4619</v>
      </c>
      <c r="F77" s="16">
        <v>4</v>
      </c>
    </row>
    <row r="78" spans="1:6" x14ac:dyDescent="0.2">
      <c r="A78" s="17" t="s">
        <v>4588</v>
      </c>
      <c r="B78" s="17" t="s">
        <v>4599</v>
      </c>
      <c r="C78" s="16" t="s">
        <v>4612</v>
      </c>
      <c r="D78" s="16" t="s">
        <v>4624</v>
      </c>
      <c r="E78" s="16" t="s">
        <v>4620</v>
      </c>
      <c r="F78" s="16">
        <v>5</v>
      </c>
    </row>
    <row r="79" spans="1:6" x14ac:dyDescent="0.2">
      <c r="A79" s="17" t="s">
        <v>4588</v>
      </c>
      <c r="B79" s="17" t="s">
        <v>4599</v>
      </c>
      <c r="C79" s="16" t="s">
        <v>4613</v>
      </c>
      <c r="D79" s="16" t="s">
        <v>4624</v>
      </c>
      <c r="E79" s="16" t="s">
        <v>4621</v>
      </c>
      <c r="F79" s="16">
        <v>6</v>
      </c>
    </row>
    <row r="80" spans="1:6" x14ac:dyDescent="0.2">
      <c r="A80" s="17" t="s">
        <v>4588</v>
      </c>
      <c r="B80" s="17" t="s">
        <v>4599</v>
      </c>
      <c r="C80" s="16" t="s">
        <v>4614</v>
      </c>
      <c r="D80" s="16" t="s">
        <v>4624</v>
      </c>
      <c r="E80" s="16" t="s">
        <v>4622</v>
      </c>
      <c r="F80" s="16">
        <v>7</v>
      </c>
    </row>
    <row r="81" spans="1:6" x14ac:dyDescent="0.2">
      <c r="A81" s="17" t="s">
        <v>4588</v>
      </c>
      <c r="B81" s="17" t="s">
        <v>4599</v>
      </c>
      <c r="C81" s="16" t="s">
        <v>4615</v>
      </c>
      <c r="D81" s="16" t="s">
        <v>4624</v>
      </c>
      <c r="E81" s="16" t="s">
        <v>4623</v>
      </c>
      <c r="F81" s="16">
        <v>8</v>
      </c>
    </row>
    <row r="82" spans="1:6" x14ac:dyDescent="0.2">
      <c r="A82" s="17" t="s">
        <v>4593</v>
      </c>
      <c r="B82" s="17" t="s">
        <v>4604</v>
      </c>
      <c r="C82" s="16" t="s">
        <v>4608</v>
      </c>
      <c r="D82" s="16" t="s">
        <v>4624</v>
      </c>
      <c r="E82" s="16" t="s">
        <v>4616</v>
      </c>
      <c r="F82" s="16">
        <v>1</v>
      </c>
    </row>
    <row r="83" spans="1:6" x14ac:dyDescent="0.2">
      <c r="A83" s="17" t="s">
        <v>4593</v>
      </c>
      <c r="B83" s="17" t="s">
        <v>4604</v>
      </c>
      <c r="C83" s="16" t="s">
        <v>4609</v>
      </c>
      <c r="D83" s="16" t="s">
        <v>4624</v>
      </c>
      <c r="E83" s="16" t="s">
        <v>4617</v>
      </c>
      <c r="F83" s="16">
        <v>2</v>
      </c>
    </row>
    <row r="84" spans="1:6" x14ac:dyDescent="0.2">
      <c r="A84" s="17" t="s">
        <v>4593</v>
      </c>
      <c r="B84" s="17" t="s">
        <v>4604</v>
      </c>
      <c r="C84" s="16" t="s">
        <v>4610</v>
      </c>
      <c r="D84" s="16" t="s">
        <v>4624</v>
      </c>
      <c r="E84" s="16" t="s">
        <v>4618</v>
      </c>
      <c r="F84" s="16">
        <v>3</v>
      </c>
    </row>
    <row r="85" spans="1:6" x14ac:dyDescent="0.2">
      <c r="A85" s="17" t="s">
        <v>4593</v>
      </c>
      <c r="B85" s="17" t="s">
        <v>4604</v>
      </c>
      <c r="C85" s="16" t="s">
        <v>4611</v>
      </c>
      <c r="D85" s="16" t="s">
        <v>4624</v>
      </c>
      <c r="E85" s="16" t="s">
        <v>4619</v>
      </c>
      <c r="F85" s="16">
        <v>4</v>
      </c>
    </row>
    <row r="86" spans="1:6" x14ac:dyDescent="0.2">
      <c r="A86" s="17" t="s">
        <v>4593</v>
      </c>
      <c r="B86" s="17" t="s">
        <v>4604</v>
      </c>
      <c r="C86" s="16" t="s">
        <v>4612</v>
      </c>
      <c r="D86" s="16" t="s">
        <v>4624</v>
      </c>
      <c r="E86" s="16" t="s">
        <v>4620</v>
      </c>
      <c r="F86" s="16">
        <v>5</v>
      </c>
    </row>
    <row r="87" spans="1:6" x14ac:dyDescent="0.2">
      <c r="A87" s="17" t="s">
        <v>4593</v>
      </c>
      <c r="B87" s="17" t="s">
        <v>4604</v>
      </c>
      <c r="C87" s="16" t="s">
        <v>4613</v>
      </c>
      <c r="D87" s="16" t="s">
        <v>4624</v>
      </c>
      <c r="E87" s="16" t="s">
        <v>4621</v>
      </c>
      <c r="F87" s="16">
        <v>6</v>
      </c>
    </row>
    <row r="88" spans="1:6" x14ac:dyDescent="0.2">
      <c r="A88" s="17" t="s">
        <v>4593</v>
      </c>
      <c r="B88" s="17" t="s">
        <v>4604</v>
      </c>
      <c r="C88" s="16" t="s">
        <v>4614</v>
      </c>
      <c r="D88" s="16" t="s">
        <v>4624</v>
      </c>
      <c r="E88" s="16" t="s">
        <v>4622</v>
      </c>
      <c r="F88" s="16">
        <v>7</v>
      </c>
    </row>
    <row r="89" spans="1:6" x14ac:dyDescent="0.2">
      <c r="A89" s="17" t="s">
        <v>4593</v>
      </c>
      <c r="B89" s="17" t="s">
        <v>4604</v>
      </c>
      <c r="C89" s="16" t="s">
        <v>4615</v>
      </c>
      <c r="D89" s="16" t="s">
        <v>4624</v>
      </c>
      <c r="E89" s="16" t="s">
        <v>4623</v>
      </c>
      <c r="F89" s="16">
        <v>8</v>
      </c>
    </row>
  </sheetData>
  <autoFilter ref="A1:G89" xr:uid="{8D9D101D-4A20-714C-95CA-1F5398EB85DD}"/>
  <sortState xmlns:xlrd2="http://schemas.microsoft.com/office/spreadsheetml/2017/richdata2" ref="A2:F100">
    <sortCondition ref="A1:A100"/>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A461-2BD2-7B40-BDCC-15D886956973}">
  <dimension ref="A1:M20"/>
  <sheetViews>
    <sheetView workbookViewId="0">
      <selection activeCell="B22" sqref="B22"/>
    </sheetView>
  </sheetViews>
  <sheetFormatPr baseColWidth="10" defaultRowHeight="16" x14ac:dyDescent="0.2"/>
  <cols>
    <col min="1" max="1" width="17" bestFit="1" customWidth="1"/>
    <col min="2" max="2" width="58.1640625" bestFit="1" customWidth="1"/>
    <col min="3" max="3" width="14.33203125" bestFit="1" customWidth="1"/>
    <col min="4" max="4" width="47.33203125" bestFit="1" customWidth="1"/>
    <col min="13" max="13" width="17" bestFit="1" customWidth="1"/>
  </cols>
  <sheetData>
    <row r="1" spans="1:13" s="7" customFormat="1" x14ac:dyDescent="0.2">
      <c r="A1" s="5" t="s">
        <v>4223</v>
      </c>
      <c r="B1" s="7" t="s">
        <v>2994</v>
      </c>
      <c r="C1" s="6" t="s">
        <v>4224</v>
      </c>
      <c r="D1" s="6" t="s">
        <v>4225</v>
      </c>
      <c r="E1" s="7" t="s">
        <v>4228</v>
      </c>
      <c r="F1" s="7" t="s">
        <v>4229</v>
      </c>
      <c r="G1" s="7" t="s">
        <v>4230</v>
      </c>
      <c r="H1" s="7" t="s">
        <v>4231</v>
      </c>
      <c r="I1" s="7" t="s">
        <v>4232</v>
      </c>
      <c r="J1" s="7" t="s">
        <v>4233</v>
      </c>
      <c r="K1" s="7" t="s">
        <v>4234</v>
      </c>
      <c r="L1" s="7" t="s">
        <v>4235</v>
      </c>
      <c r="M1" s="7" t="s">
        <v>4238</v>
      </c>
    </row>
    <row r="2" spans="1:13" x14ac:dyDescent="0.2">
      <c r="A2" t="s">
        <v>4586</v>
      </c>
      <c r="B2" s="17" t="s">
        <v>4597</v>
      </c>
      <c r="C2">
        <v>1</v>
      </c>
      <c r="D2" t="s">
        <v>4625</v>
      </c>
      <c r="E2" t="s">
        <v>4240</v>
      </c>
      <c r="F2" t="s">
        <v>4240</v>
      </c>
      <c r="G2" t="s">
        <v>4240</v>
      </c>
      <c r="H2" t="s">
        <v>4240</v>
      </c>
      <c r="I2" t="s">
        <v>4240</v>
      </c>
      <c r="J2" t="s">
        <v>4240</v>
      </c>
      <c r="K2" t="s">
        <v>4240</v>
      </c>
      <c r="L2" t="s">
        <v>4240</v>
      </c>
      <c r="M2" t="s">
        <v>4642</v>
      </c>
    </row>
    <row r="3" spans="1:13" x14ac:dyDescent="0.2">
      <c r="A3" t="s">
        <v>4586</v>
      </c>
      <c r="B3" s="17" t="s">
        <v>4597</v>
      </c>
      <c r="C3">
        <v>2</v>
      </c>
      <c r="D3" t="s">
        <v>4626</v>
      </c>
      <c r="E3" t="s">
        <v>4240</v>
      </c>
      <c r="F3" t="s">
        <v>4240</v>
      </c>
      <c r="G3" t="s">
        <v>4240</v>
      </c>
      <c r="H3" t="s">
        <v>4240</v>
      </c>
      <c r="I3" t="s">
        <v>4240</v>
      </c>
      <c r="J3" t="s">
        <v>4240</v>
      </c>
      <c r="K3" t="s">
        <v>4240</v>
      </c>
      <c r="L3" t="s">
        <v>4240</v>
      </c>
      <c r="M3" t="s">
        <v>4642</v>
      </c>
    </row>
    <row r="4" spans="1:13" x14ac:dyDescent="0.2">
      <c r="A4" t="s">
        <v>4586</v>
      </c>
      <c r="B4" s="17" t="s">
        <v>4597</v>
      </c>
      <c r="C4">
        <v>3</v>
      </c>
      <c r="D4" t="s">
        <v>4627</v>
      </c>
      <c r="E4" t="s">
        <v>4240</v>
      </c>
      <c r="F4" t="s">
        <v>4240</v>
      </c>
      <c r="G4" t="s">
        <v>4240</v>
      </c>
      <c r="H4" t="s">
        <v>4240</v>
      </c>
      <c r="I4" t="s">
        <v>4240</v>
      </c>
      <c r="J4" t="s">
        <v>4240</v>
      </c>
      <c r="K4" t="s">
        <v>4240</v>
      </c>
      <c r="L4" t="s">
        <v>4240</v>
      </c>
      <c r="M4" t="s">
        <v>4642</v>
      </c>
    </row>
    <row r="5" spans="1:13" x14ac:dyDescent="0.2">
      <c r="A5" t="s">
        <v>4587</v>
      </c>
      <c r="B5" s="17" t="s">
        <v>4598</v>
      </c>
      <c r="C5">
        <v>1</v>
      </c>
      <c r="D5" t="s">
        <v>4629</v>
      </c>
      <c r="E5" t="s">
        <v>4240</v>
      </c>
      <c r="F5" t="s">
        <v>4240</v>
      </c>
      <c r="G5" t="s">
        <v>4240</v>
      </c>
      <c r="H5" t="s">
        <v>4240</v>
      </c>
      <c r="I5" t="s">
        <v>4240</v>
      </c>
      <c r="J5" t="s">
        <v>4240</v>
      </c>
      <c r="K5" t="s">
        <v>4240</v>
      </c>
      <c r="L5" t="s">
        <v>4240</v>
      </c>
      <c r="M5" t="s">
        <v>4643</v>
      </c>
    </row>
    <row r="6" spans="1:13" x14ac:dyDescent="0.2">
      <c r="A6" t="s">
        <v>4587</v>
      </c>
      <c r="B6" s="17" t="s">
        <v>4598</v>
      </c>
      <c r="C6">
        <v>0</v>
      </c>
      <c r="D6" t="s">
        <v>4628</v>
      </c>
      <c r="E6" t="s">
        <v>4240</v>
      </c>
      <c r="F6" t="s">
        <v>4240</v>
      </c>
      <c r="G6" t="s">
        <v>4240</v>
      </c>
      <c r="H6" t="s">
        <v>4240</v>
      </c>
      <c r="I6" t="s">
        <v>4240</v>
      </c>
      <c r="J6" t="s">
        <v>4240</v>
      </c>
      <c r="K6" t="s">
        <v>4240</v>
      </c>
      <c r="L6" t="s">
        <v>4240</v>
      </c>
      <c r="M6" t="s">
        <v>4643</v>
      </c>
    </row>
    <row r="7" spans="1:13" x14ac:dyDescent="0.2">
      <c r="A7" t="s">
        <v>4588</v>
      </c>
      <c r="B7" s="17" t="s">
        <v>4599</v>
      </c>
      <c r="C7">
        <v>1</v>
      </c>
      <c r="D7" s="19" t="s">
        <v>4630</v>
      </c>
      <c r="E7" t="s">
        <v>4240</v>
      </c>
      <c r="F7" t="s">
        <v>4240</v>
      </c>
      <c r="G7" t="s">
        <v>4240</v>
      </c>
      <c r="H7" t="s">
        <v>4240</v>
      </c>
      <c r="I7" t="s">
        <v>4240</v>
      </c>
      <c r="J7" t="s">
        <v>4240</v>
      </c>
      <c r="K7" t="s">
        <v>4240</v>
      </c>
      <c r="L7" t="s">
        <v>4240</v>
      </c>
      <c r="M7" t="s">
        <v>4644</v>
      </c>
    </row>
    <row r="8" spans="1:13" x14ac:dyDescent="0.2">
      <c r="A8" t="s">
        <v>4588</v>
      </c>
      <c r="B8" s="17" t="s">
        <v>4599</v>
      </c>
      <c r="C8">
        <v>2</v>
      </c>
      <c r="D8" t="s">
        <v>4631</v>
      </c>
      <c r="E8" t="s">
        <v>4240</v>
      </c>
      <c r="F8" t="s">
        <v>4240</v>
      </c>
      <c r="G8" t="s">
        <v>4240</v>
      </c>
      <c r="H8" t="s">
        <v>4240</v>
      </c>
      <c r="I8" t="s">
        <v>4240</v>
      </c>
      <c r="J8" t="s">
        <v>4240</v>
      </c>
      <c r="K8" t="s">
        <v>4240</v>
      </c>
      <c r="L8" t="s">
        <v>4240</v>
      </c>
      <c r="M8" t="s">
        <v>4644</v>
      </c>
    </row>
    <row r="9" spans="1:13" x14ac:dyDescent="0.2">
      <c r="A9" t="s">
        <v>4588</v>
      </c>
      <c r="B9" s="17" t="s">
        <v>4599</v>
      </c>
      <c r="C9">
        <v>3</v>
      </c>
      <c r="D9" t="s">
        <v>4632</v>
      </c>
      <c r="E9" t="s">
        <v>4240</v>
      </c>
      <c r="F9" t="s">
        <v>4240</v>
      </c>
      <c r="G9" t="s">
        <v>4240</v>
      </c>
      <c r="H9" t="s">
        <v>4240</v>
      </c>
      <c r="I9" t="s">
        <v>4240</v>
      </c>
      <c r="J9" t="s">
        <v>4240</v>
      </c>
      <c r="K9" t="s">
        <v>4240</v>
      </c>
      <c r="L9" t="s">
        <v>4240</v>
      </c>
      <c r="M9" t="s">
        <v>4644</v>
      </c>
    </row>
    <row r="10" spans="1:13" x14ac:dyDescent="0.2">
      <c r="A10" t="s">
        <v>4588</v>
      </c>
      <c r="B10" s="17" t="s">
        <v>4599</v>
      </c>
      <c r="C10">
        <v>4</v>
      </c>
      <c r="D10" t="s">
        <v>4633</v>
      </c>
      <c r="E10" t="s">
        <v>4240</v>
      </c>
      <c r="F10" t="s">
        <v>4240</v>
      </c>
      <c r="G10" t="s">
        <v>4240</v>
      </c>
      <c r="H10" t="s">
        <v>4240</v>
      </c>
      <c r="I10" t="s">
        <v>4240</v>
      </c>
      <c r="J10" t="s">
        <v>4240</v>
      </c>
      <c r="K10" t="s">
        <v>4240</v>
      </c>
      <c r="L10" t="s">
        <v>4240</v>
      </c>
      <c r="M10" t="s">
        <v>4644</v>
      </c>
    </row>
    <row r="11" spans="1:13" x14ac:dyDescent="0.2">
      <c r="A11" t="s">
        <v>4588</v>
      </c>
      <c r="B11" s="17" t="s">
        <v>4599</v>
      </c>
      <c r="C11">
        <v>5</v>
      </c>
      <c r="D11" t="s">
        <v>4634</v>
      </c>
      <c r="E11" t="s">
        <v>4240</v>
      </c>
      <c r="F11" t="s">
        <v>4240</v>
      </c>
      <c r="G11" t="s">
        <v>4240</v>
      </c>
      <c r="H11" t="s">
        <v>4240</v>
      </c>
      <c r="I11" t="s">
        <v>4240</v>
      </c>
      <c r="J11" t="s">
        <v>4240</v>
      </c>
      <c r="K11" t="s">
        <v>4240</v>
      </c>
      <c r="L11" t="s">
        <v>4240</v>
      </c>
      <c r="M11" t="s">
        <v>4644</v>
      </c>
    </row>
    <row r="12" spans="1:13" x14ac:dyDescent="0.2">
      <c r="A12" t="s">
        <v>4588</v>
      </c>
      <c r="B12" s="17" t="s">
        <v>4599</v>
      </c>
      <c r="C12">
        <v>6</v>
      </c>
      <c r="D12" t="s">
        <v>4635</v>
      </c>
      <c r="E12" t="s">
        <v>4240</v>
      </c>
      <c r="F12" t="s">
        <v>4240</v>
      </c>
      <c r="G12" t="s">
        <v>4240</v>
      </c>
      <c r="H12" t="s">
        <v>4240</v>
      </c>
      <c r="I12" t="s">
        <v>4240</v>
      </c>
      <c r="J12" t="s">
        <v>4240</v>
      </c>
      <c r="K12" t="s">
        <v>4240</v>
      </c>
      <c r="L12" t="s">
        <v>4240</v>
      </c>
      <c r="M12" t="s">
        <v>4644</v>
      </c>
    </row>
    <row r="13" spans="1:13" x14ac:dyDescent="0.2">
      <c r="A13" t="s">
        <v>4588</v>
      </c>
      <c r="B13" s="17" t="s">
        <v>4599</v>
      </c>
      <c r="C13">
        <v>7</v>
      </c>
      <c r="D13" t="s">
        <v>4636</v>
      </c>
      <c r="E13" t="s">
        <v>4240</v>
      </c>
      <c r="F13" t="s">
        <v>4240</v>
      </c>
      <c r="G13" t="s">
        <v>4240</v>
      </c>
      <c r="H13" t="s">
        <v>4240</v>
      </c>
      <c r="I13" t="s">
        <v>4240</v>
      </c>
      <c r="J13" t="s">
        <v>4240</v>
      </c>
      <c r="K13" t="s">
        <v>4240</v>
      </c>
      <c r="L13" t="s">
        <v>4240</v>
      </c>
      <c r="M13" t="s">
        <v>4644</v>
      </c>
    </row>
    <row r="14" spans="1:13" x14ac:dyDescent="0.2">
      <c r="A14" t="s">
        <v>4588</v>
      </c>
      <c r="B14" s="17" t="s">
        <v>4599</v>
      </c>
      <c r="C14">
        <v>8</v>
      </c>
      <c r="D14" t="s">
        <v>4637</v>
      </c>
      <c r="E14" t="s">
        <v>4240</v>
      </c>
      <c r="F14" t="s">
        <v>4240</v>
      </c>
      <c r="G14" t="s">
        <v>4240</v>
      </c>
      <c r="H14" t="s">
        <v>4240</v>
      </c>
      <c r="I14" t="s">
        <v>4240</v>
      </c>
      <c r="J14" t="s">
        <v>4240</v>
      </c>
      <c r="K14" t="s">
        <v>4240</v>
      </c>
      <c r="L14" t="s">
        <v>4240</v>
      </c>
      <c r="M14" t="s">
        <v>4644</v>
      </c>
    </row>
    <row r="15" spans="1:13" x14ac:dyDescent="0.2">
      <c r="A15" t="s">
        <v>4588</v>
      </c>
      <c r="B15" s="17" t="s">
        <v>4599</v>
      </c>
      <c r="C15">
        <v>9</v>
      </c>
      <c r="D15" t="s">
        <v>4638</v>
      </c>
      <c r="E15" t="s">
        <v>4240</v>
      </c>
      <c r="F15" t="s">
        <v>4240</v>
      </c>
      <c r="G15" t="s">
        <v>4240</v>
      </c>
      <c r="H15" t="s">
        <v>4240</v>
      </c>
      <c r="I15" t="s">
        <v>4240</v>
      </c>
      <c r="J15" t="s">
        <v>4240</v>
      </c>
      <c r="K15" t="s">
        <v>4240</v>
      </c>
      <c r="L15" t="s">
        <v>4240</v>
      </c>
      <c r="M15" t="s">
        <v>4644</v>
      </c>
    </row>
    <row r="16" spans="1:13" x14ac:dyDescent="0.2">
      <c r="A16" t="s">
        <v>4588</v>
      </c>
      <c r="B16" s="17" t="s">
        <v>4599</v>
      </c>
      <c r="C16">
        <v>10</v>
      </c>
      <c r="D16" t="s">
        <v>4639</v>
      </c>
      <c r="E16" t="s">
        <v>4240</v>
      </c>
      <c r="F16" t="s">
        <v>4240</v>
      </c>
      <c r="G16" t="s">
        <v>4240</v>
      </c>
      <c r="H16" t="s">
        <v>4240</v>
      </c>
      <c r="I16" t="s">
        <v>4240</v>
      </c>
      <c r="J16" t="s">
        <v>4240</v>
      </c>
      <c r="K16" t="s">
        <v>4240</v>
      </c>
      <c r="L16" t="s">
        <v>4240</v>
      </c>
      <c r="M16" t="s">
        <v>4644</v>
      </c>
    </row>
    <row r="17" spans="1:13" x14ac:dyDescent="0.2">
      <c r="A17" t="s">
        <v>4589</v>
      </c>
      <c r="B17" s="17" t="s">
        <v>4600</v>
      </c>
      <c r="C17">
        <v>0</v>
      </c>
      <c r="D17" t="s">
        <v>4640</v>
      </c>
      <c r="E17" t="s">
        <v>4240</v>
      </c>
      <c r="F17" t="s">
        <v>4240</v>
      </c>
      <c r="G17" t="s">
        <v>4240</v>
      </c>
      <c r="H17" t="s">
        <v>4240</v>
      </c>
      <c r="I17" t="s">
        <v>4240</v>
      </c>
      <c r="J17" t="s">
        <v>4240</v>
      </c>
      <c r="K17" t="s">
        <v>4240</v>
      </c>
      <c r="L17" t="s">
        <v>4240</v>
      </c>
      <c r="M17" t="s">
        <v>4645</v>
      </c>
    </row>
    <row r="18" spans="1:13" x14ac:dyDescent="0.2">
      <c r="A18" t="s">
        <v>4589</v>
      </c>
      <c r="B18" s="17" t="s">
        <v>4600</v>
      </c>
      <c r="C18">
        <v>1</v>
      </c>
      <c r="D18" t="s">
        <v>4641</v>
      </c>
      <c r="E18" t="s">
        <v>4240</v>
      </c>
      <c r="F18" t="s">
        <v>4240</v>
      </c>
      <c r="G18" t="s">
        <v>4240</v>
      </c>
      <c r="H18" t="s">
        <v>4240</v>
      </c>
      <c r="I18" t="s">
        <v>4240</v>
      </c>
      <c r="J18" t="s">
        <v>4240</v>
      </c>
      <c r="K18" t="s">
        <v>4240</v>
      </c>
      <c r="L18" t="s">
        <v>4240</v>
      </c>
      <c r="M18" t="s">
        <v>4645</v>
      </c>
    </row>
    <row r="19" spans="1:13" x14ac:dyDescent="0.2">
      <c r="A19" t="s">
        <v>4590</v>
      </c>
      <c r="B19" s="17" t="s">
        <v>4601</v>
      </c>
      <c r="C19">
        <v>0</v>
      </c>
      <c r="D19" t="s">
        <v>4640</v>
      </c>
      <c r="E19" t="s">
        <v>4240</v>
      </c>
      <c r="F19" t="s">
        <v>4240</v>
      </c>
      <c r="G19" t="s">
        <v>4240</v>
      </c>
      <c r="H19" t="s">
        <v>4240</v>
      </c>
      <c r="I19" t="s">
        <v>4240</v>
      </c>
      <c r="J19" t="s">
        <v>4240</v>
      </c>
      <c r="K19" t="s">
        <v>4240</v>
      </c>
      <c r="L19" t="s">
        <v>4240</v>
      </c>
      <c r="M19" t="s">
        <v>4646</v>
      </c>
    </row>
    <row r="20" spans="1:13" x14ac:dyDescent="0.2">
      <c r="A20" t="s">
        <v>4590</v>
      </c>
      <c r="B20" s="17" t="s">
        <v>4601</v>
      </c>
      <c r="C20">
        <v>1</v>
      </c>
      <c r="D20" t="s">
        <v>4641</v>
      </c>
      <c r="E20" t="s">
        <v>4240</v>
      </c>
      <c r="F20" t="s">
        <v>4240</v>
      </c>
      <c r="G20" t="s">
        <v>4240</v>
      </c>
      <c r="H20" t="s">
        <v>4240</v>
      </c>
      <c r="I20" t="s">
        <v>4240</v>
      </c>
      <c r="J20" t="s">
        <v>4240</v>
      </c>
      <c r="K20" t="s">
        <v>4240</v>
      </c>
      <c r="L20" t="s">
        <v>4240</v>
      </c>
      <c r="M20" t="s">
        <v>4646</v>
      </c>
    </row>
  </sheetData>
  <autoFilter ref="A1:M20" xr:uid="{379B46F2-FAEF-4D46-B3AF-931DCC199F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Info</vt:lpstr>
      <vt:lpstr>Chemicals</vt:lpstr>
      <vt:lpstr>Biomonitoring Equivalents</vt:lpstr>
      <vt:lpstr>Demographics</vt:lpstr>
      <vt:lpstr>Demographics Fix Category</vt:lpstr>
      <vt:lpstr>Occupation</vt:lpstr>
      <vt:lpstr>Occupation Fix Category</vt:lpstr>
      <vt:lpstr>Questionnaire</vt:lpstr>
      <vt:lpstr>Response</vt:lpstr>
      <vt:lpstr>Weights</vt:lpstr>
      <vt:lpstr>Mortality</vt:lpstr>
      <vt:lpstr>Mortality Fix 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 Nguyen</dc:creator>
  <cp:lastModifiedBy>Microsoft Office User</cp:lastModifiedBy>
  <dcterms:created xsi:type="dcterms:W3CDTF">2020-11-12T01:21:20Z</dcterms:created>
  <dcterms:modified xsi:type="dcterms:W3CDTF">2021-10-22T19:34:40Z</dcterms:modified>
</cp:coreProperties>
</file>