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Labas\Desktop\"/>
    </mc:Choice>
  </mc:AlternateContent>
  <xr:revisionPtr revIDLastSave="0" documentId="13_ncr:1_{A73E6EEE-DE87-4B22-BA81-5D2BD4599397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Lapas1" sheetId="1" r:id="rId1"/>
    <sheet name="Lapas2" sheetId="2" r:id="rId2"/>
    <sheet name="Lapas3" sheetId="3" r:id="rId3"/>
    <sheet name="Lapas4" sheetId="4" r:id="rId4"/>
    <sheet name="Lapas5" sheetId="5" r:id="rId5"/>
    <sheet name="Lapas6" sheetId="6" r:id="rId6"/>
  </sheets>
  <definedNames>
    <definedName name="_xlnm._FilterDatabase" localSheetId="1" hidden="1">Lapas2!$A$1:$C$13</definedName>
    <definedName name="_xlnm._FilterDatabase" localSheetId="4" hidden="1">Lapas5!$A$3:$L$178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 l="1"/>
  <c r="F10" i="4"/>
  <c r="F11" i="4"/>
  <c r="F12" i="4"/>
  <c r="F9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M3" i="1"/>
  <c r="M4" i="1"/>
  <c r="M5" i="1"/>
  <c r="N5" i="1" s="1"/>
  <c r="M6" i="1"/>
  <c r="N6" i="1" s="1"/>
  <c r="M7" i="1"/>
  <c r="N7" i="1" s="1"/>
  <c r="M8" i="1"/>
  <c r="M9" i="1"/>
  <c r="M10" i="1"/>
  <c r="M11" i="1"/>
  <c r="N11" i="1" s="1"/>
  <c r="M12" i="1"/>
  <c r="N12" i="1" s="1"/>
  <c r="M13" i="1"/>
  <c r="N13" i="1" s="1"/>
  <c r="M14" i="1"/>
  <c r="M15" i="1"/>
  <c r="M16" i="1"/>
  <c r="M17" i="1"/>
  <c r="N17" i="1" s="1"/>
  <c r="M18" i="1"/>
  <c r="N18" i="1" s="1"/>
  <c r="M19" i="1"/>
  <c r="N19" i="1" s="1"/>
  <c r="M20" i="1"/>
  <c r="M21" i="1"/>
  <c r="M22" i="1"/>
  <c r="M23" i="1"/>
  <c r="N23" i="1" s="1"/>
  <c r="M2" i="1"/>
  <c r="N2" i="1" s="1"/>
  <c r="N3" i="1"/>
  <c r="N4" i="1"/>
  <c r="N8" i="1"/>
  <c r="N9" i="1"/>
  <c r="N10" i="1"/>
  <c r="N14" i="1"/>
  <c r="N15" i="1"/>
  <c r="N16" i="1"/>
  <c r="N20" i="1"/>
  <c r="N21" i="1"/>
  <c r="N22" i="1"/>
  <c r="G3" i="3"/>
  <c r="G2" i="3"/>
  <c r="F3" i="3"/>
  <c r="F2" i="3"/>
  <c r="L23" i="1"/>
  <c r="B23" i="1"/>
  <c r="C23" i="1" s="1"/>
  <c r="D23" i="1" s="1"/>
  <c r="L22" i="1"/>
  <c r="B22" i="1"/>
  <c r="L21" i="1"/>
  <c r="B21" i="1"/>
  <c r="K21" i="1" s="1"/>
  <c r="L20" i="1"/>
  <c r="B20" i="1"/>
  <c r="C20" i="1" s="1"/>
  <c r="J20" i="1" s="1"/>
  <c r="L19" i="1"/>
  <c r="B19" i="1"/>
  <c r="K19" i="1" s="1"/>
  <c r="L18" i="1"/>
  <c r="B18" i="1"/>
  <c r="L17" i="1"/>
  <c r="B17" i="1"/>
  <c r="K17" i="1" s="1"/>
  <c r="L16" i="1"/>
  <c r="B16" i="1"/>
  <c r="K16" i="1" s="1"/>
  <c r="L15" i="1"/>
  <c r="B15" i="1"/>
  <c r="K15" i="1" s="1"/>
  <c r="L14" i="1"/>
  <c r="B14" i="1"/>
  <c r="L13" i="1"/>
  <c r="B13" i="1"/>
  <c r="K13" i="1" s="1"/>
  <c r="L12" i="1"/>
  <c r="B12" i="1"/>
  <c r="K12" i="1" s="1"/>
  <c r="L11" i="1"/>
  <c r="B11" i="1"/>
  <c r="K11" i="1" s="1"/>
  <c r="L10" i="1"/>
  <c r="B10" i="1"/>
  <c r="K10" i="1" s="1"/>
  <c r="L9" i="1"/>
  <c r="B9" i="1"/>
  <c r="K9" i="1" s="1"/>
  <c r="L8" i="1"/>
  <c r="B8" i="1"/>
  <c r="K8" i="1" s="1"/>
  <c r="L7" i="1"/>
  <c r="B7" i="1"/>
  <c r="K7" i="1" s="1"/>
  <c r="L6" i="1"/>
  <c r="B6" i="1"/>
  <c r="K6" i="1" s="1"/>
  <c r="L5" i="1"/>
  <c r="K5" i="1"/>
  <c r="B5" i="1"/>
  <c r="C5" i="1" s="1"/>
  <c r="J5" i="1" s="1"/>
  <c r="L4" i="1"/>
  <c r="B4" i="1"/>
  <c r="K4" i="1" s="1"/>
  <c r="L3" i="1"/>
  <c r="B3" i="1"/>
  <c r="K3" i="1" s="1"/>
  <c r="L2" i="1"/>
  <c r="B2" i="1"/>
  <c r="K2" i="1" s="1"/>
  <c r="K20" i="1" l="1"/>
  <c r="C4" i="1"/>
  <c r="J4" i="1" s="1"/>
  <c r="K23" i="1"/>
  <c r="D5" i="1"/>
  <c r="I5" i="1" s="1"/>
  <c r="C8" i="1"/>
  <c r="J8" i="1" s="1"/>
  <c r="C9" i="1"/>
  <c r="C12" i="1"/>
  <c r="J12" i="1" s="1"/>
  <c r="C13" i="1"/>
  <c r="C16" i="1"/>
  <c r="J16" i="1" s="1"/>
  <c r="C17" i="1"/>
  <c r="K22" i="1"/>
  <c r="C22" i="1"/>
  <c r="C3" i="1"/>
  <c r="D4" i="1"/>
  <c r="C7" i="1"/>
  <c r="D8" i="1"/>
  <c r="C11" i="1"/>
  <c r="C19" i="1"/>
  <c r="D20" i="1"/>
  <c r="C2" i="1"/>
  <c r="C6" i="1"/>
  <c r="C10" i="1"/>
  <c r="C15" i="1"/>
  <c r="D16" i="1"/>
  <c r="K18" i="1"/>
  <c r="C18" i="1"/>
  <c r="J23" i="1"/>
  <c r="K14" i="1"/>
  <c r="C14" i="1"/>
  <c r="I23" i="1"/>
  <c r="E23" i="1"/>
  <c r="C21" i="1"/>
  <c r="E5" i="1" l="1"/>
  <c r="H5" i="1" s="1"/>
  <c r="D12" i="1"/>
  <c r="E12" i="1" s="1"/>
  <c r="J9" i="1"/>
  <c r="D9" i="1"/>
  <c r="J17" i="1"/>
  <c r="D17" i="1"/>
  <c r="J13" i="1"/>
  <c r="D13" i="1"/>
  <c r="D10" i="1"/>
  <c r="J10" i="1"/>
  <c r="D19" i="1"/>
  <c r="J19" i="1"/>
  <c r="I4" i="1"/>
  <c r="E4" i="1"/>
  <c r="H23" i="1"/>
  <c r="F23" i="1"/>
  <c r="G23" i="1" s="1"/>
  <c r="D6" i="1"/>
  <c r="J6" i="1"/>
  <c r="I8" i="1"/>
  <c r="E8" i="1"/>
  <c r="D3" i="1"/>
  <c r="J3" i="1"/>
  <c r="D18" i="1"/>
  <c r="J18" i="1"/>
  <c r="D22" i="1"/>
  <c r="J22" i="1"/>
  <c r="I16" i="1"/>
  <c r="E16" i="1"/>
  <c r="D2" i="1"/>
  <c r="J2" i="1"/>
  <c r="D7" i="1"/>
  <c r="J7" i="1"/>
  <c r="J21" i="1"/>
  <c r="D21" i="1"/>
  <c r="D14" i="1"/>
  <c r="J14" i="1"/>
  <c r="D15" i="1"/>
  <c r="J15" i="1"/>
  <c r="I20" i="1"/>
  <c r="E20" i="1"/>
  <c r="D11" i="1"/>
  <c r="J11" i="1"/>
  <c r="F5" i="1" l="1"/>
  <c r="G5" i="1" s="1"/>
  <c r="I12" i="1"/>
  <c r="I9" i="1"/>
  <c r="E9" i="1"/>
  <c r="I13" i="1"/>
  <c r="E13" i="1"/>
  <c r="E17" i="1"/>
  <c r="I17" i="1"/>
  <c r="I15" i="1"/>
  <c r="E15" i="1"/>
  <c r="I3" i="1"/>
  <c r="E3" i="1"/>
  <c r="I6" i="1"/>
  <c r="E6" i="1"/>
  <c r="I19" i="1"/>
  <c r="E19" i="1"/>
  <c r="F12" i="1"/>
  <c r="G12" i="1" s="1"/>
  <c r="H12" i="1"/>
  <c r="F16" i="1"/>
  <c r="G16" i="1" s="1"/>
  <c r="H16" i="1"/>
  <c r="I14" i="1"/>
  <c r="E14" i="1"/>
  <c r="I21" i="1"/>
  <c r="E21" i="1"/>
  <c r="F8" i="1"/>
  <c r="G8" i="1" s="1"/>
  <c r="H8" i="1"/>
  <c r="F4" i="1"/>
  <c r="G4" i="1" s="1"/>
  <c r="H4" i="1"/>
  <c r="F20" i="1"/>
  <c r="G20" i="1" s="1"/>
  <c r="H20" i="1"/>
  <c r="I11" i="1"/>
  <c r="E11" i="1"/>
  <c r="I7" i="1"/>
  <c r="E7" i="1"/>
  <c r="I2" i="1"/>
  <c r="E2" i="1"/>
  <c r="I22" i="1"/>
  <c r="E22" i="1"/>
  <c r="E18" i="1"/>
  <c r="I18" i="1"/>
  <c r="I10" i="1"/>
  <c r="E10" i="1"/>
  <c r="F13" i="1" l="1"/>
  <c r="G13" i="1" s="1"/>
  <c r="H13" i="1"/>
  <c r="H9" i="1"/>
  <c r="F9" i="1"/>
  <c r="G9" i="1" s="1"/>
  <c r="H17" i="1"/>
  <c r="F17" i="1"/>
  <c r="G17" i="1" s="1"/>
  <c r="H22" i="1"/>
  <c r="F22" i="1"/>
  <c r="G22" i="1" s="1"/>
  <c r="H2" i="1"/>
  <c r="F2" i="1"/>
  <c r="G2" i="1" s="1"/>
  <c r="F21" i="1"/>
  <c r="G21" i="1" s="1"/>
  <c r="H21" i="1"/>
  <c r="H6" i="1"/>
  <c r="F6" i="1"/>
  <c r="G6" i="1" s="1"/>
  <c r="H14" i="1"/>
  <c r="F14" i="1"/>
  <c r="G14" i="1" s="1"/>
  <c r="H10" i="1"/>
  <c r="F10" i="1"/>
  <c r="G10" i="1" s="1"/>
  <c r="H7" i="1"/>
  <c r="F7" i="1"/>
  <c r="G7" i="1" s="1"/>
  <c r="H19" i="1"/>
  <c r="F19" i="1"/>
  <c r="G19" i="1" s="1"/>
  <c r="H3" i="1"/>
  <c r="F3" i="1"/>
  <c r="G3" i="1" s="1"/>
  <c r="H15" i="1"/>
  <c r="F15" i="1"/>
  <c r="G15" i="1" s="1"/>
  <c r="H11" i="1"/>
  <c r="F11" i="1"/>
  <c r="G11" i="1" s="1"/>
  <c r="H18" i="1"/>
  <c r="F18" i="1"/>
  <c r="G18" i="1" s="1"/>
</calcChain>
</file>

<file path=xl/sharedStrings.xml><?xml version="1.0" encoding="utf-8"?>
<sst xmlns="http://schemas.openxmlformats.org/spreadsheetml/2006/main" count="338" uniqueCount="310">
  <si>
    <t>Pradinis skaičius</t>
  </si>
  <si>
    <t>D1</t>
  </si>
  <si>
    <t>D2</t>
  </si>
  <si>
    <t>D3</t>
  </si>
  <si>
    <t>D4</t>
  </si>
  <si>
    <t>D5</t>
  </si>
  <si>
    <t>L32</t>
  </si>
  <si>
    <t>L16</t>
  </si>
  <si>
    <t>L8</t>
  </si>
  <si>
    <t>L4</t>
  </si>
  <si>
    <t>L2</t>
  </si>
  <si>
    <t>L1</t>
  </si>
  <si>
    <t>Apverstas skaičius</t>
  </si>
  <si>
    <t>Kuris didesnis?</t>
  </si>
  <si>
    <t>apverstas</t>
  </si>
  <si>
    <t>lygūs</t>
  </si>
  <si>
    <t>pradinis</t>
  </si>
  <si>
    <t>Data</t>
  </si>
  <si>
    <t>Pratimas</t>
  </si>
  <si>
    <t>Rezultatas</t>
  </si>
  <si>
    <t>Kybojimas (s)</t>
  </si>
  <si>
    <t>Prisitraukimai (k)</t>
  </si>
  <si>
    <t>Vidurkis</t>
  </si>
  <si>
    <t>Apytikriai</t>
  </si>
  <si>
    <t>Lentelė 1</t>
  </si>
  <si>
    <t>Miestų skirstymas pagal dydį (gyventojų skaičių)</t>
  </si>
  <si>
    <t>a) didmiestis</t>
  </si>
  <si>
    <t>visi miestai, nepriskirti žemiau pateiktiems tipams</t>
  </si>
  <si>
    <t>b) miestas</t>
  </si>
  <si>
    <t>mažiau kaip</t>
  </si>
  <si>
    <t>gyv., bet didesnis už mažąjį miestą</t>
  </si>
  <si>
    <t>c) mažasis miestas</t>
  </si>
  <si>
    <t>ne daugiau kaip</t>
  </si>
  <si>
    <t>gyventojų</t>
  </si>
  <si>
    <t>Lentelė 2</t>
  </si>
  <si>
    <t>Latvijos miestų lentelė</t>
  </si>
  <si>
    <t>nr</t>
  </si>
  <si>
    <t>miestas</t>
  </si>
  <si>
    <t>gyventojų sk.</t>
  </si>
  <si>
    <t>platuma</t>
  </si>
  <si>
    <t>ilguma</t>
  </si>
  <si>
    <t>tipas</t>
  </si>
  <si>
    <t>Ryga</t>
  </si>
  <si>
    <t>Daugpilis</t>
  </si>
  <si>
    <t>Liepoja</t>
  </si>
  <si>
    <t>Jelgava</t>
  </si>
  <si>
    <t>Jūrmala</t>
  </si>
  <si>
    <t>Ventspilis</t>
  </si>
  <si>
    <t>Rėzeknė</t>
  </si>
  <si>
    <t>Jėkabpilis</t>
  </si>
  <si>
    <t>Valmiera</t>
  </si>
  <si>
    <t>Uogrė</t>
  </si>
  <si>
    <t>Tukumas</t>
  </si>
  <si>
    <t>Cėsys</t>
  </si>
  <si>
    <t>Salaspilis</t>
  </si>
  <si>
    <t>Kuldyga</t>
  </si>
  <si>
    <t>Uolainė</t>
  </si>
  <si>
    <t>Saldus</t>
  </si>
  <si>
    <t>Talsai</t>
  </si>
  <si>
    <t>Bauskė</t>
  </si>
  <si>
    <t>Kraslava</t>
  </si>
  <si>
    <t>Sigulda</t>
  </si>
  <si>
    <t>Duobelė</t>
  </si>
  <si>
    <t>Ludza</t>
  </si>
  <si>
    <t>Lyvanai</t>
  </si>
  <si>
    <t>Gulbenė</t>
  </si>
  <si>
    <t>Maduona</t>
  </si>
  <si>
    <t>Limbažiai</t>
  </si>
  <si>
    <t>Preiliai</t>
  </si>
  <si>
    <t>Aizkrauklė</t>
  </si>
  <si>
    <t>Balvai</t>
  </si>
  <si>
    <t>Smiltenė</t>
  </si>
  <si>
    <t>Valka</t>
  </si>
  <si>
    <t>Lielvardė</t>
  </si>
  <si>
    <t>Aizputė</t>
  </si>
  <si>
    <t>Vangažiai</t>
  </si>
  <si>
    <t>Bruocėnai</t>
  </si>
  <si>
    <t>Gruobinia</t>
  </si>
  <si>
    <t>Pliavinios</t>
  </si>
  <si>
    <t>Baluožiai</t>
  </si>
  <si>
    <t>Rūjiena</t>
  </si>
  <si>
    <t>Vilianai</t>
  </si>
  <si>
    <t>Kandava</t>
  </si>
  <si>
    <t>Salacgryva</t>
  </si>
  <si>
    <t>Ikškilė</t>
  </si>
  <si>
    <t>Aucė</t>
  </si>
  <si>
    <t>Saulkrastai</t>
  </si>
  <si>
    <t>Alūksta</t>
  </si>
  <si>
    <t>Karsava</t>
  </si>
  <si>
    <t>Skrunda</t>
  </si>
  <si>
    <t>Dagda</t>
  </si>
  <si>
    <t>Kegumas</t>
  </si>
  <si>
    <t>Alūksnė</t>
  </si>
  <si>
    <t>Priekulė</t>
  </si>
  <si>
    <t>Varaklianai</t>
  </si>
  <si>
    <t>Balduonė</t>
  </si>
  <si>
    <t>Kalnciemas</t>
  </si>
  <si>
    <t>Jaunjelgava</t>
  </si>
  <si>
    <t>Stendė</t>
  </si>
  <si>
    <t>Viesytė</t>
  </si>
  <si>
    <t>Cesvainė</t>
  </si>
  <si>
    <t>Lubana</t>
  </si>
  <si>
    <t>Seda</t>
  </si>
  <si>
    <t>Viliaka</t>
  </si>
  <si>
    <t>Zilupė</t>
  </si>
  <si>
    <t>Aluoja</t>
  </si>
  <si>
    <t>Lygatnė</t>
  </si>
  <si>
    <t>Valdemarpilis</t>
  </si>
  <si>
    <t>Apė</t>
  </si>
  <si>
    <t>Mazsalaca</t>
  </si>
  <si>
    <t>Sabilė</t>
  </si>
  <si>
    <t>Ainažiai</t>
  </si>
  <si>
    <t>Strenčiai</t>
  </si>
  <si>
    <t>Aknysta</t>
  </si>
  <si>
    <t>Paviluosta</t>
  </si>
  <si>
    <t>Piltenė</t>
  </si>
  <si>
    <t>Staicelė</t>
  </si>
  <si>
    <t>Subatė</t>
  </si>
  <si>
    <t>Durbė</t>
  </si>
  <si>
    <t>Valstybių plotų lentelė</t>
  </si>
  <si>
    <t>Valstybė</t>
  </si>
  <si>
    <t>Afrika‎</t>
  </si>
  <si>
    <t>Australija ir Okeanija‎</t>
  </si>
  <si>
    <t>Azija</t>
  </si>
  <si>
    <t>Pietryčių Azija‎</t>
  </si>
  <si>
    <t>Pietų Azija‎</t>
  </si>
  <si>
    <t>Centrinė Amerika‎</t>
  </si>
  <si>
    <t>Karibų jūros regiono šalys‎</t>
  </si>
  <si>
    <t>Pietų Amerika‎</t>
  </si>
  <si>
    <t>Šiaurės Amerika‎</t>
  </si>
  <si>
    <t>Europa</t>
  </si>
  <si>
    <r>
      <t>Plotas, tūkst. km</t>
    </r>
    <r>
      <rPr>
        <vertAlign val="superscript"/>
        <sz val="10"/>
        <rFont val="Arial"/>
        <family val="2"/>
        <charset val="186"/>
      </rPr>
      <t>2</t>
    </r>
  </si>
  <si>
    <t>Afganistanas</t>
  </si>
  <si>
    <t>Airija</t>
  </si>
  <si>
    <t>Albanija</t>
  </si>
  <si>
    <t>Alžyras</t>
  </si>
  <si>
    <t>Angola</t>
  </si>
  <si>
    <t>Argentina</t>
  </si>
  <si>
    <t>Armėnija</t>
  </si>
  <si>
    <t>Australija</t>
  </si>
  <si>
    <t>Austrija</t>
  </si>
  <si>
    <t>Azerbaidžanas</t>
  </si>
  <si>
    <t>Bahamos</t>
  </si>
  <si>
    <t>Baltarusija</t>
  </si>
  <si>
    <t>Bangladešas</t>
  </si>
  <si>
    <t>Belgija</t>
  </si>
  <si>
    <t>Belizas</t>
  </si>
  <si>
    <t>Beninas</t>
  </si>
  <si>
    <t>Bisau Gvinėja</t>
  </si>
  <si>
    <t>Bolivija</t>
  </si>
  <si>
    <t>Bosnija ir Hercegovina</t>
  </si>
  <si>
    <t>Botsvana</t>
  </si>
  <si>
    <t>Brazilija</t>
  </si>
  <si>
    <t>Brunėjus</t>
  </si>
  <si>
    <t>Bulgarija</t>
  </si>
  <si>
    <t>Burkina Fasas</t>
  </si>
  <si>
    <t>Burundis</t>
  </si>
  <si>
    <t>Butanas</t>
  </si>
  <si>
    <t>Centrinės Afrikos Respublika</t>
  </si>
  <si>
    <t>Čadas</t>
  </si>
  <si>
    <t>Čekija</t>
  </si>
  <si>
    <t>Čilė</t>
  </si>
  <si>
    <t>Danija</t>
  </si>
  <si>
    <t>Dominikos Respublika</t>
  </si>
  <si>
    <t>Dramblio Kaulo Krantas</t>
  </si>
  <si>
    <t>Džibutis</t>
  </si>
  <si>
    <t>Egiptas</t>
  </si>
  <si>
    <t>Ekvadoras</t>
  </si>
  <si>
    <t>Eritrėja</t>
  </si>
  <si>
    <t>Estija</t>
  </si>
  <si>
    <t>Etiopija</t>
  </si>
  <si>
    <t>Fidžis</t>
  </si>
  <si>
    <t>Filipinai</t>
  </si>
  <si>
    <t>Folklando salos</t>
  </si>
  <si>
    <t>Gabonas</t>
  </si>
  <si>
    <t>Gajana</t>
  </si>
  <si>
    <t>Gambija</t>
  </si>
  <si>
    <t>Gana</t>
  </si>
  <si>
    <t>Graikija</t>
  </si>
  <si>
    <t>Grenlandija</t>
  </si>
  <si>
    <t>Gruzija</t>
  </si>
  <si>
    <t>Gvatemala</t>
  </si>
  <si>
    <t>Gvinėja</t>
  </si>
  <si>
    <t>Haitis</t>
  </si>
  <si>
    <t>Hondūras</t>
  </si>
  <si>
    <t>Indija</t>
  </si>
  <si>
    <t>Indonezija</t>
  </si>
  <si>
    <t>Irakas</t>
  </si>
  <si>
    <t>Iranas</t>
  </si>
  <si>
    <t>Islandija</t>
  </si>
  <si>
    <t>Ispanija</t>
  </si>
  <si>
    <t>Italija</t>
  </si>
  <si>
    <t>Izraelis</t>
  </si>
  <si>
    <t>Jamaika</t>
  </si>
  <si>
    <t>Japonija</t>
  </si>
  <si>
    <t>JAV</t>
  </si>
  <si>
    <t>Jemenas</t>
  </si>
  <si>
    <t>Jordanija</t>
  </si>
  <si>
    <t>Jungtinė Karalystė</t>
  </si>
  <si>
    <t>Jungtiniai Arabų Emyratai</t>
  </si>
  <si>
    <t>Juodkalnija</t>
  </si>
  <si>
    <t>Kambodža</t>
  </si>
  <si>
    <t>Kamerūnas</t>
  </si>
  <si>
    <t>Kanada</t>
  </si>
  <si>
    <t>Kataras</t>
  </si>
  <si>
    <t>Kazachija</t>
  </si>
  <si>
    <t>Kenija</t>
  </si>
  <si>
    <t>Kinijos Liaudies Respublika</t>
  </si>
  <si>
    <t>Kipras</t>
  </si>
  <si>
    <t>Kirgizija</t>
  </si>
  <si>
    <t>Kolumbija</t>
  </si>
  <si>
    <t>Komorai</t>
  </si>
  <si>
    <t>Kongo Demokratinė Respublika</t>
  </si>
  <si>
    <t>Kongo Respublika</t>
  </si>
  <si>
    <t>Kosta Rika</t>
  </si>
  <si>
    <t>Kroatija</t>
  </si>
  <si>
    <t>Kuba</t>
  </si>
  <si>
    <t>Kuveitas</t>
  </si>
  <si>
    <t>Laosas</t>
  </si>
  <si>
    <t>Latvija</t>
  </si>
  <si>
    <t>Lenkija</t>
  </si>
  <si>
    <t>Lesotas</t>
  </si>
  <si>
    <t>Libanas</t>
  </si>
  <si>
    <t>Liberija</t>
  </si>
  <si>
    <t>Libija</t>
  </si>
  <si>
    <t>Lietuva</t>
  </si>
  <si>
    <t>Liuksemburgas</t>
  </si>
  <si>
    <t>Madagaskaras</t>
  </si>
  <si>
    <t>Makedonija</t>
  </si>
  <si>
    <t>Malaizija</t>
  </si>
  <si>
    <t>Malavis</t>
  </si>
  <si>
    <t>Malis</t>
  </si>
  <si>
    <t>Marokas</t>
  </si>
  <si>
    <t>Mauricijus</t>
  </si>
  <si>
    <t>Mauritanija</t>
  </si>
  <si>
    <t>Meksika</t>
  </si>
  <si>
    <t>Mianmaras</t>
  </si>
  <si>
    <t>Moldavija</t>
  </si>
  <si>
    <t>Mongolija</t>
  </si>
  <si>
    <t>Mozambikas</t>
  </si>
  <si>
    <t>Namibija</t>
  </si>
  <si>
    <t>Naujoji Kaledonija</t>
  </si>
  <si>
    <t>Naujoji Zelandija</t>
  </si>
  <si>
    <t>Nepalas</t>
  </si>
  <si>
    <t>Nigerija</t>
  </si>
  <si>
    <t>Nigeris</t>
  </si>
  <si>
    <t>Nikaragva</t>
  </si>
  <si>
    <t>Nyderlandai</t>
  </si>
  <si>
    <t>Norvegija</t>
  </si>
  <si>
    <t>Omanas</t>
  </si>
  <si>
    <t>Pakistanas</t>
  </si>
  <si>
    <t>Panama</t>
  </si>
  <si>
    <t>Papua Naujoji Gvinėja</t>
  </si>
  <si>
    <t>Paragvajus</t>
  </si>
  <si>
    <t>Peru</t>
  </si>
  <si>
    <t>Pietų Afrikos Respublika</t>
  </si>
  <si>
    <t>Pietų Korėja</t>
  </si>
  <si>
    <t>Portugalija</t>
  </si>
  <si>
    <t>Prancūzija</t>
  </si>
  <si>
    <t>Prancūzijos Polinezija</t>
  </si>
  <si>
    <t>Puerto Rikas</t>
  </si>
  <si>
    <t>Pusiaujo Gvinėja</t>
  </si>
  <si>
    <t>Rytų Timoras</t>
  </si>
  <si>
    <t>Ruanda</t>
  </si>
  <si>
    <t>Rumunija</t>
  </si>
  <si>
    <t>Rusija</t>
  </si>
  <si>
    <t>Saliamono Salos</t>
  </si>
  <si>
    <t>Salvadoras</t>
  </si>
  <si>
    <t>Samoa Samoa</t>
  </si>
  <si>
    <t>Saudo Arabija</t>
  </si>
  <si>
    <t>Senegalas</t>
  </si>
  <si>
    <t>Serbija</t>
  </si>
  <si>
    <t>Siera Leonė</t>
  </si>
  <si>
    <t>Sirija</t>
  </si>
  <si>
    <t>Slovakija</t>
  </si>
  <si>
    <t>Slovėnija</t>
  </si>
  <si>
    <t>Somalis</t>
  </si>
  <si>
    <t>Sudanas</t>
  </si>
  <si>
    <t>Suomija</t>
  </si>
  <si>
    <t>Surinamas</t>
  </si>
  <si>
    <t>Svazilandas</t>
  </si>
  <si>
    <t>Šiaurės Korėja</t>
  </si>
  <si>
    <t>Šri Lanka</t>
  </si>
  <si>
    <t>Švedija</t>
  </si>
  <si>
    <t>Šveicarija</t>
  </si>
  <si>
    <t>Tadžikija</t>
  </si>
  <si>
    <t>Tailandas</t>
  </si>
  <si>
    <t>Taivanas</t>
  </si>
  <si>
    <t>Tanzanija</t>
  </si>
  <si>
    <t>Togas</t>
  </si>
  <si>
    <t>Trinidadas ir Tobagas</t>
  </si>
  <si>
    <t>Tunisas</t>
  </si>
  <si>
    <t>Turkija</t>
  </si>
  <si>
    <t>Turkmėnija</t>
  </si>
  <si>
    <t>Uganda</t>
  </si>
  <si>
    <t>Ukraina</t>
  </si>
  <si>
    <t>Urugvajus</t>
  </si>
  <si>
    <t>Uzbekija</t>
  </si>
  <si>
    <t>Vakarų Krantas</t>
  </si>
  <si>
    <t>Vakarų Sachara</t>
  </si>
  <si>
    <t>Vanuatu</t>
  </si>
  <si>
    <t>Venesuela</t>
  </si>
  <si>
    <t>Vengrija</t>
  </si>
  <si>
    <t>Vietnamas</t>
  </si>
  <si>
    <t>Vokietija</t>
  </si>
  <si>
    <t>Zambija</t>
  </si>
  <si>
    <t>Zimbabvė</t>
  </si>
  <si>
    <t>Žaliasis Kyšulys</t>
  </si>
  <si>
    <t>Palyginimo rezultatas</t>
  </si>
  <si>
    <t>Dažnis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</si>
</sst>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  <scheme val="minor"/>
    </font>
    <font>
      <b/>
      <sz val="10"/>
      <name val="Arial"/>
      <family val="2"/>
      <charset val="186"/>
    </font>
    <font>
      <b/>
      <sz val="12"/>
      <name val="Arial"/>
      <family val="2"/>
    </font>
    <font>
      <sz val="10"/>
      <name val="Arial"/>
      <charset val="186"/>
    </font>
    <font>
      <sz val="10"/>
      <name val="Arial"/>
      <family val="2"/>
      <charset val="186"/>
    </font>
    <font>
      <b/>
      <sz val="18"/>
      <color theme="4" tint="-0.499984740745262"/>
      <name val="Arial"/>
      <family val="2"/>
      <charset val="186"/>
    </font>
    <font>
      <vertAlign val="superscript"/>
      <sz val="10"/>
      <name val="Arial"/>
      <family val="2"/>
      <charset val="186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4"/>
        <bgColor indexed="24"/>
      </patternFill>
    </fill>
    <fill>
      <patternFill patternType="solid">
        <fgColor indexed="26"/>
        <bgColor indexed="9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2" fillId="2" borderId="2" xfId="0" applyFont="1" applyFill="1" applyBorder="1"/>
    <xf numFmtId="14" fontId="2" fillId="2" borderId="2" xfId="0" applyNumberFormat="1" applyFont="1" applyFill="1" applyBorder="1"/>
    <xf numFmtId="164" fontId="0" fillId="2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/>
    <xf numFmtId="14" fontId="0" fillId="2" borderId="2" xfId="0" applyNumberForma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9" borderId="3" xfId="0" applyFont="1" applyFill="1" applyBorder="1"/>
    <xf numFmtId="0" fontId="0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5" fillId="10" borderId="2" xfId="1" applyFill="1" applyBorder="1" applyAlignment="1">
      <alignment horizontal="center" vertical="center"/>
    </xf>
    <xf numFmtId="0" fontId="5" fillId="0" borderId="2" xfId="1" applyBorder="1"/>
    <xf numFmtId="0" fontId="5" fillId="0" borderId="2" xfId="1" applyBorder="1" applyAlignment="1">
      <alignment horizontal="center" vertical="center"/>
    </xf>
    <xf numFmtId="0" fontId="5" fillId="10" borderId="2" xfId="1" applyFill="1" applyBorder="1" applyAlignment="1">
      <alignment horizontal="center" vertical="center" textRotation="90"/>
    </xf>
    <xf numFmtId="0" fontId="6" fillId="10" borderId="2" xfId="1" applyFont="1" applyFill="1" applyBorder="1" applyAlignment="1">
      <alignment horizontal="center" vertical="center" textRotation="90"/>
    </xf>
    <xf numFmtId="0" fontId="6" fillId="10" borderId="2" xfId="1" applyFont="1" applyFill="1" applyBorder="1" applyAlignment="1">
      <alignment horizontal="center" vertical="center" wrapText="1"/>
    </xf>
    <xf numFmtId="0" fontId="5" fillId="0" borderId="2" xfId="1" applyFill="1" applyBorder="1"/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/>
    <xf numFmtId="0" fontId="4" fillId="8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7" fillId="0" borderId="7" xfId="1" applyFont="1" applyBorder="1" applyAlignment="1">
      <alignment horizontal="center" vertical="center"/>
    </xf>
  </cellXfs>
  <cellStyles count="2">
    <cellStyle name="Įprastas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82-4B16-A1F8-33C6A224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82-4B16-A1F8-33C6A2246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82-4B16-A1F8-33C6A2246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82-4B16-A1F8-33C6A2246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82-4B16-A1F8-33C6A2246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82-4B16-A1F8-33C6A2246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82-4B16-A1F8-33C6A2246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82-4B16-A1F8-33C6A2246A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82-4B16-A1F8-33C6A2246A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082-4B16-A1F8-33C6A2246A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082-4B16-A1F8-33C6A2246A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82-4B16-A1F8-33C6A2246A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082-4B16-A1F8-33C6A2246A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082-4B16-A1F8-33C6A2246A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082-4B16-A1F8-33C6A2246A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082-4B16-A1F8-33C6A2246A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082-4B16-A1F8-33C6A2246A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082-4B16-A1F8-33C6A2246A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082-4B16-A1F8-33C6A2246A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082-4B16-A1F8-33C6A2246A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082-4B16-A1F8-33C6A2246A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082-4B16-A1F8-33C6A2246A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082-4B16-A1F8-33C6A2246A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082-4B16-A1F8-33C6A2246A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082-4B16-A1F8-33C6A2246A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082-4B16-A1F8-33C6A2246A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082-4B16-A1F8-33C6A2246A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082-4B16-A1F8-33C6A2246A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082-4B16-A1F8-33C6A2246A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082-4B16-A1F8-33C6A2246A2B}"/>
              </c:ext>
            </c:extLst>
          </c:dPt>
          <c:cat>
            <c:strRef>
              <c:f>Lapas5!$A$149:$A$178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Lapas5!$B$149:$B$178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3">
                  <c:v>1</c:v>
                </c:pt>
                <c:pt idx="14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7B2-ADFB-2F8D22F0138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082-4B16-A1F8-33C6A224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082-4B16-A1F8-33C6A2246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082-4B16-A1F8-33C6A2246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082-4B16-A1F8-33C6A2246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082-4B16-A1F8-33C6A2246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082-4B16-A1F8-33C6A2246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082-4B16-A1F8-33C6A2246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082-4B16-A1F8-33C6A2246A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082-4B16-A1F8-33C6A2246A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082-4B16-A1F8-33C6A2246A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082-4B16-A1F8-33C6A2246A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082-4B16-A1F8-33C6A2246A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082-4B16-A1F8-33C6A2246A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082-4B16-A1F8-33C6A2246A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082-4B16-A1F8-33C6A2246A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082-4B16-A1F8-33C6A2246A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082-4B16-A1F8-33C6A2246A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082-4B16-A1F8-33C6A2246A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082-4B16-A1F8-33C6A2246A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082-4B16-A1F8-33C6A2246A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082-4B16-A1F8-33C6A2246A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082-4B16-A1F8-33C6A2246A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082-4B16-A1F8-33C6A2246A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082-4B16-A1F8-33C6A2246A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082-4B16-A1F8-33C6A2246A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082-4B16-A1F8-33C6A2246A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082-4B16-A1F8-33C6A2246A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082-4B16-A1F8-33C6A2246A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082-4B16-A1F8-33C6A2246A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082-4B16-A1F8-33C6A2246A2B}"/>
              </c:ext>
            </c:extLst>
          </c:dPt>
          <c:cat>
            <c:strRef>
              <c:f>Lapas5!$A$149:$A$178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Lapas5!$C$149:$C$178</c:f>
              <c:numCache>
                <c:formatCode>General</c:formatCode>
                <c:ptCount val="30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B-47B2-ADFB-2F8D22F0138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082-4B16-A1F8-33C6A224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082-4B16-A1F8-33C6A2246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6082-4B16-A1F8-33C6A2246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6082-4B16-A1F8-33C6A2246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6082-4B16-A1F8-33C6A2246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6082-4B16-A1F8-33C6A2246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6082-4B16-A1F8-33C6A2246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6082-4B16-A1F8-33C6A2246A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082-4B16-A1F8-33C6A2246A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082-4B16-A1F8-33C6A2246A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082-4B16-A1F8-33C6A2246A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082-4B16-A1F8-33C6A2246A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082-4B16-A1F8-33C6A2246A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082-4B16-A1F8-33C6A2246A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6082-4B16-A1F8-33C6A2246A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6082-4B16-A1F8-33C6A2246A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6082-4B16-A1F8-33C6A2246A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6082-4B16-A1F8-33C6A2246A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6082-4B16-A1F8-33C6A2246A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6082-4B16-A1F8-33C6A2246A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6082-4B16-A1F8-33C6A2246A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6082-4B16-A1F8-33C6A2246A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6082-4B16-A1F8-33C6A2246A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6082-4B16-A1F8-33C6A2246A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6082-4B16-A1F8-33C6A2246A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6082-4B16-A1F8-33C6A2246A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6082-4B16-A1F8-33C6A2246A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6082-4B16-A1F8-33C6A2246A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6082-4B16-A1F8-33C6A2246A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6082-4B16-A1F8-33C6A2246A2B}"/>
              </c:ext>
            </c:extLst>
          </c:dPt>
          <c:cat>
            <c:strRef>
              <c:f>Lapas5!$A$149:$A$178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Lapas5!$D$149:$D$178</c:f>
              <c:numCache>
                <c:formatCode>General</c:formatCode>
                <c:ptCount val="30"/>
                <c:pt idx="11">
                  <c:v>1</c:v>
                </c:pt>
                <c:pt idx="12">
                  <c:v>1</c:v>
                </c:pt>
                <c:pt idx="17">
                  <c:v>1</c:v>
                </c:pt>
                <c:pt idx="21">
                  <c:v>1</c:v>
                </c:pt>
                <c:pt idx="26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B-47B2-ADFB-2F8D22F0138C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6082-4B16-A1F8-33C6A224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6082-4B16-A1F8-33C6A2246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6082-4B16-A1F8-33C6A2246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6082-4B16-A1F8-33C6A2246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6082-4B16-A1F8-33C6A2246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6082-4B16-A1F8-33C6A2246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6082-4B16-A1F8-33C6A2246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6082-4B16-A1F8-33C6A2246A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6082-4B16-A1F8-33C6A2246A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6082-4B16-A1F8-33C6A2246A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6082-4B16-A1F8-33C6A2246A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6082-4B16-A1F8-33C6A2246A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6082-4B16-A1F8-33C6A2246A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6082-4B16-A1F8-33C6A2246A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6082-4B16-A1F8-33C6A2246A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6082-4B16-A1F8-33C6A2246A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6082-4B16-A1F8-33C6A2246A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6082-4B16-A1F8-33C6A2246A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6082-4B16-A1F8-33C6A2246A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6082-4B16-A1F8-33C6A2246A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6082-4B16-A1F8-33C6A2246A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6082-4B16-A1F8-33C6A2246A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6082-4B16-A1F8-33C6A2246A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6082-4B16-A1F8-33C6A2246A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6082-4B16-A1F8-33C6A2246A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6082-4B16-A1F8-33C6A2246A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6082-4B16-A1F8-33C6A2246A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6082-4B16-A1F8-33C6A2246A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6082-4B16-A1F8-33C6A2246A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6082-4B16-A1F8-33C6A2246A2B}"/>
              </c:ext>
            </c:extLst>
          </c:dPt>
          <c:cat>
            <c:strRef>
              <c:f>Lapas5!$A$149:$A$178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Lapas5!$E$149:$E$178</c:f>
              <c:numCache>
                <c:formatCode>General</c:formatCode>
                <c:ptCount val="30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0B-47B2-ADFB-2F8D22F0138C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6082-4B16-A1F8-33C6A224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6082-4B16-A1F8-33C6A2246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6082-4B16-A1F8-33C6A2246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6082-4B16-A1F8-33C6A2246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6082-4B16-A1F8-33C6A2246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6082-4B16-A1F8-33C6A2246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6082-4B16-A1F8-33C6A2246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6082-4B16-A1F8-33C6A2246A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6082-4B16-A1F8-33C6A2246A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6082-4B16-A1F8-33C6A2246A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6082-4B16-A1F8-33C6A2246A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6082-4B16-A1F8-33C6A2246A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6082-4B16-A1F8-33C6A2246A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6082-4B16-A1F8-33C6A2246A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6082-4B16-A1F8-33C6A2246A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6082-4B16-A1F8-33C6A2246A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6082-4B16-A1F8-33C6A2246A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6082-4B16-A1F8-33C6A2246A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6082-4B16-A1F8-33C6A2246A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6082-4B16-A1F8-33C6A2246A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6082-4B16-A1F8-33C6A2246A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6082-4B16-A1F8-33C6A2246A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6082-4B16-A1F8-33C6A2246A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6082-4B16-A1F8-33C6A2246A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6082-4B16-A1F8-33C6A2246A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6082-4B16-A1F8-33C6A2246A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6082-4B16-A1F8-33C6A2246A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6082-4B16-A1F8-33C6A2246A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6082-4B16-A1F8-33C6A2246A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6082-4B16-A1F8-33C6A2246A2B}"/>
              </c:ext>
            </c:extLst>
          </c:dPt>
          <c:cat>
            <c:strRef>
              <c:f>Lapas5!$A$149:$A$178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Lapas5!$F$149:$F$178</c:f>
              <c:numCache>
                <c:formatCode>General</c:formatCode>
                <c:ptCount val="30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0B-47B2-ADFB-2F8D22F0138C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6082-4B16-A1F8-33C6A224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6082-4B16-A1F8-33C6A2246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6082-4B16-A1F8-33C6A2246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6082-4B16-A1F8-33C6A2246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6082-4B16-A1F8-33C6A2246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6082-4B16-A1F8-33C6A2246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6082-4B16-A1F8-33C6A2246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6082-4B16-A1F8-33C6A2246A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6082-4B16-A1F8-33C6A2246A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6082-4B16-A1F8-33C6A2246A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6082-4B16-A1F8-33C6A2246A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6082-4B16-A1F8-33C6A2246A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6082-4B16-A1F8-33C6A2246A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6082-4B16-A1F8-33C6A2246A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6082-4B16-A1F8-33C6A2246A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6082-4B16-A1F8-33C6A2246A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6082-4B16-A1F8-33C6A2246A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6082-4B16-A1F8-33C6A2246A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6082-4B16-A1F8-33C6A2246A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6082-4B16-A1F8-33C6A2246A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6082-4B16-A1F8-33C6A2246A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6082-4B16-A1F8-33C6A2246A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6082-4B16-A1F8-33C6A2246A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6082-4B16-A1F8-33C6A2246A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6082-4B16-A1F8-33C6A2246A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6082-4B16-A1F8-33C6A2246A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6082-4B16-A1F8-33C6A2246A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6082-4B16-A1F8-33C6A2246A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6082-4B16-A1F8-33C6A2246A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6082-4B16-A1F8-33C6A2246A2B}"/>
              </c:ext>
            </c:extLst>
          </c:dPt>
          <c:cat>
            <c:strRef>
              <c:f>Lapas5!$A$149:$A$178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Lapas5!$G$149:$G$178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5-830B-47B2-ADFB-2F8D22F0138C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6082-4B16-A1F8-33C6A224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6082-4B16-A1F8-33C6A2246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6082-4B16-A1F8-33C6A2246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6082-4B16-A1F8-33C6A2246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6082-4B16-A1F8-33C6A2246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6082-4B16-A1F8-33C6A2246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6082-4B16-A1F8-33C6A2246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6082-4B16-A1F8-33C6A2246A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6082-4B16-A1F8-33C6A2246A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6082-4B16-A1F8-33C6A2246A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6082-4B16-A1F8-33C6A2246A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6082-4B16-A1F8-33C6A2246A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6082-4B16-A1F8-33C6A2246A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6082-4B16-A1F8-33C6A2246A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6082-4B16-A1F8-33C6A2246A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6082-4B16-A1F8-33C6A2246A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6082-4B16-A1F8-33C6A2246A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6082-4B16-A1F8-33C6A2246A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6082-4B16-A1F8-33C6A2246A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6082-4B16-A1F8-33C6A2246A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6082-4B16-A1F8-33C6A2246A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6082-4B16-A1F8-33C6A2246A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6082-4B16-A1F8-33C6A2246A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6082-4B16-A1F8-33C6A2246A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6082-4B16-A1F8-33C6A2246A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6082-4B16-A1F8-33C6A2246A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6082-4B16-A1F8-33C6A2246A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6082-4B16-A1F8-33C6A2246A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6082-4B16-A1F8-33C6A2246A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6082-4B16-A1F8-33C6A2246A2B}"/>
              </c:ext>
            </c:extLst>
          </c:dPt>
          <c:cat>
            <c:strRef>
              <c:f>Lapas5!$A$149:$A$178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Lapas5!$H$149:$H$178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6-830B-47B2-ADFB-2F8D22F0138C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6082-4B16-A1F8-33C6A224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6082-4B16-A1F8-33C6A2246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6082-4B16-A1F8-33C6A2246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6082-4B16-A1F8-33C6A2246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6082-4B16-A1F8-33C6A2246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6082-4B16-A1F8-33C6A2246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6082-4B16-A1F8-33C6A2246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6082-4B16-A1F8-33C6A2246A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6082-4B16-A1F8-33C6A2246A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6082-4B16-A1F8-33C6A2246A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6082-4B16-A1F8-33C6A2246A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6082-4B16-A1F8-33C6A2246A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6082-4B16-A1F8-33C6A2246A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6082-4B16-A1F8-33C6A2246A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6082-4B16-A1F8-33C6A2246A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6082-4B16-A1F8-33C6A2246A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6082-4B16-A1F8-33C6A2246A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6082-4B16-A1F8-33C6A2246A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6082-4B16-A1F8-33C6A2246A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6082-4B16-A1F8-33C6A2246A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6082-4B16-A1F8-33C6A2246A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6082-4B16-A1F8-33C6A2246A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6082-4B16-A1F8-33C6A2246A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6082-4B16-A1F8-33C6A2246A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6082-4B16-A1F8-33C6A2246A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6082-4B16-A1F8-33C6A2246A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6082-4B16-A1F8-33C6A2246A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6082-4B16-A1F8-33C6A2246A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6082-4B16-A1F8-33C6A2246A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6082-4B16-A1F8-33C6A2246A2B}"/>
              </c:ext>
            </c:extLst>
          </c:dPt>
          <c:cat>
            <c:strRef>
              <c:f>Lapas5!$A$149:$A$178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Lapas5!$I$149:$I$178</c:f>
              <c:numCache>
                <c:formatCode>General</c:formatCode>
                <c:ptCount val="30"/>
                <c:pt idx="2">
                  <c:v>1</c:v>
                </c:pt>
                <c:pt idx="4">
                  <c:v>1</c:v>
                </c:pt>
                <c:pt idx="10">
                  <c:v>1</c:v>
                </c:pt>
                <c:pt idx="22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0B-47B2-ADFB-2F8D22F0138C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6082-4B16-A1F8-33C6A224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6082-4B16-A1F8-33C6A2246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6082-4B16-A1F8-33C6A2246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6082-4B16-A1F8-33C6A2246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6082-4B16-A1F8-33C6A2246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6082-4B16-A1F8-33C6A2246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6082-4B16-A1F8-33C6A2246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6082-4B16-A1F8-33C6A2246A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6082-4B16-A1F8-33C6A2246A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6082-4B16-A1F8-33C6A2246A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6082-4B16-A1F8-33C6A2246A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6082-4B16-A1F8-33C6A2246A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6082-4B16-A1F8-33C6A2246A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6082-4B16-A1F8-33C6A2246A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6082-4B16-A1F8-33C6A2246A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6082-4B16-A1F8-33C6A2246A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6082-4B16-A1F8-33C6A2246A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6082-4B16-A1F8-33C6A2246A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6082-4B16-A1F8-33C6A2246A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6082-4B16-A1F8-33C6A2246A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6082-4B16-A1F8-33C6A2246A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6082-4B16-A1F8-33C6A2246A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6082-4B16-A1F8-33C6A2246A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6082-4B16-A1F8-33C6A2246A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6082-4B16-A1F8-33C6A2246A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6082-4B16-A1F8-33C6A2246A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6082-4B16-A1F8-33C6A2246A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6082-4B16-A1F8-33C6A2246A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6082-4B16-A1F8-33C6A2246A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6082-4B16-A1F8-33C6A2246A2B}"/>
              </c:ext>
            </c:extLst>
          </c:dPt>
          <c:cat>
            <c:strRef>
              <c:f>Lapas5!$A$149:$A$178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Lapas5!$J$149:$J$178</c:f>
              <c:numCache>
                <c:formatCode>General</c:formatCode>
                <c:ptCount val="30"/>
                <c:pt idx="1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0B-47B2-ADFB-2F8D22F0138C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6082-4B16-A1F8-33C6A224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6082-4B16-A1F8-33C6A2246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6082-4B16-A1F8-33C6A2246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6082-4B16-A1F8-33C6A2246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6082-4B16-A1F8-33C6A2246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6082-4B16-A1F8-33C6A2246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6082-4B16-A1F8-33C6A2246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6082-4B16-A1F8-33C6A2246A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6082-4B16-A1F8-33C6A2246A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6082-4B16-A1F8-33C6A2246A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6082-4B16-A1F8-33C6A2246A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6082-4B16-A1F8-33C6A2246A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6082-4B16-A1F8-33C6A2246A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6082-4B16-A1F8-33C6A2246A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6082-4B16-A1F8-33C6A2246A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6082-4B16-A1F8-33C6A2246A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6082-4B16-A1F8-33C6A2246A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6082-4B16-A1F8-33C6A2246A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6082-4B16-A1F8-33C6A2246A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6082-4B16-A1F8-33C6A2246A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6082-4B16-A1F8-33C6A2246A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6082-4B16-A1F8-33C6A2246A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6082-4B16-A1F8-33C6A2246A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6082-4B16-A1F8-33C6A2246A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6082-4B16-A1F8-33C6A2246A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6082-4B16-A1F8-33C6A2246A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6082-4B16-A1F8-33C6A2246A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6082-4B16-A1F8-33C6A2246A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6082-4B16-A1F8-33C6A2246A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6082-4B16-A1F8-33C6A2246A2B}"/>
              </c:ext>
            </c:extLst>
          </c:dPt>
          <c:cat>
            <c:strRef>
              <c:f>Lapas5!$A$149:$A$178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Lapas5!$K$149:$K$178</c:f>
              <c:numCache>
                <c:formatCode>General</c:formatCode>
                <c:ptCount val="30"/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0B-47B2-ADFB-2F8D22F0138C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6082-4B16-A1F8-33C6A224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6082-4B16-A1F8-33C6A2246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6082-4B16-A1F8-33C6A2246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6082-4B16-A1F8-33C6A2246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6082-4B16-A1F8-33C6A2246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6082-4B16-A1F8-33C6A2246A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6082-4B16-A1F8-33C6A2246A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6082-4B16-A1F8-33C6A2246A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6082-4B16-A1F8-33C6A2246A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6082-4B16-A1F8-33C6A2246A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6082-4B16-A1F8-33C6A2246A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6082-4B16-A1F8-33C6A2246A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6082-4B16-A1F8-33C6A2246A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6082-4B16-A1F8-33C6A2246A2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6082-4B16-A1F8-33C6A2246A2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6082-4B16-A1F8-33C6A2246A2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6082-4B16-A1F8-33C6A2246A2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6082-4B16-A1F8-33C6A2246A2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6082-4B16-A1F8-33C6A2246A2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6082-4B16-A1F8-33C6A2246A2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6082-4B16-A1F8-33C6A2246A2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6082-4B16-A1F8-33C6A2246A2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6082-4B16-A1F8-33C6A2246A2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6082-4B16-A1F8-33C6A2246A2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6082-4B16-A1F8-33C6A2246A2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6082-4B16-A1F8-33C6A2246A2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6082-4B16-A1F8-33C6A2246A2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6082-4B16-A1F8-33C6A2246A2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6082-4B16-A1F8-33C6A2246A2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6082-4B16-A1F8-33C6A2246A2B}"/>
              </c:ext>
            </c:extLst>
          </c:dPt>
          <c:cat>
            <c:strRef>
              <c:f>Lapas5!$A$149:$A$178</c:f>
              <c:strCache>
                <c:ptCount val="30"/>
                <c:pt idx="0">
                  <c:v>Egiptas</c:v>
                </c:pt>
                <c:pt idx="1">
                  <c:v>Mauritanija</c:v>
                </c:pt>
                <c:pt idx="2">
                  <c:v>Bolivija</c:v>
                </c:pt>
                <c:pt idx="3">
                  <c:v>Etiopija</c:v>
                </c:pt>
                <c:pt idx="4">
                  <c:v>Kolumbija</c:v>
                </c:pt>
                <c:pt idx="5">
                  <c:v>Pietų Afrikos Respublika</c:v>
                </c:pt>
                <c:pt idx="6">
                  <c:v>Malis</c:v>
                </c:pt>
                <c:pt idx="7">
                  <c:v>Angola</c:v>
                </c:pt>
                <c:pt idx="8">
                  <c:v>Nigeris</c:v>
                </c:pt>
                <c:pt idx="9">
                  <c:v>Čadas</c:v>
                </c:pt>
                <c:pt idx="10">
                  <c:v>Peru</c:v>
                </c:pt>
                <c:pt idx="11">
                  <c:v>Mongolija</c:v>
                </c:pt>
                <c:pt idx="12">
                  <c:v>Iranas</c:v>
                </c:pt>
                <c:pt idx="13">
                  <c:v>Libija</c:v>
                </c:pt>
                <c:pt idx="14">
                  <c:v>Sudanas</c:v>
                </c:pt>
                <c:pt idx="15">
                  <c:v>Indonezija</c:v>
                </c:pt>
                <c:pt idx="16">
                  <c:v>Meksika</c:v>
                </c:pt>
                <c:pt idx="17">
                  <c:v>Saudo Arabija</c:v>
                </c:pt>
                <c:pt idx="18">
                  <c:v>Grenlandija</c:v>
                </c:pt>
                <c:pt idx="19">
                  <c:v>Kongo Demokratinė Respublika</c:v>
                </c:pt>
                <c:pt idx="20">
                  <c:v>Alžyras</c:v>
                </c:pt>
                <c:pt idx="21">
                  <c:v>Kazachija</c:v>
                </c:pt>
                <c:pt idx="22">
                  <c:v>Argentina</c:v>
                </c:pt>
                <c:pt idx="23">
                  <c:v>Indija</c:v>
                </c:pt>
                <c:pt idx="24">
                  <c:v>Australija</c:v>
                </c:pt>
                <c:pt idx="25">
                  <c:v>Brazilija</c:v>
                </c:pt>
                <c:pt idx="26">
                  <c:v>Kinijos Liaudies Respublika</c:v>
                </c:pt>
                <c:pt idx="27">
                  <c:v>JAV</c:v>
                </c:pt>
                <c:pt idx="28">
                  <c:v>Kanada</c:v>
                </c:pt>
                <c:pt idx="29">
                  <c:v>Rusija</c:v>
                </c:pt>
              </c:strCache>
            </c:strRef>
          </c:cat>
          <c:val>
            <c:numRef>
              <c:f>Lapas5!$L$149:$L$178</c:f>
              <c:numCache>
                <c:formatCode>General</c:formatCode>
                <c:ptCount val="30"/>
                <c:pt idx="0">
                  <c:v>1001</c:v>
                </c:pt>
                <c:pt idx="1">
                  <c:v>1031</c:v>
                </c:pt>
                <c:pt idx="2">
                  <c:v>1099</c:v>
                </c:pt>
                <c:pt idx="3">
                  <c:v>1104</c:v>
                </c:pt>
                <c:pt idx="4">
                  <c:v>1139</c:v>
                </c:pt>
                <c:pt idx="5">
                  <c:v>1219</c:v>
                </c:pt>
                <c:pt idx="6">
                  <c:v>1240</c:v>
                </c:pt>
                <c:pt idx="7">
                  <c:v>1247</c:v>
                </c:pt>
                <c:pt idx="8">
                  <c:v>1267</c:v>
                </c:pt>
                <c:pt idx="9">
                  <c:v>1284</c:v>
                </c:pt>
                <c:pt idx="10">
                  <c:v>1285</c:v>
                </c:pt>
                <c:pt idx="11">
                  <c:v>1564</c:v>
                </c:pt>
                <c:pt idx="12">
                  <c:v>1648</c:v>
                </c:pt>
                <c:pt idx="13">
                  <c:v>1760</c:v>
                </c:pt>
                <c:pt idx="14">
                  <c:v>1861</c:v>
                </c:pt>
                <c:pt idx="15">
                  <c:v>1905</c:v>
                </c:pt>
                <c:pt idx="16">
                  <c:v>1964</c:v>
                </c:pt>
                <c:pt idx="17">
                  <c:v>2150</c:v>
                </c:pt>
                <c:pt idx="18">
                  <c:v>2166</c:v>
                </c:pt>
                <c:pt idx="19">
                  <c:v>2345</c:v>
                </c:pt>
                <c:pt idx="20">
                  <c:v>2382</c:v>
                </c:pt>
                <c:pt idx="21">
                  <c:v>2725</c:v>
                </c:pt>
                <c:pt idx="22">
                  <c:v>2780</c:v>
                </c:pt>
                <c:pt idx="23">
                  <c:v>3287</c:v>
                </c:pt>
                <c:pt idx="24">
                  <c:v>7741</c:v>
                </c:pt>
                <c:pt idx="25">
                  <c:v>8515</c:v>
                </c:pt>
                <c:pt idx="26">
                  <c:v>9597</c:v>
                </c:pt>
                <c:pt idx="27">
                  <c:v>9827</c:v>
                </c:pt>
                <c:pt idx="28">
                  <c:v>9985</c:v>
                </c:pt>
                <c:pt idx="29">
                  <c:v>17098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0B-47B2-ADFB-2F8D22F0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Lapas6!$Q$1</c:f>
              <c:strCache>
                <c:ptCount val="1"/>
                <c:pt idx="0">
                  <c:v>Dažnis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9A-44B0-B9D6-6CB451E3B6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A-43F3-8CF5-8086761BAE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A-43F3-8CF5-8086761BA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Lapas6!$P$2:$P$4</c:f>
              <c:strCache>
                <c:ptCount val="3"/>
                <c:pt idx="0">
                  <c:v>pradinis</c:v>
                </c:pt>
                <c:pt idx="1">
                  <c:v>lygūs</c:v>
                </c:pt>
                <c:pt idx="2">
                  <c:v>apverstas</c:v>
                </c:pt>
              </c:strCache>
            </c:strRef>
          </c:cat>
          <c:val>
            <c:numRef>
              <c:f>Lapas6!$Q$2:$Q$4</c:f>
              <c:numCache>
                <c:formatCode>General</c:formatCode>
                <c:ptCount val="3"/>
                <c:pt idx="0">
                  <c:v>23</c:v>
                </c:pt>
                <c:pt idx="1">
                  <c:v>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A-44B0-B9D6-6CB451E3B6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0</xdr:row>
      <xdr:rowOff>133350</xdr:rowOff>
    </xdr:from>
    <xdr:to>
      <xdr:col>26</xdr:col>
      <xdr:colOff>342001</xdr:colOff>
      <xdr:row>24</xdr:row>
      <xdr:rowOff>8921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133350"/>
          <a:ext cx="7190476" cy="4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0</xdr:row>
      <xdr:rowOff>123825</xdr:rowOff>
    </xdr:from>
    <xdr:to>
      <xdr:col>14</xdr:col>
      <xdr:colOff>332521</xdr:colOff>
      <xdr:row>14</xdr:row>
      <xdr:rowOff>123706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0325" y="123825"/>
          <a:ext cx="6828571" cy="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657225</xdr:colOff>
      <xdr:row>4</xdr:row>
      <xdr:rowOff>114300</xdr:rowOff>
    </xdr:from>
    <xdr:to>
      <xdr:col>12</xdr:col>
      <xdr:colOff>418244</xdr:colOff>
      <xdr:row>11</xdr:row>
      <xdr:rowOff>123825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9335"/>
        <a:stretch/>
      </xdr:blipFill>
      <xdr:spPr>
        <a:xfrm>
          <a:off x="3600450" y="1047750"/>
          <a:ext cx="6847619" cy="1743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0</xdr:row>
      <xdr:rowOff>85725</xdr:rowOff>
    </xdr:from>
    <xdr:to>
      <xdr:col>15</xdr:col>
      <xdr:colOff>332505</xdr:colOff>
      <xdr:row>29</xdr:row>
      <xdr:rowOff>180269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85725"/>
          <a:ext cx="6961905" cy="56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0</xdr:row>
      <xdr:rowOff>266700</xdr:rowOff>
    </xdr:from>
    <xdr:to>
      <xdr:col>24</xdr:col>
      <xdr:colOff>313459</xdr:colOff>
      <xdr:row>73</xdr:row>
      <xdr:rowOff>28306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266700"/>
          <a:ext cx="6923809" cy="2152381"/>
        </a:xfrm>
        <a:prstGeom prst="rect">
          <a:avLst/>
        </a:prstGeom>
      </xdr:spPr>
    </xdr:pic>
    <xdr:clientData/>
  </xdr:twoCellAnchor>
  <xdr:twoCellAnchor>
    <xdr:from>
      <xdr:col>12</xdr:col>
      <xdr:colOff>9524</xdr:colOff>
      <xdr:row>1</xdr:row>
      <xdr:rowOff>19050</xdr:rowOff>
    </xdr:from>
    <xdr:to>
      <xdr:col>21</xdr:col>
      <xdr:colOff>380999</xdr:colOff>
      <xdr:row>80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10E0B-6C20-45EC-A777-DEDDD7046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257175</xdr:colOff>
      <xdr:row>0</xdr:row>
      <xdr:rowOff>180975</xdr:rowOff>
    </xdr:from>
    <xdr:to>
      <xdr:col>28</xdr:col>
      <xdr:colOff>484908</xdr:colOff>
      <xdr:row>9</xdr:row>
      <xdr:rowOff>18832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0925" y="180975"/>
          <a:ext cx="6933333" cy="1742857"/>
        </a:xfrm>
        <a:prstGeom prst="rect">
          <a:avLst/>
        </a:prstGeom>
      </xdr:spPr>
    </xdr:pic>
    <xdr:clientData/>
  </xdr:twoCellAnchor>
  <xdr:twoCellAnchor>
    <xdr:from>
      <xdr:col>14</xdr:col>
      <xdr:colOff>361949</xdr:colOff>
      <xdr:row>5</xdr:row>
      <xdr:rowOff>28574</xdr:rowOff>
    </xdr:from>
    <xdr:to>
      <xdr:col>18</xdr:col>
      <xdr:colOff>470174</xdr:colOff>
      <xdr:row>20</xdr:row>
      <xdr:rowOff>51074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E9642-EE87-4A44-995C-CCFF94BB3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zoomScale="115" zoomScaleNormal="115" workbookViewId="0">
      <selection activeCell="N2" sqref="N2"/>
    </sheetView>
  </sheetViews>
  <sheetFormatPr defaultRowHeight="15" x14ac:dyDescent="0.25"/>
  <cols>
    <col min="2" max="2" width="6" bestFit="1" customWidth="1"/>
    <col min="3" max="12" width="5.5703125" customWidth="1"/>
    <col min="13" max="13" width="11.28515625" customWidth="1"/>
    <col min="14" max="14" width="10.7109375" customWidth="1"/>
  </cols>
  <sheetData>
    <row r="1" spans="1:14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</row>
    <row r="2" spans="1:14" x14ac:dyDescent="0.25">
      <c r="A2" s="4">
        <v>195007</v>
      </c>
      <c r="B2" s="5">
        <f t="shared" ref="B2:F17" si="0">INT(A2/10)</f>
        <v>19500</v>
      </c>
      <c r="C2" s="5">
        <f t="shared" si="0"/>
        <v>1950</v>
      </c>
      <c r="D2" s="5">
        <f t="shared" si="0"/>
        <v>195</v>
      </c>
      <c r="E2" s="5">
        <f t="shared" si="0"/>
        <v>19</v>
      </c>
      <c r="F2" s="5">
        <f t="shared" si="0"/>
        <v>1</v>
      </c>
      <c r="G2" s="6">
        <f t="shared" ref="G2:G23" si="1">MOD(F2,10)</f>
        <v>1</v>
      </c>
      <c r="H2" s="6">
        <f t="shared" ref="H2:H23" si="2">MOD(E2,10)</f>
        <v>9</v>
      </c>
      <c r="I2" s="6">
        <f t="shared" ref="I2:I23" si="3">MOD(D2,10)</f>
        <v>5</v>
      </c>
      <c r="J2" s="6">
        <f t="shared" ref="J2:J23" si="4">MOD(C2,10)</f>
        <v>0</v>
      </c>
      <c r="K2" s="6">
        <f t="shared" ref="K2:K23" si="5">MOD(B2,10)</f>
        <v>0</v>
      </c>
      <c r="L2" s="6">
        <f t="shared" ref="L2:L23" si="6">MOD(A2,10)</f>
        <v>7</v>
      </c>
      <c r="M2" s="7">
        <f>VALUE(L2&amp;K2&amp;J2&amp;I2&amp;H2&amp;G2)</f>
        <v>700591</v>
      </c>
      <c r="N2" s="7" t="str">
        <f>IF(M2&gt;A2,"apverstas",IF(M2&lt;A2,"pradinis","lygus"))</f>
        <v>apverstas</v>
      </c>
    </row>
    <row r="3" spans="1:14" x14ac:dyDescent="0.25">
      <c r="A3" s="4">
        <v>163534</v>
      </c>
      <c r="B3" s="5">
        <f t="shared" si="0"/>
        <v>16353</v>
      </c>
      <c r="C3" s="5">
        <f t="shared" si="0"/>
        <v>1635</v>
      </c>
      <c r="D3" s="5">
        <f t="shared" si="0"/>
        <v>163</v>
      </c>
      <c r="E3" s="5">
        <f t="shared" si="0"/>
        <v>16</v>
      </c>
      <c r="F3" s="5">
        <f t="shared" si="0"/>
        <v>1</v>
      </c>
      <c r="G3" s="6">
        <f t="shared" si="1"/>
        <v>1</v>
      </c>
      <c r="H3" s="6">
        <f t="shared" si="2"/>
        <v>6</v>
      </c>
      <c r="I3" s="6">
        <f t="shared" si="3"/>
        <v>3</v>
      </c>
      <c r="J3" s="6">
        <f t="shared" si="4"/>
        <v>5</v>
      </c>
      <c r="K3" s="6">
        <f t="shared" si="5"/>
        <v>3</v>
      </c>
      <c r="L3" s="6">
        <f t="shared" si="6"/>
        <v>4</v>
      </c>
      <c r="M3" s="7">
        <f t="shared" ref="M3:M23" si="7">VALUE(L3&amp;K3&amp;J3&amp;I3&amp;H3&amp;G3)</f>
        <v>435361</v>
      </c>
      <c r="N3" s="7" t="str">
        <f t="shared" ref="N3:N23" si="8">IF(M3&gt;A3,"apverstas",IF(M3&lt;A3,"pradinis","lygus"))</f>
        <v>apverstas</v>
      </c>
    </row>
    <row r="4" spans="1:14" x14ac:dyDescent="0.25">
      <c r="A4" s="4">
        <v>125745</v>
      </c>
      <c r="B4" s="5">
        <f t="shared" si="0"/>
        <v>12574</v>
      </c>
      <c r="C4" s="5">
        <f t="shared" si="0"/>
        <v>1257</v>
      </c>
      <c r="D4" s="5">
        <f t="shared" si="0"/>
        <v>125</v>
      </c>
      <c r="E4" s="5">
        <f t="shared" si="0"/>
        <v>12</v>
      </c>
      <c r="F4" s="5">
        <f t="shared" si="0"/>
        <v>1</v>
      </c>
      <c r="G4" s="6">
        <f t="shared" si="1"/>
        <v>1</v>
      </c>
      <c r="H4" s="6">
        <f t="shared" si="2"/>
        <v>2</v>
      </c>
      <c r="I4" s="6">
        <f t="shared" si="3"/>
        <v>5</v>
      </c>
      <c r="J4" s="6">
        <f t="shared" si="4"/>
        <v>7</v>
      </c>
      <c r="K4" s="6">
        <f t="shared" si="5"/>
        <v>4</v>
      </c>
      <c r="L4" s="6">
        <f t="shared" si="6"/>
        <v>5</v>
      </c>
      <c r="M4" s="7">
        <f t="shared" si="7"/>
        <v>547521</v>
      </c>
      <c r="N4" s="7" t="str">
        <f t="shared" si="8"/>
        <v>apverstas</v>
      </c>
    </row>
    <row r="5" spans="1:14" x14ac:dyDescent="0.25">
      <c r="A5" s="4">
        <v>119225</v>
      </c>
      <c r="B5" s="5">
        <f t="shared" si="0"/>
        <v>11922</v>
      </c>
      <c r="C5" s="5">
        <f t="shared" si="0"/>
        <v>1192</v>
      </c>
      <c r="D5" s="5">
        <f t="shared" si="0"/>
        <v>119</v>
      </c>
      <c r="E5" s="5">
        <f t="shared" si="0"/>
        <v>11</v>
      </c>
      <c r="F5" s="5">
        <f t="shared" si="0"/>
        <v>1</v>
      </c>
      <c r="G5" s="6">
        <f t="shared" si="1"/>
        <v>1</v>
      </c>
      <c r="H5" s="6">
        <f t="shared" si="2"/>
        <v>1</v>
      </c>
      <c r="I5" s="6">
        <f t="shared" si="3"/>
        <v>9</v>
      </c>
      <c r="J5" s="6">
        <f t="shared" si="4"/>
        <v>2</v>
      </c>
      <c r="K5" s="6">
        <f t="shared" si="5"/>
        <v>2</v>
      </c>
      <c r="L5" s="6">
        <f t="shared" si="6"/>
        <v>5</v>
      </c>
      <c r="M5" s="7">
        <f t="shared" si="7"/>
        <v>522911</v>
      </c>
      <c r="N5" s="7" t="str">
        <f t="shared" si="8"/>
        <v>apverstas</v>
      </c>
    </row>
    <row r="6" spans="1:14" x14ac:dyDescent="0.25">
      <c r="A6" s="4">
        <v>102102</v>
      </c>
      <c r="B6" s="5">
        <f t="shared" si="0"/>
        <v>10210</v>
      </c>
      <c r="C6" s="5">
        <f t="shared" si="0"/>
        <v>1021</v>
      </c>
      <c r="D6" s="5">
        <f t="shared" si="0"/>
        <v>102</v>
      </c>
      <c r="E6" s="5">
        <f t="shared" si="0"/>
        <v>10</v>
      </c>
      <c r="F6" s="5">
        <f t="shared" si="0"/>
        <v>1</v>
      </c>
      <c r="G6" s="6">
        <f t="shared" si="1"/>
        <v>1</v>
      </c>
      <c r="H6" s="6">
        <f t="shared" si="2"/>
        <v>0</v>
      </c>
      <c r="I6" s="6">
        <f t="shared" si="3"/>
        <v>2</v>
      </c>
      <c r="J6" s="6">
        <f t="shared" si="4"/>
        <v>1</v>
      </c>
      <c r="K6" s="6">
        <f t="shared" si="5"/>
        <v>0</v>
      </c>
      <c r="L6" s="6">
        <f t="shared" si="6"/>
        <v>2</v>
      </c>
      <c r="M6" s="7">
        <f t="shared" si="7"/>
        <v>201201</v>
      </c>
      <c r="N6" s="7" t="str">
        <f t="shared" si="8"/>
        <v>apverstas</v>
      </c>
    </row>
    <row r="7" spans="1:14" x14ac:dyDescent="0.25">
      <c r="A7" s="4">
        <v>289566</v>
      </c>
      <c r="B7" s="5">
        <f t="shared" si="0"/>
        <v>28956</v>
      </c>
      <c r="C7" s="5">
        <f t="shared" si="0"/>
        <v>2895</v>
      </c>
      <c r="D7" s="5">
        <f t="shared" si="0"/>
        <v>289</v>
      </c>
      <c r="E7" s="5">
        <f t="shared" si="0"/>
        <v>28</v>
      </c>
      <c r="F7" s="5">
        <f t="shared" si="0"/>
        <v>2</v>
      </c>
      <c r="G7" s="6">
        <f t="shared" si="1"/>
        <v>2</v>
      </c>
      <c r="H7" s="6">
        <f t="shared" si="2"/>
        <v>8</v>
      </c>
      <c r="I7" s="6">
        <f t="shared" si="3"/>
        <v>9</v>
      </c>
      <c r="J7" s="6">
        <f t="shared" si="4"/>
        <v>5</v>
      </c>
      <c r="K7" s="6">
        <f t="shared" si="5"/>
        <v>6</v>
      </c>
      <c r="L7" s="6">
        <f t="shared" si="6"/>
        <v>6</v>
      </c>
      <c r="M7" s="7">
        <f t="shared" si="7"/>
        <v>665982</v>
      </c>
      <c r="N7" s="7" t="str">
        <f t="shared" si="8"/>
        <v>apverstas</v>
      </c>
    </row>
    <row r="8" spans="1:14" x14ac:dyDescent="0.25">
      <c r="A8" s="4">
        <v>253053</v>
      </c>
      <c r="B8" s="5">
        <f t="shared" si="0"/>
        <v>25305</v>
      </c>
      <c r="C8" s="5">
        <f t="shared" si="0"/>
        <v>2530</v>
      </c>
      <c r="D8" s="5">
        <f t="shared" si="0"/>
        <v>253</v>
      </c>
      <c r="E8" s="5">
        <f t="shared" si="0"/>
        <v>25</v>
      </c>
      <c r="F8" s="5">
        <f t="shared" si="0"/>
        <v>2</v>
      </c>
      <c r="G8" s="6">
        <f t="shared" si="1"/>
        <v>2</v>
      </c>
      <c r="H8" s="6">
        <f t="shared" si="2"/>
        <v>5</v>
      </c>
      <c r="I8" s="6">
        <f t="shared" si="3"/>
        <v>3</v>
      </c>
      <c r="J8" s="6">
        <f t="shared" si="4"/>
        <v>0</v>
      </c>
      <c r="K8" s="6">
        <f t="shared" si="5"/>
        <v>5</v>
      </c>
      <c r="L8" s="6">
        <f t="shared" si="6"/>
        <v>3</v>
      </c>
      <c r="M8" s="7">
        <f t="shared" si="7"/>
        <v>350352</v>
      </c>
      <c r="N8" s="7" t="str">
        <f t="shared" si="8"/>
        <v>apverstas</v>
      </c>
    </row>
    <row r="9" spans="1:14" x14ac:dyDescent="0.25">
      <c r="A9" s="4">
        <v>394596</v>
      </c>
      <c r="B9" s="5">
        <f t="shared" si="0"/>
        <v>39459</v>
      </c>
      <c r="C9" s="5">
        <f t="shared" si="0"/>
        <v>3945</v>
      </c>
      <c r="D9" s="5">
        <f t="shared" si="0"/>
        <v>394</v>
      </c>
      <c r="E9" s="5">
        <f t="shared" si="0"/>
        <v>39</v>
      </c>
      <c r="F9" s="5">
        <f t="shared" si="0"/>
        <v>3</v>
      </c>
      <c r="G9" s="6">
        <f t="shared" si="1"/>
        <v>3</v>
      </c>
      <c r="H9" s="6">
        <f t="shared" si="2"/>
        <v>9</v>
      </c>
      <c r="I9" s="6">
        <f t="shared" si="3"/>
        <v>4</v>
      </c>
      <c r="J9" s="6">
        <f t="shared" si="4"/>
        <v>5</v>
      </c>
      <c r="K9" s="6">
        <f t="shared" si="5"/>
        <v>9</v>
      </c>
      <c r="L9" s="6">
        <f t="shared" si="6"/>
        <v>6</v>
      </c>
      <c r="M9" s="7">
        <f t="shared" si="7"/>
        <v>695493</v>
      </c>
      <c r="N9" s="7" t="str">
        <f t="shared" si="8"/>
        <v>apverstas</v>
      </c>
    </row>
    <row r="10" spans="1:14" x14ac:dyDescent="0.25">
      <c r="A10" s="4">
        <v>392384</v>
      </c>
      <c r="B10" s="5">
        <f t="shared" si="0"/>
        <v>39238</v>
      </c>
      <c r="C10" s="5">
        <f t="shared" si="0"/>
        <v>3923</v>
      </c>
      <c r="D10" s="5">
        <f t="shared" si="0"/>
        <v>392</v>
      </c>
      <c r="E10" s="5">
        <f t="shared" si="0"/>
        <v>39</v>
      </c>
      <c r="F10" s="5">
        <f t="shared" si="0"/>
        <v>3</v>
      </c>
      <c r="G10" s="6">
        <f t="shared" si="1"/>
        <v>3</v>
      </c>
      <c r="H10" s="6">
        <f t="shared" si="2"/>
        <v>9</v>
      </c>
      <c r="I10" s="6">
        <f t="shared" si="3"/>
        <v>2</v>
      </c>
      <c r="J10" s="6">
        <f t="shared" si="4"/>
        <v>3</v>
      </c>
      <c r="K10" s="6">
        <f t="shared" si="5"/>
        <v>8</v>
      </c>
      <c r="L10" s="6">
        <f t="shared" si="6"/>
        <v>4</v>
      </c>
      <c r="M10" s="7">
        <f t="shared" si="7"/>
        <v>483293</v>
      </c>
      <c r="N10" s="7" t="str">
        <f t="shared" si="8"/>
        <v>apverstas</v>
      </c>
    </row>
    <row r="11" spans="1:14" x14ac:dyDescent="0.25">
      <c r="A11" s="4">
        <v>375573</v>
      </c>
      <c r="B11" s="5">
        <f t="shared" si="0"/>
        <v>37557</v>
      </c>
      <c r="C11" s="5">
        <f t="shared" si="0"/>
        <v>3755</v>
      </c>
      <c r="D11" s="5">
        <f t="shared" si="0"/>
        <v>375</v>
      </c>
      <c r="E11" s="5">
        <f t="shared" si="0"/>
        <v>37</v>
      </c>
      <c r="F11" s="5">
        <f t="shared" si="0"/>
        <v>3</v>
      </c>
      <c r="G11" s="6">
        <f t="shared" si="1"/>
        <v>3</v>
      </c>
      <c r="H11" s="6">
        <f t="shared" si="2"/>
        <v>7</v>
      </c>
      <c r="I11" s="6">
        <f t="shared" si="3"/>
        <v>5</v>
      </c>
      <c r="J11" s="6">
        <f t="shared" si="4"/>
        <v>5</v>
      </c>
      <c r="K11" s="6">
        <f t="shared" si="5"/>
        <v>7</v>
      </c>
      <c r="L11" s="6">
        <f t="shared" si="6"/>
        <v>3</v>
      </c>
      <c r="M11" s="7">
        <f t="shared" si="7"/>
        <v>375573</v>
      </c>
      <c r="N11" s="7" t="str">
        <f t="shared" si="8"/>
        <v>lygus</v>
      </c>
    </row>
    <row r="12" spans="1:14" x14ac:dyDescent="0.25">
      <c r="A12" s="4">
        <v>364154</v>
      </c>
      <c r="B12" s="5">
        <f t="shared" si="0"/>
        <v>36415</v>
      </c>
      <c r="C12" s="5">
        <f t="shared" si="0"/>
        <v>3641</v>
      </c>
      <c r="D12" s="5">
        <f t="shared" si="0"/>
        <v>364</v>
      </c>
      <c r="E12" s="5">
        <f t="shared" si="0"/>
        <v>36</v>
      </c>
      <c r="F12" s="5">
        <f t="shared" si="0"/>
        <v>3</v>
      </c>
      <c r="G12" s="6">
        <f t="shared" si="1"/>
        <v>3</v>
      </c>
      <c r="H12" s="6">
        <f t="shared" si="2"/>
        <v>6</v>
      </c>
      <c r="I12" s="6">
        <f t="shared" si="3"/>
        <v>4</v>
      </c>
      <c r="J12" s="6">
        <f t="shared" si="4"/>
        <v>1</v>
      </c>
      <c r="K12" s="6">
        <f t="shared" si="5"/>
        <v>5</v>
      </c>
      <c r="L12" s="6">
        <f t="shared" si="6"/>
        <v>4</v>
      </c>
      <c r="M12" s="7">
        <f t="shared" si="7"/>
        <v>451463</v>
      </c>
      <c r="N12" s="7" t="str">
        <f t="shared" si="8"/>
        <v>apverstas</v>
      </c>
    </row>
    <row r="13" spans="1:14" x14ac:dyDescent="0.25">
      <c r="A13" s="4">
        <v>360836</v>
      </c>
      <c r="B13" s="5">
        <f t="shared" si="0"/>
        <v>36083</v>
      </c>
      <c r="C13" s="5">
        <f t="shared" si="0"/>
        <v>3608</v>
      </c>
      <c r="D13" s="5">
        <f t="shared" si="0"/>
        <v>360</v>
      </c>
      <c r="E13" s="5">
        <f t="shared" si="0"/>
        <v>36</v>
      </c>
      <c r="F13" s="5">
        <f t="shared" si="0"/>
        <v>3</v>
      </c>
      <c r="G13" s="6">
        <f t="shared" si="1"/>
        <v>3</v>
      </c>
      <c r="H13" s="6">
        <f t="shared" si="2"/>
        <v>6</v>
      </c>
      <c r="I13" s="6">
        <f t="shared" si="3"/>
        <v>0</v>
      </c>
      <c r="J13" s="6">
        <f t="shared" si="4"/>
        <v>8</v>
      </c>
      <c r="K13" s="6">
        <f t="shared" si="5"/>
        <v>3</v>
      </c>
      <c r="L13" s="6">
        <f t="shared" si="6"/>
        <v>6</v>
      </c>
      <c r="M13" s="7">
        <f t="shared" si="7"/>
        <v>638063</v>
      </c>
      <c r="N13" s="7" t="str">
        <f t="shared" si="8"/>
        <v>apverstas</v>
      </c>
    </row>
    <row r="14" spans="1:14" x14ac:dyDescent="0.25">
      <c r="A14" s="4">
        <v>338910</v>
      </c>
      <c r="B14" s="5">
        <f t="shared" si="0"/>
        <v>33891</v>
      </c>
      <c r="C14" s="5">
        <f t="shared" si="0"/>
        <v>3389</v>
      </c>
      <c r="D14" s="5">
        <f t="shared" si="0"/>
        <v>338</v>
      </c>
      <c r="E14" s="5">
        <f t="shared" si="0"/>
        <v>33</v>
      </c>
      <c r="F14" s="5">
        <f t="shared" si="0"/>
        <v>3</v>
      </c>
      <c r="G14" s="6">
        <f t="shared" si="1"/>
        <v>3</v>
      </c>
      <c r="H14" s="6">
        <f t="shared" si="2"/>
        <v>3</v>
      </c>
      <c r="I14" s="6">
        <f t="shared" si="3"/>
        <v>8</v>
      </c>
      <c r="J14" s="6">
        <f t="shared" si="4"/>
        <v>9</v>
      </c>
      <c r="K14" s="6">
        <f t="shared" si="5"/>
        <v>1</v>
      </c>
      <c r="L14" s="6">
        <f t="shared" si="6"/>
        <v>0</v>
      </c>
      <c r="M14" s="7">
        <f t="shared" si="7"/>
        <v>19833</v>
      </c>
      <c r="N14" s="7" t="str">
        <f t="shared" si="8"/>
        <v>pradinis</v>
      </c>
    </row>
    <row r="15" spans="1:14" x14ac:dyDescent="0.25">
      <c r="A15" s="4">
        <v>335020</v>
      </c>
      <c r="B15" s="5">
        <f t="shared" si="0"/>
        <v>33502</v>
      </c>
      <c r="C15" s="5">
        <f t="shared" si="0"/>
        <v>3350</v>
      </c>
      <c r="D15" s="5">
        <f t="shared" si="0"/>
        <v>335</v>
      </c>
      <c r="E15" s="5">
        <f t="shared" si="0"/>
        <v>33</v>
      </c>
      <c r="F15" s="5">
        <f t="shared" si="0"/>
        <v>3</v>
      </c>
      <c r="G15" s="6">
        <f t="shared" si="1"/>
        <v>3</v>
      </c>
      <c r="H15" s="6">
        <f t="shared" si="2"/>
        <v>3</v>
      </c>
      <c r="I15" s="6">
        <f t="shared" si="3"/>
        <v>5</v>
      </c>
      <c r="J15" s="6">
        <f t="shared" si="4"/>
        <v>0</v>
      </c>
      <c r="K15" s="6">
        <f t="shared" si="5"/>
        <v>2</v>
      </c>
      <c r="L15" s="6">
        <f t="shared" si="6"/>
        <v>0</v>
      </c>
      <c r="M15" s="7">
        <f t="shared" si="7"/>
        <v>20533</v>
      </c>
      <c r="N15" s="7" t="str">
        <f t="shared" si="8"/>
        <v>pradinis</v>
      </c>
    </row>
    <row r="16" spans="1:14" x14ac:dyDescent="0.25">
      <c r="A16" s="4">
        <v>317234</v>
      </c>
      <c r="B16" s="5">
        <f t="shared" si="0"/>
        <v>31723</v>
      </c>
      <c r="C16" s="5">
        <f t="shared" si="0"/>
        <v>3172</v>
      </c>
      <c r="D16" s="5">
        <f t="shared" si="0"/>
        <v>317</v>
      </c>
      <c r="E16" s="5">
        <f t="shared" si="0"/>
        <v>31</v>
      </c>
      <c r="F16" s="5">
        <f t="shared" si="0"/>
        <v>3</v>
      </c>
      <c r="G16" s="6">
        <f t="shared" si="1"/>
        <v>3</v>
      </c>
      <c r="H16" s="6">
        <f t="shared" si="2"/>
        <v>1</v>
      </c>
      <c r="I16" s="6">
        <f t="shared" si="3"/>
        <v>7</v>
      </c>
      <c r="J16" s="6">
        <f t="shared" si="4"/>
        <v>2</v>
      </c>
      <c r="K16" s="6">
        <f t="shared" si="5"/>
        <v>3</v>
      </c>
      <c r="L16" s="6">
        <f t="shared" si="6"/>
        <v>4</v>
      </c>
      <c r="M16" s="7">
        <f t="shared" si="7"/>
        <v>432713</v>
      </c>
      <c r="N16" s="7" t="str">
        <f t="shared" si="8"/>
        <v>apverstas</v>
      </c>
    </row>
    <row r="17" spans="1:14" x14ac:dyDescent="0.25">
      <c r="A17" s="4">
        <v>317176</v>
      </c>
      <c r="B17" s="5">
        <f t="shared" si="0"/>
        <v>31717</v>
      </c>
      <c r="C17" s="5">
        <f t="shared" si="0"/>
        <v>3171</v>
      </c>
      <c r="D17" s="5">
        <f t="shared" si="0"/>
        <v>317</v>
      </c>
      <c r="E17" s="5">
        <f t="shared" si="0"/>
        <v>31</v>
      </c>
      <c r="F17" s="5">
        <f t="shared" si="0"/>
        <v>3</v>
      </c>
      <c r="G17" s="6">
        <f t="shared" si="1"/>
        <v>3</v>
      </c>
      <c r="H17" s="6">
        <f t="shared" si="2"/>
        <v>1</v>
      </c>
      <c r="I17" s="6">
        <f t="shared" si="3"/>
        <v>7</v>
      </c>
      <c r="J17" s="6">
        <f t="shared" si="4"/>
        <v>1</v>
      </c>
      <c r="K17" s="6">
        <f t="shared" si="5"/>
        <v>7</v>
      </c>
      <c r="L17" s="6">
        <f t="shared" si="6"/>
        <v>6</v>
      </c>
      <c r="M17" s="7">
        <f t="shared" si="7"/>
        <v>671713</v>
      </c>
      <c r="N17" s="7" t="str">
        <f t="shared" si="8"/>
        <v>apverstas</v>
      </c>
    </row>
    <row r="18" spans="1:14" x14ac:dyDescent="0.25">
      <c r="A18" s="4">
        <v>316885</v>
      </c>
      <c r="B18" s="5">
        <f t="shared" ref="B18:F23" si="9">INT(A18/10)</f>
        <v>31688</v>
      </c>
      <c r="C18" s="5">
        <f t="shared" si="9"/>
        <v>3168</v>
      </c>
      <c r="D18" s="5">
        <f t="shared" si="9"/>
        <v>316</v>
      </c>
      <c r="E18" s="5">
        <f t="shared" si="9"/>
        <v>31</v>
      </c>
      <c r="F18" s="5">
        <f t="shared" si="9"/>
        <v>3</v>
      </c>
      <c r="G18" s="6">
        <f t="shared" si="1"/>
        <v>3</v>
      </c>
      <c r="H18" s="6">
        <f t="shared" si="2"/>
        <v>1</v>
      </c>
      <c r="I18" s="6">
        <f t="shared" si="3"/>
        <v>6</v>
      </c>
      <c r="J18" s="6">
        <f t="shared" si="4"/>
        <v>8</v>
      </c>
      <c r="K18" s="6">
        <f t="shared" si="5"/>
        <v>8</v>
      </c>
      <c r="L18" s="6">
        <f t="shared" si="6"/>
        <v>5</v>
      </c>
      <c r="M18" s="7">
        <f t="shared" si="7"/>
        <v>588613</v>
      </c>
      <c r="N18" s="7" t="str">
        <f t="shared" si="8"/>
        <v>apverstas</v>
      </c>
    </row>
    <row r="19" spans="1:14" x14ac:dyDescent="0.25">
      <c r="A19" s="4">
        <v>314413</v>
      </c>
      <c r="B19" s="5">
        <f t="shared" si="9"/>
        <v>31441</v>
      </c>
      <c r="C19" s="5">
        <f t="shared" si="9"/>
        <v>3144</v>
      </c>
      <c r="D19" s="5">
        <f t="shared" si="9"/>
        <v>314</v>
      </c>
      <c r="E19" s="5">
        <f t="shared" si="9"/>
        <v>31</v>
      </c>
      <c r="F19" s="5">
        <f t="shared" si="9"/>
        <v>3</v>
      </c>
      <c r="G19" s="6">
        <f t="shared" si="1"/>
        <v>3</v>
      </c>
      <c r="H19" s="6">
        <f t="shared" si="2"/>
        <v>1</v>
      </c>
      <c r="I19" s="6">
        <f t="shared" si="3"/>
        <v>4</v>
      </c>
      <c r="J19" s="6">
        <f t="shared" si="4"/>
        <v>4</v>
      </c>
      <c r="K19" s="6">
        <f t="shared" si="5"/>
        <v>1</v>
      </c>
      <c r="L19" s="6">
        <f t="shared" si="6"/>
        <v>3</v>
      </c>
      <c r="M19" s="7">
        <f t="shared" si="7"/>
        <v>314413</v>
      </c>
      <c r="N19" s="7" t="str">
        <f t="shared" si="8"/>
        <v>lygus</v>
      </c>
    </row>
    <row r="20" spans="1:14" x14ac:dyDescent="0.25">
      <c r="A20" s="4">
        <v>308690</v>
      </c>
      <c r="B20" s="5">
        <f t="shared" si="9"/>
        <v>30869</v>
      </c>
      <c r="C20" s="5">
        <f t="shared" si="9"/>
        <v>3086</v>
      </c>
      <c r="D20" s="5">
        <f t="shared" si="9"/>
        <v>308</v>
      </c>
      <c r="E20" s="5">
        <f t="shared" si="9"/>
        <v>30</v>
      </c>
      <c r="F20" s="5">
        <f t="shared" si="9"/>
        <v>3</v>
      </c>
      <c r="G20" s="6">
        <f t="shared" si="1"/>
        <v>3</v>
      </c>
      <c r="H20" s="6">
        <f t="shared" si="2"/>
        <v>0</v>
      </c>
      <c r="I20" s="6">
        <f t="shared" si="3"/>
        <v>8</v>
      </c>
      <c r="J20" s="6">
        <f t="shared" si="4"/>
        <v>6</v>
      </c>
      <c r="K20" s="6">
        <f t="shared" si="5"/>
        <v>9</v>
      </c>
      <c r="L20" s="6">
        <f t="shared" si="6"/>
        <v>0</v>
      </c>
      <c r="M20" s="7">
        <f t="shared" si="7"/>
        <v>96803</v>
      </c>
      <c r="N20" s="7" t="str">
        <f t="shared" si="8"/>
        <v>pradinis</v>
      </c>
    </row>
    <row r="21" spans="1:14" x14ac:dyDescent="0.25">
      <c r="A21" s="4">
        <v>497908</v>
      </c>
      <c r="B21" s="5">
        <f t="shared" si="9"/>
        <v>49790</v>
      </c>
      <c r="C21" s="5">
        <f t="shared" si="9"/>
        <v>4979</v>
      </c>
      <c r="D21" s="5">
        <f t="shared" si="9"/>
        <v>497</v>
      </c>
      <c r="E21" s="5">
        <f t="shared" si="9"/>
        <v>49</v>
      </c>
      <c r="F21" s="5">
        <f t="shared" si="9"/>
        <v>4</v>
      </c>
      <c r="G21" s="6">
        <f t="shared" si="1"/>
        <v>4</v>
      </c>
      <c r="H21" s="6">
        <f t="shared" si="2"/>
        <v>9</v>
      </c>
      <c r="I21" s="6">
        <f t="shared" si="3"/>
        <v>7</v>
      </c>
      <c r="J21" s="6">
        <f t="shared" si="4"/>
        <v>9</v>
      </c>
      <c r="K21" s="6">
        <f t="shared" si="5"/>
        <v>0</v>
      </c>
      <c r="L21" s="6">
        <f t="shared" si="6"/>
        <v>8</v>
      </c>
      <c r="M21" s="7">
        <f t="shared" si="7"/>
        <v>809794</v>
      </c>
      <c r="N21" s="7" t="str">
        <f t="shared" si="8"/>
        <v>apverstas</v>
      </c>
    </row>
    <row r="22" spans="1:14" x14ac:dyDescent="0.25">
      <c r="A22" s="4">
        <v>488697</v>
      </c>
      <c r="B22" s="5">
        <f t="shared" si="9"/>
        <v>48869</v>
      </c>
      <c r="C22" s="5">
        <f t="shared" si="9"/>
        <v>4886</v>
      </c>
      <c r="D22" s="5">
        <f t="shared" si="9"/>
        <v>488</v>
      </c>
      <c r="E22" s="5">
        <f t="shared" si="9"/>
        <v>48</v>
      </c>
      <c r="F22" s="5">
        <f t="shared" si="9"/>
        <v>4</v>
      </c>
      <c r="G22" s="6">
        <f t="shared" si="1"/>
        <v>4</v>
      </c>
      <c r="H22" s="6">
        <f t="shared" si="2"/>
        <v>8</v>
      </c>
      <c r="I22" s="6">
        <f t="shared" si="3"/>
        <v>8</v>
      </c>
      <c r="J22" s="6">
        <f t="shared" si="4"/>
        <v>6</v>
      </c>
      <c r="K22" s="6">
        <f t="shared" si="5"/>
        <v>9</v>
      </c>
      <c r="L22" s="6">
        <f t="shared" si="6"/>
        <v>7</v>
      </c>
      <c r="M22" s="7">
        <f t="shared" si="7"/>
        <v>796884</v>
      </c>
      <c r="N22" s="7" t="str">
        <f t="shared" si="8"/>
        <v>apverstas</v>
      </c>
    </row>
    <row r="23" spans="1:14" x14ac:dyDescent="0.25">
      <c r="A23" s="4">
        <v>464958</v>
      </c>
      <c r="B23" s="5">
        <f t="shared" si="9"/>
        <v>46495</v>
      </c>
      <c r="C23" s="5">
        <f t="shared" si="9"/>
        <v>4649</v>
      </c>
      <c r="D23" s="5">
        <f t="shared" si="9"/>
        <v>464</v>
      </c>
      <c r="E23" s="5">
        <f t="shared" si="9"/>
        <v>46</v>
      </c>
      <c r="F23" s="5">
        <f t="shared" si="9"/>
        <v>4</v>
      </c>
      <c r="G23" s="6">
        <f t="shared" si="1"/>
        <v>4</v>
      </c>
      <c r="H23" s="6">
        <f t="shared" si="2"/>
        <v>6</v>
      </c>
      <c r="I23" s="6">
        <f t="shared" si="3"/>
        <v>4</v>
      </c>
      <c r="J23" s="6">
        <f t="shared" si="4"/>
        <v>9</v>
      </c>
      <c r="K23" s="6">
        <f t="shared" si="5"/>
        <v>5</v>
      </c>
      <c r="L23" s="6">
        <f t="shared" si="6"/>
        <v>8</v>
      </c>
      <c r="M23" s="7">
        <f t="shared" si="7"/>
        <v>859464</v>
      </c>
      <c r="N23" s="7" t="str">
        <f t="shared" si="8"/>
        <v>apverstas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13"/>
  <sheetViews>
    <sheetView workbookViewId="0">
      <selection sqref="A1:C13"/>
    </sheetView>
  </sheetViews>
  <sheetFormatPr defaultRowHeight="15" x14ac:dyDescent="0.25"/>
  <cols>
    <col min="1" max="1" width="10.42578125" bestFit="1" customWidth="1"/>
    <col min="2" max="2" width="16.28515625" bestFit="1" customWidth="1"/>
    <col min="3" max="3" width="10.140625" bestFit="1" customWidth="1"/>
  </cols>
  <sheetData>
    <row r="1" spans="1:3" x14ac:dyDescent="0.25">
      <c r="A1" s="8" t="s">
        <v>17</v>
      </c>
      <c r="B1" s="8" t="s">
        <v>18</v>
      </c>
      <c r="C1" s="9" t="s">
        <v>19</v>
      </c>
    </row>
    <row r="2" spans="1:3" x14ac:dyDescent="0.25">
      <c r="A2" s="10">
        <v>42154</v>
      </c>
      <c r="B2" s="11" t="s">
        <v>20</v>
      </c>
      <c r="C2" s="12">
        <v>30</v>
      </c>
    </row>
    <row r="3" spans="1:3" hidden="1" x14ac:dyDescent="0.25">
      <c r="A3" s="10">
        <v>42154</v>
      </c>
      <c r="B3" s="11" t="s">
        <v>21</v>
      </c>
      <c r="C3" s="12">
        <v>10</v>
      </c>
    </row>
    <row r="4" spans="1:3" hidden="1" x14ac:dyDescent="0.25">
      <c r="A4" s="10">
        <v>42155</v>
      </c>
      <c r="B4" s="11" t="s">
        <v>20</v>
      </c>
      <c r="C4" s="12">
        <v>38</v>
      </c>
    </row>
    <row r="5" spans="1:3" hidden="1" x14ac:dyDescent="0.25">
      <c r="A5" s="10">
        <v>42155</v>
      </c>
      <c r="B5" s="11" t="s">
        <v>21</v>
      </c>
      <c r="C5" s="12">
        <v>9</v>
      </c>
    </row>
    <row r="6" spans="1:3" hidden="1" x14ac:dyDescent="0.25">
      <c r="A6" s="10">
        <v>42156</v>
      </c>
      <c r="B6" s="11" t="s">
        <v>20</v>
      </c>
      <c r="C6" s="12">
        <v>36</v>
      </c>
    </row>
    <row r="7" spans="1:3" hidden="1" x14ac:dyDescent="0.25">
      <c r="A7" s="10">
        <v>42156</v>
      </c>
      <c r="B7" s="11" t="s">
        <v>21</v>
      </c>
      <c r="C7" s="12">
        <v>10</v>
      </c>
    </row>
    <row r="8" spans="1:3" x14ac:dyDescent="0.25">
      <c r="A8" s="10">
        <v>42157</v>
      </c>
      <c r="B8" s="11" t="s">
        <v>20</v>
      </c>
      <c r="C8" s="12">
        <v>38</v>
      </c>
    </row>
    <row r="9" spans="1:3" hidden="1" x14ac:dyDescent="0.25">
      <c r="A9" s="10">
        <v>42157</v>
      </c>
      <c r="B9" s="11" t="s">
        <v>21</v>
      </c>
      <c r="C9" s="12">
        <v>10</v>
      </c>
    </row>
    <row r="10" spans="1:3" hidden="1" x14ac:dyDescent="0.25">
      <c r="A10" s="10">
        <v>42158</v>
      </c>
      <c r="B10" s="11" t="s">
        <v>20</v>
      </c>
      <c r="C10" s="12">
        <v>39</v>
      </c>
    </row>
    <row r="11" spans="1:3" hidden="1" x14ac:dyDescent="0.25">
      <c r="A11" s="10">
        <v>42158</v>
      </c>
      <c r="B11" s="11" t="s">
        <v>21</v>
      </c>
      <c r="C11" s="12">
        <v>9</v>
      </c>
    </row>
    <row r="12" spans="1:3" x14ac:dyDescent="0.25">
      <c r="A12" s="10">
        <v>42159</v>
      </c>
      <c r="B12" s="11" t="s">
        <v>20</v>
      </c>
      <c r="C12" s="12">
        <v>39</v>
      </c>
    </row>
    <row r="13" spans="1:3" hidden="1" x14ac:dyDescent="0.25">
      <c r="A13" s="10">
        <v>42159</v>
      </c>
      <c r="B13" s="11" t="s">
        <v>21</v>
      </c>
      <c r="C13" s="12">
        <v>10</v>
      </c>
    </row>
  </sheetData>
  <autoFilter ref="A1:C13" xr:uid="{CEFBA7A2-4F9B-45AD-911E-93F04AB15F3A}">
    <filterColumn colId="0">
      <filters>
        <dateGroupItem year="2015" month="5" day="30" dateTimeGrouping="day"/>
        <dateGroupItem year="2015" month="6" day="2" dateTimeGrouping="day"/>
        <dateGroupItem year="2015" month="6" day="4" dateTimeGrouping="day"/>
      </filters>
    </filterColumn>
    <filterColumn colId="1">
      <filters>
        <filter val="Kybojimas (s)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G2" sqref="G2:G3"/>
    </sheetView>
  </sheetViews>
  <sheetFormatPr defaultRowHeight="15" x14ac:dyDescent="0.25"/>
  <cols>
    <col min="1" max="1" width="12.7109375" customWidth="1"/>
    <col min="2" max="2" width="18.7109375" customWidth="1"/>
    <col min="3" max="3" width="12.7109375" customWidth="1"/>
    <col min="4" max="4" width="10.42578125" bestFit="1" customWidth="1"/>
    <col min="5" max="5" width="18.7109375" customWidth="1"/>
    <col min="6" max="7" width="15.7109375" customWidth="1"/>
  </cols>
  <sheetData>
    <row r="1" spans="1:7" x14ac:dyDescent="0.25">
      <c r="A1" s="8" t="s">
        <v>17</v>
      </c>
      <c r="B1" s="8" t="s">
        <v>18</v>
      </c>
      <c r="C1" s="9" t="s">
        <v>19</v>
      </c>
      <c r="E1" s="13" t="s">
        <v>18</v>
      </c>
      <c r="F1" s="13" t="s">
        <v>22</v>
      </c>
      <c r="G1" s="13" t="s">
        <v>23</v>
      </c>
    </row>
    <row r="2" spans="1:7" ht="20.100000000000001" customHeight="1" x14ac:dyDescent="0.25">
      <c r="A2" s="10">
        <v>42154</v>
      </c>
      <c r="B2" s="11" t="s">
        <v>20</v>
      </c>
      <c r="C2" s="12">
        <v>30</v>
      </c>
      <c r="E2" s="14" t="s">
        <v>20</v>
      </c>
      <c r="F2" s="15">
        <f>AVERAGE(C2,C4,C6,C8,C10,C12)</f>
        <v>36.666666666666664</v>
      </c>
      <c r="G2" s="15">
        <f>ROUND(F2,2)</f>
        <v>36.67</v>
      </c>
    </row>
    <row r="3" spans="1:7" ht="20.100000000000001" customHeight="1" x14ac:dyDescent="0.25">
      <c r="A3" s="10">
        <v>42154</v>
      </c>
      <c r="B3" s="11" t="s">
        <v>21</v>
      </c>
      <c r="C3" s="12">
        <v>10</v>
      </c>
      <c r="E3" s="14" t="s">
        <v>21</v>
      </c>
      <c r="F3" s="15">
        <f>AVERAGE(C3,C5,C7,C9,C11,C13)</f>
        <v>9.6666666666666661</v>
      </c>
      <c r="G3" s="15">
        <f>ROUND(F3,2)</f>
        <v>9.67</v>
      </c>
    </row>
    <row r="4" spans="1:7" ht="20.100000000000001" customHeight="1" x14ac:dyDescent="0.25">
      <c r="A4" s="10">
        <v>42155</v>
      </c>
      <c r="B4" s="11" t="s">
        <v>20</v>
      </c>
      <c r="C4" s="12">
        <v>38</v>
      </c>
    </row>
    <row r="5" spans="1:7" ht="20.100000000000001" customHeight="1" x14ac:dyDescent="0.25">
      <c r="A5" s="10">
        <v>42155</v>
      </c>
      <c r="B5" s="11" t="s">
        <v>21</v>
      </c>
      <c r="C5" s="12">
        <v>9</v>
      </c>
    </row>
    <row r="6" spans="1:7" ht="20.100000000000001" customHeight="1" x14ac:dyDescent="0.25">
      <c r="A6" s="10">
        <v>42156</v>
      </c>
      <c r="B6" s="11" t="s">
        <v>20</v>
      </c>
      <c r="C6" s="12">
        <v>36</v>
      </c>
    </row>
    <row r="7" spans="1:7" ht="20.100000000000001" customHeight="1" x14ac:dyDescent="0.25">
      <c r="A7" s="10">
        <v>42156</v>
      </c>
      <c r="B7" s="11" t="s">
        <v>21</v>
      </c>
      <c r="C7" s="12">
        <v>10</v>
      </c>
    </row>
    <row r="8" spans="1:7" ht="20.100000000000001" customHeight="1" x14ac:dyDescent="0.25">
      <c r="A8" s="10">
        <v>42157</v>
      </c>
      <c r="B8" s="11" t="s">
        <v>20</v>
      </c>
      <c r="C8" s="12">
        <v>38</v>
      </c>
    </row>
    <row r="9" spans="1:7" ht="20.100000000000001" customHeight="1" x14ac:dyDescent="0.25">
      <c r="A9" s="10">
        <v>42157</v>
      </c>
      <c r="B9" s="11" t="s">
        <v>21</v>
      </c>
      <c r="C9" s="12">
        <v>10</v>
      </c>
    </row>
    <row r="10" spans="1:7" ht="20.100000000000001" customHeight="1" x14ac:dyDescent="0.25">
      <c r="A10" s="10">
        <v>42158</v>
      </c>
      <c r="B10" s="11" t="s">
        <v>20</v>
      </c>
      <c r="C10" s="12">
        <v>39</v>
      </c>
    </row>
    <row r="11" spans="1:7" ht="20.100000000000001" customHeight="1" x14ac:dyDescent="0.25">
      <c r="A11" s="10">
        <v>42158</v>
      </c>
      <c r="B11" s="11" t="s">
        <v>21</v>
      </c>
      <c r="C11" s="12">
        <v>9</v>
      </c>
    </row>
    <row r="12" spans="1:7" ht="20.100000000000001" customHeight="1" x14ac:dyDescent="0.25">
      <c r="A12" s="10">
        <v>42159</v>
      </c>
      <c r="B12" s="11" t="s">
        <v>20</v>
      </c>
      <c r="C12" s="12">
        <v>39</v>
      </c>
    </row>
    <row r="13" spans="1:7" ht="20.100000000000001" customHeight="1" x14ac:dyDescent="0.25">
      <c r="A13" s="10">
        <v>42159</v>
      </c>
      <c r="B13" s="11" t="s">
        <v>21</v>
      </c>
      <c r="C13" s="12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5"/>
  <sheetViews>
    <sheetView tabSelected="1" zoomScaleNormal="100" workbookViewId="0">
      <selection activeCell="F9" sqref="F9"/>
    </sheetView>
  </sheetViews>
  <sheetFormatPr defaultColWidth="11.5703125" defaultRowHeight="15" x14ac:dyDescent="0.25"/>
  <cols>
    <col min="1" max="1" width="3.85546875" style="16" customWidth="1"/>
    <col min="2" max="2" width="17.7109375" customWidth="1"/>
    <col min="3" max="3" width="16" customWidth="1"/>
    <col min="4" max="4" width="10.28515625" customWidth="1"/>
    <col min="5" max="5" width="8.85546875" customWidth="1"/>
    <col min="6" max="6" width="22.28515625" customWidth="1"/>
    <col min="7" max="7" width="17.7109375" customWidth="1"/>
    <col min="9" max="9" width="8.140625" customWidth="1"/>
    <col min="10" max="10" width="26.42578125" customWidth="1"/>
  </cols>
  <sheetData>
    <row r="1" spans="1:7" x14ac:dyDescent="0.25">
      <c r="G1" s="17" t="s">
        <v>24</v>
      </c>
    </row>
    <row r="2" spans="1:7" ht="15.75" x14ac:dyDescent="0.25">
      <c r="B2" s="34" t="s">
        <v>25</v>
      </c>
      <c r="C2" s="34"/>
      <c r="D2" s="34"/>
      <c r="E2" s="34"/>
      <c r="F2" s="34"/>
      <c r="G2" s="34"/>
    </row>
    <row r="3" spans="1:7" x14ac:dyDescent="0.25">
      <c r="B3" s="18" t="s">
        <v>26</v>
      </c>
      <c r="C3" s="35" t="s">
        <v>27</v>
      </c>
      <c r="D3" s="36"/>
      <c r="E3" s="36"/>
      <c r="F3" s="37"/>
      <c r="G3" s="18">
        <f t="shared" ref="G3:G4" si="0">COUNTIF($F$9:$F$85,B3)</f>
        <v>9</v>
      </c>
    </row>
    <row r="4" spans="1:7" x14ac:dyDescent="0.25">
      <c r="B4" s="18" t="s">
        <v>28</v>
      </c>
      <c r="C4" s="19" t="s">
        <v>29</v>
      </c>
      <c r="D4" s="18">
        <v>25000</v>
      </c>
      <c r="E4" s="38" t="s">
        <v>30</v>
      </c>
      <c r="F4" s="38"/>
      <c r="G4" s="18">
        <f t="shared" si="0"/>
        <v>39</v>
      </c>
    </row>
    <row r="5" spans="1:7" x14ac:dyDescent="0.25">
      <c r="B5" s="18" t="s">
        <v>31</v>
      </c>
      <c r="C5" s="19" t="s">
        <v>32</v>
      </c>
      <c r="D5" s="18">
        <v>2500</v>
      </c>
      <c r="E5" s="38" t="s">
        <v>33</v>
      </c>
      <c r="F5" s="38"/>
      <c r="G5" s="18">
        <f>COUNTIF($F$9:$F$85,B5)</f>
        <v>29</v>
      </c>
    </row>
    <row r="6" spans="1:7" x14ac:dyDescent="0.25">
      <c r="F6" s="17" t="s">
        <v>34</v>
      </c>
    </row>
    <row r="7" spans="1:7" ht="15.75" x14ac:dyDescent="0.25">
      <c r="A7" s="34" t="s">
        <v>35</v>
      </c>
      <c r="B7" s="34"/>
      <c r="C7" s="34"/>
      <c r="D7" s="34"/>
      <c r="E7" s="34"/>
      <c r="F7" s="34"/>
    </row>
    <row r="8" spans="1:7" ht="15.75" x14ac:dyDescent="0.25">
      <c r="A8" s="20" t="s">
        <v>36</v>
      </c>
      <c r="B8" s="21" t="s">
        <v>37</v>
      </c>
      <c r="C8" s="21" t="s">
        <v>38</v>
      </c>
      <c r="D8" s="21" t="s">
        <v>39</v>
      </c>
      <c r="E8" s="21" t="s">
        <v>40</v>
      </c>
      <c r="F8" s="21" t="s">
        <v>41</v>
      </c>
    </row>
    <row r="9" spans="1:7" x14ac:dyDescent="0.25">
      <c r="A9" s="22">
        <v>1</v>
      </c>
      <c r="B9" s="23" t="s">
        <v>118</v>
      </c>
      <c r="C9" s="23">
        <v>466</v>
      </c>
      <c r="D9" s="23">
        <v>56.59</v>
      </c>
      <c r="E9" s="23">
        <v>21.35</v>
      </c>
      <c r="F9" s="18" t="str">
        <f>IF(C9&gt;=$D$4,$B$3,IF(AND($D$4&gt;C9,C9&gt;$D$5),$B$4,$B$5))</f>
        <v>c) mažasis miestas</v>
      </c>
    </row>
    <row r="10" spans="1:7" x14ac:dyDescent="0.25">
      <c r="A10" s="22">
        <v>2</v>
      </c>
      <c r="B10" s="23" t="s">
        <v>117</v>
      </c>
      <c r="C10" s="23">
        <v>842</v>
      </c>
      <c r="D10" s="23">
        <v>56.02</v>
      </c>
      <c r="E10" s="23">
        <v>25.91</v>
      </c>
      <c r="F10" s="18" t="str">
        <f t="shared" ref="F10:F12" si="1">IF(C10&gt;=$D$4,$B$3,IF(AND($D$4&gt;C10,C10&gt;$D$5),$B$4,$B$5))</f>
        <v>c) mažasis miestas</v>
      </c>
    </row>
    <row r="11" spans="1:7" x14ac:dyDescent="0.25">
      <c r="A11" s="22">
        <v>3</v>
      </c>
      <c r="B11" s="23" t="s">
        <v>115</v>
      </c>
      <c r="C11" s="23">
        <v>1000</v>
      </c>
      <c r="D11" s="23">
        <v>57.22</v>
      </c>
      <c r="E11" s="23">
        <v>21.66</v>
      </c>
      <c r="F11" s="18" t="str">
        <f t="shared" si="1"/>
        <v>c) mažasis miestas</v>
      </c>
    </row>
    <row r="12" spans="1:7" x14ac:dyDescent="0.25">
      <c r="A12" s="22">
        <v>4</v>
      </c>
      <c r="B12" s="23" t="s">
        <v>116</v>
      </c>
      <c r="C12" s="23">
        <v>1000</v>
      </c>
      <c r="D12" s="23">
        <v>57.84</v>
      </c>
      <c r="E12" s="23">
        <v>24.75</v>
      </c>
      <c r="F12" s="18" t="str">
        <f t="shared" si="1"/>
        <v>c) mažasis miestas</v>
      </c>
    </row>
    <row r="13" spans="1:7" x14ac:dyDescent="0.25">
      <c r="A13" s="22">
        <v>5</v>
      </c>
      <c r="B13" s="23" t="s">
        <v>114</v>
      </c>
      <c r="C13" s="23">
        <v>1100</v>
      </c>
      <c r="D13" s="23">
        <v>56.89</v>
      </c>
      <c r="E13" s="23">
        <v>21.17</v>
      </c>
      <c r="F13" s="18" t="str">
        <f t="shared" ref="F10:F37" si="2">IF(C13&gt;=$D$4,$B$3,IF(AND($D$4&gt;C13,C13&gt;$D$5),$B$4,$B$5))</f>
        <v>c) mažasis miestas</v>
      </c>
    </row>
    <row r="14" spans="1:7" x14ac:dyDescent="0.25">
      <c r="A14" s="22">
        <v>6</v>
      </c>
      <c r="B14" s="23" t="s">
        <v>113</v>
      </c>
      <c r="C14" s="23">
        <v>1200</v>
      </c>
      <c r="D14" s="23">
        <v>56.17</v>
      </c>
      <c r="E14" s="23">
        <v>25.75</v>
      </c>
      <c r="F14" s="18" t="str">
        <f t="shared" si="2"/>
        <v>c) mažasis miestas</v>
      </c>
    </row>
    <row r="15" spans="1:7" x14ac:dyDescent="0.25">
      <c r="A15" s="22">
        <v>7</v>
      </c>
      <c r="B15" s="23" t="s">
        <v>111</v>
      </c>
      <c r="C15" s="23">
        <v>1400</v>
      </c>
      <c r="D15" s="23">
        <v>57.87</v>
      </c>
      <c r="E15" s="23">
        <v>24.35</v>
      </c>
      <c r="F15" s="18" t="str">
        <f t="shared" si="2"/>
        <v>c) mažasis miestas</v>
      </c>
    </row>
    <row r="16" spans="1:7" x14ac:dyDescent="0.25">
      <c r="A16" s="22">
        <v>8</v>
      </c>
      <c r="B16" s="23" t="s">
        <v>112</v>
      </c>
      <c r="C16" s="23">
        <v>1400</v>
      </c>
      <c r="D16" s="23">
        <v>57.64</v>
      </c>
      <c r="E16" s="23">
        <v>25.67</v>
      </c>
      <c r="F16" s="18" t="str">
        <f t="shared" si="2"/>
        <v>c) mažasis miestas</v>
      </c>
    </row>
    <row r="17" spans="1:6" x14ac:dyDescent="0.25">
      <c r="A17" s="22">
        <v>9</v>
      </c>
      <c r="B17" s="23" t="s">
        <v>108</v>
      </c>
      <c r="C17" s="23">
        <v>1500</v>
      </c>
      <c r="D17" s="23">
        <v>57.55</v>
      </c>
      <c r="E17" s="23">
        <v>26.69</v>
      </c>
      <c r="F17" s="18" t="str">
        <f t="shared" si="2"/>
        <v>c) mažasis miestas</v>
      </c>
    </row>
    <row r="18" spans="1:6" x14ac:dyDescent="0.25">
      <c r="A18" s="22">
        <v>10</v>
      </c>
      <c r="B18" s="23" t="s">
        <v>109</v>
      </c>
      <c r="C18" s="23">
        <v>1500</v>
      </c>
      <c r="D18" s="23">
        <v>57.87</v>
      </c>
      <c r="E18" s="23">
        <v>25.04</v>
      </c>
      <c r="F18" s="18" t="str">
        <f t="shared" si="2"/>
        <v>c) mažasis miestas</v>
      </c>
    </row>
    <row r="19" spans="1:6" x14ac:dyDescent="0.25">
      <c r="A19" s="22">
        <v>11</v>
      </c>
      <c r="B19" s="23" t="s">
        <v>110</v>
      </c>
      <c r="C19" s="23">
        <v>1500</v>
      </c>
      <c r="D19" s="23">
        <v>57.05</v>
      </c>
      <c r="E19" s="23">
        <v>22.57</v>
      </c>
      <c r="F19" s="18" t="str">
        <f t="shared" si="2"/>
        <v>c) mažasis miestas</v>
      </c>
    </row>
    <row r="20" spans="1:6" x14ac:dyDescent="0.25">
      <c r="A20" s="22">
        <v>12</v>
      </c>
      <c r="B20" s="23" t="s">
        <v>105</v>
      </c>
      <c r="C20" s="23">
        <v>1600</v>
      </c>
      <c r="D20" s="23">
        <v>57.78</v>
      </c>
      <c r="E20" s="23">
        <v>24.87</v>
      </c>
      <c r="F20" s="18" t="str">
        <f t="shared" si="2"/>
        <v>c) mažasis miestas</v>
      </c>
    </row>
    <row r="21" spans="1:6" x14ac:dyDescent="0.25">
      <c r="A21" s="22">
        <v>13</v>
      </c>
      <c r="B21" s="23" t="s">
        <v>106</v>
      </c>
      <c r="C21" s="23">
        <v>1600</v>
      </c>
      <c r="D21" s="23">
        <v>57.19</v>
      </c>
      <c r="E21" s="23">
        <v>25.05</v>
      </c>
      <c r="F21" s="18" t="str">
        <f t="shared" si="2"/>
        <v>c) mažasis miestas</v>
      </c>
    </row>
    <row r="22" spans="1:6" x14ac:dyDescent="0.25">
      <c r="A22" s="22">
        <v>14</v>
      </c>
      <c r="B22" s="23" t="s">
        <v>107</v>
      </c>
      <c r="C22" s="23">
        <v>1600</v>
      </c>
      <c r="D22" s="23">
        <v>57.38</v>
      </c>
      <c r="E22" s="23">
        <v>22.59</v>
      </c>
      <c r="F22" s="18" t="str">
        <f t="shared" si="2"/>
        <v>c) mažasis miestas</v>
      </c>
    </row>
    <row r="23" spans="1:6" x14ac:dyDescent="0.25">
      <c r="A23" s="22">
        <v>15</v>
      </c>
      <c r="B23" s="23" t="s">
        <v>103</v>
      </c>
      <c r="C23" s="23">
        <v>1700</v>
      </c>
      <c r="D23" s="23">
        <v>57.19</v>
      </c>
      <c r="E23" s="23">
        <v>27.67</v>
      </c>
      <c r="F23" s="18" t="str">
        <f t="shared" si="2"/>
        <v>c) mažasis miestas</v>
      </c>
    </row>
    <row r="24" spans="1:6" x14ac:dyDescent="0.25">
      <c r="A24" s="22">
        <v>16</v>
      </c>
      <c r="B24" s="23" t="s">
        <v>104</v>
      </c>
      <c r="C24" s="23">
        <v>1700</v>
      </c>
      <c r="D24" s="23">
        <v>56.4</v>
      </c>
      <c r="E24" s="23">
        <v>28.11</v>
      </c>
      <c r="F24" s="18" t="str">
        <f t="shared" si="2"/>
        <v>c) mažasis miestas</v>
      </c>
    </row>
    <row r="25" spans="1:6" x14ac:dyDescent="0.25">
      <c r="A25" s="22">
        <v>17</v>
      </c>
      <c r="B25" s="23" t="s">
        <v>100</v>
      </c>
      <c r="C25" s="23">
        <v>1800</v>
      </c>
      <c r="D25" s="23">
        <v>56.97</v>
      </c>
      <c r="E25" s="23">
        <v>26.31</v>
      </c>
      <c r="F25" s="18" t="str">
        <f t="shared" si="2"/>
        <v>c) mažasis miestas</v>
      </c>
    </row>
    <row r="26" spans="1:6" x14ac:dyDescent="0.25">
      <c r="A26" s="22">
        <v>18</v>
      </c>
      <c r="B26" s="23" t="s">
        <v>101</v>
      </c>
      <c r="C26" s="23">
        <v>1800</v>
      </c>
      <c r="D26" s="23">
        <v>56.9</v>
      </c>
      <c r="E26" s="23">
        <v>26.73</v>
      </c>
      <c r="F26" s="18" t="str">
        <f t="shared" si="2"/>
        <v>c) mažasis miestas</v>
      </c>
    </row>
    <row r="27" spans="1:6" x14ac:dyDescent="0.25">
      <c r="A27" s="22">
        <v>19</v>
      </c>
      <c r="B27" s="23" t="s">
        <v>102</v>
      </c>
      <c r="C27" s="23">
        <v>1800</v>
      </c>
      <c r="D27" s="23">
        <v>56.18</v>
      </c>
      <c r="E27" s="23">
        <v>22.08</v>
      </c>
      <c r="F27" s="18" t="str">
        <f t="shared" si="2"/>
        <v>c) mažasis miestas</v>
      </c>
    </row>
    <row r="28" spans="1:6" x14ac:dyDescent="0.25">
      <c r="A28" s="22">
        <v>20</v>
      </c>
      <c r="B28" s="23" t="s">
        <v>98</v>
      </c>
      <c r="C28" s="23">
        <v>1900</v>
      </c>
      <c r="D28" s="23">
        <v>57.15</v>
      </c>
      <c r="E28" s="23">
        <v>22.53</v>
      </c>
      <c r="F28" s="18" t="str">
        <f t="shared" si="2"/>
        <v>c) mažasis miestas</v>
      </c>
    </row>
    <row r="29" spans="1:6" x14ac:dyDescent="0.25">
      <c r="A29" s="22">
        <v>21</v>
      </c>
      <c r="B29" s="23" t="s">
        <v>99</v>
      </c>
      <c r="C29" s="23">
        <v>1900</v>
      </c>
      <c r="D29" s="23">
        <v>56.36</v>
      </c>
      <c r="E29" s="23">
        <v>25.56</v>
      </c>
      <c r="F29" s="18" t="str">
        <f t="shared" si="2"/>
        <v>c) mažasis miestas</v>
      </c>
    </row>
    <row r="30" spans="1:6" x14ac:dyDescent="0.25">
      <c r="A30" s="22">
        <v>22</v>
      </c>
      <c r="B30" s="23" t="s">
        <v>97</v>
      </c>
      <c r="C30" s="23">
        <v>2000</v>
      </c>
      <c r="D30" s="23">
        <v>56.63</v>
      </c>
      <c r="E30" s="23">
        <v>25.09</v>
      </c>
      <c r="F30" s="18" t="str">
        <f t="shared" si="2"/>
        <v>c) mažasis miestas</v>
      </c>
    </row>
    <row r="31" spans="1:6" x14ac:dyDescent="0.25">
      <c r="A31" s="22">
        <v>23</v>
      </c>
      <c r="B31" s="23" t="s">
        <v>95</v>
      </c>
      <c r="C31" s="23">
        <v>2100</v>
      </c>
      <c r="D31" s="23">
        <v>56.75</v>
      </c>
      <c r="E31" s="23">
        <v>24.39</v>
      </c>
      <c r="F31" s="18" t="str">
        <f t="shared" si="2"/>
        <v>c) mažasis miestas</v>
      </c>
    </row>
    <row r="32" spans="1:6" x14ac:dyDescent="0.25">
      <c r="A32" s="22">
        <v>24</v>
      </c>
      <c r="B32" s="23" t="s">
        <v>96</v>
      </c>
      <c r="C32" s="23">
        <v>2100</v>
      </c>
      <c r="D32" s="23">
        <v>56.85</v>
      </c>
      <c r="E32" s="23">
        <v>23.58</v>
      </c>
      <c r="F32" s="18" t="str">
        <f t="shared" si="2"/>
        <v>c) mažasis miestas</v>
      </c>
    </row>
    <row r="33" spans="1:6" x14ac:dyDescent="0.25">
      <c r="A33" s="22">
        <v>25</v>
      </c>
      <c r="B33" s="23" t="s">
        <v>92</v>
      </c>
      <c r="C33" s="23">
        <v>2300</v>
      </c>
      <c r="D33" s="23">
        <v>57.43</v>
      </c>
      <c r="E33" s="23">
        <v>27.04</v>
      </c>
      <c r="F33" s="18" t="str">
        <f t="shared" si="2"/>
        <v>c) mažasis miestas</v>
      </c>
    </row>
    <row r="34" spans="1:6" x14ac:dyDescent="0.25">
      <c r="A34" s="22">
        <v>26</v>
      </c>
      <c r="B34" s="23" t="s">
        <v>93</v>
      </c>
      <c r="C34" s="23">
        <v>2300</v>
      </c>
      <c r="D34" s="23">
        <v>56.46</v>
      </c>
      <c r="E34" s="23">
        <v>21.58</v>
      </c>
      <c r="F34" s="18" t="str">
        <f t="shared" si="2"/>
        <v>c) mažasis miestas</v>
      </c>
    </row>
    <row r="35" spans="1:6" x14ac:dyDescent="0.25">
      <c r="A35" s="22">
        <v>27</v>
      </c>
      <c r="B35" s="23" t="s">
        <v>94</v>
      </c>
      <c r="C35" s="23">
        <v>2300</v>
      </c>
      <c r="D35" s="23">
        <v>56.62</v>
      </c>
      <c r="E35" s="23">
        <v>26.75</v>
      </c>
      <c r="F35" s="18" t="str">
        <f t="shared" si="2"/>
        <v>c) mažasis miestas</v>
      </c>
    </row>
    <row r="36" spans="1:6" x14ac:dyDescent="0.25">
      <c r="A36" s="22">
        <v>28</v>
      </c>
      <c r="B36" s="23" t="s">
        <v>90</v>
      </c>
      <c r="C36" s="23">
        <v>2400</v>
      </c>
      <c r="D36" s="23">
        <v>56.1</v>
      </c>
      <c r="E36" s="23">
        <v>27.54</v>
      </c>
      <c r="F36" s="18" t="str">
        <f t="shared" si="2"/>
        <v>c) mažasis miestas</v>
      </c>
    </row>
    <row r="37" spans="1:6" x14ac:dyDescent="0.25">
      <c r="A37" s="22">
        <v>29</v>
      </c>
      <c r="B37" s="23" t="s">
        <v>91</v>
      </c>
      <c r="C37" s="23">
        <v>2400</v>
      </c>
      <c r="D37" s="23">
        <v>56.74</v>
      </c>
      <c r="E37" s="23">
        <v>24.72</v>
      </c>
      <c r="F37" s="18" t="str">
        <f t="shared" si="2"/>
        <v>c) mažasis miestas</v>
      </c>
    </row>
    <row r="38" spans="1:6" x14ac:dyDescent="0.25">
      <c r="A38" s="22">
        <v>30</v>
      </c>
      <c r="B38" s="23" t="s">
        <v>88</v>
      </c>
      <c r="C38" s="23">
        <v>2600</v>
      </c>
      <c r="D38" s="23">
        <v>56.79</v>
      </c>
      <c r="E38" s="23">
        <v>27.68</v>
      </c>
      <c r="F38" s="18" t="str">
        <f t="shared" ref="F10:F73" si="3">IF(C38&gt;=$D$4,$B$3,IF(AND($D$4&gt;C38,C38&gt;$D$5),$B$4,$B$5))</f>
        <v>b) miestas</v>
      </c>
    </row>
    <row r="39" spans="1:6" x14ac:dyDescent="0.25">
      <c r="A39" s="22">
        <v>31</v>
      </c>
      <c r="B39" s="23" t="s">
        <v>89</v>
      </c>
      <c r="C39" s="23">
        <v>2600</v>
      </c>
      <c r="D39" s="23">
        <v>56.67</v>
      </c>
      <c r="E39" s="23">
        <v>22.02</v>
      </c>
      <c r="F39" s="18" t="str">
        <f t="shared" si="3"/>
        <v>b) miestas</v>
      </c>
    </row>
    <row r="40" spans="1:6" x14ac:dyDescent="0.25">
      <c r="A40" s="22">
        <v>32</v>
      </c>
      <c r="B40" s="23" t="s">
        <v>87</v>
      </c>
      <c r="C40" s="23">
        <v>2700</v>
      </c>
      <c r="D40" s="23">
        <v>55.98</v>
      </c>
      <c r="E40" s="23">
        <v>26.3</v>
      </c>
      <c r="F40" s="18" t="str">
        <f t="shared" si="3"/>
        <v>b) miestas</v>
      </c>
    </row>
    <row r="41" spans="1:6" x14ac:dyDescent="0.25">
      <c r="A41" s="22">
        <v>33</v>
      </c>
      <c r="B41" s="23" t="s">
        <v>85</v>
      </c>
      <c r="C41" s="23">
        <v>2900</v>
      </c>
      <c r="D41" s="23">
        <v>56.47</v>
      </c>
      <c r="E41" s="23">
        <v>22.9</v>
      </c>
      <c r="F41" s="18" t="str">
        <f t="shared" si="3"/>
        <v>b) miestas</v>
      </c>
    </row>
    <row r="42" spans="1:6" x14ac:dyDescent="0.25">
      <c r="A42" s="22">
        <v>34</v>
      </c>
      <c r="B42" s="23" t="s">
        <v>86</v>
      </c>
      <c r="C42" s="23">
        <v>2900</v>
      </c>
      <c r="D42" s="23">
        <v>57.29</v>
      </c>
      <c r="E42" s="23">
        <v>24.41</v>
      </c>
      <c r="F42" s="18" t="str">
        <f t="shared" si="3"/>
        <v>b) miestas</v>
      </c>
    </row>
    <row r="43" spans="1:6" x14ac:dyDescent="0.25">
      <c r="A43" s="22">
        <v>35</v>
      </c>
      <c r="B43" s="23" t="s">
        <v>84</v>
      </c>
      <c r="C43" s="23">
        <v>3000</v>
      </c>
      <c r="D43" s="23">
        <v>56.82</v>
      </c>
      <c r="E43" s="23">
        <v>24.5</v>
      </c>
      <c r="F43" s="18" t="str">
        <f t="shared" si="3"/>
        <v>b) miestas</v>
      </c>
    </row>
    <row r="44" spans="1:6" x14ac:dyDescent="0.25">
      <c r="A44" s="22">
        <v>36</v>
      </c>
      <c r="B44" s="23" t="s">
        <v>82</v>
      </c>
      <c r="C44" s="23">
        <v>3400</v>
      </c>
      <c r="D44" s="23">
        <v>57.05</v>
      </c>
      <c r="E44" s="23">
        <v>22.76</v>
      </c>
      <c r="F44" s="18" t="str">
        <f t="shared" si="3"/>
        <v>b) miestas</v>
      </c>
    </row>
    <row r="45" spans="1:6" x14ac:dyDescent="0.25">
      <c r="A45" s="22">
        <v>37</v>
      </c>
      <c r="B45" s="23" t="s">
        <v>83</v>
      </c>
      <c r="C45" s="23">
        <v>3400</v>
      </c>
      <c r="D45" s="23">
        <v>57.77</v>
      </c>
      <c r="E45" s="23">
        <v>24.36</v>
      </c>
      <c r="F45" s="18" t="str">
        <f t="shared" si="3"/>
        <v>b) miestas</v>
      </c>
    </row>
    <row r="46" spans="1:6" x14ac:dyDescent="0.25">
      <c r="A46" s="22">
        <v>38</v>
      </c>
      <c r="B46" s="23" t="s">
        <v>79</v>
      </c>
      <c r="C46" s="23">
        <v>3600</v>
      </c>
      <c r="D46" s="23">
        <v>56.87</v>
      </c>
      <c r="E46" s="23">
        <v>24.12</v>
      </c>
      <c r="F46" s="18" t="str">
        <f t="shared" si="3"/>
        <v>b) miestas</v>
      </c>
    </row>
    <row r="47" spans="1:6" x14ac:dyDescent="0.25">
      <c r="A47" s="22">
        <v>39</v>
      </c>
      <c r="B47" s="23" t="s">
        <v>80</v>
      </c>
      <c r="C47" s="23">
        <v>3600</v>
      </c>
      <c r="D47" s="23">
        <v>57.9</v>
      </c>
      <c r="E47" s="23">
        <v>25.34</v>
      </c>
      <c r="F47" s="18" t="str">
        <f t="shared" si="3"/>
        <v>b) miestas</v>
      </c>
    </row>
    <row r="48" spans="1:6" x14ac:dyDescent="0.25">
      <c r="A48" s="22">
        <v>40</v>
      </c>
      <c r="B48" s="23" t="s">
        <v>81</v>
      </c>
      <c r="C48" s="23">
        <v>3600</v>
      </c>
      <c r="D48" s="23">
        <v>56.57</v>
      </c>
      <c r="E48" s="23">
        <v>26.93</v>
      </c>
      <c r="F48" s="18" t="str">
        <f t="shared" si="3"/>
        <v>b) miestas</v>
      </c>
    </row>
    <row r="49" spans="1:6" x14ac:dyDescent="0.25">
      <c r="A49" s="22">
        <v>41</v>
      </c>
      <c r="B49" s="23" t="s">
        <v>77</v>
      </c>
      <c r="C49" s="23">
        <v>3900</v>
      </c>
      <c r="D49" s="23">
        <v>56.55</v>
      </c>
      <c r="E49" s="23">
        <v>21.16</v>
      </c>
      <c r="F49" s="18" t="str">
        <f t="shared" si="3"/>
        <v>b) miestas</v>
      </c>
    </row>
    <row r="50" spans="1:6" x14ac:dyDescent="0.25">
      <c r="A50" s="22">
        <v>42</v>
      </c>
      <c r="B50" s="23" t="s">
        <v>78</v>
      </c>
      <c r="C50" s="23">
        <v>3900</v>
      </c>
      <c r="D50" s="23">
        <v>56.62</v>
      </c>
      <c r="E50" s="23">
        <v>25.72</v>
      </c>
      <c r="F50" s="18" t="str">
        <f t="shared" si="3"/>
        <v>b) miestas</v>
      </c>
    </row>
    <row r="51" spans="1:6" x14ac:dyDescent="0.25">
      <c r="A51" s="22">
        <v>43</v>
      </c>
      <c r="B51" s="23" t="s">
        <v>76</v>
      </c>
      <c r="C51" s="23">
        <v>4000</v>
      </c>
      <c r="D51" s="23">
        <v>56.7</v>
      </c>
      <c r="E51" s="23">
        <v>22.53</v>
      </c>
      <c r="F51" s="18" t="str">
        <f t="shared" si="3"/>
        <v>b) miestas</v>
      </c>
    </row>
    <row r="52" spans="1:6" x14ac:dyDescent="0.25">
      <c r="A52" s="22">
        <v>44</v>
      </c>
      <c r="B52" s="23" t="s">
        <v>75</v>
      </c>
      <c r="C52" s="23">
        <v>4200</v>
      </c>
      <c r="D52" s="23">
        <v>57.11</v>
      </c>
      <c r="E52" s="23">
        <v>24.53</v>
      </c>
      <c r="F52" s="18" t="str">
        <f t="shared" si="3"/>
        <v>b) miestas</v>
      </c>
    </row>
    <row r="53" spans="1:6" x14ac:dyDescent="0.25">
      <c r="A53" s="22">
        <v>45</v>
      </c>
      <c r="B53" s="23" t="s">
        <v>74</v>
      </c>
      <c r="C53" s="23">
        <v>5400</v>
      </c>
      <c r="D53" s="23">
        <v>56.72</v>
      </c>
      <c r="E53" s="23">
        <v>21.61</v>
      </c>
      <c r="F53" s="18" t="str">
        <f t="shared" si="3"/>
        <v>b) miestas</v>
      </c>
    </row>
    <row r="54" spans="1:6" x14ac:dyDescent="0.25">
      <c r="A54" s="22">
        <v>46</v>
      </c>
      <c r="B54" s="23" t="s">
        <v>73</v>
      </c>
      <c r="C54" s="23">
        <v>5600</v>
      </c>
      <c r="D54" s="23">
        <v>56.72</v>
      </c>
      <c r="E54" s="23">
        <v>24.8</v>
      </c>
      <c r="F54" s="18" t="str">
        <f t="shared" si="3"/>
        <v>b) miestas</v>
      </c>
    </row>
    <row r="55" spans="1:6" x14ac:dyDescent="0.25">
      <c r="A55" s="22">
        <v>47</v>
      </c>
      <c r="B55" s="23" t="s">
        <v>72</v>
      </c>
      <c r="C55" s="23">
        <v>6500</v>
      </c>
      <c r="D55" s="23">
        <v>57.78</v>
      </c>
      <c r="E55" s="23">
        <v>26</v>
      </c>
      <c r="F55" s="18" t="str">
        <f t="shared" si="3"/>
        <v>b) miestas</v>
      </c>
    </row>
    <row r="56" spans="1:6" x14ac:dyDescent="0.25">
      <c r="A56" s="22">
        <v>48</v>
      </c>
      <c r="B56" s="23" t="s">
        <v>71</v>
      </c>
      <c r="C56" s="23">
        <v>6700</v>
      </c>
      <c r="D56" s="23">
        <v>57.43</v>
      </c>
      <c r="E56" s="23">
        <v>25.9</v>
      </c>
      <c r="F56" s="18" t="str">
        <f t="shared" si="3"/>
        <v>b) miestas</v>
      </c>
    </row>
    <row r="57" spans="1:6" x14ac:dyDescent="0.25">
      <c r="A57" s="22">
        <v>49</v>
      </c>
      <c r="B57" s="23" t="s">
        <v>70</v>
      </c>
      <c r="C57" s="23">
        <v>7900</v>
      </c>
      <c r="D57" s="23">
        <v>57.13</v>
      </c>
      <c r="E57" s="23">
        <v>27.26</v>
      </c>
      <c r="F57" s="18" t="str">
        <f t="shared" si="3"/>
        <v>b) miestas</v>
      </c>
    </row>
    <row r="58" spans="1:6" x14ac:dyDescent="0.25">
      <c r="A58" s="22">
        <v>50</v>
      </c>
      <c r="B58" s="23" t="s">
        <v>69</v>
      </c>
      <c r="C58" s="23">
        <v>8200</v>
      </c>
      <c r="D58" s="23">
        <v>56.59</v>
      </c>
      <c r="E58" s="23">
        <v>25.2</v>
      </c>
      <c r="F58" s="18" t="str">
        <f t="shared" si="3"/>
        <v>b) miestas</v>
      </c>
    </row>
    <row r="59" spans="1:6" x14ac:dyDescent="0.25">
      <c r="A59" s="22">
        <v>51</v>
      </c>
      <c r="B59" s="23" t="s">
        <v>68</v>
      </c>
      <c r="C59" s="23">
        <v>8600</v>
      </c>
      <c r="D59" s="23">
        <v>56.3</v>
      </c>
      <c r="E59" s="23">
        <v>26.71</v>
      </c>
      <c r="F59" s="18" t="str">
        <f t="shared" si="3"/>
        <v>b) miestas</v>
      </c>
    </row>
    <row r="60" spans="1:6" x14ac:dyDescent="0.25">
      <c r="A60" s="22">
        <v>52</v>
      </c>
      <c r="B60" s="23" t="s">
        <v>67</v>
      </c>
      <c r="C60" s="23">
        <v>8900</v>
      </c>
      <c r="D60" s="23">
        <v>57.52</v>
      </c>
      <c r="E60" s="23">
        <v>24.71</v>
      </c>
      <c r="F60" s="18" t="str">
        <f t="shared" si="3"/>
        <v>b) miestas</v>
      </c>
    </row>
    <row r="61" spans="1:6" x14ac:dyDescent="0.25">
      <c r="A61" s="22">
        <v>53</v>
      </c>
      <c r="B61" s="23" t="s">
        <v>66</v>
      </c>
      <c r="C61" s="23">
        <v>9300</v>
      </c>
      <c r="D61" s="23">
        <v>56.86</v>
      </c>
      <c r="E61" s="23">
        <v>26.22</v>
      </c>
      <c r="F61" s="18" t="str">
        <f t="shared" si="3"/>
        <v>b) miestas</v>
      </c>
    </row>
    <row r="62" spans="1:6" x14ac:dyDescent="0.25">
      <c r="A62" s="22">
        <v>54</v>
      </c>
      <c r="B62" s="23" t="s">
        <v>65</v>
      </c>
      <c r="C62" s="23">
        <v>9400</v>
      </c>
      <c r="D62" s="23">
        <v>57.18</v>
      </c>
      <c r="E62" s="23">
        <v>26.75</v>
      </c>
      <c r="F62" s="18" t="str">
        <f t="shared" si="3"/>
        <v>b) miestas</v>
      </c>
    </row>
    <row r="63" spans="1:6" x14ac:dyDescent="0.25">
      <c r="A63" s="22">
        <v>55</v>
      </c>
      <c r="B63" s="23" t="s">
        <v>64</v>
      </c>
      <c r="C63" s="23">
        <v>9700</v>
      </c>
      <c r="D63" s="23">
        <v>56.36</v>
      </c>
      <c r="E63" s="23">
        <v>26.18</v>
      </c>
      <c r="F63" s="18" t="str">
        <f t="shared" si="3"/>
        <v>b) miestas</v>
      </c>
    </row>
    <row r="64" spans="1:6" x14ac:dyDescent="0.25">
      <c r="A64" s="22">
        <v>56</v>
      </c>
      <c r="B64" s="23" t="s">
        <v>63</v>
      </c>
      <c r="C64" s="23">
        <v>10100</v>
      </c>
      <c r="D64" s="23">
        <v>56.55</v>
      </c>
      <c r="E64" s="23">
        <v>27.73</v>
      </c>
      <c r="F64" s="18" t="str">
        <f t="shared" si="3"/>
        <v>b) miestas</v>
      </c>
    </row>
    <row r="65" spans="1:6" x14ac:dyDescent="0.25">
      <c r="A65" s="22">
        <v>57</v>
      </c>
      <c r="B65" s="23" t="s">
        <v>62</v>
      </c>
      <c r="C65" s="23">
        <v>10300</v>
      </c>
      <c r="D65" s="23">
        <v>56.63</v>
      </c>
      <c r="E65" s="23">
        <v>23.27</v>
      </c>
      <c r="F65" s="18" t="str">
        <f t="shared" si="3"/>
        <v>b) miestas</v>
      </c>
    </row>
    <row r="66" spans="1:6" x14ac:dyDescent="0.25">
      <c r="A66" s="22">
        <v>58</v>
      </c>
      <c r="B66" s="23" t="s">
        <v>61</v>
      </c>
      <c r="C66" s="23">
        <v>10500</v>
      </c>
      <c r="D66" s="23">
        <v>57.16</v>
      </c>
      <c r="E66" s="23">
        <v>24.86</v>
      </c>
      <c r="F66" s="18" t="str">
        <f t="shared" si="3"/>
        <v>b) miestas</v>
      </c>
    </row>
    <row r="67" spans="1:6" x14ac:dyDescent="0.25">
      <c r="A67" s="22">
        <v>59</v>
      </c>
      <c r="B67" s="23" t="s">
        <v>60</v>
      </c>
      <c r="C67" s="23">
        <v>10600</v>
      </c>
      <c r="D67" s="23">
        <v>55.9</v>
      </c>
      <c r="E67" s="23">
        <v>27.17</v>
      </c>
      <c r="F67" s="18" t="str">
        <f t="shared" si="3"/>
        <v>b) miestas</v>
      </c>
    </row>
    <row r="68" spans="1:6" x14ac:dyDescent="0.25">
      <c r="A68" s="22">
        <v>60</v>
      </c>
      <c r="B68" s="23" t="s">
        <v>59</v>
      </c>
      <c r="C68" s="23">
        <v>11000</v>
      </c>
      <c r="D68" s="23">
        <v>56.41</v>
      </c>
      <c r="E68" s="23">
        <v>24.18</v>
      </c>
      <c r="F68" s="18" t="str">
        <f t="shared" si="3"/>
        <v>b) miestas</v>
      </c>
    </row>
    <row r="69" spans="1:6" x14ac:dyDescent="0.25">
      <c r="A69" s="22">
        <v>61</v>
      </c>
      <c r="B69" s="23" t="s">
        <v>58</v>
      </c>
      <c r="C69" s="23">
        <v>11600</v>
      </c>
      <c r="D69" s="23">
        <v>57.25</v>
      </c>
      <c r="E69" s="23">
        <v>22.59</v>
      </c>
      <c r="F69" s="18" t="str">
        <f t="shared" si="3"/>
        <v>b) miestas</v>
      </c>
    </row>
    <row r="70" spans="1:6" x14ac:dyDescent="0.25">
      <c r="A70" s="22">
        <v>62</v>
      </c>
      <c r="B70" s="23" t="s">
        <v>57</v>
      </c>
      <c r="C70" s="23">
        <v>12600</v>
      </c>
      <c r="D70" s="23">
        <v>56.67</v>
      </c>
      <c r="E70" s="23">
        <v>22.48</v>
      </c>
      <c r="F70" s="18" t="str">
        <f t="shared" si="3"/>
        <v>b) miestas</v>
      </c>
    </row>
    <row r="71" spans="1:6" x14ac:dyDescent="0.25">
      <c r="A71" s="22">
        <v>63</v>
      </c>
      <c r="B71" s="23" t="s">
        <v>56</v>
      </c>
      <c r="C71" s="23">
        <v>12800</v>
      </c>
      <c r="D71" s="23">
        <v>56.81</v>
      </c>
      <c r="E71" s="23">
        <v>23.92</v>
      </c>
      <c r="F71" s="18" t="str">
        <f t="shared" si="3"/>
        <v>b) miestas</v>
      </c>
    </row>
    <row r="72" spans="1:6" x14ac:dyDescent="0.25">
      <c r="A72" s="22">
        <v>64</v>
      </c>
      <c r="B72" s="23" t="s">
        <v>55</v>
      </c>
      <c r="C72" s="23">
        <v>14000</v>
      </c>
      <c r="D72" s="23">
        <v>56.98</v>
      </c>
      <c r="E72" s="23">
        <v>21.95</v>
      </c>
      <c r="F72" s="18" t="str">
        <f t="shared" si="3"/>
        <v>b) miestas</v>
      </c>
    </row>
    <row r="73" spans="1:6" x14ac:dyDescent="0.25">
      <c r="A73" s="22">
        <v>65</v>
      </c>
      <c r="B73" s="23" t="s">
        <v>54</v>
      </c>
      <c r="C73" s="23">
        <v>17400</v>
      </c>
      <c r="D73" s="23">
        <v>56.86</v>
      </c>
      <c r="E73" s="23">
        <v>24.35</v>
      </c>
      <c r="F73" s="18" t="str">
        <f t="shared" si="3"/>
        <v>b) miestas</v>
      </c>
    </row>
    <row r="74" spans="1:6" x14ac:dyDescent="0.25">
      <c r="A74" s="22">
        <v>66</v>
      </c>
      <c r="B74" s="23" t="s">
        <v>53</v>
      </c>
      <c r="C74" s="23">
        <v>17700</v>
      </c>
      <c r="D74" s="23">
        <v>57.32</v>
      </c>
      <c r="E74" s="23">
        <v>25.27</v>
      </c>
      <c r="F74" s="18" t="str">
        <f t="shared" ref="F74:F85" si="4">IF(C74&gt;=$D$4,$B$3,IF(AND($D$4&gt;C74,C74&gt;$D$5),$B$4,$B$5))</f>
        <v>b) miestas</v>
      </c>
    </row>
    <row r="75" spans="1:6" x14ac:dyDescent="0.25">
      <c r="A75" s="22">
        <v>67</v>
      </c>
      <c r="B75" s="23" t="s">
        <v>52</v>
      </c>
      <c r="C75" s="23">
        <v>18000</v>
      </c>
      <c r="D75" s="23">
        <v>56.97</v>
      </c>
      <c r="E75" s="23">
        <v>23.16</v>
      </c>
      <c r="F75" s="18" t="str">
        <f t="shared" si="4"/>
        <v>b) miestas</v>
      </c>
    </row>
    <row r="76" spans="1:6" x14ac:dyDescent="0.25">
      <c r="A76" s="22">
        <v>68</v>
      </c>
      <c r="B76" s="23" t="s">
        <v>51</v>
      </c>
      <c r="C76" s="23">
        <v>24900</v>
      </c>
      <c r="D76" s="23">
        <v>56.81</v>
      </c>
      <c r="E76" s="23">
        <v>24.61</v>
      </c>
      <c r="F76" s="18" t="str">
        <f t="shared" si="4"/>
        <v>b) miestas</v>
      </c>
    </row>
    <row r="77" spans="1:6" x14ac:dyDescent="0.25">
      <c r="A77" s="22">
        <v>69</v>
      </c>
      <c r="B77" s="23" t="s">
        <v>50</v>
      </c>
      <c r="C77" s="23">
        <v>26300</v>
      </c>
      <c r="D77" s="23">
        <v>57.55</v>
      </c>
      <c r="E77" s="23">
        <v>25.42</v>
      </c>
      <c r="F77" s="18" t="str">
        <f t="shared" si="4"/>
        <v>a) didmiestis</v>
      </c>
    </row>
    <row r="78" spans="1:6" x14ac:dyDescent="0.25">
      <c r="A78" s="22">
        <v>70</v>
      </c>
      <c r="B78" s="23" t="s">
        <v>49</v>
      </c>
      <c r="C78" s="23">
        <v>27000</v>
      </c>
      <c r="D78" s="23">
        <v>56.51</v>
      </c>
      <c r="E78" s="23">
        <v>25.86</v>
      </c>
      <c r="F78" s="18" t="str">
        <f t="shared" si="4"/>
        <v>a) didmiestis</v>
      </c>
    </row>
    <row r="79" spans="1:6" x14ac:dyDescent="0.25">
      <c r="A79" s="22">
        <v>71</v>
      </c>
      <c r="B79" s="23" t="s">
        <v>48</v>
      </c>
      <c r="C79" s="23">
        <v>36700</v>
      </c>
      <c r="D79" s="23">
        <v>56.51</v>
      </c>
      <c r="E79" s="23">
        <v>27.32</v>
      </c>
      <c r="F79" s="18" t="str">
        <f t="shared" si="4"/>
        <v>a) didmiestis</v>
      </c>
    </row>
    <row r="80" spans="1:6" x14ac:dyDescent="0.25">
      <c r="A80" s="22">
        <v>72</v>
      </c>
      <c r="B80" s="23" t="s">
        <v>47</v>
      </c>
      <c r="C80" s="23">
        <v>39800</v>
      </c>
      <c r="D80" s="23">
        <v>57.4</v>
      </c>
      <c r="E80" s="23">
        <v>21.56</v>
      </c>
      <c r="F80" s="18" t="str">
        <f t="shared" si="4"/>
        <v>a) didmiestis</v>
      </c>
    </row>
    <row r="81" spans="1:6" x14ac:dyDescent="0.25">
      <c r="A81" s="22">
        <v>73</v>
      </c>
      <c r="B81" s="23" t="s">
        <v>46</v>
      </c>
      <c r="C81" s="23">
        <v>51400</v>
      </c>
      <c r="D81" s="23">
        <v>56.98</v>
      </c>
      <c r="E81" s="23">
        <v>23.76</v>
      </c>
      <c r="F81" s="18" t="str">
        <f t="shared" si="4"/>
        <v>a) didmiestis</v>
      </c>
    </row>
    <row r="82" spans="1:6" x14ac:dyDescent="0.25">
      <c r="A82" s="22">
        <v>74</v>
      </c>
      <c r="B82" s="23" t="s">
        <v>45</v>
      </c>
      <c r="C82" s="23">
        <v>56000</v>
      </c>
      <c r="D82" s="23">
        <v>56.65</v>
      </c>
      <c r="E82" s="23">
        <v>23.71</v>
      </c>
      <c r="F82" s="18" t="str">
        <f t="shared" si="4"/>
        <v>a) didmiestis</v>
      </c>
    </row>
    <row r="83" spans="1:6" x14ac:dyDescent="0.25">
      <c r="A83" s="22">
        <v>75</v>
      </c>
      <c r="B83" s="23" t="s">
        <v>44</v>
      </c>
      <c r="C83" s="23">
        <v>81100</v>
      </c>
      <c r="D83" s="23">
        <v>56.51</v>
      </c>
      <c r="E83" s="23">
        <v>21.01</v>
      </c>
      <c r="F83" s="18" t="str">
        <f t="shared" si="4"/>
        <v>a) didmiestis</v>
      </c>
    </row>
    <row r="84" spans="1:6" x14ac:dyDescent="0.25">
      <c r="A84" s="22">
        <v>76</v>
      </c>
      <c r="B84" s="23" t="s">
        <v>43</v>
      </c>
      <c r="C84" s="23">
        <v>112700</v>
      </c>
      <c r="D84" s="23">
        <v>55.88</v>
      </c>
      <c r="E84" s="23">
        <v>26.51</v>
      </c>
      <c r="F84" s="18" t="str">
        <f t="shared" si="4"/>
        <v>a) didmiestis</v>
      </c>
    </row>
    <row r="85" spans="1:6" x14ac:dyDescent="0.25">
      <c r="A85" s="22">
        <v>77</v>
      </c>
      <c r="B85" s="23" t="s">
        <v>42</v>
      </c>
      <c r="C85" s="23">
        <v>689300</v>
      </c>
      <c r="D85" s="23">
        <v>56.97</v>
      </c>
      <c r="E85" s="23">
        <v>24.13</v>
      </c>
      <c r="F85" s="18" t="str">
        <f t="shared" si="4"/>
        <v>a) didmiestis</v>
      </c>
    </row>
  </sheetData>
  <sortState xmlns:xlrd2="http://schemas.microsoft.com/office/spreadsheetml/2017/richdata2" ref="A7:F85">
    <sortCondition ref="C9:C85"/>
    <sortCondition ref="B9:B85"/>
  </sortState>
  <mergeCells count="5">
    <mergeCell ref="B2:G2"/>
    <mergeCell ref="C3:F3"/>
    <mergeCell ref="E4:F4"/>
    <mergeCell ref="E5:F5"/>
    <mergeCell ref="A7:F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L178"/>
  <sheetViews>
    <sheetView workbookViewId="0">
      <selection activeCell="A149" sqref="A149:L178"/>
    </sheetView>
  </sheetViews>
  <sheetFormatPr defaultRowHeight="15" x14ac:dyDescent="0.25"/>
  <cols>
    <col min="1" max="1" width="27.5703125" bestFit="1" customWidth="1"/>
    <col min="2" max="11" width="3.28515625" bestFit="1" customWidth="1"/>
  </cols>
  <sheetData>
    <row r="1" spans="1:12" ht="23.25" x14ac:dyDescent="0.25">
      <c r="A1" s="39" t="s">
        <v>119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20" x14ac:dyDescent="0.25">
      <c r="A2" s="24" t="s">
        <v>120</v>
      </c>
      <c r="B2" s="27" t="s">
        <v>121</v>
      </c>
      <c r="C2" s="27" t="s">
        <v>122</v>
      </c>
      <c r="D2" s="28" t="s">
        <v>123</v>
      </c>
      <c r="E2" s="27" t="s">
        <v>124</v>
      </c>
      <c r="F2" s="27" t="s">
        <v>125</v>
      </c>
      <c r="G2" s="27" t="s">
        <v>126</v>
      </c>
      <c r="H2" s="27" t="s">
        <v>127</v>
      </c>
      <c r="I2" s="27" t="s">
        <v>128</v>
      </c>
      <c r="J2" s="27" t="s">
        <v>129</v>
      </c>
      <c r="K2" s="27" t="s">
        <v>130</v>
      </c>
      <c r="L2" s="29" t="s">
        <v>131</v>
      </c>
    </row>
    <row r="3" spans="1:12" x14ac:dyDescent="0.25">
      <c r="A3" s="25" t="s">
        <v>233</v>
      </c>
      <c r="B3" s="26">
        <v>1</v>
      </c>
      <c r="C3" s="26"/>
      <c r="D3" s="26"/>
      <c r="E3" s="26"/>
      <c r="F3" s="26"/>
      <c r="G3" s="26"/>
      <c r="H3" s="26"/>
      <c r="I3" s="26"/>
      <c r="J3" s="26"/>
      <c r="K3" s="26"/>
      <c r="L3" s="30">
        <v>2</v>
      </c>
    </row>
    <row r="4" spans="1:12" hidden="1" x14ac:dyDescent="0.25">
      <c r="A4" s="25" t="s">
        <v>211</v>
      </c>
      <c r="B4" s="26">
        <v>1</v>
      </c>
      <c r="C4" s="26"/>
      <c r="D4" s="26"/>
      <c r="E4" s="26"/>
      <c r="F4" s="26"/>
      <c r="G4" s="26"/>
      <c r="H4" s="26"/>
      <c r="I4" s="26"/>
      <c r="J4" s="26"/>
      <c r="K4" s="26"/>
      <c r="L4" s="30">
        <v>2</v>
      </c>
    </row>
    <row r="5" spans="1:12" hidden="1" x14ac:dyDescent="0.25">
      <c r="A5" s="25" t="s">
        <v>268</v>
      </c>
      <c r="B5" s="26"/>
      <c r="C5" s="26">
        <v>1</v>
      </c>
      <c r="D5" s="26"/>
      <c r="E5" s="26"/>
      <c r="F5" s="26"/>
      <c r="G5" s="26"/>
      <c r="H5" s="26"/>
      <c r="I5" s="26"/>
      <c r="J5" s="26"/>
      <c r="K5" s="26"/>
      <c r="L5" s="30">
        <v>3</v>
      </c>
    </row>
    <row r="6" spans="1:12" hidden="1" x14ac:dyDescent="0.25">
      <c r="A6" s="25" t="s">
        <v>226</v>
      </c>
      <c r="B6" s="26"/>
      <c r="C6" s="26"/>
      <c r="D6" s="26"/>
      <c r="E6" s="26"/>
      <c r="F6" s="26"/>
      <c r="G6" s="26"/>
      <c r="H6" s="26"/>
      <c r="I6" s="26"/>
      <c r="J6" s="26"/>
      <c r="K6" s="26">
        <v>1</v>
      </c>
      <c r="L6" s="30">
        <v>3</v>
      </c>
    </row>
    <row r="7" spans="1:12" hidden="1" x14ac:dyDescent="0.25">
      <c r="A7" s="25" t="s">
        <v>307</v>
      </c>
      <c r="B7" s="26">
        <v>1</v>
      </c>
      <c r="C7" s="26"/>
      <c r="D7" s="26"/>
      <c r="E7" s="26"/>
      <c r="F7" s="26"/>
      <c r="G7" s="26"/>
      <c r="H7" s="26"/>
      <c r="I7" s="26"/>
      <c r="J7" s="26"/>
      <c r="K7" s="26"/>
      <c r="L7" s="30">
        <v>4</v>
      </c>
    </row>
    <row r="8" spans="1:12" hidden="1" x14ac:dyDescent="0.25">
      <c r="A8" s="25" t="s">
        <v>259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30">
        <v>4</v>
      </c>
    </row>
    <row r="9" spans="1:12" hidden="1" x14ac:dyDescent="0.25">
      <c r="A9" s="25" t="s">
        <v>290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30">
        <v>5</v>
      </c>
    </row>
    <row r="10" spans="1:12" hidden="1" x14ac:dyDescent="0.25">
      <c r="A10" s="25" t="s">
        <v>298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30">
        <v>6</v>
      </c>
    </row>
    <row r="11" spans="1:12" hidden="1" x14ac:dyDescent="0.25">
      <c r="A11" s="25" t="s">
        <v>153</v>
      </c>
      <c r="B11" s="26"/>
      <c r="C11" s="26"/>
      <c r="D11" s="26">
        <v>1</v>
      </c>
      <c r="E11" s="26"/>
      <c r="F11" s="26"/>
      <c r="G11" s="26"/>
      <c r="H11" s="26"/>
      <c r="I11" s="26"/>
      <c r="J11" s="26"/>
      <c r="K11" s="26"/>
      <c r="L11" s="30">
        <v>6</v>
      </c>
    </row>
    <row r="12" spans="1:12" hidden="1" x14ac:dyDescent="0.25">
      <c r="A12" s="25" t="s">
        <v>208</v>
      </c>
      <c r="B12" s="26"/>
      <c r="C12" s="26"/>
      <c r="D12" s="26">
        <v>1</v>
      </c>
      <c r="E12" s="26"/>
      <c r="F12" s="26"/>
      <c r="G12" s="26"/>
      <c r="H12" s="26"/>
      <c r="I12" s="26"/>
      <c r="J12" s="26"/>
      <c r="K12" s="26"/>
      <c r="L12" s="30">
        <v>9</v>
      </c>
    </row>
    <row r="13" spans="1:12" hidden="1" x14ac:dyDescent="0.25">
      <c r="A13" s="25" t="s">
        <v>222</v>
      </c>
      <c r="B13" s="26"/>
      <c r="C13" s="26"/>
      <c r="D13" s="26">
        <v>1</v>
      </c>
      <c r="E13" s="26"/>
      <c r="F13" s="26"/>
      <c r="G13" s="26"/>
      <c r="H13" s="26"/>
      <c r="I13" s="26"/>
      <c r="J13" s="26"/>
      <c r="K13" s="26"/>
      <c r="L13" s="30">
        <v>10</v>
      </c>
    </row>
    <row r="14" spans="1:12" hidden="1" x14ac:dyDescent="0.25">
      <c r="A14" s="25" t="s">
        <v>193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30">
        <v>11</v>
      </c>
    </row>
    <row r="15" spans="1:12" hidden="1" x14ac:dyDescent="0.25">
      <c r="A15" s="25" t="s">
        <v>176</v>
      </c>
      <c r="B15" s="26">
        <v>1</v>
      </c>
      <c r="C15" s="26"/>
      <c r="D15" s="26"/>
      <c r="E15" s="26"/>
      <c r="F15" s="26"/>
      <c r="G15" s="26"/>
      <c r="H15" s="26"/>
      <c r="I15" s="26"/>
      <c r="J15" s="26"/>
      <c r="K15" s="26"/>
      <c r="L15" s="30">
        <v>11</v>
      </c>
    </row>
    <row r="16" spans="1:12" hidden="1" x14ac:dyDescent="0.25">
      <c r="A16" s="25" t="s">
        <v>300</v>
      </c>
      <c r="B16" s="26"/>
      <c r="C16" s="26">
        <v>1</v>
      </c>
      <c r="D16" s="26"/>
      <c r="E16" s="26"/>
      <c r="F16" s="26"/>
      <c r="G16" s="26"/>
      <c r="H16" s="26"/>
      <c r="I16" s="26"/>
      <c r="J16" s="26"/>
      <c r="K16" s="26"/>
      <c r="L16" s="30">
        <v>12</v>
      </c>
    </row>
    <row r="17" spans="1:12" hidden="1" x14ac:dyDescent="0.25">
      <c r="A17" s="25" t="s">
        <v>204</v>
      </c>
      <c r="B17" s="26"/>
      <c r="C17" s="26"/>
      <c r="D17" s="26">
        <v>1</v>
      </c>
      <c r="E17" s="26"/>
      <c r="F17" s="26"/>
      <c r="G17" s="26"/>
      <c r="H17" s="26"/>
      <c r="I17" s="26"/>
      <c r="J17" s="26"/>
      <c r="K17" s="26"/>
      <c r="L17" s="30">
        <v>12</v>
      </c>
    </row>
    <row r="18" spans="1:12" hidden="1" x14ac:dyDescent="0.25">
      <c r="A18" s="25" t="s">
        <v>173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30">
        <v>12</v>
      </c>
    </row>
    <row r="19" spans="1:12" hidden="1" x14ac:dyDescent="0.25">
      <c r="A19" s="25" t="s">
        <v>260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30">
        <v>14</v>
      </c>
    </row>
    <row r="20" spans="1:12" hidden="1" x14ac:dyDescent="0.25">
      <c r="A20" s="25" t="s">
        <v>200</v>
      </c>
      <c r="B20" s="26"/>
      <c r="C20" s="26"/>
      <c r="D20" s="26"/>
      <c r="E20" s="26"/>
      <c r="F20" s="26"/>
      <c r="G20" s="26"/>
      <c r="H20" s="26"/>
      <c r="I20" s="26"/>
      <c r="J20" s="26"/>
      <c r="K20" s="26">
        <v>1</v>
      </c>
      <c r="L20" s="30">
        <v>14</v>
      </c>
    </row>
    <row r="21" spans="1:12" hidden="1" x14ac:dyDescent="0.25">
      <c r="A21" s="25" t="s">
        <v>142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30">
        <v>14</v>
      </c>
    </row>
    <row r="22" spans="1:12" hidden="1" x14ac:dyDescent="0.25">
      <c r="A22" s="25" t="s">
        <v>262</v>
      </c>
      <c r="B22" s="26"/>
      <c r="C22" s="26"/>
      <c r="D22" s="26">
        <v>1</v>
      </c>
      <c r="E22" s="26"/>
      <c r="F22" s="26"/>
      <c r="G22" s="26"/>
      <c r="H22" s="26"/>
      <c r="I22" s="26"/>
      <c r="J22" s="26"/>
      <c r="K22" s="26"/>
      <c r="L22" s="30">
        <v>15</v>
      </c>
    </row>
    <row r="23" spans="1:12" hidden="1" x14ac:dyDescent="0.25">
      <c r="A23" s="25" t="s">
        <v>280</v>
      </c>
      <c r="B23" s="26">
        <v>1</v>
      </c>
      <c r="C23" s="26"/>
      <c r="D23" s="26"/>
      <c r="E23" s="26"/>
      <c r="F23" s="26"/>
      <c r="G23" s="26"/>
      <c r="H23" s="26"/>
      <c r="I23" s="26"/>
      <c r="J23" s="26"/>
      <c r="K23" s="26"/>
      <c r="L23" s="30">
        <v>17</v>
      </c>
    </row>
    <row r="24" spans="1:12" hidden="1" x14ac:dyDescent="0.25">
      <c r="A24" s="25" t="s">
        <v>217</v>
      </c>
      <c r="B24" s="26"/>
      <c r="C24" s="26"/>
      <c r="D24" s="26">
        <v>1</v>
      </c>
      <c r="E24" s="26"/>
      <c r="F24" s="26"/>
      <c r="G24" s="26"/>
      <c r="H24" s="26"/>
      <c r="I24" s="26"/>
      <c r="J24" s="26"/>
      <c r="K24" s="26"/>
      <c r="L24" s="30">
        <v>18</v>
      </c>
    </row>
    <row r="25" spans="1:12" hidden="1" x14ac:dyDescent="0.25">
      <c r="A25" s="25" t="s">
        <v>171</v>
      </c>
      <c r="B25" s="26"/>
      <c r="C25" s="26">
        <v>1</v>
      </c>
      <c r="D25" s="26"/>
      <c r="E25" s="26"/>
      <c r="F25" s="26"/>
      <c r="G25" s="26"/>
      <c r="H25" s="26"/>
      <c r="I25" s="26"/>
      <c r="J25" s="26"/>
      <c r="K25" s="26"/>
      <c r="L25" s="30">
        <v>18</v>
      </c>
    </row>
    <row r="26" spans="1:12" hidden="1" x14ac:dyDescent="0.25">
      <c r="A26" s="25" t="s">
        <v>241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30">
        <v>19</v>
      </c>
    </row>
    <row r="27" spans="1:12" hidden="1" x14ac:dyDescent="0.25">
      <c r="A27" s="25" t="s">
        <v>275</v>
      </c>
      <c r="B27" s="26"/>
      <c r="C27" s="26"/>
      <c r="D27" s="26"/>
      <c r="E27" s="26"/>
      <c r="F27" s="26"/>
      <c r="G27" s="26"/>
      <c r="H27" s="26"/>
      <c r="I27" s="26"/>
      <c r="J27" s="26"/>
      <c r="K27" s="26">
        <v>1</v>
      </c>
      <c r="L27" s="30">
        <v>20</v>
      </c>
    </row>
    <row r="28" spans="1:12" hidden="1" x14ac:dyDescent="0.25">
      <c r="A28" s="25" t="s">
        <v>267</v>
      </c>
      <c r="B28" s="26"/>
      <c r="C28" s="26"/>
      <c r="D28" s="26"/>
      <c r="E28" s="26"/>
      <c r="F28" s="26"/>
      <c r="G28" s="26"/>
      <c r="H28" s="26">
        <v>1</v>
      </c>
      <c r="I28" s="26"/>
      <c r="J28" s="26">
        <v>1</v>
      </c>
      <c r="K28" s="26"/>
      <c r="L28" s="30">
        <v>21</v>
      </c>
    </row>
    <row r="29" spans="1:12" hidden="1" x14ac:dyDescent="0.25">
      <c r="A29" s="25" t="s">
        <v>192</v>
      </c>
      <c r="B29" s="26"/>
      <c r="C29" s="26"/>
      <c r="D29" s="26">
        <v>1</v>
      </c>
      <c r="E29" s="26"/>
      <c r="F29" s="26"/>
      <c r="G29" s="26"/>
      <c r="H29" s="26"/>
      <c r="I29" s="26"/>
      <c r="J29" s="26"/>
      <c r="K29" s="26"/>
      <c r="L29" s="30">
        <v>21</v>
      </c>
    </row>
    <row r="30" spans="1:12" hidden="1" x14ac:dyDescent="0.25">
      <c r="A30" s="25" t="s">
        <v>165</v>
      </c>
      <c r="B30" s="26">
        <v>1</v>
      </c>
      <c r="C30" s="26"/>
      <c r="D30" s="26"/>
      <c r="E30" s="26"/>
      <c r="F30" s="26"/>
      <c r="G30" s="26"/>
      <c r="H30" s="26"/>
      <c r="I30" s="26"/>
      <c r="J30" s="26"/>
      <c r="K30" s="26"/>
      <c r="L30" s="30">
        <v>23</v>
      </c>
    </row>
    <row r="31" spans="1:12" hidden="1" x14ac:dyDescent="0.25">
      <c r="A31" s="25" t="s">
        <v>146</v>
      </c>
      <c r="B31" s="26"/>
      <c r="C31" s="26"/>
      <c r="D31" s="26"/>
      <c r="E31" s="26"/>
      <c r="F31" s="26"/>
      <c r="G31" s="26">
        <v>1</v>
      </c>
      <c r="H31" s="26"/>
      <c r="I31" s="26"/>
      <c r="J31" s="26">
        <v>1</v>
      </c>
      <c r="K31" s="26"/>
      <c r="L31" s="30">
        <v>23</v>
      </c>
    </row>
    <row r="32" spans="1:12" hidden="1" x14ac:dyDescent="0.25">
      <c r="A32" s="25" t="s">
        <v>263</v>
      </c>
      <c r="B32" s="26">
        <v>1</v>
      </c>
      <c r="C32" s="26"/>
      <c r="D32" s="26"/>
      <c r="E32" s="26"/>
      <c r="F32" s="26"/>
      <c r="G32" s="26"/>
      <c r="H32" s="26"/>
      <c r="I32" s="26"/>
      <c r="J32" s="26"/>
      <c r="K32" s="26"/>
      <c r="L32" s="30">
        <v>26</v>
      </c>
    </row>
    <row r="33" spans="1:12" hidden="1" x14ac:dyDescent="0.25">
      <c r="A33" s="25" t="s">
        <v>228</v>
      </c>
      <c r="B33" s="26"/>
      <c r="C33" s="26"/>
      <c r="D33" s="26"/>
      <c r="E33" s="26"/>
      <c r="F33" s="26"/>
      <c r="G33" s="26"/>
      <c r="H33" s="26"/>
      <c r="I33" s="26"/>
      <c r="J33" s="26"/>
      <c r="K33" s="26">
        <v>1</v>
      </c>
      <c r="L33" s="30">
        <v>26</v>
      </c>
    </row>
    <row r="34" spans="1:12" hidden="1" x14ac:dyDescent="0.25">
      <c r="A34" s="25" t="s">
        <v>261</v>
      </c>
      <c r="B34" s="26">
        <v>1</v>
      </c>
      <c r="C34" s="26"/>
      <c r="D34" s="26"/>
      <c r="E34" s="26"/>
      <c r="F34" s="26"/>
      <c r="G34" s="26"/>
      <c r="H34" s="26"/>
      <c r="I34" s="26"/>
      <c r="J34" s="26"/>
      <c r="K34" s="26"/>
      <c r="L34" s="30">
        <v>28</v>
      </c>
    </row>
    <row r="35" spans="1:12" hidden="1" x14ac:dyDescent="0.25">
      <c r="A35" s="25" t="s">
        <v>183</v>
      </c>
      <c r="B35" s="26"/>
      <c r="C35" s="26"/>
      <c r="D35" s="26"/>
      <c r="E35" s="26"/>
      <c r="F35" s="26"/>
      <c r="G35" s="26">
        <v>1</v>
      </c>
      <c r="H35" s="26"/>
      <c r="I35" s="26"/>
      <c r="J35" s="26"/>
      <c r="K35" s="26"/>
      <c r="L35" s="30">
        <v>28</v>
      </c>
    </row>
    <row r="36" spans="1:12" hidden="1" x14ac:dyDescent="0.25">
      <c r="A36" s="25" t="s">
        <v>156</v>
      </c>
      <c r="B36" s="26">
        <v>1</v>
      </c>
      <c r="C36" s="26"/>
      <c r="D36" s="26"/>
      <c r="E36" s="26"/>
      <c r="F36" s="26"/>
      <c r="G36" s="26"/>
      <c r="H36" s="26"/>
      <c r="I36" s="26"/>
      <c r="J36" s="26"/>
      <c r="K36" s="26"/>
      <c r="L36" s="30">
        <v>28</v>
      </c>
    </row>
    <row r="37" spans="1:12" hidden="1" x14ac:dyDescent="0.25">
      <c r="A37" s="25" t="s">
        <v>266</v>
      </c>
      <c r="B37" s="26"/>
      <c r="C37" s="26">
        <v>1</v>
      </c>
      <c r="D37" s="26"/>
      <c r="E37" s="26"/>
      <c r="F37" s="26"/>
      <c r="G37" s="26"/>
      <c r="H37" s="26"/>
      <c r="I37" s="26"/>
      <c r="J37" s="26"/>
      <c r="K37" s="26"/>
      <c r="L37" s="30">
        <v>29</v>
      </c>
    </row>
    <row r="38" spans="1:12" hidden="1" x14ac:dyDescent="0.25">
      <c r="A38" s="25" t="s">
        <v>134</v>
      </c>
      <c r="B38" s="26"/>
      <c r="C38" s="26"/>
      <c r="D38" s="26"/>
      <c r="E38" s="26"/>
      <c r="F38" s="26"/>
      <c r="G38" s="26"/>
      <c r="H38" s="26"/>
      <c r="I38" s="26"/>
      <c r="J38" s="26"/>
      <c r="K38" s="26">
        <v>1</v>
      </c>
      <c r="L38" s="30">
        <v>29</v>
      </c>
    </row>
    <row r="39" spans="1:12" hidden="1" x14ac:dyDescent="0.25">
      <c r="A39" s="25" t="s">
        <v>221</v>
      </c>
      <c r="B39" s="26">
        <v>1</v>
      </c>
      <c r="C39" s="26"/>
      <c r="D39" s="26"/>
      <c r="E39" s="26"/>
      <c r="F39" s="26"/>
      <c r="G39" s="26"/>
      <c r="H39" s="26"/>
      <c r="I39" s="26"/>
      <c r="J39" s="26"/>
      <c r="K39" s="26"/>
      <c r="L39" s="30">
        <v>30</v>
      </c>
    </row>
    <row r="40" spans="1:12" hidden="1" x14ac:dyDescent="0.25">
      <c r="A40" s="25" t="s">
        <v>138</v>
      </c>
      <c r="B40" s="26"/>
      <c r="C40" s="26"/>
      <c r="D40" s="26">
        <v>1</v>
      </c>
      <c r="E40" s="26"/>
      <c r="F40" s="26"/>
      <c r="G40" s="26"/>
      <c r="H40" s="26"/>
      <c r="I40" s="26"/>
      <c r="J40" s="26"/>
      <c r="K40" s="26">
        <v>1</v>
      </c>
      <c r="L40" s="30">
        <v>30</v>
      </c>
    </row>
    <row r="41" spans="1:12" hidden="1" x14ac:dyDescent="0.25">
      <c r="A41" s="25" t="s">
        <v>145</v>
      </c>
      <c r="B41" s="26"/>
      <c r="C41" s="26"/>
      <c r="D41" s="26"/>
      <c r="E41" s="26"/>
      <c r="F41" s="26"/>
      <c r="G41" s="26"/>
      <c r="H41" s="26"/>
      <c r="I41" s="26"/>
      <c r="J41" s="26"/>
      <c r="K41" s="26">
        <v>1</v>
      </c>
      <c r="L41" s="30">
        <v>31</v>
      </c>
    </row>
    <row r="42" spans="1:12" hidden="1" x14ac:dyDescent="0.25">
      <c r="A42" s="25" t="s">
        <v>237</v>
      </c>
      <c r="B42" s="26"/>
      <c r="C42" s="26"/>
      <c r="D42" s="26"/>
      <c r="E42" s="26"/>
      <c r="F42" s="26"/>
      <c r="G42" s="26"/>
      <c r="H42" s="26"/>
      <c r="I42" s="26"/>
      <c r="J42" s="26"/>
      <c r="K42" s="26">
        <v>1</v>
      </c>
      <c r="L42" s="30">
        <v>34</v>
      </c>
    </row>
    <row r="43" spans="1:12" hidden="1" x14ac:dyDescent="0.25">
      <c r="A43" s="25" t="s">
        <v>287</v>
      </c>
      <c r="B43" s="26"/>
      <c r="C43" s="26"/>
      <c r="D43" s="26">
        <v>1</v>
      </c>
      <c r="E43" s="26"/>
      <c r="F43" s="26"/>
      <c r="G43" s="26"/>
      <c r="H43" s="26"/>
      <c r="I43" s="26"/>
      <c r="J43" s="26"/>
      <c r="K43" s="26"/>
      <c r="L43" s="30">
        <v>36</v>
      </c>
    </row>
    <row r="44" spans="1:12" hidden="1" x14ac:dyDescent="0.25">
      <c r="A44" s="25" t="s">
        <v>148</v>
      </c>
      <c r="B44" s="26">
        <v>1</v>
      </c>
      <c r="C44" s="26"/>
      <c r="D44" s="26"/>
      <c r="E44" s="26"/>
      <c r="F44" s="26"/>
      <c r="G44" s="26"/>
      <c r="H44" s="26"/>
      <c r="I44" s="26"/>
      <c r="J44" s="26"/>
      <c r="K44" s="26"/>
      <c r="L44" s="30">
        <v>36</v>
      </c>
    </row>
    <row r="45" spans="1:12" hidden="1" x14ac:dyDescent="0.25">
      <c r="A45" s="25" t="s">
        <v>157</v>
      </c>
      <c r="B45" s="26"/>
      <c r="C45" s="26"/>
      <c r="D45" s="26"/>
      <c r="E45" s="26"/>
      <c r="F45" s="26">
        <v>1</v>
      </c>
      <c r="G45" s="26"/>
      <c r="H45" s="26"/>
      <c r="I45" s="26"/>
      <c r="J45" s="26"/>
      <c r="K45" s="26"/>
      <c r="L45" s="30">
        <v>38</v>
      </c>
    </row>
    <row r="46" spans="1:12" hidden="1" x14ac:dyDescent="0.25">
      <c r="A46" s="25" t="s">
        <v>284</v>
      </c>
      <c r="B46" s="26"/>
      <c r="C46" s="26"/>
      <c r="D46" s="26"/>
      <c r="E46" s="26"/>
      <c r="F46" s="26"/>
      <c r="G46" s="26"/>
      <c r="H46" s="26"/>
      <c r="I46" s="26"/>
      <c r="J46" s="26"/>
      <c r="K46" s="26">
        <v>1</v>
      </c>
      <c r="L46" s="30">
        <v>41</v>
      </c>
    </row>
    <row r="47" spans="1:12" hidden="1" x14ac:dyDescent="0.25">
      <c r="A47" s="25" t="s">
        <v>247</v>
      </c>
      <c r="B47" s="26"/>
      <c r="C47" s="26"/>
      <c r="D47" s="26"/>
      <c r="E47" s="26"/>
      <c r="F47" s="26"/>
      <c r="G47" s="26"/>
      <c r="H47" s="26"/>
      <c r="I47" s="26"/>
      <c r="J47" s="26"/>
      <c r="K47" s="26">
        <v>1</v>
      </c>
      <c r="L47" s="30">
        <v>42</v>
      </c>
    </row>
    <row r="48" spans="1:12" hidden="1" x14ac:dyDescent="0.25">
      <c r="A48" s="25" t="s">
        <v>162</v>
      </c>
      <c r="B48" s="26"/>
      <c r="C48" s="26"/>
      <c r="D48" s="26"/>
      <c r="E48" s="26"/>
      <c r="F48" s="26"/>
      <c r="G48" s="26"/>
      <c r="H48" s="26"/>
      <c r="I48" s="26"/>
      <c r="J48" s="26"/>
      <c r="K48" s="26">
        <v>1</v>
      </c>
      <c r="L48" s="30">
        <v>42</v>
      </c>
    </row>
    <row r="49" spans="1:12" hidden="1" x14ac:dyDescent="0.25">
      <c r="A49" s="25" t="s">
        <v>169</v>
      </c>
      <c r="B49" s="26"/>
      <c r="C49" s="26"/>
      <c r="D49" s="26"/>
      <c r="E49" s="26"/>
      <c r="F49" s="26"/>
      <c r="G49" s="26"/>
      <c r="H49" s="26"/>
      <c r="I49" s="26"/>
      <c r="J49" s="26"/>
      <c r="K49" s="26">
        <v>1</v>
      </c>
      <c r="L49" s="30">
        <v>45</v>
      </c>
    </row>
    <row r="50" spans="1:12" hidden="1" x14ac:dyDescent="0.25">
      <c r="A50" s="25" t="s">
        <v>274</v>
      </c>
      <c r="B50" s="26"/>
      <c r="C50" s="26"/>
      <c r="D50" s="26"/>
      <c r="E50" s="26"/>
      <c r="F50" s="26"/>
      <c r="G50" s="26"/>
      <c r="H50" s="26"/>
      <c r="I50" s="26"/>
      <c r="J50" s="26"/>
      <c r="K50" s="26">
        <v>1</v>
      </c>
      <c r="L50" s="30">
        <v>49</v>
      </c>
    </row>
    <row r="51" spans="1:12" hidden="1" x14ac:dyDescent="0.25">
      <c r="A51" s="25" t="s">
        <v>163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30">
        <v>49</v>
      </c>
    </row>
    <row r="52" spans="1:12" hidden="1" x14ac:dyDescent="0.25">
      <c r="A52" s="25" t="s">
        <v>214</v>
      </c>
      <c r="B52" s="26"/>
      <c r="C52" s="26"/>
      <c r="D52" s="26"/>
      <c r="E52" s="26"/>
      <c r="F52" s="26"/>
      <c r="G52" s="26"/>
      <c r="H52" s="26">
        <v>1</v>
      </c>
      <c r="I52" s="26"/>
      <c r="J52" s="26">
        <v>1</v>
      </c>
      <c r="K52" s="26"/>
      <c r="L52" s="30">
        <v>51</v>
      </c>
    </row>
    <row r="53" spans="1:12" hidden="1" x14ac:dyDescent="0.25">
      <c r="A53" s="25" t="s">
        <v>150</v>
      </c>
      <c r="B53" s="26"/>
      <c r="C53" s="26"/>
      <c r="D53" s="26"/>
      <c r="E53" s="26"/>
      <c r="F53" s="26"/>
      <c r="G53" s="26"/>
      <c r="H53" s="26"/>
      <c r="I53" s="26"/>
      <c r="J53" s="26"/>
      <c r="K53" s="26">
        <v>1</v>
      </c>
      <c r="L53" s="30">
        <v>51</v>
      </c>
    </row>
    <row r="54" spans="1:12" hidden="1" x14ac:dyDescent="0.25">
      <c r="A54" s="25" t="s">
        <v>289</v>
      </c>
      <c r="B54" s="26">
        <v>1</v>
      </c>
      <c r="C54" s="26"/>
      <c r="D54" s="26"/>
      <c r="E54" s="26"/>
      <c r="F54" s="26"/>
      <c r="G54" s="26"/>
      <c r="H54" s="26"/>
      <c r="I54" s="26"/>
      <c r="J54" s="26"/>
      <c r="K54" s="26"/>
      <c r="L54" s="30">
        <v>57</v>
      </c>
    </row>
    <row r="55" spans="1:12" hidden="1" x14ac:dyDescent="0.25">
      <c r="A55" s="25" t="s">
        <v>215</v>
      </c>
      <c r="B55" s="26"/>
      <c r="C55" s="26"/>
      <c r="D55" s="26"/>
      <c r="E55" s="26"/>
      <c r="F55" s="26"/>
      <c r="G55" s="26"/>
      <c r="H55" s="26"/>
      <c r="I55" s="26"/>
      <c r="J55" s="26"/>
      <c r="K55" s="26">
        <v>1</v>
      </c>
      <c r="L55" s="30">
        <v>57</v>
      </c>
    </row>
    <row r="56" spans="1:12" hidden="1" x14ac:dyDescent="0.25">
      <c r="A56" s="25" t="s">
        <v>225</v>
      </c>
      <c r="B56" s="26"/>
      <c r="C56" s="26"/>
      <c r="D56" s="26"/>
      <c r="E56" s="26"/>
      <c r="F56" s="26"/>
      <c r="G56" s="26"/>
      <c r="H56" s="26"/>
      <c r="I56" s="26"/>
      <c r="J56" s="26"/>
      <c r="K56" s="26">
        <v>1</v>
      </c>
      <c r="L56" s="30">
        <v>65</v>
      </c>
    </row>
    <row r="57" spans="1:12" hidden="1" x14ac:dyDescent="0.25">
      <c r="A57" s="25" t="s">
        <v>219</v>
      </c>
      <c r="B57" s="26"/>
      <c r="C57" s="26"/>
      <c r="D57" s="26"/>
      <c r="E57" s="26"/>
      <c r="F57" s="26"/>
      <c r="G57" s="26"/>
      <c r="H57" s="26"/>
      <c r="I57" s="26"/>
      <c r="J57" s="26"/>
      <c r="K57" s="26">
        <v>1</v>
      </c>
      <c r="L57" s="30">
        <v>65</v>
      </c>
    </row>
    <row r="58" spans="1:12" hidden="1" x14ac:dyDescent="0.25">
      <c r="A58" s="25" t="s">
        <v>282</v>
      </c>
      <c r="B58" s="26"/>
      <c r="C58" s="26"/>
      <c r="D58" s="26"/>
      <c r="E58" s="26"/>
      <c r="F58" s="26">
        <v>1</v>
      </c>
      <c r="G58" s="26"/>
      <c r="H58" s="26"/>
      <c r="I58" s="26"/>
      <c r="J58" s="26"/>
      <c r="K58" s="26"/>
      <c r="L58" s="30">
        <v>66</v>
      </c>
    </row>
    <row r="59" spans="1:12" hidden="1" x14ac:dyDescent="0.25">
      <c r="A59" s="25" t="s">
        <v>180</v>
      </c>
      <c r="B59" s="26"/>
      <c r="C59" s="26"/>
      <c r="D59" s="26">
        <v>1</v>
      </c>
      <c r="E59" s="26"/>
      <c r="F59" s="26"/>
      <c r="G59" s="26"/>
      <c r="H59" s="26"/>
      <c r="I59" s="26"/>
      <c r="J59" s="26"/>
      <c r="K59" s="26">
        <v>1</v>
      </c>
      <c r="L59" s="30">
        <v>70</v>
      </c>
    </row>
    <row r="60" spans="1:12" hidden="1" x14ac:dyDescent="0.25">
      <c r="A60" s="25" t="s">
        <v>133</v>
      </c>
      <c r="B60" s="26"/>
      <c r="C60" s="26"/>
      <c r="D60" s="26"/>
      <c r="E60" s="26"/>
      <c r="F60" s="26"/>
      <c r="G60" s="26"/>
      <c r="H60" s="26"/>
      <c r="I60" s="26"/>
      <c r="J60" s="26"/>
      <c r="K60" s="26">
        <v>1</v>
      </c>
      <c r="L60" s="30">
        <v>70</v>
      </c>
    </row>
    <row r="61" spans="1:12" hidden="1" x14ac:dyDescent="0.25">
      <c r="A61" s="25" t="s">
        <v>272</v>
      </c>
      <c r="B61" s="26">
        <v>1</v>
      </c>
      <c r="C61" s="26"/>
      <c r="D61" s="26"/>
      <c r="E61" s="26"/>
      <c r="F61" s="26"/>
      <c r="G61" s="26"/>
      <c r="H61" s="26"/>
      <c r="I61" s="26"/>
      <c r="J61" s="26"/>
      <c r="K61" s="26"/>
      <c r="L61" s="30">
        <v>72</v>
      </c>
    </row>
    <row r="62" spans="1:12" hidden="1" x14ac:dyDescent="0.25">
      <c r="A62" s="25" t="s">
        <v>251</v>
      </c>
      <c r="B62" s="26"/>
      <c r="C62" s="26"/>
      <c r="D62" s="26"/>
      <c r="E62" s="26"/>
      <c r="F62" s="26"/>
      <c r="G62" s="26"/>
      <c r="H62" s="26">
        <v>1</v>
      </c>
      <c r="I62" s="26"/>
      <c r="J62" s="26">
        <v>1</v>
      </c>
      <c r="K62" s="26"/>
      <c r="L62" s="30">
        <v>75</v>
      </c>
    </row>
    <row r="63" spans="1:12" hidden="1" x14ac:dyDescent="0.25">
      <c r="A63" s="25" t="s">
        <v>271</v>
      </c>
      <c r="B63" s="26"/>
      <c r="C63" s="26"/>
      <c r="D63" s="26"/>
      <c r="E63" s="26"/>
      <c r="F63" s="26"/>
      <c r="G63" s="26"/>
      <c r="H63" s="26"/>
      <c r="I63" s="26"/>
      <c r="J63" s="26"/>
      <c r="K63" s="26">
        <v>1</v>
      </c>
      <c r="L63" s="30">
        <v>77</v>
      </c>
    </row>
    <row r="64" spans="1:12" hidden="1" x14ac:dyDescent="0.25">
      <c r="A64" s="25" t="s">
        <v>160</v>
      </c>
      <c r="B64" s="26"/>
      <c r="C64" s="26"/>
      <c r="D64" s="26"/>
      <c r="E64" s="26"/>
      <c r="F64" s="26"/>
      <c r="G64" s="26"/>
      <c r="H64" s="26"/>
      <c r="I64" s="26"/>
      <c r="J64" s="26"/>
      <c r="K64" s="26">
        <v>1</v>
      </c>
      <c r="L64" s="30">
        <v>79</v>
      </c>
    </row>
    <row r="65" spans="1:12" hidden="1" x14ac:dyDescent="0.25">
      <c r="A65" s="25" t="s">
        <v>199</v>
      </c>
      <c r="B65" s="26"/>
      <c r="C65" s="26"/>
      <c r="D65" s="26">
        <v>1</v>
      </c>
      <c r="E65" s="26"/>
      <c r="F65" s="26"/>
      <c r="G65" s="26"/>
      <c r="H65" s="26"/>
      <c r="I65" s="26"/>
      <c r="J65" s="26"/>
      <c r="K65" s="26"/>
      <c r="L65" s="30">
        <v>84</v>
      </c>
    </row>
    <row r="66" spans="1:12" hidden="1" x14ac:dyDescent="0.25">
      <c r="A66" s="25" t="s">
        <v>140</v>
      </c>
      <c r="B66" s="26"/>
      <c r="C66" s="26"/>
      <c r="D66" s="26"/>
      <c r="E66" s="26"/>
      <c r="F66" s="26"/>
      <c r="G66" s="26"/>
      <c r="H66" s="26"/>
      <c r="I66" s="26"/>
      <c r="J66" s="26"/>
      <c r="K66" s="26">
        <v>1</v>
      </c>
      <c r="L66" s="30">
        <v>84</v>
      </c>
    </row>
    <row r="67" spans="1:12" hidden="1" x14ac:dyDescent="0.25">
      <c r="A67" s="25" t="s">
        <v>141</v>
      </c>
      <c r="B67" s="26"/>
      <c r="C67" s="26"/>
      <c r="D67" s="26">
        <v>1</v>
      </c>
      <c r="E67" s="26"/>
      <c r="F67" s="26"/>
      <c r="G67" s="26"/>
      <c r="H67" s="26"/>
      <c r="I67" s="26"/>
      <c r="J67" s="26"/>
      <c r="K67" s="26"/>
      <c r="L67" s="30">
        <v>87</v>
      </c>
    </row>
    <row r="68" spans="1:12" hidden="1" x14ac:dyDescent="0.25">
      <c r="A68" s="25" t="s">
        <v>197</v>
      </c>
      <c r="B68" s="26"/>
      <c r="C68" s="26"/>
      <c r="D68" s="26">
        <v>1</v>
      </c>
      <c r="E68" s="26"/>
      <c r="F68" s="26"/>
      <c r="G68" s="26"/>
      <c r="H68" s="26"/>
      <c r="I68" s="26"/>
      <c r="J68" s="26"/>
      <c r="K68" s="26"/>
      <c r="L68" s="30">
        <v>89</v>
      </c>
    </row>
    <row r="69" spans="1:12" hidden="1" x14ac:dyDescent="0.25">
      <c r="A69" s="25" t="s">
        <v>257</v>
      </c>
      <c r="B69" s="26"/>
      <c r="C69" s="26"/>
      <c r="D69" s="26"/>
      <c r="E69" s="26"/>
      <c r="F69" s="26"/>
      <c r="G69" s="26"/>
      <c r="H69" s="26"/>
      <c r="I69" s="26"/>
      <c r="J69" s="26"/>
      <c r="K69" s="26">
        <v>1</v>
      </c>
      <c r="L69" s="30">
        <v>92</v>
      </c>
    </row>
    <row r="70" spans="1:12" hidden="1" x14ac:dyDescent="0.25">
      <c r="A70" s="25" t="s">
        <v>302</v>
      </c>
      <c r="B70" s="26"/>
      <c r="C70" s="26"/>
      <c r="D70" s="26"/>
      <c r="E70" s="26"/>
      <c r="F70" s="26"/>
      <c r="G70" s="26"/>
      <c r="H70" s="26"/>
      <c r="I70" s="26"/>
      <c r="J70" s="26"/>
      <c r="K70" s="26">
        <v>1</v>
      </c>
      <c r="L70" s="30">
        <v>93</v>
      </c>
    </row>
    <row r="71" spans="1:12" hidden="1" x14ac:dyDescent="0.25">
      <c r="A71" s="25" t="s">
        <v>256</v>
      </c>
      <c r="B71" s="26"/>
      <c r="C71" s="26"/>
      <c r="D71" s="26">
        <v>1</v>
      </c>
      <c r="E71" s="26"/>
      <c r="F71" s="26"/>
      <c r="G71" s="26"/>
      <c r="H71" s="26"/>
      <c r="I71" s="26"/>
      <c r="J71" s="26"/>
      <c r="K71" s="26"/>
      <c r="L71" s="30">
        <v>100</v>
      </c>
    </row>
    <row r="72" spans="1:12" x14ac:dyDescent="0.25">
      <c r="A72" s="25" t="s">
        <v>189</v>
      </c>
      <c r="B72" s="26"/>
      <c r="C72" s="26"/>
      <c r="D72" s="26"/>
      <c r="E72" s="26"/>
      <c r="F72" s="26"/>
      <c r="G72" s="26"/>
      <c r="H72" s="26"/>
      <c r="I72" s="26"/>
      <c r="J72" s="26"/>
      <c r="K72" s="26">
        <v>1</v>
      </c>
      <c r="L72" s="30">
        <v>103</v>
      </c>
    </row>
    <row r="73" spans="1:12" x14ac:dyDescent="0.25">
      <c r="A73" s="25" t="s">
        <v>181</v>
      </c>
      <c r="B73" s="26"/>
      <c r="C73" s="26"/>
      <c r="D73" s="26"/>
      <c r="E73" s="26"/>
      <c r="F73" s="26"/>
      <c r="G73" s="26">
        <v>1</v>
      </c>
      <c r="H73" s="26"/>
      <c r="I73" s="26"/>
      <c r="J73" s="26">
        <v>1</v>
      </c>
      <c r="K73" s="26"/>
      <c r="L73" s="30">
        <v>109</v>
      </c>
    </row>
    <row r="74" spans="1:12" x14ac:dyDescent="0.25">
      <c r="A74" s="25" t="s">
        <v>223</v>
      </c>
      <c r="B74" s="26">
        <v>1</v>
      </c>
      <c r="C74" s="26"/>
      <c r="D74" s="26"/>
      <c r="E74" s="26"/>
      <c r="F74" s="26"/>
      <c r="G74" s="26"/>
      <c r="H74" s="26"/>
      <c r="I74" s="26"/>
      <c r="J74" s="26"/>
      <c r="K74" s="26"/>
      <c r="L74" s="30">
        <v>111</v>
      </c>
    </row>
    <row r="75" spans="1:12" x14ac:dyDescent="0.25">
      <c r="A75" s="25" t="s">
        <v>216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30">
        <v>111</v>
      </c>
    </row>
    <row r="76" spans="1:12" x14ac:dyDescent="0.25">
      <c r="A76" s="25" t="s">
        <v>154</v>
      </c>
      <c r="B76" s="26"/>
      <c r="C76" s="26"/>
      <c r="D76" s="26"/>
      <c r="E76" s="26"/>
      <c r="F76" s="26"/>
      <c r="G76" s="26"/>
      <c r="H76" s="26"/>
      <c r="I76" s="26"/>
      <c r="J76" s="26"/>
      <c r="K76" s="26">
        <v>1</v>
      </c>
      <c r="L76" s="30">
        <v>111</v>
      </c>
    </row>
    <row r="77" spans="1:12" x14ac:dyDescent="0.25">
      <c r="A77" s="25" t="s">
        <v>184</v>
      </c>
      <c r="B77" s="26"/>
      <c r="C77" s="26"/>
      <c r="D77" s="26"/>
      <c r="E77" s="26"/>
      <c r="F77" s="26"/>
      <c r="G77" s="26">
        <v>1</v>
      </c>
      <c r="H77" s="26"/>
      <c r="I77" s="26"/>
      <c r="J77" s="26"/>
      <c r="K77" s="26"/>
      <c r="L77" s="30">
        <v>112</v>
      </c>
    </row>
    <row r="78" spans="1:12" x14ac:dyDescent="0.25">
      <c r="A78" s="25" t="s">
        <v>147</v>
      </c>
      <c r="B78" s="26">
        <v>1</v>
      </c>
      <c r="C78" s="26"/>
      <c r="D78" s="26"/>
      <c r="E78" s="26"/>
      <c r="F78" s="26"/>
      <c r="G78" s="26"/>
      <c r="H78" s="26"/>
      <c r="I78" s="26"/>
      <c r="J78" s="26"/>
      <c r="K78" s="26"/>
      <c r="L78" s="30">
        <v>113</v>
      </c>
    </row>
    <row r="79" spans="1:12" x14ac:dyDescent="0.25">
      <c r="A79" s="25" t="s">
        <v>230</v>
      </c>
      <c r="B79" s="26">
        <v>1</v>
      </c>
      <c r="C79" s="26"/>
      <c r="D79" s="26"/>
      <c r="E79" s="26"/>
      <c r="F79" s="26"/>
      <c r="G79" s="26"/>
      <c r="H79" s="26"/>
      <c r="I79" s="26"/>
      <c r="J79" s="26"/>
      <c r="K79" s="26"/>
      <c r="L79" s="30">
        <v>118</v>
      </c>
    </row>
    <row r="80" spans="1:12" x14ac:dyDescent="0.25">
      <c r="A80" s="25" t="s">
        <v>168</v>
      </c>
      <c r="B80" s="26">
        <v>1</v>
      </c>
      <c r="C80" s="26"/>
      <c r="D80" s="26"/>
      <c r="E80" s="26"/>
      <c r="F80" s="26"/>
      <c r="G80" s="26"/>
      <c r="H80" s="26"/>
      <c r="I80" s="26"/>
      <c r="J80" s="26"/>
      <c r="K80" s="26"/>
      <c r="L80" s="30">
        <v>118</v>
      </c>
    </row>
    <row r="81" spans="1:12" x14ac:dyDescent="0.25">
      <c r="A81" s="25" t="s">
        <v>281</v>
      </c>
      <c r="B81" s="26"/>
      <c r="C81" s="26"/>
      <c r="D81" s="26">
        <v>1</v>
      </c>
      <c r="E81" s="26"/>
      <c r="F81" s="26"/>
      <c r="G81" s="26"/>
      <c r="H81" s="26"/>
      <c r="I81" s="26"/>
      <c r="J81" s="26"/>
      <c r="K81" s="26"/>
      <c r="L81" s="30">
        <v>121</v>
      </c>
    </row>
    <row r="82" spans="1:12" x14ac:dyDescent="0.25">
      <c r="A82" s="25" t="s">
        <v>246</v>
      </c>
      <c r="B82" s="26"/>
      <c r="C82" s="26"/>
      <c r="D82" s="26"/>
      <c r="E82" s="26"/>
      <c r="F82" s="26"/>
      <c r="G82" s="26"/>
      <c r="H82" s="26">
        <v>1</v>
      </c>
      <c r="I82" s="26"/>
      <c r="J82" s="26">
        <v>1</v>
      </c>
      <c r="K82" s="26"/>
      <c r="L82" s="30">
        <v>130</v>
      </c>
    </row>
    <row r="83" spans="1:12" x14ac:dyDescent="0.25">
      <c r="A83" s="25" t="s">
        <v>178</v>
      </c>
      <c r="B83" s="26"/>
      <c r="C83" s="26"/>
      <c r="D83" s="26"/>
      <c r="E83" s="26"/>
      <c r="F83" s="26"/>
      <c r="G83" s="26"/>
      <c r="H83" s="26"/>
      <c r="I83" s="26"/>
      <c r="J83" s="26"/>
      <c r="K83" s="26">
        <v>1</v>
      </c>
      <c r="L83" s="30">
        <v>132</v>
      </c>
    </row>
    <row r="84" spans="1:12" x14ac:dyDescent="0.25">
      <c r="A84" s="25" t="s">
        <v>285</v>
      </c>
      <c r="B84" s="26"/>
      <c r="C84" s="26"/>
      <c r="D84" s="26">
        <v>1</v>
      </c>
      <c r="E84" s="26"/>
      <c r="F84" s="26"/>
      <c r="G84" s="26"/>
      <c r="H84" s="26"/>
      <c r="I84" s="26"/>
      <c r="J84" s="26"/>
      <c r="K84" s="26"/>
      <c r="L84" s="30">
        <v>143</v>
      </c>
    </row>
    <row r="85" spans="1:12" x14ac:dyDescent="0.25">
      <c r="A85" s="25" t="s">
        <v>144</v>
      </c>
      <c r="B85" s="26"/>
      <c r="C85" s="26"/>
      <c r="D85" s="26"/>
      <c r="E85" s="26"/>
      <c r="F85" s="26">
        <v>1</v>
      </c>
      <c r="G85" s="26"/>
      <c r="H85" s="26"/>
      <c r="I85" s="26"/>
      <c r="J85" s="26"/>
      <c r="K85" s="26"/>
      <c r="L85" s="30">
        <v>144</v>
      </c>
    </row>
    <row r="86" spans="1:12" x14ac:dyDescent="0.25">
      <c r="A86" s="25" t="s">
        <v>243</v>
      </c>
      <c r="B86" s="26"/>
      <c r="C86" s="26"/>
      <c r="D86" s="26"/>
      <c r="E86" s="26"/>
      <c r="F86" s="26">
        <v>1</v>
      </c>
      <c r="G86" s="26"/>
      <c r="H86" s="26"/>
      <c r="I86" s="26"/>
      <c r="J86" s="26"/>
      <c r="K86" s="26"/>
      <c r="L86" s="30">
        <v>147</v>
      </c>
    </row>
    <row r="87" spans="1:12" x14ac:dyDescent="0.25">
      <c r="A87" s="25" t="s">
        <v>291</v>
      </c>
      <c r="B87" s="26">
        <v>1</v>
      </c>
      <c r="C87" s="26"/>
      <c r="D87" s="26"/>
      <c r="E87" s="26"/>
      <c r="F87" s="26"/>
      <c r="G87" s="26"/>
      <c r="H87" s="26"/>
      <c r="I87" s="26"/>
      <c r="J87" s="26"/>
      <c r="K87" s="26"/>
      <c r="L87" s="30">
        <v>164</v>
      </c>
    </row>
    <row r="88" spans="1:12" x14ac:dyDescent="0.25">
      <c r="A88" s="25" t="s">
        <v>279</v>
      </c>
      <c r="B88" s="26"/>
      <c r="C88" s="26"/>
      <c r="D88" s="26"/>
      <c r="E88" s="26"/>
      <c r="F88" s="26"/>
      <c r="G88" s="26"/>
      <c r="H88" s="26"/>
      <c r="I88" s="26">
        <v>1</v>
      </c>
      <c r="J88" s="26"/>
      <c r="K88" s="26"/>
      <c r="L88" s="30">
        <v>164</v>
      </c>
    </row>
    <row r="89" spans="1:12" x14ac:dyDescent="0.25">
      <c r="A89" s="25" t="s">
        <v>296</v>
      </c>
      <c r="B89" s="26"/>
      <c r="C89" s="26"/>
      <c r="D89" s="26"/>
      <c r="E89" s="26"/>
      <c r="F89" s="26"/>
      <c r="G89" s="26"/>
      <c r="H89" s="26"/>
      <c r="I89" s="26">
        <v>1</v>
      </c>
      <c r="J89" s="26"/>
      <c r="K89" s="26"/>
      <c r="L89" s="30">
        <v>176</v>
      </c>
    </row>
    <row r="90" spans="1:12" x14ac:dyDescent="0.25">
      <c r="A90" s="25" t="s">
        <v>201</v>
      </c>
      <c r="B90" s="26"/>
      <c r="C90" s="26"/>
      <c r="D90" s="26"/>
      <c r="E90" s="26">
        <v>1</v>
      </c>
      <c r="F90" s="26"/>
      <c r="G90" s="26"/>
      <c r="H90" s="26"/>
      <c r="I90" s="26"/>
      <c r="J90" s="26"/>
      <c r="K90" s="26"/>
      <c r="L90" s="30">
        <v>181</v>
      </c>
    </row>
    <row r="91" spans="1:12" x14ac:dyDescent="0.25">
      <c r="A91" s="25" t="s">
        <v>273</v>
      </c>
      <c r="B91" s="26"/>
      <c r="C91" s="26"/>
      <c r="D91" s="26">
        <v>1</v>
      </c>
      <c r="E91" s="26"/>
      <c r="F91" s="26"/>
      <c r="G91" s="26"/>
      <c r="H91" s="26"/>
      <c r="I91" s="26"/>
      <c r="J91" s="26"/>
      <c r="K91" s="26"/>
      <c r="L91" s="30">
        <v>185</v>
      </c>
    </row>
    <row r="92" spans="1:12" x14ac:dyDescent="0.25">
      <c r="A92" s="25" t="s">
        <v>270</v>
      </c>
      <c r="B92" s="26">
        <v>1</v>
      </c>
      <c r="C92" s="26"/>
      <c r="D92" s="26"/>
      <c r="E92" s="26"/>
      <c r="F92" s="26"/>
      <c r="G92" s="26"/>
      <c r="H92" s="26"/>
      <c r="I92" s="26"/>
      <c r="J92" s="26"/>
      <c r="K92" s="26"/>
      <c r="L92" s="30">
        <v>197</v>
      </c>
    </row>
    <row r="93" spans="1:12" x14ac:dyDescent="0.25">
      <c r="A93" s="25" t="s">
        <v>209</v>
      </c>
      <c r="B93" s="26"/>
      <c r="C93" s="26"/>
      <c r="D93" s="26">
        <v>1</v>
      </c>
      <c r="E93" s="26"/>
      <c r="F93" s="26"/>
      <c r="G93" s="26"/>
      <c r="H93" s="26"/>
      <c r="I93" s="26"/>
      <c r="J93" s="26"/>
      <c r="K93" s="26"/>
      <c r="L93" s="30">
        <v>200</v>
      </c>
    </row>
    <row r="94" spans="1:12" x14ac:dyDescent="0.25">
      <c r="A94" s="25" t="s">
        <v>143</v>
      </c>
      <c r="B94" s="26"/>
      <c r="C94" s="26"/>
      <c r="D94" s="26"/>
      <c r="E94" s="26"/>
      <c r="F94" s="26"/>
      <c r="G94" s="26"/>
      <c r="H94" s="26"/>
      <c r="I94" s="26"/>
      <c r="J94" s="26"/>
      <c r="K94" s="26">
        <v>1</v>
      </c>
      <c r="L94" s="30">
        <v>208</v>
      </c>
    </row>
    <row r="95" spans="1:12" x14ac:dyDescent="0.25">
      <c r="A95" s="25" t="s">
        <v>175</v>
      </c>
      <c r="B95" s="26"/>
      <c r="C95" s="26"/>
      <c r="D95" s="26"/>
      <c r="E95" s="26"/>
      <c r="F95" s="26"/>
      <c r="G95" s="26"/>
      <c r="H95" s="26"/>
      <c r="I95" s="26">
        <v>1</v>
      </c>
      <c r="J95" s="26"/>
      <c r="K95" s="26"/>
      <c r="L95" s="30">
        <v>215</v>
      </c>
    </row>
    <row r="96" spans="1:12" x14ac:dyDescent="0.25">
      <c r="A96" s="25" t="s">
        <v>218</v>
      </c>
      <c r="B96" s="26"/>
      <c r="C96" s="26"/>
      <c r="D96" s="26"/>
      <c r="E96" s="26">
        <v>1</v>
      </c>
      <c r="F96" s="26"/>
      <c r="G96" s="26"/>
      <c r="H96" s="26"/>
      <c r="I96" s="26"/>
      <c r="J96" s="26"/>
      <c r="K96" s="26"/>
      <c r="L96" s="30">
        <v>237</v>
      </c>
    </row>
    <row r="97" spans="1:12" x14ac:dyDescent="0.25">
      <c r="A97" s="25" t="s">
        <v>264</v>
      </c>
      <c r="B97" s="26"/>
      <c r="C97" s="26"/>
      <c r="D97" s="26"/>
      <c r="E97" s="26"/>
      <c r="F97" s="26"/>
      <c r="G97" s="26"/>
      <c r="H97" s="26"/>
      <c r="I97" s="26"/>
      <c r="J97" s="26"/>
      <c r="K97" s="26">
        <v>1</v>
      </c>
      <c r="L97" s="30">
        <v>238</v>
      </c>
    </row>
    <row r="98" spans="1:12" x14ac:dyDescent="0.25">
      <c r="A98" s="25" t="s">
        <v>177</v>
      </c>
      <c r="B98" s="26">
        <v>1</v>
      </c>
      <c r="C98" s="26"/>
      <c r="D98" s="26"/>
      <c r="E98" s="26"/>
      <c r="F98" s="26"/>
      <c r="G98" s="26"/>
      <c r="H98" s="26"/>
      <c r="I98" s="26"/>
      <c r="J98" s="26"/>
      <c r="K98" s="26"/>
      <c r="L98" s="30">
        <v>239</v>
      </c>
    </row>
    <row r="99" spans="1:12" x14ac:dyDescent="0.25">
      <c r="A99" s="25" t="s">
        <v>294</v>
      </c>
      <c r="B99" s="26">
        <v>1</v>
      </c>
      <c r="C99" s="26"/>
      <c r="D99" s="26"/>
      <c r="E99" s="26"/>
      <c r="F99" s="26"/>
      <c r="G99" s="26"/>
      <c r="H99" s="26"/>
      <c r="I99" s="26"/>
      <c r="J99" s="26"/>
      <c r="K99" s="26"/>
      <c r="L99" s="30">
        <v>241</v>
      </c>
    </row>
    <row r="100" spans="1:12" x14ac:dyDescent="0.25">
      <c r="A100" s="25" t="s">
        <v>198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>
        <v>1</v>
      </c>
      <c r="L100" s="30">
        <v>244</v>
      </c>
    </row>
    <row r="101" spans="1:12" x14ac:dyDescent="0.25">
      <c r="A101" s="25" t="s">
        <v>182</v>
      </c>
      <c r="B101" s="26">
        <v>1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30">
        <v>246</v>
      </c>
    </row>
    <row r="102" spans="1:12" x14ac:dyDescent="0.25">
      <c r="A102" s="25" t="s">
        <v>299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30">
        <v>266</v>
      </c>
    </row>
    <row r="103" spans="1:12" x14ac:dyDescent="0.25">
      <c r="A103" s="25" t="s">
        <v>242</v>
      </c>
      <c r="B103" s="26"/>
      <c r="C103" s="26">
        <v>1</v>
      </c>
      <c r="D103" s="26"/>
      <c r="E103" s="26"/>
      <c r="F103" s="26"/>
      <c r="G103" s="26"/>
      <c r="H103" s="26"/>
      <c r="I103" s="26"/>
      <c r="J103" s="26"/>
      <c r="K103" s="26"/>
      <c r="L103" s="30">
        <v>268</v>
      </c>
    </row>
    <row r="104" spans="1:12" x14ac:dyDescent="0.25">
      <c r="A104" s="25" t="s">
        <v>174</v>
      </c>
      <c r="B104" s="26">
        <v>1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30">
        <v>268</v>
      </c>
    </row>
    <row r="105" spans="1:12" x14ac:dyDescent="0.25">
      <c r="A105" s="25" t="s">
        <v>155</v>
      </c>
      <c r="B105" s="26">
        <v>1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30">
        <v>274</v>
      </c>
    </row>
    <row r="106" spans="1:12" x14ac:dyDescent="0.25">
      <c r="A106" s="25" t="s">
        <v>167</v>
      </c>
      <c r="B106" s="26"/>
      <c r="C106" s="26"/>
      <c r="D106" s="26"/>
      <c r="E106" s="26"/>
      <c r="F106" s="26"/>
      <c r="G106" s="26"/>
      <c r="H106" s="26"/>
      <c r="I106" s="26">
        <v>1</v>
      </c>
      <c r="J106" s="26"/>
      <c r="K106" s="26"/>
      <c r="L106" s="30">
        <v>284</v>
      </c>
    </row>
    <row r="107" spans="1:12" x14ac:dyDescent="0.25">
      <c r="A107" s="25" t="s">
        <v>172</v>
      </c>
      <c r="B107" s="26"/>
      <c r="C107" s="26"/>
      <c r="D107" s="26"/>
      <c r="E107" s="26">
        <v>1</v>
      </c>
      <c r="F107" s="26"/>
      <c r="G107" s="26"/>
      <c r="H107" s="26"/>
      <c r="I107" s="26"/>
      <c r="J107" s="26"/>
      <c r="K107" s="26"/>
      <c r="L107" s="30">
        <v>300</v>
      </c>
    </row>
    <row r="108" spans="1:12" x14ac:dyDescent="0.25">
      <c r="A108" s="25" t="s">
        <v>191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>
        <v>1</v>
      </c>
      <c r="L108" s="30">
        <v>301</v>
      </c>
    </row>
    <row r="109" spans="1:12" x14ac:dyDescent="0.25">
      <c r="A109" s="25" t="s">
        <v>249</v>
      </c>
      <c r="B109" s="26"/>
      <c r="C109" s="26"/>
      <c r="D109" s="26">
        <v>1</v>
      </c>
      <c r="E109" s="26"/>
      <c r="F109" s="26"/>
      <c r="G109" s="26"/>
      <c r="H109" s="26"/>
      <c r="I109" s="26"/>
      <c r="J109" s="26"/>
      <c r="K109" s="26"/>
      <c r="L109" s="30">
        <v>310</v>
      </c>
    </row>
    <row r="110" spans="1:12" x14ac:dyDescent="0.25">
      <c r="A110" s="25" t="s">
        <v>220</v>
      </c>
      <c r="B110" s="26"/>
      <c r="C110" s="26"/>
      <c r="D110" s="26"/>
      <c r="E110" s="26"/>
      <c r="F110" s="26"/>
      <c r="G110" s="26"/>
      <c r="H110" s="26"/>
      <c r="I110" s="26"/>
      <c r="J110" s="26"/>
      <c r="K110" s="26">
        <v>1</v>
      </c>
      <c r="L110" s="30">
        <v>313</v>
      </c>
    </row>
    <row r="111" spans="1:12" x14ac:dyDescent="0.25">
      <c r="A111" s="25" t="s">
        <v>164</v>
      </c>
      <c r="B111" s="26">
        <v>1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30">
        <v>322</v>
      </c>
    </row>
    <row r="112" spans="1:12" x14ac:dyDescent="0.25">
      <c r="A112" s="25" t="s">
        <v>248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26">
        <v>1</v>
      </c>
      <c r="L112" s="30">
        <v>324</v>
      </c>
    </row>
    <row r="113" spans="1:12" x14ac:dyDescent="0.25">
      <c r="A113" s="25" t="s">
        <v>229</v>
      </c>
      <c r="B113" s="26"/>
      <c r="C113" s="26"/>
      <c r="D113" s="26"/>
      <c r="E113" s="26">
        <v>1</v>
      </c>
      <c r="F113" s="26"/>
      <c r="G113" s="26"/>
      <c r="H113" s="26"/>
      <c r="I113" s="26"/>
      <c r="J113" s="26"/>
      <c r="K113" s="26"/>
      <c r="L113" s="30">
        <v>330</v>
      </c>
    </row>
    <row r="114" spans="1:12" x14ac:dyDescent="0.25">
      <c r="A114" s="25" t="s">
        <v>303</v>
      </c>
      <c r="B114" s="26"/>
      <c r="C114" s="26"/>
      <c r="D114" s="26"/>
      <c r="E114" s="26">
        <v>1</v>
      </c>
      <c r="F114" s="26"/>
      <c r="G114" s="26"/>
      <c r="H114" s="26"/>
      <c r="I114" s="26"/>
      <c r="J114" s="26"/>
      <c r="K114" s="26"/>
      <c r="L114" s="30">
        <v>331</v>
      </c>
    </row>
    <row r="115" spans="1:12" x14ac:dyDescent="0.25">
      <c r="A115" s="25" t="s">
        <v>278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>
        <v>1</v>
      </c>
      <c r="L115" s="30">
        <v>338</v>
      </c>
    </row>
    <row r="116" spans="1:12" x14ac:dyDescent="0.25">
      <c r="A116" s="25" t="s">
        <v>213</v>
      </c>
      <c r="B116" s="26">
        <v>1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30">
        <v>342</v>
      </c>
    </row>
    <row r="117" spans="1:12" x14ac:dyDescent="0.25">
      <c r="A117" s="25" t="s">
        <v>304</v>
      </c>
      <c r="B117" s="26"/>
      <c r="C117" s="26"/>
      <c r="D117" s="26"/>
      <c r="E117" s="26"/>
      <c r="F117" s="26"/>
      <c r="G117" s="26"/>
      <c r="H117" s="26"/>
      <c r="I117" s="26"/>
      <c r="J117" s="26"/>
      <c r="K117" s="26">
        <v>1</v>
      </c>
      <c r="L117" s="30">
        <v>357</v>
      </c>
    </row>
    <row r="118" spans="1:12" x14ac:dyDescent="0.25">
      <c r="A118" s="25" t="s">
        <v>194</v>
      </c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30">
        <v>378</v>
      </c>
    </row>
    <row r="119" spans="1:12" x14ac:dyDescent="0.25">
      <c r="A119" s="25" t="s">
        <v>306</v>
      </c>
      <c r="B119" s="26">
        <v>1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30">
        <v>391</v>
      </c>
    </row>
    <row r="120" spans="1:12" x14ac:dyDescent="0.25">
      <c r="A120" s="25" t="s">
        <v>253</v>
      </c>
      <c r="B120" s="26"/>
      <c r="C120" s="26"/>
      <c r="D120" s="26"/>
      <c r="E120" s="26"/>
      <c r="F120" s="26"/>
      <c r="G120" s="26"/>
      <c r="H120" s="26"/>
      <c r="I120" s="26">
        <v>1</v>
      </c>
      <c r="J120" s="26"/>
      <c r="K120" s="26"/>
      <c r="L120" s="30">
        <v>407</v>
      </c>
    </row>
    <row r="121" spans="1:12" x14ac:dyDescent="0.25">
      <c r="A121" s="25" t="s">
        <v>187</v>
      </c>
      <c r="B121" s="26"/>
      <c r="C121" s="26"/>
      <c r="D121" s="26">
        <v>1</v>
      </c>
      <c r="E121" s="26"/>
      <c r="F121" s="26"/>
      <c r="G121" s="26"/>
      <c r="H121" s="26"/>
      <c r="I121" s="26"/>
      <c r="J121" s="26"/>
      <c r="K121" s="26"/>
      <c r="L121" s="30">
        <v>438</v>
      </c>
    </row>
    <row r="122" spans="1:12" x14ac:dyDescent="0.25">
      <c r="A122" s="25" t="s">
        <v>297</v>
      </c>
      <c r="B122" s="26"/>
      <c r="C122" s="26"/>
      <c r="D122" s="26">
        <v>1</v>
      </c>
      <c r="E122" s="26"/>
      <c r="F122" s="26"/>
      <c r="G122" s="26"/>
      <c r="H122" s="26"/>
      <c r="I122" s="26"/>
      <c r="J122" s="26"/>
      <c r="K122" s="26"/>
      <c r="L122" s="30">
        <v>447</v>
      </c>
    </row>
    <row r="123" spans="1:12" x14ac:dyDescent="0.25">
      <c r="A123" s="25" t="s">
        <v>232</v>
      </c>
      <c r="B123" s="26">
        <v>1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30">
        <v>447</v>
      </c>
    </row>
    <row r="124" spans="1:12" x14ac:dyDescent="0.25">
      <c r="A124" s="25" t="s">
        <v>283</v>
      </c>
      <c r="B124" s="26"/>
      <c r="C124" s="26"/>
      <c r="D124" s="26"/>
      <c r="E124" s="26"/>
      <c r="F124" s="26"/>
      <c r="G124" s="26"/>
      <c r="H124" s="26"/>
      <c r="I124" s="26"/>
      <c r="J124" s="26"/>
      <c r="K124" s="26">
        <v>1</v>
      </c>
      <c r="L124" s="30">
        <v>450</v>
      </c>
    </row>
    <row r="125" spans="1:12" x14ac:dyDescent="0.25">
      <c r="A125" s="25" t="s">
        <v>252</v>
      </c>
      <c r="B125" s="26"/>
      <c r="C125" s="26">
        <v>1</v>
      </c>
      <c r="D125" s="26"/>
      <c r="E125" s="26"/>
      <c r="F125" s="26"/>
      <c r="G125" s="26"/>
      <c r="H125" s="26"/>
      <c r="I125" s="26"/>
      <c r="J125" s="26"/>
      <c r="K125" s="26"/>
      <c r="L125" s="30">
        <v>463</v>
      </c>
    </row>
    <row r="126" spans="1:12" x14ac:dyDescent="0.25">
      <c r="A126" s="25" t="s">
        <v>202</v>
      </c>
      <c r="B126" s="26">
        <v>1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30">
        <v>475</v>
      </c>
    </row>
    <row r="127" spans="1:12" x14ac:dyDescent="0.25">
      <c r="A127" s="25" t="s">
        <v>293</v>
      </c>
      <c r="B127" s="26"/>
      <c r="C127" s="26"/>
      <c r="D127" s="26">
        <v>1</v>
      </c>
      <c r="E127" s="26"/>
      <c r="F127" s="26"/>
      <c r="G127" s="26"/>
      <c r="H127" s="26"/>
      <c r="I127" s="26"/>
      <c r="J127" s="26"/>
      <c r="K127" s="26"/>
      <c r="L127" s="30">
        <v>488</v>
      </c>
    </row>
    <row r="128" spans="1:12" x14ac:dyDescent="0.25">
      <c r="A128" s="25" t="s">
        <v>190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>
        <v>1</v>
      </c>
      <c r="L128" s="30">
        <v>505</v>
      </c>
    </row>
    <row r="129" spans="1:12" x14ac:dyDescent="0.25">
      <c r="A129" s="25" t="s">
        <v>286</v>
      </c>
      <c r="B129" s="26"/>
      <c r="C129" s="26"/>
      <c r="D129" s="26"/>
      <c r="E129" s="26">
        <v>1</v>
      </c>
      <c r="F129" s="26"/>
      <c r="G129" s="26"/>
      <c r="H129" s="26"/>
      <c r="I129" s="26"/>
      <c r="J129" s="26"/>
      <c r="K129" s="26"/>
      <c r="L129" s="30">
        <v>513</v>
      </c>
    </row>
    <row r="130" spans="1:12" x14ac:dyDescent="0.25">
      <c r="A130" s="25" t="s">
        <v>196</v>
      </c>
      <c r="B130" s="26"/>
      <c r="C130" s="26"/>
      <c r="D130" s="26">
        <v>1</v>
      </c>
      <c r="E130" s="26"/>
      <c r="F130" s="26"/>
      <c r="G130" s="26"/>
      <c r="H130" s="26"/>
      <c r="I130" s="26"/>
      <c r="J130" s="26"/>
      <c r="K130" s="26"/>
      <c r="L130" s="30">
        <v>528</v>
      </c>
    </row>
    <row r="131" spans="1:12" x14ac:dyDescent="0.25">
      <c r="A131" s="25" t="s">
        <v>206</v>
      </c>
      <c r="B131" s="26">
        <v>1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30">
        <v>580</v>
      </c>
    </row>
    <row r="132" spans="1:12" x14ac:dyDescent="0.25">
      <c r="A132" s="25" t="s">
        <v>151</v>
      </c>
      <c r="B132" s="26">
        <v>1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30">
        <v>582</v>
      </c>
    </row>
    <row r="133" spans="1:12" x14ac:dyDescent="0.25">
      <c r="A133" s="25" t="s">
        <v>227</v>
      </c>
      <c r="B133" s="26">
        <v>1</v>
      </c>
      <c r="C133" s="26"/>
      <c r="D133" s="26"/>
      <c r="E133" s="26"/>
      <c r="F133" s="26"/>
      <c r="G133" s="26"/>
      <c r="H133" s="26"/>
      <c r="I133" s="26"/>
      <c r="J133" s="26"/>
      <c r="K133" s="26"/>
      <c r="L133" s="30">
        <v>587</v>
      </c>
    </row>
    <row r="134" spans="1:12" x14ac:dyDescent="0.25">
      <c r="A134" s="25" t="s">
        <v>295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>
        <v>1</v>
      </c>
      <c r="L134" s="30">
        <v>604</v>
      </c>
    </row>
    <row r="135" spans="1:12" x14ac:dyDescent="0.25">
      <c r="A135" s="25" t="s">
        <v>158</v>
      </c>
      <c r="B135" s="26">
        <v>1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30">
        <v>623</v>
      </c>
    </row>
    <row r="136" spans="1:12" x14ac:dyDescent="0.25">
      <c r="A136" s="25" t="s">
        <v>276</v>
      </c>
      <c r="B136" s="26">
        <v>1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30">
        <v>638</v>
      </c>
    </row>
    <row r="137" spans="1:12" x14ac:dyDescent="0.25">
      <c r="A137" s="25" t="s">
        <v>258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>
        <v>1</v>
      </c>
      <c r="L137" s="30">
        <v>644</v>
      </c>
    </row>
    <row r="138" spans="1:12" x14ac:dyDescent="0.25">
      <c r="A138" s="25" t="s">
        <v>132</v>
      </c>
      <c r="B138" s="26"/>
      <c r="C138" s="26"/>
      <c r="D138" s="26">
        <v>1</v>
      </c>
      <c r="E138" s="26"/>
      <c r="F138" s="26"/>
      <c r="G138" s="26"/>
      <c r="H138" s="26"/>
      <c r="I138" s="26"/>
      <c r="J138" s="26"/>
      <c r="K138" s="26"/>
      <c r="L138" s="30">
        <v>652</v>
      </c>
    </row>
    <row r="139" spans="1:12" x14ac:dyDescent="0.25">
      <c r="A139" s="25" t="s">
        <v>236</v>
      </c>
      <c r="B139" s="26"/>
      <c r="C139" s="26"/>
      <c r="D139" s="26"/>
      <c r="E139" s="26">
        <v>1</v>
      </c>
      <c r="F139" s="26"/>
      <c r="G139" s="26"/>
      <c r="H139" s="26"/>
      <c r="I139" s="26"/>
      <c r="J139" s="26"/>
      <c r="K139" s="26"/>
      <c r="L139" s="30">
        <v>677</v>
      </c>
    </row>
    <row r="140" spans="1:12" x14ac:dyDescent="0.25">
      <c r="A140" s="25" t="s">
        <v>305</v>
      </c>
      <c r="B140" s="26">
        <v>1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30">
        <v>753</v>
      </c>
    </row>
    <row r="141" spans="1:12" x14ac:dyDescent="0.25">
      <c r="A141" s="25" t="s">
        <v>161</v>
      </c>
      <c r="B141" s="26"/>
      <c r="C141" s="26"/>
      <c r="D141" s="26"/>
      <c r="E141" s="26"/>
      <c r="F141" s="26"/>
      <c r="G141" s="26"/>
      <c r="H141" s="26"/>
      <c r="I141" s="26">
        <v>1</v>
      </c>
      <c r="J141" s="26"/>
      <c r="K141" s="26"/>
      <c r="L141" s="30">
        <v>756</v>
      </c>
    </row>
    <row r="142" spans="1:12" x14ac:dyDescent="0.25">
      <c r="A142" s="25" t="s">
        <v>292</v>
      </c>
      <c r="B142" s="26"/>
      <c r="C142" s="26"/>
      <c r="D142" s="26">
        <v>1</v>
      </c>
      <c r="E142" s="26"/>
      <c r="F142" s="26"/>
      <c r="G142" s="26"/>
      <c r="H142" s="26"/>
      <c r="I142" s="26"/>
      <c r="J142" s="26"/>
      <c r="K142" s="26">
        <v>1</v>
      </c>
      <c r="L142" s="30">
        <v>784</v>
      </c>
    </row>
    <row r="143" spans="1:12" x14ac:dyDescent="0.25">
      <c r="A143" s="25" t="s">
        <v>250</v>
      </c>
      <c r="B143" s="26"/>
      <c r="C143" s="26"/>
      <c r="D143" s="26"/>
      <c r="E143" s="26"/>
      <c r="F143" s="26">
        <v>1</v>
      </c>
      <c r="G143" s="26"/>
      <c r="H143" s="26"/>
      <c r="I143" s="26"/>
      <c r="J143" s="26"/>
      <c r="K143" s="26"/>
      <c r="L143" s="30">
        <v>796</v>
      </c>
    </row>
    <row r="144" spans="1:12" x14ac:dyDescent="0.25">
      <c r="A144" s="25" t="s">
        <v>239</v>
      </c>
      <c r="B144" s="26">
        <v>1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30">
        <v>799</v>
      </c>
    </row>
    <row r="145" spans="1:12" x14ac:dyDescent="0.25">
      <c r="A145" s="25" t="s">
        <v>240</v>
      </c>
      <c r="B145" s="26">
        <v>1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30">
        <v>824</v>
      </c>
    </row>
    <row r="146" spans="1:12" x14ac:dyDescent="0.25">
      <c r="A146" s="25" t="s">
        <v>301</v>
      </c>
      <c r="B146" s="26"/>
      <c r="C146" s="26"/>
      <c r="D146" s="26"/>
      <c r="E146" s="26"/>
      <c r="F146" s="26"/>
      <c r="G146" s="26"/>
      <c r="H146" s="26"/>
      <c r="I146" s="26">
        <v>1</v>
      </c>
      <c r="J146" s="26"/>
      <c r="K146" s="26"/>
      <c r="L146" s="30">
        <v>912</v>
      </c>
    </row>
    <row r="147" spans="1:12" x14ac:dyDescent="0.25">
      <c r="A147" s="25" t="s">
        <v>244</v>
      </c>
      <c r="B147" s="26">
        <v>1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30">
        <v>924</v>
      </c>
    </row>
    <row r="148" spans="1:12" x14ac:dyDescent="0.25">
      <c r="A148" s="25" t="s">
        <v>288</v>
      </c>
      <c r="B148" s="26">
        <v>1</v>
      </c>
      <c r="C148" s="26"/>
      <c r="D148" s="26"/>
      <c r="E148" s="26"/>
      <c r="F148" s="26"/>
      <c r="G148" s="26"/>
      <c r="H148" s="26"/>
      <c r="I148" s="26"/>
      <c r="J148" s="26"/>
      <c r="K148" s="26"/>
      <c r="L148" s="30">
        <v>947</v>
      </c>
    </row>
    <row r="149" spans="1:12" x14ac:dyDescent="0.25">
      <c r="A149" s="25" t="s">
        <v>166</v>
      </c>
      <c r="B149" s="26">
        <v>1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30">
        <v>1001</v>
      </c>
    </row>
    <row r="150" spans="1:12" x14ac:dyDescent="0.25">
      <c r="A150" s="25" t="s">
        <v>234</v>
      </c>
      <c r="B150" s="26">
        <v>1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30">
        <v>1031</v>
      </c>
    </row>
    <row r="151" spans="1:12" x14ac:dyDescent="0.25">
      <c r="A151" s="25" t="s">
        <v>149</v>
      </c>
      <c r="B151" s="26"/>
      <c r="C151" s="26"/>
      <c r="D151" s="26"/>
      <c r="E151" s="26"/>
      <c r="F151" s="26"/>
      <c r="G151" s="26"/>
      <c r="H151" s="26"/>
      <c r="I151" s="26">
        <v>1</v>
      </c>
      <c r="J151" s="26"/>
      <c r="K151" s="26"/>
      <c r="L151" s="30">
        <v>1099</v>
      </c>
    </row>
    <row r="152" spans="1:12" x14ac:dyDescent="0.25">
      <c r="A152" s="25" t="s">
        <v>170</v>
      </c>
      <c r="B152" s="26">
        <v>1</v>
      </c>
      <c r="C152" s="26"/>
      <c r="D152" s="26"/>
      <c r="E152" s="26"/>
      <c r="F152" s="26"/>
      <c r="G152" s="26"/>
      <c r="H152" s="26"/>
      <c r="I152" s="26"/>
      <c r="J152" s="26"/>
      <c r="K152" s="26"/>
      <c r="L152" s="30">
        <v>1104</v>
      </c>
    </row>
    <row r="153" spans="1:12" x14ac:dyDescent="0.25">
      <c r="A153" s="25" t="s">
        <v>210</v>
      </c>
      <c r="B153" s="26"/>
      <c r="C153" s="26"/>
      <c r="D153" s="26"/>
      <c r="E153" s="26"/>
      <c r="F153" s="26"/>
      <c r="G153" s="26"/>
      <c r="H153" s="26"/>
      <c r="I153" s="26">
        <v>1</v>
      </c>
      <c r="J153" s="26"/>
      <c r="K153" s="26"/>
      <c r="L153" s="30">
        <v>1139</v>
      </c>
    </row>
    <row r="154" spans="1:12" x14ac:dyDescent="0.25">
      <c r="A154" s="25" t="s">
        <v>255</v>
      </c>
      <c r="B154" s="26">
        <v>1</v>
      </c>
      <c r="C154" s="26"/>
      <c r="D154" s="26"/>
      <c r="E154" s="26"/>
      <c r="F154" s="26"/>
      <c r="G154" s="26"/>
      <c r="H154" s="26"/>
      <c r="I154" s="26"/>
      <c r="J154" s="26"/>
      <c r="K154" s="26"/>
      <c r="L154" s="30">
        <v>1219</v>
      </c>
    </row>
    <row r="155" spans="1:12" x14ac:dyDescent="0.25">
      <c r="A155" s="25" t="s">
        <v>231</v>
      </c>
      <c r="B155" s="26">
        <v>1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30">
        <v>1240</v>
      </c>
    </row>
    <row r="156" spans="1:12" x14ac:dyDescent="0.25">
      <c r="A156" s="25" t="s">
        <v>136</v>
      </c>
      <c r="B156" s="26">
        <v>1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30">
        <v>1247</v>
      </c>
    </row>
    <row r="157" spans="1:12" x14ac:dyDescent="0.25">
      <c r="A157" s="25" t="s">
        <v>245</v>
      </c>
      <c r="B157" s="26">
        <v>1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30">
        <v>1267</v>
      </c>
    </row>
    <row r="158" spans="1:12" x14ac:dyDescent="0.25">
      <c r="A158" s="25" t="s">
        <v>159</v>
      </c>
      <c r="B158" s="26">
        <v>1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30">
        <v>1284</v>
      </c>
    </row>
    <row r="159" spans="1:12" x14ac:dyDescent="0.25">
      <c r="A159" s="25" t="s">
        <v>254</v>
      </c>
      <c r="B159" s="26"/>
      <c r="C159" s="26"/>
      <c r="D159" s="26"/>
      <c r="E159" s="26"/>
      <c r="F159" s="26"/>
      <c r="G159" s="26"/>
      <c r="H159" s="26"/>
      <c r="I159" s="26">
        <v>1</v>
      </c>
      <c r="J159" s="26"/>
      <c r="K159" s="26"/>
      <c r="L159" s="30">
        <v>1285</v>
      </c>
    </row>
    <row r="160" spans="1:12" x14ac:dyDescent="0.25">
      <c r="A160" s="25" t="s">
        <v>238</v>
      </c>
      <c r="B160" s="26"/>
      <c r="C160" s="26"/>
      <c r="D160" s="26">
        <v>1</v>
      </c>
      <c r="E160" s="26"/>
      <c r="F160" s="26"/>
      <c r="G160" s="26"/>
      <c r="H160" s="26"/>
      <c r="I160" s="26"/>
      <c r="J160" s="26"/>
      <c r="K160" s="26"/>
      <c r="L160" s="30">
        <v>1564</v>
      </c>
    </row>
    <row r="161" spans="1:12" x14ac:dyDescent="0.25">
      <c r="A161" s="25" t="s">
        <v>188</v>
      </c>
      <c r="B161" s="26"/>
      <c r="C161" s="26"/>
      <c r="D161" s="26">
        <v>1</v>
      </c>
      <c r="E161" s="26"/>
      <c r="F161" s="26"/>
      <c r="G161" s="26"/>
      <c r="H161" s="26"/>
      <c r="I161" s="26"/>
      <c r="J161" s="26"/>
      <c r="K161" s="26"/>
      <c r="L161" s="30">
        <v>1648</v>
      </c>
    </row>
    <row r="162" spans="1:12" x14ac:dyDescent="0.25">
      <c r="A162" s="25" t="s">
        <v>224</v>
      </c>
      <c r="B162" s="26">
        <v>1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30">
        <v>1760</v>
      </c>
    </row>
    <row r="163" spans="1:12" x14ac:dyDescent="0.25">
      <c r="A163" s="25" t="s">
        <v>277</v>
      </c>
      <c r="B163" s="26">
        <v>1</v>
      </c>
      <c r="C163" s="26"/>
      <c r="D163" s="26"/>
      <c r="E163" s="26"/>
      <c r="F163" s="26"/>
      <c r="G163" s="26"/>
      <c r="H163" s="26"/>
      <c r="I163" s="26"/>
      <c r="J163" s="26"/>
      <c r="K163" s="26"/>
      <c r="L163" s="30">
        <v>1861</v>
      </c>
    </row>
    <row r="164" spans="1:12" x14ac:dyDescent="0.25">
      <c r="A164" s="25" t="s">
        <v>186</v>
      </c>
      <c r="B164" s="26"/>
      <c r="C164" s="26"/>
      <c r="D164" s="26"/>
      <c r="E164" s="26">
        <v>1</v>
      </c>
      <c r="F164" s="26"/>
      <c r="G164" s="26"/>
      <c r="H164" s="26"/>
      <c r="I164" s="26"/>
      <c r="J164" s="26"/>
      <c r="K164" s="26"/>
      <c r="L164" s="30">
        <v>1905</v>
      </c>
    </row>
    <row r="165" spans="1:12" x14ac:dyDescent="0.25">
      <c r="A165" s="25" t="s">
        <v>235</v>
      </c>
      <c r="B165" s="26"/>
      <c r="C165" s="26"/>
      <c r="D165" s="26"/>
      <c r="E165" s="26"/>
      <c r="F165" s="26"/>
      <c r="G165" s="26"/>
      <c r="H165" s="26"/>
      <c r="I165" s="26"/>
      <c r="J165" s="26">
        <v>1</v>
      </c>
      <c r="K165" s="26"/>
      <c r="L165" s="30">
        <v>1964</v>
      </c>
    </row>
    <row r="166" spans="1:12" x14ac:dyDescent="0.25">
      <c r="A166" s="25" t="s">
        <v>269</v>
      </c>
      <c r="B166" s="26"/>
      <c r="C166" s="26"/>
      <c r="D166" s="26">
        <v>1</v>
      </c>
      <c r="E166" s="26"/>
      <c r="F166" s="26"/>
      <c r="G166" s="26"/>
      <c r="H166" s="26"/>
      <c r="I166" s="26"/>
      <c r="J166" s="26"/>
      <c r="K166" s="26"/>
      <c r="L166" s="30">
        <v>2150</v>
      </c>
    </row>
    <row r="167" spans="1:12" x14ac:dyDescent="0.25">
      <c r="A167" s="25" t="s">
        <v>179</v>
      </c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30">
        <v>2166</v>
      </c>
    </row>
    <row r="168" spans="1:12" x14ac:dyDescent="0.25">
      <c r="A168" s="25" t="s">
        <v>212</v>
      </c>
      <c r="B168" s="26">
        <v>1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30">
        <v>2345</v>
      </c>
    </row>
    <row r="169" spans="1:12" x14ac:dyDescent="0.25">
      <c r="A169" s="25" t="s">
        <v>135</v>
      </c>
      <c r="B169" s="26">
        <v>1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30">
        <v>2382</v>
      </c>
    </row>
    <row r="170" spans="1:12" x14ac:dyDescent="0.25">
      <c r="A170" s="25" t="s">
        <v>205</v>
      </c>
      <c r="B170" s="26"/>
      <c r="C170" s="26"/>
      <c r="D170" s="26">
        <v>1</v>
      </c>
      <c r="E170" s="26"/>
      <c r="F170" s="26"/>
      <c r="G170" s="26"/>
      <c r="H170" s="26"/>
      <c r="I170" s="26"/>
      <c r="J170" s="26"/>
      <c r="K170" s="26"/>
      <c r="L170" s="30">
        <v>2725</v>
      </c>
    </row>
    <row r="171" spans="1:12" x14ac:dyDescent="0.25">
      <c r="A171" s="25" t="s">
        <v>137</v>
      </c>
      <c r="B171" s="26"/>
      <c r="C171" s="26"/>
      <c r="D171" s="26"/>
      <c r="E171" s="26"/>
      <c r="F171" s="26"/>
      <c r="G171" s="26"/>
      <c r="H171" s="26"/>
      <c r="I171" s="26">
        <v>1</v>
      </c>
      <c r="J171" s="26"/>
      <c r="K171" s="26"/>
      <c r="L171" s="30">
        <v>2780</v>
      </c>
    </row>
    <row r="172" spans="1:12" x14ac:dyDescent="0.25">
      <c r="A172" s="25" t="s">
        <v>185</v>
      </c>
      <c r="B172" s="26"/>
      <c r="C172" s="26"/>
      <c r="D172" s="26"/>
      <c r="E172" s="26"/>
      <c r="F172" s="26">
        <v>1</v>
      </c>
      <c r="G172" s="26"/>
      <c r="H172" s="26"/>
      <c r="I172" s="26"/>
      <c r="J172" s="26"/>
      <c r="K172" s="26"/>
      <c r="L172" s="30">
        <v>3287</v>
      </c>
    </row>
    <row r="173" spans="1:12" x14ac:dyDescent="0.25">
      <c r="A173" s="25" t="s">
        <v>139</v>
      </c>
      <c r="B173" s="26"/>
      <c r="C173" s="26">
        <v>1</v>
      </c>
      <c r="D173" s="26"/>
      <c r="E173" s="26"/>
      <c r="F173" s="26"/>
      <c r="G173" s="26"/>
      <c r="H173" s="26"/>
      <c r="I173" s="26"/>
      <c r="J173" s="26"/>
      <c r="K173" s="26"/>
      <c r="L173" s="30">
        <v>7741</v>
      </c>
    </row>
    <row r="174" spans="1:12" x14ac:dyDescent="0.25">
      <c r="A174" s="25" t="s">
        <v>152</v>
      </c>
      <c r="B174" s="26"/>
      <c r="C174" s="26"/>
      <c r="D174" s="26"/>
      <c r="E174" s="26"/>
      <c r="F174" s="26"/>
      <c r="G174" s="26"/>
      <c r="H174" s="26"/>
      <c r="I174" s="26">
        <v>1</v>
      </c>
      <c r="J174" s="26"/>
      <c r="K174" s="26"/>
      <c r="L174" s="30">
        <v>8515</v>
      </c>
    </row>
    <row r="175" spans="1:12" x14ac:dyDescent="0.25">
      <c r="A175" s="25" t="s">
        <v>207</v>
      </c>
      <c r="B175" s="26"/>
      <c r="C175" s="26"/>
      <c r="D175" s="26">
        <v>1</v>
      </c>
      <c r="E175" s="26"/>
      <c r="F175" s="26"/>
      <c r="G175" s="26"/>
      <c r="H175" s="26"/>
      <c r="I175" s="26"/>
      <c r="J175" s="26"/>
      <c r="K175" s="26"/>
      <c r="L175" s="30">
        <v>9597</v>
      </c>
    </row>
    <row r="176" spans="1:12" x14ac:dyDescent="0.25">
      <c r="A176" s="25" t="s">
        <v>195</v>
      </c>
      <c r="B176" s="26"/>
      <c r="C176" s="26"/>
      <c r="D176" s="26"/>
      <c r="E176" s="26"/>
      <c r="F176" s="26"/>
      <c r="G176" s="26"/>
      <c r="H176" s="26"/>
      <c r="I176" s="26"/>
      <c r="J176" s="26">
        <v>1</v>
      </c>
      <c r="K176" s="26"/>
      <c r="L176" s="30">
        <v>9827</v>
      </c>
    </row>
    <row r="177" spans="1:12" x14ac:dyDescent="0.25">
      <c r="A177" s="25" t="s">
        <v>203</v>
      </c>
      <c r="B177" s="26"/>
      <c r="C177" s="26"/>
      <c r="D177" s="26"/>
      <c r="E177" s="26"/>
      <c r="F177" s="26"/>
      <c r="G177" s="26"/>
      <c r="H177" s="26"/>
      <c r="I177" s="26"/>
      <c r="J177" s="26">
        <v>1</v>
      </c>
      <c r="K177" s="26"/>
      <c r="L177" s="30">
        <v>9985</v>
      </c>
    </row>
    <row r="178" spans="1:12" x14ac:dyDescent="0.25">
      <c r="A178" s="25" t="s">
        <v>265</v>
      </c>
      <c r="B178" s="26"/>
      <c r="C178" s="26"/>
      <c r="D178" s="26">
        <v>1</v>
      </c>
      <c r="E178" s="26"/>
      <c r="F178" s="26"/>
      <c r="G178" s="26"/>
      <c r="H178" s="26"/>
      <c r="I178" s="26"/>
      <c r="J178" s="26"/>
      <c r="K178" s="26">
        <v>1</v>
      </c>
      <c r="L178" s="30">
        <v>17098</v>
      </c>
    </row>
  </sheetData>
  <autoFilter ref="A3:L178" xr:uid="{787FEFA8-4D32-4C93-A9A3-CBF00BA3F13F}">
    <filterColumn colId="11">
      <filters>
        <filter val="1001"/>
        <filter val="103"/>
        <filter val="1031"/>
        <filter val="109"/>
        <filter val="1099"/>
        <filter val="1104"/>
        <filter val="111"/>
        <filter val="112"/>
        <filter val="113"/>
        <filter val="1139"/>
        <filter val="118"/>
        <filter val="121"/>
        <filter val="1219"/>
        <filter val="1240"/>
        <filter val="1247"/>
        <filter val="1267"/>
        <filter val="1284"/>
        <filter val="1285"/>
        <filter val="130"/>
        <filter val="132"/>
        <filter val="143"/>
        <filter val="144"/>
        <filter val="147"/>
        <filter val="1564"/>
        <filter val="164"/>
        <filter val="1648"/>
        <filter val="17098"/>
        <filter val="176"/>
        <filter val="1760"/>
        <filter val="181"/>
        <filter val="185"/>
        <filter val="1861"/>
        <filter val="1905"/>
        <filter val="1964"/>
        <filter val="197"/>
        <filter val="200"/>
        <filter val="208"/>
        <filter val="215"/>
        <filter val="2150"/>
        <filter val="2166"/>
        <filter val="2345"/>
        <filter val="237"/>
        <filter val="238"/>
        <filter val="2382"/>
        <filter val="239"/>
        <filter val="241"/>
        <filter val="244"/>
        <filter val="246"/>
        <filter val="266"/>
        <filter val="268"/>
        <filter val="2725"/>
        <filter val="274"/>
        <filter val="2780"/>
        <filter val="284"/>
        <filter val="300"/>
        <filter val="301"/>
        <filter val="310"/>
        <filter val="313"/>
        <filter val="322"/>
        <filter val="324"/>
        <filter val="3287"/>
        <filter val="330"/>
        <filter val="331"/>
        <filter val="338"/>
        <filter val="342"/>
        <filter val="357"/>
        <filter val="378"/>
        <filter val="391"/>
        <filter val="407"/>
        <filter val="438"/>
        <filter val="447"/>
        <filter val="450"/>
        <filter val="463"/>
        <filter val="475"/>
        <filter val="488"/>
        <filter val="505"/>
        <filter val="513"/>
        <filter val="528"/>
        <filter val="580"/>
        <filter val="582"/>
        <filter val="587"/>
        <filter val="604"/>
        <filter val="623"/>
        <filter val="638"/>
        <filter val="644"/>
        <filter val="652"/>
        <filter val="677"/>
        <filter val="753"/>
        <filter val="756"/>
        <filter val="7741"/>
        <filter val="784"/>
        <filter val="796"/>
        <filter val="799"/>
        <filter val="824"/>
        <filter val="8515"/>
        <filter val="912"/>
        <filter val="924"/>
        <filter val="947"/>
        <filter val="9597"/>
        <filter val="9827"/>
        <filter val="9985"/>
      </filters>
    </filterColumn>
  </autoFilter>
  <sortState xmlns:xlrd2="http://schemas.microsoft.com/office/spreadsheetml/2017/richdata2" ref="A3:L178">
    <sortCondition ref="L3:L178"/>
    <sortCondition descending="1" ref="A3:A178"/>
  </sortState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P1:Q4"/>
  <sheetViews>
    <sheetView workbookViewId="0">
      <selection activeCell="Q2" sqref="Q2"/>
    </sheetView>
  </sheetViews>
  <sheetFormatPr defaultRowHeight="15" x14ac:dyDescent="0.25"/>
  <cols>
    <col min="1" max="15" width="5.42578125" customWidth="1"/>
    <col min="16" max="16" width="17.85546875" customWidth="1"/>
  </cols>
  <sheetData>
    <row r="1" spans="16:17" ht="30" x14ac:dyDescent="0.25">
      <c r="P1" s="31" t="s">
        <v>308</v>
      </c>
      <c r="Q1" s="32" t="s">
        <v>309</v>
      </c>
    </row>
    <row r="2" spans="16:17" x14ac:dyDescent="0.25">
      <c r="P2" s="33" t="s">
        <v>16</v>
      </c>
      <c r="Q2" s="6">
        <v>23</v>
      </c>
    </row>
    <row r="3" spans="16:17" x14ac:dyDescent="0.25">
      <c r="P3" s="33" t="s">
        <v>15</v>
      </c>
      <c r="Q3" s="6">
        <v>2</v>
      </c>
    </row>
    <row r="4" spans="16:17" x14ac:dyDescent="0.25">
      <c r="P4" s="33" t="s">
        <v>14</v>
      </c>
      <c r="Q4" s="6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Lapas1</vt:lpstr>
      <vt:lpstr>Lapas2</vt:lpstr>
      <vt:lpstr>Lapas3</vt:lpstr>
      <vt:lpstr>Lapas4</vt:lpstr>
      <vt:lpstr>Lapas5</vt:lpstr>
      <vt:lpstr>Lapas6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Serapinaitė</dc:creator>
  <cp:lastModifiedBy>Labas</cp:lastModifiedBy>
  <dcterms:created xsi:type="dcterms:W3CDTF">2019-11-25T11:00:02Z</dcterms:created>
  <dcterms:modified xsi:type="dcterms:W3CDTF">2021-03-13T17:06:23Z</dcterms:modified>
</cp:coreProperties>
</file>