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4B615651-B47F-48C2-AEFB-4ED5321C8B65}" xr6:coauthVersionLast="46" xr6:coauthVersionMax="46" xr10:uidLastSave="{00000000-0000-0000-0000-000000000000}"/>
  <bookViews>
    <workbookView xWindow="3615" yWindow="2085" windowWidth="21600" windowHeight="11385" activeTab="3" xr2:uid="{00000000-000D-0000-FFFF-FFFF00000000}"/>
  </bookViews>
  <sheets>
    <sheet name="Diagrama" sheetId="12" r:id="rId1"/>
    <sheet name="Atrinkimas" sheetId="11" r:id="rId2"/>
    <sheet name="Priėmimas" sheetId="9" r:id="rId3"/>
    <sheet name="Pagal_regionus" sheetId="10" r:id="rId4"/>
  </sheets>
  <definedNames>
    <definedName name="_xlnm._FilterDatabase" localSheetId="1" hidden="1">Atrinkimas!$B$3:$L$199</definedName>
    <definedName name="_xlnm._FilterDatabase" localSheetId="0" hidden="1">Diagrama!$A$3:$Z$3</definedName>
    <definedName name="_xlnm._FilterDatabase" localSheetId="2" hidden="1">Priėmimas!$A$3:$Z$3</definedName>
  </definedNames>
  <calcPr calcId="191029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2" i="10"/>
  <c r="L199" i="12"/>
  <c r="K199" i="12"/>
  <c r="L198" i="12"/>
  <c r="K198" i="12"/>
  <c r="K197" i="12"/>
  <c r="L197" i="12" s="1"/>
  <c r="L196" i="12"/>
  <c r="K196" i="12"/>
  <c r="L195" i="12"/>
  <c r="K195" i="12"/>
  <c r="K194" i="12"/>
  <c r="L194" i="12" s="1"/>
  <c r="L193" i="12"/>
  <c r="K193" i="12"/>
  <c r="L192" i="12"/>
  <c r="K192" i="12"/>
  <c r="K191" i="12"/>
  <c r="L191" i="12" s="1"/>
  <c r="L190" i="12"/>
  <c r="K190" i="12"/>
  <c r="L189" i="12"/>
  <c r="K189" i="12"/>
  <c r="K188" i="12"/>
  <c r="L188" i="12" s="1"/>
  <c r="L187" i="12"/>
  <c r="K187" i="12"/>
  <c r="L186" i="12"/>
  <c r="K186" i="12"/>
  <c r="K185" i="12"/>
  <c r="L185" i="12" s="1"/>
  <c r="L184" i="12"/>
  <c r="K184" i="12"/>
  <c r="L183" i="12"/>
  <c r="K183" i="12"/>
  <c r="K182" i="12"/>
  <c r="L182" i="12" s="1"/>
  <c r="L181" i="12"/>
  <c r="K181" i="12"/>
  <c r="L180" i="12"/>
  <c r="K180" i="12"/>
  <c r="K179" i="12"/>
  <c r="L179" i="12" s="1"/>
  <c r="L178" i="12"/>
  <c r="K178" i="12"/>
  <c r="L177" i="12"/>
  <c r="K177" i="12"/>
  <c r="K176" i="12"/>
  <c r="L176" i="12" s="1"/>
  <c r="L175" i="12"/>
  <c r="K175" i="12"/>
  <c r="L174" i="12"/>
  <c r="K174" i="12"/>
  <c r="K173" i="12"/>
  <c r="L173" i="12" s="1"/>
  <c r="L172" i="12"/>
  <c r="K172" i="12"/>
  <c r="L171" i="12"/>
  <c r="K171" i="12"/>
  <c r="K170" i="12"/>
  <c r="L170" i="12" s="1"/>
  <c r="L169" i="12"/>
  <c r="K169" i="12"/>
  <c r="L168" i="12"/>
  <c r="K168" i="12"/>
  <c r="K167" i="12"/>
  <c r="L167" i="12" s="1"/>
  <c r="L166" i="12"/>
  <c r="K166" i="12"/>
  <c r="L165" i="12"/>
  <c r="K165" i="12"/>
  <c r="K164" i="12"/>
  <c r="L164" i="12" s="1"/>
  <c r="L163" i="12"/>
  <c r="K163" i="12"/>
  <c r="L162" i="12"/>
  <c r="K162" i="12"/>
  <c r="K161" i="12"/>
  <c r="L161" i="12" s="1"/>
  <c r="L160" i="12"/>
  <c r="K160" i="12"/>
  <c r="L159" i="12"/>
  <c r="K159" i="12"/>
  <c r="K158" i="12"/>
  <c r="L158" i="12" s="1"/>
  <c r="L157" i="12"/>
  <c r="K157" i="12"/>
  <c r="L156" i="12"/>
  <c r="K156" i="12"/>
  <c r="K155" i="12"/>
  <c r="L155" i="12" s="1"/>
  <c r="L154" i="12"/>
  <c r="K154" i="12"/>
  <c r="L153" i="12"/>
  <c r="K153" i="12"/>
  <c r="K152" i="12"/>
  <c r="L152" i="12" s="1"/>
  <c r="L151" i="12"/>
  <c r="K151" i="12"/>
  <c r="L150" i="12"/>
  <c r="K150" i="12"/>
  <c r="K149" i="12"/>
  <c r="L149" i="12" s="1"/>
  <c r="L148" i="12"/>
  <c r="K148" i="12"/>
  <c r="L147" i="12"/>
  <c r="K147" i="12"/>
  <c r="K146" i="12"/>
  <c r="L146" i="12" s="1"/>
  <c r="L145" i="12"/>
  <c r="K145" i="12"/>
  <c r="L144" i="12"/>
  <c r="K144" i="12"/>
  <c r="K143" i="12"/>
  <c r="L143" i="12" s="1"/>
  <c r="L142" i="12"/>
  <c r="K142" i="12"/>
  <c r="L141" i="12"/>
  <c r="K141" i="12"/>
  <c r="K140" i="12"/>
  <c r="L140" i="12" s="1"/>
  <c r="L139" i="12"/>
  <c r="K139" i="12"/>
  <c r="L138" i="12"/>
  <c r="K138" i="12"/>
  <c r="K137" i="12"/>
  <c r="L137" i="12" s="1"/>
  <c r="L136" i="12"/>
  <c r="K136" i="12"/>
  <c r="L135" i="12"/>
  <c r="K135" i="12"/>
  <c r="K134" i="12"/>
  <c r="L134" i="12" s="1"/>
  <c r="L133" i="12"/>
  <c r="K133" i="12"/>
  <c r="L132" i="12"/>
  <c r="K132" i="12"/>
  <c r="K131" i="12"/>
  <c r="L131" i="12" s="1"/>
  <c r="L130" i="12"/>
  <c r="K130" i="12"/>
  <c r="L129" i="12"/>
  <c r="K129" i="12"/>
  <c r="K128" i="12"/>
  <c r="L128" i="12" s="1"/>
  <c r="L127" i="12"/>
  <c r="K127" i="12"/>
  <c r="L126" i="12"/>
  <c r="K126" i="12"/>
  <c r="K125" i="12"/>
  <c r="L125" i="12" s="1"/>
  <c r="L124" i="12"/>
  <c r="K124" i="12"/>
  <c r="L123" i="12"/>
  <c r="K123" i="12"/>
  <c r="K122" i="12"/>
  <c r="L122" i="12" s="1"/>
  <c r="L121" i="12"/>
  <c r="K121" i="12"/>
  <c r="L120" i="12"/>
  <c r="K120" i="12"/>
  <c r="K119" i="12"/>
  <c r="L119" i="12" s="1"/>
  <c r="L118" i="12"/>
  <c r="K118" i="12"/>
  <c r="L117" i="12"/>
  <c r="K117" i="12"/>
  <c r="K116" i="12"/>
  <c r="L116" i="12" s="1"/>
  <c r="L115" i="12"/>
  <c r="K115" i="12"/>
  <c r="L114" i="12"/>
  <c r="K114" i="12"/>
  <c r="K113" i="12"/>
  <c r="L113" i="12" s="1"/>
  <c r="L112" i="12"/>
  <c r="K112" i="12"/>
  <c r="L111" i="12"/>
  <c r="K111" i="12"/>
  <c r="K110" i="12"/>
  <c r="L110" i="12" s="1"/>
  <c r="L109" i="12"/>
  <c r="K109" i="12"/>
  <c r="K108" i="12"/>
  <c r="L108" i="12" s="1"/>
  <c r="K107" i="12"/>
  <c r="L107" i="12" s="1"/>
  <c r="L106" i="12"/>
  <c r="K106" i="12"/>
  <c r="K105" i="12"/>
  <c r="L105" i="12" s="1"/>
  <c r="K104" i="12"/>
  <c r="L104" i="12" s="1"/>
  <c r="L103" i="12"/>
  <c r="K103" i="12"/>
  <c r="K102" i="12"/>
  <c r="L102" i="12" s="1"/>
  <c r="K101" i="12"/>
  <c r="L101" i="12" s="1"/>
  <c r="K100" i="12"/>
  <c r="L100" i="12" s="1"/>
  <c r="K99" i="12"/>
  <c r="L99" i="12" s="1"/>
  <c r="K98" i="12"/>
  <c r="L98" i="12" s="1"/>
  <c r="L97" i="12"/>
  <c r="K97" i="12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K88" i="12"/>
  <c r="L88" i="12" s="1"/>
  <c r="K87" i="12"/>
  <c r="L87" i="12" s="1"/>
  <c r="K86" i="12"/>
  <c r="L86" i="12" s="1"/>
  <c r="K85" i="12"/>
  <c r="L85" i="12" s="1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K77" i="12"/>
  <c r="L77" i="12" s="1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K58" i="12"/>
  <c r="L58" i="12" s="1"/>
  <c r="K57" i="12"/>
  <c r="L57" i="12" s="1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K38" i="12"/>
  <c r="L38" i="12" s="1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20" i="12"/>
  <c r="L20" i="12" s="1"/>
  <c r="K19" i="12"/>
  <c r="L19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K4" i="12"/>
  <c r="L4" i="12" s="1"/>
  <c r="K192" i="11"/>
  <c r="L192" i="11" s="1"/>
  <c r="K190" i="11"/>
  <c r="L190" i="11" s="1"/>
  <c r="K186" i="11"/>
  <c r="L186" i="11" s="1"/>
  <c r="K172" i="11"/>
  <c r="L172" i="11" s="1"/>
  <c r="K162" i="11"/>
  <c r="L162" i="11" s="1"/>
  <c r="K140" i="11"/>
  <c r="L140" i="11" s="1"/>
  <c r="K131" i="11"/>
  <c r="L131" i="11" s="1"/>
  <c r="K122" i="11"/>
  <c r="L122" i="11" s="1"/>
  <c r="K121" i="11"/>
  <c r="L121" i="11" s="1"/>
  <c r="K118" i="11"/>
  <c r="L118" i="11" s="1"/>
  <c r="K115" i="11"/>
  <c r="L115" i="11" s="1"/>
  <c r="K114" i="11"/>
  <c r="L114" i="11" s="1"/>
  <c r="K94" i="11"/>
  <c r="L94" i="11" s="1"/>
  <c r="K86" i="11"/>
  <c r="L86" i="11" s="1"/>
  <c r="K78" i="11"/>
  <c r="L78" i="11" s="1"/>
  <c r="L76" i="11"/>
  <c r="K76" i="11"/>
  <c r="K75" i="11"/>
  <c r="L75" i="11" s="1"/>
  <c r="K57" i="11"/>
  <c r="L57" i="11" s="1"/>
  <c r="K42" i="11"/>
  <c r="L42" i="11" s="1"/>
  <c r="K36" i="11"/>
  <c r="L36" i="11" s="1"/>
  <c r="K16" i="11"/>
  <c r="L16" i="11" s="1"/>
  <c r="K15" i="11"/>
  <c r="L15" i="11" s="1"/>
  <c r="K14" i="11"/>
  <c r="L14" i="11" s="1"/>
  <c r="K194" i="11"/>
  <c r="L194" i="11" s="1"/>
  <c r="K167" i="11"/>
  <c r="L167" i="11" s="1"/>
  <c r="K166" i="11"/>
  <c r="L166" i="11" s="1"/>
  <c r="K147" i="11"/>
  <c r="L147" i="11" s="1"/>
  <c r="K132" i="11"/>
  <c r="L132" i="11" s="1"/>
  <c r="K110" i="11"/>
  <c r="L110" i="11" s="1"/>
  <c r="K108" i="11"/>
  <c r="L108" i="11" s="1"/>
  <c r="K105" i="11"/>
  <c r="L105" i="11" s="1"/>
  <c r="K95" i="11"/>
  <c r="L95" i="11" s="1"/>
  <c r="K79" i="11"/>
  <c r="L79" i="11" s="1"/>
  <c r="K73" i="11"/>
  <c r="L73" i="11" s="1"/>
  <c r="K70" i="11"/>
  <c r="L70" i="11" s="1"/>
  <c r="K54" i="11"/>
  <c r="L54" i="11" s="1"/>
  <c r="K45" i="11"/>
  <c r="L45" i="11" s="1"/>
  <c r="K35" i="11"/>
  <c r="L35" i="11" s="1"/>
  <c r="K22" i="11"/>
  <c r="L22" i="11" s="1"/>
  <c r="K20" i="11"/>
  <c r="L20" i="11" s="1"/>
  <c r="L12" i="11"/>
  <c r="K12" i="11"/>
  <c r="K5" i="11"/>
  <c r="L5" i="11" s="1"/>
  <c r="K4" i="11"/>
  <c r="L4" i="11" s="1"/>
  <c r="K185" i="11"/>
  <c r="L185" i="11" s="1"/>
  <c r="K184" i="11"/>
  <c r="L184" i="11" s="1"/>
  <c r="K160" i="11"/>
  <c r="L160" i="11" s="1"/>
  <c r="K158" i="11"/>
  <c r="L158" i="11" s="1"/>
  <c r="K149" i="11"/>
  <c r="L149" i="11" s="1"/>
  <c r="K148" i="11"/>
  <c r="L148" i="11" s="1"/>
  <c r="K143" i="11"/>
  <c r="L143" i="11" s="1"/>
  <c r="K123" i="11"/>
  <c r="L123" i="11" s="1"/>
  <c r="K109" i="11"/>
  <c r="L109" i="11" s="1"/>
  <c r="K101" i="11"/>
  <c r="L101" i="11" s="1"/>
  <c r="K82" i="11"/>
  <c r="L82" i="11" s="1"/>
  <c r="K77" i="11"/>
  <c r="L77" i="11" s="1"/>
  <c r="K74" i="11"/>
  <c r="L74" i="11" s="1"/>
  <c r="K69" i="11"/>
  <c r="L69" i="11" s="1"/>
  <c r="K62" i="11"/>
  <c r="L62" i="11" s="1"/>
  <c r="K48" i="11"/>
  <c r="L48" i="11" s="1"/>
  <c r="K38" i="11"/>
  <c r="L38" i="11" s="1"/>
  <c r="K30" i="11"/>
  <c r="L30" i="11" s="1"/>
  <c r="K26" i="11"/>
  <c r="L26" i="11" s="1"/>
  <c r="K24" i="11"/>
  <c r="L24" i="11" s="1"/>
  <c r="K11" i="11"/>
  <c r="L11" i="11" s="1"/>
  <c r="K179" i="11"/>
  <c r="L179" i="11" s="1"/>
  <c r="K178" i="11"/>
  <c r="L178" i="11" s="1"/>
  <c r="K150" i="11"/>
  <c r="L150" i="11" s="1"/>
  <c r="K145" i="11"/>
  <c r="L145" i="11" s="1"/>
  <c r="K157" i="11"/>
  <c r="L157" i="11" s="1"/>
  <c r="L154" i="11"/>
  <c r="K154" i="11"/>
  <c r="K153" i="11"/>
  <c r="L153" i="11" s="1"/>
  <c r="K138" i="11"/>
  <c r="L138" i="11" s="1"/>
  <c r="K127" i="11"/>
  <c r="L127" i="11" s="1"/>
  <c r="K124" i="11"/>
  <c r="L124" i="11" s="1"/>
  <c r="K111" i="11"/>
  <c r="L111" i="11" s="1"/>
  <c r="K107" i="11"/>
  <c r="L107" i="11" s="1"/>
  <c r="K102" i="11"/>
  <c r="L102" i="11" s="1"/>
  <c r="K97" i="11"/>
  <c r="L97" i="11" s="1"/>
  <c r="K96" i="11"/>
  <c r="L96" i="11" s="1"/>
  <c r="K59" i="11"/>
  <c r="L59" i="11" s="1"/>
  <c r="K50" i="11"/>
  <c r="L50" i="11" s="1"/>
  <c r="K37" i="11"/>
  <c r="L37" i="11" s="1"/>
  <c r="K25" i="11"/>
  <c r="L25" i="11" s="1"/>
  <c r="K17" i="11"/>
  <c r="L17" i="11" s="1"/>
  <c r="K10" i="11"/>
  <c r="L10" i="11" s="1"/>
  <c r="K9" i="11"/>
  <c r="L9" i="11" s="1"/>
  <c r="K199" i="11"/>
  <c r="L199" i="11" s="1"/>
  <c r="K195" i="11"/>
  <c r="L195" i="11" s="1"/>
  <c r="K170" i="11"/>
  <c r="L170" i="11" s="1"/>
  <c r="K156" i="11"/>
  <c r="L156" i="11" s="1"/>
  <c r="K141" i="11"/>
  <c r="L141" i="11" s="1"/>
  <c r="K135" i="11"/>
  <c r="L135" i="11" s="1"/>
  <c r="K146" i="11"/>
  <c r="L146" i="11" s="1"/>
  <c r="K87" i="11"/>
  <c r="L87" i="11" s="1"/>
  <c r="L44" i="11"/>
  <c r="K44" i="11"/>
  <c r="K32" i="11"/>
  <c r="L32" i="11" s="1"/>
  <c r="K28" i="11"/>
  <c r="L28" i="11" s="1"/>
  <c r="K173" i="11"/>
  <c r="L173" i="11" s="1"/>
  <c r="K161" i="11"/>
  <c r="L161" i="11" s="1"/>
  <c r="K136" i="11"/>
  <c r="L136" i="11" s="1"/>
  <c r="K129" i="11"/>
  <c r="L129" i="11" s="1"/>
  <c r="K106" i="11"/>
  <c r="L106" i="11" s="1"/>
  <c r="K103" i="11"/>
  <c r="L103" i="11" s="1"/>
  <c r="K93" i="11"/>
  <c r="L93" i="11" s="1"/>
  <c r="K92" i="11"/>
  <c r="L92" i="11" s="1"/>
  <c r="K91" i="11"/>
  <c r="L91" i="11" s="1"/>
  <c r="K88" i="11"/>
  <c r="L88" i="11" s="1"/>
  <c r="K66" i="11"/>
  <c r="L66" i="11" s="1"/>
  <c r="K58" i="11"/>
  <c r="L58" i="11" s="1"/>
  <c r="K41" i="11"/>
  <c r="L41" i="11" s="1"/>
  <c r="K27" i="11"/>
  <c r="L27" i="11" s="1"/>
  <c r="K21" i="11"/>
  <c r="L21" i="11" s="1"/>
  <c r="K18" i="11"/>
  <c r="L18" i="11" s="1"/>
  <c r="K8" i="11"/>
  <c r="L8" i="11" s="1"/>
  <c r="K196" i="11"/>
  <c r="L196" i="11" s="1"/>
  <c r="K188" i="11"/>
  <c r="L188" i="11" s="1"/>
  <c r="K180" i="11"/>
  <c r="L180" i="11" s="1"/>
  <c r="K134" i="11"/>
  <c r="L134" i="11" s="1"/>
  <c r="K130" i="11"/>
  <c r="L130" i="11" s="1"/>
  <c r="K120" i="11"/>
  <c r="L120" i="11" s="1"/>
  <c r="L113" i="11"/>
  <c r="K113" i="11"/>
  <c r="K100" i="11"/>
  <c r="L100" i="11" s="1"/>
  <c r="K99" i="11"/>
  <c r="L99" i="11" s="1"/>
  <c r="K65" i="11"/>
  <c r="L65" i="11" s="1"/>
  <c r="K61" i="11"/>
  <c r="L61" i="11" s="1"/>
  <c r="K51" i="11"/>
  <c r="L51" i="11" s="1"/>
  <c r="K46" i="11"/>
  <c r="L46" i="11" s="1"/>
  <c r="K33" i="11"/>
  <c r="L33" i="11" s="1"/>
  <c r="K13" i="11"/>
  <c r="L13" i="11" s="1"/>
  <c r="L6" i="11"/>
  <c r="K6" i="11"/>
  <c r="K191" i="11"/>
  <c r="L191" i="11" s="1"/>
  <c r="K175" i="11"/>
  <c r="L175" i="11" s="1"/>
  <c r="K165" i="11"/>
  <c r="L165" i="11" s="1"/>
  <c r="K159" i="11"/>
  <c r="L159" i="11" s="1"/>
  <c r="K152" i="11"/>
  <c r="L152" i="11" s="1"/>
  <c r="K133" i="11"/>
  <c r="L133" i="11" s="1"/>
  <c r="K125" i="11"/>
  <c r="L125" i="11" s="1"/>
  <c r="K117" i="11"/>
  <c r="L117" i="11" s="1"/>
  <c r="K89" i="11"/>
  <c r="L89" i="11" s="1"/>
  <c r="K84" i="11"/>
  <c r="L84" i="11" s="1"/>
  <c r="K80" i="11"/>
  <c r="L80" i="11" s="1"/>
  <c r="K68" i="11"/>
  <c r="L68" i="11" s="1"/>
  <c r="K60" i="11"/>
  <c r="L60" i="11" s="1"/>
  <c r="K39" i="11"/>
  <c r="L39" i="11" s="1"/>
  <c r="K29" i="11"/>
  <c r="L29" i="11" s="1"/>
  <c r="K189" i="11"/>
  <c r="L189" i="11" s="1"/>
  <c r="K183" i="11"/>
  <c r="L183" i="11" s="1"/>
  <c r="K169" i="11"/>
  <c r="L169" i="11" s="1"/>
  <c r="K168" i="11"/>
  <c r="L168" i="11" s="1"/>
  <c r="K144" i="11"/>
  <c r="L144" i="11" s="1"/>
  <c r="K139" i="11"/>
  <c r="L139" i="11" s="1"/>
  <c r="K137" i="11"/>
  <c r="L137" i="11" s="1"/>
  <c r="K116" i="11"/>
  <c r="L116" i="11" s="1"/>
  <c r="K112" i="11"/>
  <c r="L112" i="11" s="1"/>
  <c r="K98" i="11"/>
  <c r="L98" i="11" s="1"/>
  <c r="K85" i="11"/>
  <c r="L85" i="11" s="1"/>
  <c r="L81" i="11"/>
  <c r="K81" i="11"/>
  <c r="K72" i="11"/>
  <c r="L72" i="11" s="1"/>
  <c r="K67" i="11"/>
  <c r="L67" i="11" s="1"/>
  <c r="K55" i="11"/>
  <c r="L55" i="11" s="1"/>
  <c r="K52" i="11"/>
  <c r="L52" i="11" s="1"/>
  <c r="K49" i="11"/>
  <c r="L49" i="11" s="1"/>
  <c r="K47" i="11"/>
  <c r="L47" i="11" s="1"/>
  <c r="K40" i="11"/>
  <c r="L40" i="11" s="1"/>
  <c r="K34" i="11"/>
  <c r="L34" i="11" s="1"/>
  <c r="K31" i="11"/>
  <c r="L31" i="11" s="1"/>
  <c r="K23" i="11"/>
  <c r="L23" i="11" s="1"/>
  <c r="K198" i="11"/>
  <c r="L198" i="11" s="1"/>
  <c r="K197" i="11"/>
  <c r="L197" i="11" s="1"/>
  <c r="K187" i="11"/>
  <c r="L187" i="11" s="1"/>
  <c r="K181" i="11"/>
  <c r="L181" i="11" s="1"/>
  <c r="K177" i="11"/>
  <c r="L177" i="11" s="1"/>
  <c r="K174" i="11"/>
  <c r="L174" i="11" s="1"/>
  <c r="K142" i="11"/>
  <c r="L142" i="11" s="1"/>
  <c r="K164" i="11"/>
  <c r="L164" i="11" s="1"/>
  <c r="K155" i="11"/>
  <c r="L155" i="11" s="1"/>
  <c r="K151" i="11"/>
  <c r="L151" i="11" s="1"/>
  <c r="K128" i="11"/>
  <c r="L128" i="11" s="1"/>
  <c r="K126" i="11"/>
  <c r="L126" i="11" s="1"/>
  <c r="K119" i="11"/>
  <c r="L119" i="11" s="1"/>
  <c r="K90" i="11"/>
  <c r="L90" i="11" s="1"/>
  <c r="K83" i="11"/>
  <c r="L83" i="11" s="1"/>
  <c r="K71" i="11"/>
  <c r="L71" i="11" s="1"/>
  <c r="L63" i="11"/>
  <c r="K63" i="11"/>
  <c r="K56" i="11"/>
  <c r="L56" i="11" s="1"/>
  <c r="K43" i="11"/>
  <c r="L43" i="11" s="1"/>
  <c r="K19" i="11"/>
  <c r="L19" i="11" s="1"/>
  <c r="K7" i="11"/>
  <c r="L7" i="11" s="1"/>
  <c r="K193" i="11"/>
  <c r="L193" i="11" s="1"/>
  <c r="K182" i="11"/>
  <c r="L182" i="11" s="1"/>
  <c r="K176" i="11"/>
  <c r="L176" i="11" s="1"/>
  <c r="K171" i="11"/>
  <c r="L171" i="11" s="1"/>
  <c r="K163" i="11"/>
  <c r="L163" i="11" s="1"/>
  <c r="K104" i="11"/>
  <c r="L104" i="11" s="1"/>
  <c r="K64" i="11"/>
  <c r="L64" i="11" s="1"/>
  <c r="K53" i="11"/>
  <c r="L53" i="11" s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4" i="9"/>
</calcChain>
</file>

<file path=xl/sharedStrings.xml><?xml version="1.0" encoding="utf-8"?>
<sst xmlns="http://schemas.openxmlformats.org/spreadsheetml/2006/main" count="1829" uniqueCount="309">
  <si>
    <t>Vardas</t>
  </si>
  <si>
    <t>Pavardė</t>
  </si>
  <si>
    <t>Martynas</t>
  </si>
  <si>
    <t>Rytis</t>
  </si>
  <si>
    <t>Laurynas</t>
  </si>
  <si>
    <t>Dovydas</t>
  </si>
  <si>
    <t>Gerda</t>
  </si>
  <si>
    <t>Povilas</t>
  </si>
  <si>
    <t>Kazlauskas</t>
  </si>
  <si>
    <t>Matematika</t>
  </si>
  <si>
    <t>Lietuvių k.</t>
  </si>
  <si>
    <t>Inform.techn.</t>
  </si>
  <si>
    <t>Regionas</t>
  </si>
  <si>
    <t>Jučius</t>
  </si>
  <si>
    <t>Šarūnas</t>
  </si>
  <si>
    <t>Karpalavičius</t>
  </si>
  <si>
    <t>Paulius</t>
  </si>
  <si>
    <t>Jonas</t>
  </si>
  <si>
    <t>Morkeliūnas</t>
  </si>
  <si>
    <t>Lukas</t>
  </si>
  <si>
    <t>Šulus</t>
  </si>
  <si>
    <t>Vytautas</t>
  </si>
  <si>
    <t>Trinkūnas</t>
  </si>
  <si>
    <t>Justinas</t>
  </si>
  <si>
    <t>Vaičiulis</t>
  </si>
  <si>
    <t>Tadas</t>
  </si>
  <si>
    <t>Valiukonytė</t>
  </si>
  <si>
    <t>Lina</t>
  </si>
  <si>
    <t>Zakarevičius</t>
  </si>
  <si>
    <t>Tomas</t>
  </si>
  <si>
    <t>Ančerys</t>
  </si>
  <si>
    <t>Bučytė</t>
  </si>
  <si>
    <t>Dainora</t>
  </si>
  <si>
    <t>Grabauskas</t>
  </si>
  <si>
    <t>Giedrius</t>
  </si>
  <si>
    <t>Jukna</t>
  </si>
  <si>
    <t>Kapačinskas</t>
  </si>
  <si>
    <t>Arvydas</t>
  </si>
  <si>
    <t>Rokas</t>
  </si>
  <si>
    <t>Saulius</t>
  </si>
  <si>
    <t>Maleckas</t>
  </si>
  <si>
    <t>Edvinas</t>
  </si>
  <si>
    <t>Pocius</t>
  </si>
  <si>
    <t>Pupalaigis</t>
  </si>
  <si>
    <t>Julius</t>
  </si>
  <si>
    <t>Raila</t>
  </si>
  <si>
    <t>Deividas</t>
  </si>
  <si>
    <t>Skužinskas</t>
  </si>
  <si>
    <t>Stankevičius</t>
  </si>
  <si>
    <t>Renatas</t>
  </si>
  <si>
    <t>Survila</t>
  </si>
  <si>
    <t>Arnas</t>
  </si>
  <si>
    <t>Šedys</t>
  </si>
  <si>
    <t>Mantas</t>
  </si>
  <si>
    <t>Urbonas</t>
  </si>
  <si>
    <t>Vaidotas</t>
  </si>
  <si>
    <t>Valionis</t>
  </si>
  <si>
    <t>Velykytė</t>
  </si>
  <si>
    <t>Živilė</t>
  </si>
  <si>
    <t>Zokas</t>
  </si>
  <si>
    <t>Bernardas</t>
  </si>
  <si>
    <t>Žvirblys</t>
  </si>
  <si>
    <t>Eimantas</t>
  </si>
  <si>
    <t>Bulevičius</t>
  </si>
  <si>
    <t>Erikas</t>
  </si>
  <si>
    <t>Dauknys</t>
  </si>
  <si>
    <t>Žilvinas</t>
  </si>
  <si>
    <t>Dirma</t>
  </si>
  <si>
    <t>Karolis</t>
  </si>
  <si>
    <t>Gedvilas</t>
  </si>
  <si>
    <t>Janušauskas</t>
  </si>
  <si>
    <t>Rimvydas</t>
  </si>
  <si>
    <t>Janušonis</t>
  </si>
  <si>
    <t>Jotauta</t>
  </si>
  <si>
    <t>Jukelis</t>
  </si>
  <si>
    <t>Kasperavičius</t>
  </si>
  <si>
    <t>Deivydas</t>
  </si>
  <si>
    <t>Kesminas</t>
  </si>
  <si>
    <t>Albertas</t>
  </si>
  <si>
    <t>Kvasnauskas</t>
  </si>
  <si>
    <t>Marius</t>
  </si>
  <si>
    <t>Milašius</t>
  </si>
  <si>
    <t>Parfionovas</t>
  </si>
  <si>
    <t>Petraitis</t>
  </si>
  <si>
    <t>Stasys</t>
  </si>
  <si>
    <t>Šapola</t>
  </si>
  <si>
    <t>Raimondas</t>
  </si>
  <si>
    <t>Šatkus</t>
  </si>
  <si>
    <t>Šereika</t>
  </si>
  <si>
    <t>Tamošaitis</t>
  </si>
  <si>
    <t>Simonas</t>
  </si>
  <si>
    <t>Tenenė</t>
  </si>
  <si>
    <t>Eitvydas</t>
  </si>
  <si>
    <t>Vanagas</t>
  </si>
  <si>
    <t>Vitavičius</t>
  </si>
  <si>
    <t>Vaidas</t>
  </si>
  <si>
    <t>Čėsnaitė</t>
  </si>
  <si>
    <t>Akvilė</t>
  </si>
  <si>
    <t>Eidimtaitė</t>
  </si>
  <si>
    <t>Gabrielė</t>
  </si>
  <si>
    <t>Juščius</t>
  </si>
  <si>
    <t>Mangirdas</t>
  </si>
  <si>
    <t>Kukalis</t>
  </si>
  <si>
    <t>Tautvydas</t>
  </si>
  <si>
    <t>Lazauskas</t>
  </si>
  <si>
    <t>Kazimieras</t>
  </si>
  <si>
    <t>Maksvytis</t>
  </si>
  <si>
    <t>Svajūnas</t>
  </si>
  <si>
    <t>Taurius</t>
  </si>
  <si>
    <t>Puodžiūtė</t>
  </si>
  <si>
    <t>Karolina</t>
  </si>
  <si>
    <t>Rygalovskaja</t>
  </si>
  <si>
    <t>Marija</t>
  </si>
  <si>
    <t>Smailys</t>
  </si>
  <si>
    <t>Aivaras</t>
  </si>
  <si>
    <t>Striaukas</t>
  </si>
  <si>
    <t>Ovidijus</t>
  </si>
  <si>
    <t>Sutkus</t>
  </si>
  <si>
    <t>Vaičiulionis</t>
  </si>
  <si>
    <t>Aurelijus</t>
  </si>
  <si>
    <t>Vonžodas</t>
  </si>
  <si>
    <t>Donatas</t>
  </si>
  <si>
    <t>Aliukonis</t>
  </si>
  <si>
    <t>Arnoldas</t>
  </si>
  <si>
    <t>Barkauskaitė</t>
  </si>
  <si>
    <t>Devulytė</t>
  </si>
  <si>
    <t>Ieva</t>
  </si>
  <si>
    <t>Ignatavičius</t>
  </si>
  <si>
    <t>Edgaras</t>
  </si>
  <si>
    <t>Jokubauskis</t>
  </si>
  <si>
    <t>Juškevičius</t>
  </si>
  <si>
    <t>Linvidas</t>
  </si>
  <si>
    <t>Kasnauskas</t>
  </si>
  <si>
    <t>Miliūnaitė</t>
  </si>
  <si>
    <t>Aušra</t>
  </si>
  <si>
    <t>Miloš</t>
  </si>
  <si>
    <t>Darjuš</t>
  </si>
  <si>
    <t>Paulauskas</t>
  </si>
  <si>
    <t>Andrius</t>
  </si>
  <si>
    <t>Pozingis</t>
  </si>
  <si>
    <t>Laimonas</t>
  </si>
  <si>
    <t>Raziūnaitė</t>
  </si>
  <si>
    <t>Paulina</t>
  </si>
  <si>
    <t>Šaduikis</t>
  </si>
  <si>
    <t>Darius</t>
  </si>
  <si>
    <t>Valatkevičius</t>
  </si>
  <si>
    <t>Vildžiūtė</t>
  </si>
  <si>
    <t>Rugilė</t>
  </si>
  <si>
    <t>Židonis</t>
  </si>
  <si>
    <t>Andriekus</t>
  </si>
  <si>
    <t>Bespalovas</t>
  </si>
  <si>
    <t>Budrikaitė</t>
  </si>
  <si>
    <t>Miglė</t>
  </si>
  <si>
    <t>Butrimas</t>
  </si>
  <si>
    <t>Gipas</t>
  </si>
  <si>
    <t>Jurkėnas</t>
  </si>
  <si>
    <t>Kasparavičius</t>
  </si>
  <si>
    <t>Maceina</t>
  </si>
  <si>
    <t>Marcinkevičiūtė</t>
  </si>
  <si>
    <t>Giedrė</t>
  </si>
  <si>
    <t>Markauskaitė</t>
  </si>
  <si>
    <t>Edita</t>
  </si>
  <si>
    <t>Masaitis</t>
  </si>
  <si>
    <t>Gediminas</t>
  </si>
  <si>
    <t>Monkevičiūtė</t>
  </si>
  <si>
    <t>Navickas</t>
  </si>
  <si>
    <t>Raslavičius</t>
  </si>
  <si>
    <t>Sakalauskas</t>
  </si>
  <si>
    <t>Naglis</t>
  </si>
  <si>
    <t>Stukas</t>
  </si>
  <si>
    <t>Ulachovičius</t>
  </si>
  <si>
    <t>Černauskas</t>
  </si>
  <si>
    <t>Artūras</t>
  </si>
  <si>
    <t>Daunoras</t>
  </si>
  <si>
    <t>Gintaras</t>
  </si>
  <si>
    <t>Lučiūnas</t>
  </si>
  <si>
    <t>Silinas</t>
  </si>
  <si>
    <t>Modestas</t>
  </si>
  <si>
    <t>Šadvilas</t>
  </si>
  <si>
    <t>Ščiukas</t>
  </si>
  <si>
    <t>Štefan</t>
  </si>
  <si>
    <t>Ignas</t>
  </si>
  <si>
    <t>Tranauskas</t>
  </si>
  <si>
    <t>Zdanavičius</t>
  </si>
  <si>
    <t>Jurgis</t>
  </si>
  <si>
    <t>Žygaitis</t>
  </si>
  <si>
    <t>Antanavičius</t>
  </si>
  <si>
    <t>Babickas</t>
  </si>
  <si>
    <t>Benetis</t>
  </si>
  <si>
    <t>Žygimantas</t>
  </si>
  <si>
    <t>Butkus</t>
  </si>
  <si>
    <t>Liutauras</t>
  </si>
  <si>
    <t>Dubickas</t>
  </si>
  <si>
    <t>Javaišis</t>
  </si>
  <si>
    <t>Jurkševičius</t>
  </si>
  <si>
    <t>Laurinas</t>
  </si>
  <si>
    <t>Miežinas</t>
  </si>
  <si>
    <t>Mikalauskas</t>
  </si>
  <si>
    <t>Miškinis</t>
  </si>
  <si>
    <t>Palekis</t>
  </si>
  <si>
    <t>Ptašinskas</t>
  </si>
  <si>
    <t>Pužas</t>
  </si>
  <si>
    <t>Henrikas</t>
  </si>
  <si>
    <t>Satkevičius</t>
  </si>
  <si>
    <t>Zigmas</t>
  </si>
  <si>
    <t>Soliškis</t>
  </si>
  <si>
    <t>Stagniūnas</t>
  </si>
  <si>
    <t>Stepanovas</t>
  </si>
  <si>
    <t>Šerkšnas</t>
  </si>
  <si>
    <t>Juozas</t>
  </si>
  <si>
    <t>Širvys</t>
  </si>
  <si>
    <t>Mindaugas</t>
  </si>
  <si>
    <t>Vaitiekūnas</t>
  </si>
  <si>
    <t>Valaika</t>
  </si>
  <si>
    <t>Bakanas</t>
  </si>
  <si>
    <t>Bulota</t>
  </si>
  <si>
    <t>Danielevičius</t>
  </si>
  <si>
    <t>Audrius</t>
  </si>
  <si>
    <t>Džiaugys</t>
  </si>
  <si>
    <t>Evaldas</t>
  </si>
  <si>
    <t>Januškas</t>
  </si>
  <si>
    <t>Justas</t>
  </si>
  <si>
    <t>Kairys</t>
  </si>
  <si>
    <t>Kašys</t>
  </si>
  <si>
    <t>Klizas</t>
  </si>
  <si>
    <t>Kriauza</t>
  </si>
  <si>
    <t>Mišeikis</t>
  </si>
  <si>
    <t>Dainius</t>
  </si>
  <si>
    <t>Norvaišas</t>
  </si>
  <si>
    <t>Prišmantas</t>
  </si>
  <si>
    <t>Senkus</t>
  </si>
  <si>
    <t>Sipavičius</t>
  </si>
  <si>
    <t>Sirevičius</t>
  </si>
  <si>
    <t>Stirbys</t>
  </si>
  <si>
    <t>Štrimaitis</t>
  </si>
  <si>
    <t>Liudas</t>
  </si>
  <si>
    <t>Varnauskas</t>
  </si>
  <si>
    <t>Vasiukevičius</t>
  </si>
  <si>
    <t>Adomavičius</t>
  </si>
  <si>
    <t>Augustas</t>
  </si>
  <si>
    <t>Alenskas</t>
  </si>
  <si>
    <t>Baranauskas</t>
  </si>
  <si>
    <t>Budreckis</t>
  </si>
  <si>
    <t>Buksas</t>
  </si>
  <si>
    <t>Dobrovolskis</t>
  </si>
  <si>
    <t>Ernestas</t>
  </si>
  <si>
    <t>Judackas</t>
  </si>
  <si>
    <t>Jaunius</t>
  </si>
  <si>
    <t>Kaunietienė</t>
  </si>
  <si>
    <t>Kiršys</t>
  </si>
  <si>
    <t>Kudžma</t>
  </si>
  <si>
    <t>Normantas</t>
  </si>
  <si>
    <t>Michnevičius</t>
  </si>
  <si>
    <t>Narušis</t>
  </si>
  <si>
    <t>Vytenis</t>
  </si>
  <si>
    <t>Norkus</t>
  </si>
  <si>
    <t>Oržekauskas</t>
  </si>
  <si>
    <t>Ruzgus</t>
  </si>
  <si>
    <t>Simanaitis</t>
  </si>
  <si>
    <t>Šveikauskas</t>
  </si>
  <si>
    <t>Tamašauskas</t>
  </si>
  <si>
    <t>Zalbaitė</t>
  </si>
  <si>
    <t>Beatričė</t>
  </si>
  <si>
    <t>Barkauskas</t>
  </si>
  <si>
    <t>Bartkus</t>
  </si>
  <si>
    <t>Bataitis</t>
  </si>
  <si>
    <t>Drungilas</t>
  </si>
  <si>
    <t>Giraitis</t>
  </si>
  <si>
    <t>Minvydas</t>
  </si>
  <si>
    <t>Jurgelaitis</t>
  </si>
  <si>
    <t>Kondratavičius</t>
  </si>
  <si>
    <t>Linas</t>
  </si>
  <si>
    <t>Krajauskas</t>
  </si>
  <si>
    <t>Kringelis</t>
  </si>
  <si>
    <t>Likas</t>
  </si>
  <si>
    <t>Meidus</t>
  </si>
  <si>
    <t>Irmantas</t>
  </si>
  <si>
    <t>Pochyla</t>
  </si>
  <si>
    <t>Kasparas</t>
  </si>
  <si>
    <t>Pranaitis</t>
  </si>
  <si>
    <t>Prievelis</t>
  </si>
  <si>
    <t>Ruminas</t>
  </si>
  <si>
    <t>Savickas</t>
  </si>
  <si>
    <t>Sudintas</t>
  </si>
  <si>
    <t>Tumas</t>
  </si>
  <si>
    <t>Vedegys</t>
  </si>
  <si>
    <t>Volkovinskis</t>
  </si>
  <si>
    <t>Zagorskytė</t>
  </si>
  <si>
    <t>Aistė</t>
  </si>
  <si>
    <t>Stojančiųjų skaičius</t>
  </si>
  <si>
    <t>Aukštaitija</t>
  </si>
  <si>
    <t>Suvalkija</t>
  </si>
  <si>
    <t>Žemaitija</t>
  </si>
  <si>
    <t>Kaunas</t>
  </si>
  <si>
    <t>Vilnius</t>
  </si>
  <si>
    <t>Dzūkija</t>
  </si>
  <si>
    <t>balas</t>
  </si>
  <si>
    <t>Stojančiojo duomenys</t>
  </si>
  <si>
    <t>Reg.</t>
  </si>
  <si>
    <t>nr.</t>
  </si>
  <si>
    <t>met3</t>
  </si>
  <si>
    <t>VBE3</t>
  </si>
  <si>
    <t>met2</t>
  </si>
  <si>
    <t>VBE2</t>
  </si>
  <si>
    <t>met1</t>
  </si>
  <si>
    <t>VBE1</t>
  </si>
  <si>
    <t>Ar valst.</t>
  </si>
  <si>
    <t>finans.</t>
  </si>
  <si>
    <t>Stojimo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</si>
</sst>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  <charset val="204"/>
    </font>
    <font>
      <sz val="10"/>
      <name val="Arial"/>
      <family val="2"/>
      <charset val="186"/>
    </font>
    <font>
      <b/>
      <sz val="11"/>
      <color indexed="8"/>
      <name val="Calibri"/>
      <family val="2"/>
      <charset val="186"/>
    </font>
    <font>
      <sz val="11"/>
      <name val="Calibri"/>
      <family val="2"/>
      <charset val="186"/>
      <scheme val="minor"/>
    </font>
    <font>
      <i/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quotePrefix="1" applyFon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/>
    <xf numFmtId="0" fontId="2" fillId="0" borderId="10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24" xfId="0" applyFill="1" applyBorder="1"/>
    <xf numFmtId="0" fontId="8" fillId="0" borderId="24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9" xfId="0" applyFill="1" applyBorder="1"/>
    <xf numFmtId="0" fontId="0" fillId="3" borderId="7" xfId="0" applyFill="1" applyBorder="1"/>
    <xf numFmtId="0" fontId="8" fillId="3" borderId="18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  <cellStyle name="Normal 4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Diagrama!$F$4:$F$13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5D-4BC2-9BED-C320E8163AC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Diagrama!$F$4:$F$13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xVal>
          <c:yVal>
            <c:numRef>
              <c:f>Diagrama!$E$4:$E$13</c:f>
              <c:numCache>
                <c:formatCode>General</c:formatCode>
                <c:ptCount val="10"/>
                <c:pt idx="0">
                  <c:v>100</c:v>
                </c:pt>
                <c:pt idx="1">
                  <c:v>27</c:v>
                </c:pt>
                <c:pt idx="2">
                  <c:v>47</c:v>
                </c:pt>
                <c:pt idx="3">
                  <c:v>76</c:v>
                </c:pt>
                <c:pt idx="4">
                  <c:v>89</c:v>
                </c:pt>
                <c:pt idx="5">
                  <c:v>41</c:v>
                </c:pt>
                <c:pt idx="6">
                  <c:v>89</c:v>
                </c:pt>
                <c:pt idx="7">
                  <c:v>27</c:v>
                </c:pt>
                <c:pt idx="8">
                  <c:v>87</c:v>
                </c:pt>
                <c:pt idx="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D-4BC2-9BED-C320E816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8280"/>
        <c:axId val="599028608"/>
      </c:scatterChart>
      <c:valAx>
        <c:axId val="5990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Metiniai matematikos pažymiai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8608"/>
        <c:crosses val="autoZero"/>
        <c:crossBetween val="midCat"/>
      </c:valAx>
      <c:valAx>
        <c:axId val="5990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Matematikos VBE įvertinimai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566433</xdr:colOff>
      <xdr:row>0</xdr:row>
      <xdr:rowOff>0</xdr:rowOff>
    </xdr:from>
    <xdr:to>
      <xdr:col>24</xdr:col>
      <xdr:colOff>92209</xdr:colOff>
      <xdr:row>17</xdr:row>
      <xdr:rowOff>108626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FC633B-8B4D-4E6C-AF0E-600351FC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197-D8E0-4A58-98BA-A087DEFE41AD}">
  <dimension ref="A1:Z200"/>
  <sheetViews>
    <sheetView zoomScale="94" zoomScaleNormal="94"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2.75" x14ac:dyDescent="0.2"/>
  <cols>
    <col min="1" max="1" width="5.42578125" style="20" customWidth="1"/>
    <col min="2" max="2" width="12.5703125" style="20" customWidth="1"/>
    <col min="3" max="3" width="9.5703125" style="20" customWidth="1"/>
    <col min="4" max="4" width="11.42578125" style="28" customWidth="1"/>
    <col min="5" max="5" width="6.5703125" style="20" customWidth="1"/>
    <col min="6" max="6" width="5.5703125" style="20" customWidth="1"/>
    <col min="7" max="8" width="6.42578125" style="20" customWidth="1"/>
    <col min="9" max="9" width="5.85546875" style="20" customWidth="1"/>
    <col min="10" max="10" width="6.5703125" style="20" customWidth="1"/>
    <col min="11" max="11" width="8.140625" style="2" customWidth="1"/>
    <col min="12" max="12" width="8.5703125" style="14" customWidth="1"/>
    <col min="13" max="13" width="3.5703125" customWidth="1"/>
    <col min="14" max="17" width="2.85546875" customWidth="1"/>
    <col min="18" max="18" width="5.140625" customWidth="1"/>
    <col min="19" max="19" width="4.28515625" customWidth="1"/>
    <col min="20" max="20" width="4.5703125" customWidth="1"/>
    <col min="21" max="21" width="7.85546875" customWidth="1"/>
    <col min="23" max="23" width="11.85546875" customWidth="1"/>
  </cols>
  <sheetData>
    <row r="1" spans="1:24" ht="13.7" customHeight="1" x14ac:dyDescent="0.2">
      <c r="A1" s="35" t="s">
        <v>298</v>
      </c>
      <c r="B1" s="62" t="s">
        <v>297</v>
      </c>
      <c r="C1" s="62"/>
      <c r="D1" s="62"/>
      <c r="E1" s="59" t="s">
        <v>9</v>
      </c>
      <c r="F1" s="60"/>
      <c r="G1" s="61" t="s">
        <v>11</v>
      </c>
      <c r="H1" s="61"/>
      <c r="I1" s="59" t="s">
        <v>10</v>
      </c>
      <c r="J1" s="60"/>
      <c r="K1" s="55" t="s">
        <v>308</v>
      </c>
      <c r="L1" s="37" t="s">
        <v>306</v>
      </c>
      <c r="R1" s="8"/>
      <c r="S1" s="7"/>
      <c r="T1" s="7"/>
      <c r="U1" s="7"/>
      <c r="X1" s="13"/>
    </row>
    <row r="2" spans="1:24" ht="2.1" customHeight="1" x14ac:dyDescent="0.2">
      <c r="A2" s="38"/>
      <c r="B2" s="39"/>
      <c r="C2" s="39"/>
      <c r="D2" s="40"/>
      <c r="E2" s="41"/>
      <c r="F2" s="42"/>
      <c r="G2" s="43"/>
      <c r="H2" s="43"/>
      <c r="I2" s="41"/>
      <c r="J2" s="42"/>
      <c r="K2" s="44"/>
      <c r="L2" s="45"/>
      <c r="R2" s="8"/>
      <c r="S2" s="7"/>
      <c r="T2" s="7"/>
      <c r="U2" s="7"/>
      <c r="X2" s="13"/>
    </row>
    <row r="3" spans="1:24" ht="13.5" thickBot="1" x14ac:dyDescent="0.25">
      <c r="A3" s="46" t="s">
        <v>299</v>
      </c>
      <c r="B3" s="47" t="s">
        <v>1</v>
      </c>
      <c r="C3" s="48" t="s">
        <v>0</v>
      </c>
      <c r="D3" s="49" t="s">
        <v>12</v>
      </c>
      <c r="E3" s="50" t="s">
        <v>305</v>
      </c>
      <c r="F3" s="51" t="s">
        <v>304</v>
      </c>
      <c r="G3" s="52" t="s">
        <v>303</v>
      </c>
      <c r="H3" s="53" t="s">
        <v>302</v>
      </c>
      <c r="I3" s="50" t="s">
        <v>301</v>
      </c>
      <c r="J3" s="51" t="s">
        <v>300</v>
      </c>
      <c r="K3" s="54" t="s">
        <v>296</v>
      </c>
      <c r="L3" s="54" t="s">
        <v>307</v>
      </c>
      <c r="M3" s="14"/>
      <c r="R3" s="7"/>
      <c r="S3" s="7"/>
      <c r="T3" s="7"/>
      <c r="U3" s="7"/>
      <c r="X3" s="13"/>
    </row>
    <row r="4" spans="1:24" x14ac:dyDescent="0.2">
      <c r="A4" s="23">
        <v>1</v>
      </c>
      <c r="B4" s="2" t="s">
        <v>13</v>
      </c>
      <c r="C4" s="2" t="s">
        <v>14</v>
      </c>
      <c r="D4" s="24" t="s">
        <v>293</v>
      </c>
      <c r="E4" s="25">
        <v>100</v>
      </c>
      <c r="F4" s="21">
        <v>9</v>
      </c>
      <c r="G4" s="14">
        <v>60</v>
      </c>
      <c r="H4" s="26">
        <v>10</v>
      </c>
      <c r="I4" s="25"/>
      <c r="J4" s="21">
        <v>8</v>
      </c>
      <c r="K4" s="27">
        <f>IF(E4/10&gt;F4/2,E4/10*0.5,F4/2*0.5)+IF(G4/10&gt;H4/2,G4/10*0.3,H4/2*0.3)+IF(I4/10&gt;J4/2,I4/10*0.2,J4/2*0.2)</f>
        <v>7.6</v>
      </c>
      <c r="L4" s="27" t="str">
        <f>IF(K4&gt;=7.5,"TAIP","NE")</f>
        <v>TAIP</v>
      </c>
      <c r="M4" s="14"/>
      <c r="R4" s="18"/>
      <c r="S4" s="18"/>
      <c r="T4" s="18"/>
      <c r="U4" s="17"/>
      <c r="X4" s="12"/>
    </row>
    <row r="5" spans="1:24" x14ac:dyDescent="0.2">
      <c r="A5" s="23">
        <v>2</v>
      </c>
      <c r="B5" s="2" t="s">
        <v>15</v>
      </c>
      <c r="C5" s="2" t="s">
        <v>16</v>
      </c>
      <c r="D5" s="28" t="s">
        <v>295</v>
      </c>
      <c r="E5" s="25">
        <v>27</v>
      </c>
      <c r="F5" s="21">
        <v>9</v>
      </c>
      <c r="G5" s="14">
        <v>69</v>
      </c>
      <c r="H5" s="26">
        <v>9</v>
      </c>
      <c r="I5" s="25">
        <v>48</v>
      </c>
      <c r="J5" s="21">
        <v>10</v>
      </c>
      <c r="K5" s="27">
        <f t="shared" ref="K5:K68" si="0">IF(E5/10&gt;F5/2,E5/10*0.5,F5/2*0.5)+IF(G5/10&gt;H5/2,G5/10*0.3,H5/2*0.3)+IF(I5/10&gt;J5/2,I5/10*0.2,J5/2*0.2)</f>
        <v>5.32</v>
      </c>
      <c r="L5" s="27" t="str">
        <f t="shared" ref="L5:L68" si="1">IF(K5&gt;=7.5,"TAIP","NE")</f>
        <v>NE</v>
      </c>
      <c r="M5" s="14"/>
      <c r="R5" s="9"/>
      <c r="S5" s="9"/>
      <c r="T5" s="18"/>
      <c r="U5" s="17"/>
      <c r="X5" s="12"/>
    </row>
    <row r="6" spans="1:24" x14ac:dyDescent="0.2">
      <c r="A6" s="23">
        <v>3</v>
      </c>
      <c r="B6" s="2" t="s">
        <v>18</v>
      </c>
      <c r="C6" s="2" t="s">
        <v>19</v>
      </c>
      <c r="D6" s="24" t="s">
        <v>292</v>
      </c>
      <c r="E6" s="25">
        <v>47</v>
      </c>
      <c r="F6" s="21">
        <v>10</v>
      </c>
      <c r="G6" s="14">
        <v>61</v>
      </c>
      <c r="H6" s="26">
        <v>7</v>
      </c>
      <c r="I6" s="25">
        <v>56</v>
      </c>
      <c r="J6" s="21">
        <v>7</v>
      </c>
      <c r="K6" s="27">
        <f t="shared" si="0"/>
        <v>5.45</v>
      </c>
      <c r="L6" s="27" t="str">
        <f t="shared" si="1"/>
        <v>NE</v>
      </c>
      <c r="M6" s="14"/>
    </row>
    <row r="7" spans="1:24" x14ac:dyDescent="0.2">
      <c r="A7" s="23">
        <v>4</v>
      </c>
      <c r="B7" s="2" t="s">
        <v>20</v>
      </c>
      <c r="C7" s="2" t="s">
        <v>21</v>
      </c>
      <c r="D7" s="28" t="s">
        <v>295</v>
      </c>
      <c r="E7" s="25">
        <v>76</v>
      </c>
      <c r="F7" s="21">
        <v>9</v>
      </c>
      <c r="G7" s="14">
        <v>33</v>
      </c>
      <c r="H7" s="26">
        <v>9</v>
      </c>
      <c r="I7" s="25">
        <v>17</v>
      </c>
      <c r="J7" s="21">
        <v>6</v>
      </c>
      <c r="K7" s="27">
        <f t="shared" si="0"/>
        <v>5.75</v>
      </c>
      <c r="L7" s="27" t="str">
        <f t="shared" si="1"/>
        <v>NE</v>
      </c>
      <c r="M7" s="14"/>
    </row>
    <row r="8" spans="1:24" x14ac:dyDescent="0.2">
      <c r="A8" s="23">
        <v>5</v>
      </c>
      <c r="B8" s="2" t="s">
        <v>22</v>
      </c>
      <c r="C8" s="2" t="s">
        <v>23</v>
      </c>
      <c r="D8" s="28" t="s">
        <v>293</v>
      </c>
      <c r="E8" s="25">
        <v>89</v>
      </c>
      <c r="F8" s="21">
        <v>8</v>
      </c>
      <c r="G8" s="14"/>
      <c r="H8" s="26">
        <v>9</v>
      </c>
      <c r="I8" s="25">
        <v>97</v>
      </c>
      <c r="J8" s="21">
        <v>9</v>
      </c>
      <c r="K8" s="27">
        <f t="shared" si="0"/>
        <v>7.74</v>
      </c>
      <c r="L8" s="27" t="str">
        <f t="shared" si="1"/>
        <v>TAIP</v>
      </c>
      <c r="M8" s="14"/>
    </row>
    <row r="9" spans="1:24" x14ac:dyDescent="0.2">
      <c r="A9" s="23">
        <v>6</v>
      </c>
      <c r="B9" s="2" t="s">
        <v>24</v>
      </c>
      <c r="C9" s="2" t="s">
        <v>25</v>
      </c>
      <c r="D9" s="28" t="s">
        <v>295</v>
      </c>
      <c r="E9" s="25">
        <v>41</v>
      </c>
      <c r="F9" s="21">
        <v>9</v>
      </c>
      <c r="G9" s="14">
        <v>75</v>
      </c>
      <c r="H9" s="26">
        <v>6</v>
      </c>
      <c r="I9" s="25">
        <v>89</v>
      </c>
      <c r="J9" s="21">
        <v>9</v>
      </c>
      <c r="K9" s="27">
        <f t="shared" si="0"/>
        <v>6.28</v>
      </c>
      <c r="L9" s="27" t="str">
        <f t="shared" si="1"/>
        <v>NE</v>
      </c>
      <c r="M9" s="14"/>
      <c r="N9" s="11"/>
      <c r="O9" s="11"/>
      <c r="P9" s="11"/>
      <c r="Q9" s="11"/>
      <c r="R9" s="11"/>
      <c r="S9" s="11"/>
    </row>
    <row r="10" spans="1:24" x14ac:dyDescent="0.2">
      <c r="A10" s="23">
        <v>7</v>
      </c>
      <c r="B10" s="2" t="s">
        <v>26</v>
      </c>
      <c r="C10" s="2" t="s">
        <v>27</v>
      </c>
      <c r="D10" s="24" t="s">
        <v>293</v>
      </c>
      <c r="E10" s="25">
        <v>89</v>
      </c>
      <c r="F10" s="21">
        <v>8</v>
      </c>
      <c r="G10" s="14">
        <v>88</v>
      </c>
      <c r="H10" s="26">
        <v>9</v>
      </c>
      <c r="I10" s="25">
        <v>45</v>
      </c>
      <c r="J10" s="21">
        <v>9</v>
      </c>
      <c r="K10" s="27">
        <f t="shared" si="0"/>
        <v>7.99</v>
      </c>
      <c r="L10" s="27" t="str">
        <f t="shared" si="1"/>
        <v>TAIP</v>
      </c>
      <c r="M10" s="14"/>
      <c r="N10" s="11"/>
      <c r="O10" s="11"/>
      <c r="P10" s="11"/>
      <c r="Q10" s="11"/>
      <c r="R10" s="11"/>
      <c r="S10" s="11"/>
    </row>
    <row r="11" spans="1:24" x14ac:dyDescent="0.2">
      <c r="A11" s="23">
        <v>8</v>
      </c>
      <c r="B11" s="2" t="s">
        <v>28</v>
      </c>
      <c r="C11" s="2" t="s">
        <v>29</v>
      </c>
      <c r="D11" s="28" t="s">
        <v>290</v>
      </c>
      <c r="E11" s="25">
        <v>27</v>
      </c>
      <c r="F11" s="21">
        <v>9</v>
      </c>
      <c r="G11" s="14">
        <v>72</v>
      </c>
      <c r="H11" s="26">
        <v>8</v>
      </c>
      <c r="I11" s="25">
        <v>28</v>
      </c>
      <c r="J11" s="21">
        <v>7</v>
      </c>
      <c r="K11" s="27">
        <f t="shared" si="0"/>
        <v>5.1100000000000003</v>
      </c>
      <c r="L11" s="27" t="str">
        <f t="shared" si="1"/>
        <v>NE</v>
      </c>
      <c r="M11" s="14"/>
    </row>
    <row r="12" spans="1:24" x14ac:dyDescent="0.2">
      <c r="A12" s="23">
        <v>9</v>
      </c>
      <c r="B12" s="2" t="s">
        <v>30</v>
      </c>
      <c r="C12" s="2" t="s">
        <v>5</v>
      </c>
      <c r="D12" s="28" t="s">
        <v>291</v>
      </c>
      <c r="E12" s="25">
        <v>87</v>
      </c>
      <c r="F12" s="21">
        <v>9</v>
      </c>
      <c r="G12" s="14">
        <v>71</v>
      </c>
      <c r="H12" s="26">
        <v>9</v>
      </c>
      <c r="I12" s="25">
        <v>98</v>
      </c>
      <c r="J12" s="21">
        <v>6</v>
      </c>
      <c r="K12" s="27">
        <f t="shared" si="0"/>
        <v>8.44</v>
      </c>
      <c r="L12" s="27" t="str">
        <f t="shared" si="1"/>
        <v>TAIP</v>
      </c>
      <c r="M12" s="14"/>
    </row>
    <row r="13" spans="1:24" x14ac:dyDescent="0.2">
      <c r="A13" s="23">
        <v>10</v>
      </c>
      <c r="B13" s="2" t="s">
        <v>31</v>
      </c>
      <c r="C13" s="2" t="s">
        <v>32</v>
      </c>
      <c r="D13" s="28" t="s">
        <v>290</v>
      </c>
      <c r="E13" s="25">
        <v>73</v>
      </c>
      <c r="F13" s="21">
        <v>8</v>
      </c>
      <c r="G13" s="14">
        <v>71</v>
      </c>
      <c r="H13" s="26">
        <v>10</v>
      </c>
      <c r="I13" s="25">
        <v>83</v>
      </c>
      <c r="J13" s="21">
        <v>9</v>
      </c>
      <c r="K13" s="27">
        <f t="shared" si="0"/>
        <v>7.4399999999999995</v>
      </c>
      <c r="L13" s="27" t="str">
        <f t="shared" si="1"/>
        <v>NE</v>
      </c>
      <c r="M13" s="14"/>
    </row>
    <row r="14" spans="1:24" x14ac:dyDescent="0.2">
      <c r="A14" s="23">
        <v>11</v>
      </c>
      <c r="B14" s="2" t="s">
        <v>33</v>
      </c>
      <c r="C14" s="2" t="s">
        <v>34</v>
      </c>
      <c r="D14" s="28" t="s">
        <v>293</v>
      </c>
      <c r="E14" s="25">
        <v>97</v>
      </c>
      <c r="F14" s="21">
        <v>9</v>
      </c>
      <c r="G14" s="14">
        <v>92</v>
      </c>
      <c r="H14" s="26">
        <v>7</v>
      </c>
      <c r="I14" s="25">
        <v>73</v>
      </c>
      <c r="J14" s="21">
        <v>10</v>
      </c>
      <c r="K14" s="27">
        <f t="shared" si="0"/>
        <v>9.07</v>
      </c>
      <c r="L14" s="27" t="str">
        <f t="shared" si="1"/>
        <v>TAIP</v>
      </c>
      <c r="M14" s="14"/>
    </row>
    <row r="15" spans="1:24" x14ac:dyDescent="0.2">
      <c r="A15" s="23">
        <v>12</v>
      </c>
      <c r="B15" s="2" t="s">
        <v>35</v>
      </c>
      <c r="C15" s="2" t="s">
        <v>23</v>
      </c>
      <c r="D15" s="28" t="s">
        <v>292</v>
      </c>
      <c r="E15" s="25">
        <v>68</v>
      </c>
      <c r="F15" s="21">
        <v>9</v>
      </c>
      <c r="G15" s="14">
        <v>74</v>
      </c>
      <c r="H15" s="26">
        <v>6</v>
      </c>
      <c r="I15" s="25">
        <v>83</v>
      </c>
      <c r="J15" s="21">
        <v>6</v>
      </c>
      <c r="K15" s="27">
        <f t="shared" si="0"/>
        <v>7.28</v>
      </c>
      <c r="L15" s="27" t="str">
        <f t="shared" si="1"/>
        <v>NE</v>
      </c>
      <c r="M15" s="14"/>
    </row>
    <row r="16" spans="1:24" x14ac:dyDescent="0.2">
      <c r="A16" s="23">
        <v>13</v>
      </c>
      <c r="B16" s="2" t="s">
        <v>36</v>
      </c>
      <c r="C16" s="2" t="s">
        <v>37</v>
      </c>
      <c r="D16" s="24" t="s">
        <v>295</v>
      </c>
      <c r="E16" s="25">
        <v>91</v>
      </c>
      <c r="F16" s="21">
        <v>10</v>
      </c>
      <c r="G16" s="14">
        <v>80</v>
      </c>
      <c r="H16" s="26">
        <v>7</v>
      </c>
      <c r="I16" s="25"/>
      <c r="J16" s="21">
        <v>10</v>
      </c>
      <c r="K16" s="27">
        <f t="shared" si="0"/>
        <v>7.9499999999999993</v>
      </c>
      <c r="L16" s="27" t="str">
        <f t="shared" si="1"/>
        <v>TAIP</v>
      </c>
      <c r="M16" s="14"/>
    </row>
    <row r="17" spans="1:26" x14ac:dyDescent="0.2">
      <c r="A17" s="23">
        <v>14</v>
      </c>
      <c r="B17" s="2" t="s">
        <v>8</v>
      </c>
      <c r="C17" s="2" t="s">
        <v>38</v>
      </c>
      <c r="D17" s="24" t="s">
        <v>291</v>
      </c>
      <c r="E17" s="25">
        <v>55</v>
      </c>
      <c r="F17" s="21">
        <v>8</v>
      </c>
      <c r="G17" s="14">
        <v>77</v>
      </c>
      <c r="H17" s="26">
        <v>8</v>
      </c>
      <c r="I17" s="25">
        <v>38</v>
      </c>
      <c r="J17" s="21">
        <v>7</v>
      </c>
      <c r="K17" s="27">
        <f t="shared" si="0"/>
        <v>5.82</v>
      </c>
      <c r="L17" s="27" t="str">
        <f t="shared" si="1"/>
        <v>NE</v>
      </c>
      <c r="M17" s="14"/>
      <c r="U17" s="10"/>
      <c r="V17" s="16"/>
      <c r="W17" s="10"/>
      <c r="X17" s="16"/>
      <c r="Y17" s="10"/>
      <c r="Z17" s="16"/>
    </row>
    <row r="18" spans="1:26" x14ac:dyDescent="0.2">
      <c r="A18" s="23">
        <v>15</v>
      </c>
      <c r="B18" s="2" t="s">
        <v>104</v>
      </c>
      <c r="C18" s="2" t="s">
        <v>181</v>
      </c>
      <c r="D18" s="24" t="s">
        <v>293</v>
      </c>
      <c r="E18" s="25">
        <v>91</v>
      </c>
      <c r="F18" s="21">
        <v>9</v>
      </c>
      <c r="G18" s="14">
        <v>74</v>
      </c>
      <c r="H18" s="26">
        <v>8</v>
      </c>
      <c r="I18" s="25">
        <v>55</v>
      </c>
      <c r="J18" s="21">
        <v>7</v>
      </c>
      <c r="K18" s="27">
        <f t="shared" si="0"/>
        <v>7.8699999999999992</v>
      </c>
      <c r="L18" s="27" t="str">
        <f t="shared" si="1"/>
        <v>TAIP</v>
      </c>
      <c r="M18" s="14"/>
      <c r="U18" s="14"/>
      <c r="V18" s="15"/>
    </row>
    <row r="19" spans="1:26" x14ac:dyDescent="0.2">
      <c r="A19" s="23">
        <v>16</v>
      </c>
      <c r="B19" s="2" t="s">
        <v>40</v>
      </c>
      <c r="C19" s="2" t="s">
        <v>41</v>
      </c>
      <c r="D19" s="28" t="s">
        <v>290</v>
      </c>
      <c r="E19" s="25">
        <v>90</v>
      </c>
      <c r="F19" s="21">
        <v>10</v>
      </c>
      <c r="G19" s="14">
        <v>69</v>
      </c>
      <c r="H19" s="26">
        <v>7</v>
      </c>
      <c r="I19" s="25">
        <v>70</v>
      </c>
      <c r="J19" s="21">
        <v>9</v>
      </c>
      <c r="K19" s="27">
        <f t="shared" si="0"/>
        <v>7.9700000000000006</v>
      </c>
      <c r="L19" s="27" t="str">
        <f t="shared" si="1"/>
        <v>TAIP</v>
      </c>
      <c r="M19" s="14"/>
    </row>
    <row r="20" spans="1:26" x14ac:dyDescent="0.2">
      <c r="A20" s="23">
        <v>17</v>
      </c>
      <c r="B20" s="2" t="s">
        <v>42</v>
      </c>
      <c r="C20" s="2" t="s">
        <v>16</v>
      </c>
      <c r="D20" s="28" t="s">
        <v>291</v>
      </c>
      <c r="E20" s="25">
        <v>72</v>
      </c>
      <c r="F20" s="21">
        <v>9</v>
      </c>
      <c r="G20" s="14"/>
      <c r="H20" s="26">
        <v>9</v>
      </c>
      <c r="I20" s="25">
        <v>94</v>
      </c>
      <c r="J20" s="21">
        <v>7</v>
      </c>
      <c r="K20" s="27">
        <f t="shared" si="0"/>
        <v>6.83</v>
      </c>
      <c r="L20" s="27" t="str">
        <f t="shared" si="1"/>
        <v>NE</v>
      </c>
      <c r="M20" s="14"/>
    </row>
    <row r="21" spans="1:26" x14ac:dyDescent="0.2">
      <c r="A21" s="23">
        <v>18</v>
      </c>
      <c r="B21" s="2" t="s">
        <v>43</v>
      </c>
      <c r="C21" s="2" t="s">
        <v>44</v>
      </c>
      <c r="D21" s="28" t="s">
        <v>293</v>
      </c>
      <c r="E21" s="25">
        <v>95</v>
      </c>
      <c r="F21" s="21">
        <v>7</v>
      </c>
      <c r="G21" s="14">
        <v>74</v>
      </c>
      <c r="H21" s="26">
        <v>9</v>
      </c>
      <c r="I21" s="25">
        <v>79</v>
      </c>
      <c r="J21" s="21">
        <v>7</v>
      </c>
      <c r="K21" s="27">
        <f t="shared" si="0"/>
        <v>8.5500000000000007</v>
      </c>
      <c r="L21" s="27" t="str">
        <f t="shared" si="1"/>
        <v>TAIP</v>
      </c>
      <c r="M21" s="14"/>
    </row>
    <row r="22" spans="1:26" x14ac:dyDescent="0.2">
      <c r="A22" s="23">
        <v>19</v>
      </c>
      <c r="B22" s="2" t="s">
        <v>45</v>
      </c>
      <c r="C22" s="2" t="s">
        <v>46</v>
      </c>
      <c r="D22" s="28" t="s">
        <v>291</v>
      </c>
      <c r="E22" s="25">
        <v>89</v>
      </c>
      <c r="F22" s="21">
        <v>8</v>
      </c>
      <c r="G22" s="14">
        <v>81</v>
      </c>
      <c r="H22" s="26">
        <v>8</v>
      </c>
      <c r="I22" s="25">
        <v>97</v>
      </c>
      <c r="J22" s="21">
        <v>8</v>
      </c>
      <c r="K22" s="27">
        <f t="shared" si="0"/>
        <v>8.82</v>
      </c>
      <c r="L22" s="27" t="str">
        <f t="shared" si="1"/>
        <v>TAIP</v>
      </c>
      <c r="M22" s="14"/>
    </row>
    <row r="23" spans="1:26" x14ac:dyDescent="0.2">
      <c r="A23" s="23">
        <v>20</v>
      </c>
      <c r="B23" s="2" t="s">
        <v>47</v>
      </c>
      <c r="C23" s="2" t="s">
        <v>21</v>
      </c>
      <c r="D23" s="28" t="s">
        <v>291</v>
      </c>
      <c r="E23" s="25">
        <v>71</v>
      </c>
      <c r="F23" s="21">
        <v>7</v>
      </c>
      <c r="G23" s="14">
        <v>51</v>
      </c>
      <c r="H23" s="26">
        <v>7</v>
      </c>
      <c r="I23" s="25">
        <v>67</v>
      </c>
      <c r="J23" s="21">
        <v>8</v>
      </c>
      <c r="K23" s="27">
        <f t="shared" si="0"/>
        <v>6.42</v>
      </c>
      <c r="L23" s="27" t="str">
        <f t="shared" si="1"/>
        <v>NE</v>
      </c>
      <c r="M23" s="14"/>
    </row>
    <row r="24" spans="1:26" x14ac:dyDescent="0.2">
      <c r="A24" s="23">
        <v>21</v>
      </c>
      <c r="B24" s="2" t="s">
        <v>48</v>
      </c>
      <c r="C24" s="2" t="s">
        <v>49</v>
      </c>
      <c r="D24" s="24" t="s">
        <v>293</v>
      </c>
      <c r="E24" s="25">
        <v>85</v>
      </c>
      <c r="F24" s="21">
        <v>8</v>
      </c>
      <c r="G24" s="14"/>
      <c r="H24" s="26">
        <v>8</v>
      </c>
      <c r="I24" s="25">
        <v>61</v>
      </c>
      <c r="J24" s="21">
        <v>6</v>
      </c>
      <c r="K24" s="27">
        <f t="shared" si="0"/>
        <v>6.67</v>
      </c>
      <c r="L24" s="27" t="str">
        <f t="shared" si="1"/>
        <v>NE</v>
      </c>
      <c r="M24" s="14"/>
    </row>
    <row r="25" spans="1:26" x14ac:dyDescent="0.2">
      <c r="A25" s="23">
        <v>22</v>
      </c>
      <c r="B25" s="2" t="s">
        <v>50</v>
      </c>
      <c r="C25" s="2" t="s">
        <v>51</v>
      </c>
      <c r="D25" s="28" t="s">
        <v>291</v>
      </c>
      <c r="E25" s="25">
        <v>79</v>
      </c>
      <c r="F25" s="21">
        <v>7</v>
      </c>
      <c r="G25" s="14">
        <v>79</v>
      </c>
      <c r="H25" s="26">
        <v>10</v>
      </c>
      <c r="I25" s="25">
        <v>78</v>
      </c>
      <c r="J25" s="21">
        <v>8</v>
      </c>
      <c r="K25" s="27">
        <f t="shared" si="0"/>
        <v>7.8800000000000008</v>
      </c>
      <c r="L25" s="27" t="str">
        <f t="shared" si="1"/>
        <v>TAIP</v>
      </c>
      <c r="M25" s="14"/>
    </row>
    <row r="26" spans="1:26" x14ac:dyDescent="0.2">
      <c r="A26" s="23">
        <v>23</v>
      </c>
      <c r="B26" s="2" t="s">
        <v>52</v>
      </c>
      <c r="C26" s="2" t="s">
        <v>53</v>
      </c>
      <c r="D26" s="28" t="s">
        <v>293</v>
      </c>
      <c r="E26" s="25">
        <v>63</v>
      </c>
      <c r="F26" s="21">
        <v>7</v>
      </c>
      <c r="G26" s="14">
        <v>75</v>
      </c>
      <c r="H26" s="26">
        <v>9</v>
      </c>
      <c r="I26" s="25">
        <v>68</v>
      </c>
      <c r="J26" s="21">
        <v>7</v>
      </c>
      <c r="K26" s="27">
        <f t="shared" si="0"/>
        <v>6.7600000000000007</v>
      </c>
      <c r="L26" s="27" t="str">
        <f t="shared" si="1"/>
        <v>NE</v>
      </c>
      <c r="M26" s="14"/>
    </row>
    <row r="27" spans="1:26" x14ac:dyDescent="0.2">
      <c r="A27" s="23">
        <v>24</v>
      </c>
      <c r="B27" s="2" t="s">
        <v>54</v>
      </c>
      <c r="C27" s="2" t="s">
        <v>29</v>
      </c>
      <c r="D27" s="28" t="s">
        <v>295</v>
      </c>
      <c r="E27" s="25"/>
      <c r="F27" s="21">
        <v>9</v>
      </c>
      <c r="G27" s="14">
        <v>99</v>
      </c>
      <c r="H27" s="26">
        <v>8</v>
      </c>
      <c r="I27" s="25">
        <v>57</v>
      </c>
      <c r="J27" s="21">
        <v>7</v>
      </c>
      <c r="K27" s="27">
        <f t="shared" si="0"/>
        <v>6.3600000000000012</v>
      </c>
      <c r="L27" s="27" t="str">
        <f t="shared" si="1"/>
        <v>NE</v>
      </c>
      <c r="M27" s="14"/>
    </row>
    <row r="28" spans="1:26" x14ac:dyDescent="0.2">
      <c r="A28" s="23">
        <v>25</v>
      </c>
      <c r="B28" s="2" t="s">
        <v>55</v>
      </c>
      <c r="C28" s="2" t="s">
        <v>29</v>
      </c>
      <c r="D28" s="28" t="s">
        <v>291</v>
      </c>
      <c r="E28" s="25">
        <v>49</v>
      </c>
      <c r="F28" s="21">
        <v>7</v>
      </c>
      <c r="G28" s="14">
        <v>29</v>
      </c>
      <c r="H28" s="26">
        <v>10</v>
      </c>
      <c r="I28" s="25">
        <v>71</v>
      </c>
      <c r="J28" s="21">
        <v>9</v>
      </c>
      <c r="K28" s="27">
        <f t="shared" si="0"/>
        <v>5.37</v>
      </c>
      <c r="L28" s="27" t="str">
        <f t="shared" si="1"/>
        <v>NE</v>
      </c>
      <c r="M28" s="14"/>
    </row>
    <row r="29" spans="1:26" x14ac:dyDescent="0.2">
      <c r="A29" s="23">
        <v>26</v>
      </c>
      <c r="B29" s="2" t="s">
        <v>56</v>
      </c>
      <c r="C29" s="2" t="s">
        <v>14</v>
      </c>
      <c r="D29" s="28" t="s">
        <v>294</v>
      </c>
      <c r="E29" s="25">
        <v>81</v>
      </c>
      <c r="F29" s="21">
        <v>9</v>
      </c>
      <c r="G29" s="14">
        <v>85</v>
      </c>
      <c r="H29" s="26">
        <v>9</v>
      </c>
      <c r="I29" s="25">
        <v>64</v>
      </c>
      <c r="J29" s="21">
        <v>9</v>
      </c>
      <c r="K29" s="27">
        <f t="shared" si="0"/>
        <v>7.88</v>
      </c>
      <c r="L29" s="27" t="str">
        <f t="shared" si="1"/>
        <v>TAIP</v>
      </c>
      <c r="M29" s="14"/>
    </row>
    <row r="30" spans="1:26" x14ac:dyDescent="0.2">
      <c r="A30" s="23">
        <v>27</v>
      </c>
      <c r="B30" s="2" t="s">
        <v>57</v>
      </c>
      <c r="C30" s="2" t="s">
        <v>58</v>
      </c>
      <c r="D30" s="28" t="s">
        <v>294</v>
      </c>
      <c r="E30" s="25">
        <v>53</v>
      </c>
      <c r="F30" s="21">
        <v>9</v>
      </c>
      <c r="G30" s="14"/>
      <c r="H30" s="26">
        <v>9</v>
      </c>
      <c r="I30" s="25">
        <v>67</v>
      </c>
      <c r="J30" s="21">
        <v>7</v>
      </c>
      <c r="K30" s="27">
        <f t="shared" si="0"/>
        <v>5.34</v>
      </c>
      <c r="L30" s="27" t="str">
        <f t="shared" si="1"/>
        <v>NE</v>
      </c>
      <c r="M30" s="14"/>
    </row>
    <row r="31" spans="1:26" x14ac:dyDescent="0.2">
      <c r="A31" s="23">
        <v>28</v>
      </c>
      <c r="B31" s="2" t="s">
        <v>59</v>
      </c>
      <c r="C31" s="2" t="s">
        <v>60</v>
      </c>
      <c r="D31" s="28" t="s">
        <v>291</v>
      </c>
      <c r="E31" s="25">
        <v>75</v>
      </c>
      <c r="F31" s="21">
        <v>7</v>
      </c>
      <c r="G31" s="14">
        <v>86</v>
      </c>
      <c r="H31" s="26">
        <v>7</v>
      </c>
      <c r="I31" s="25">
        <v>85</v>
      </c>
      <c r="J31" s="21">
        <v>8</v>
      </c>
      <c r="K31" s="27">
        <f t="shared" si="0"/>
        <v>8.0300000000000011</v>
      </c>
      <c r="L31" s="27" t="str">
        <f t="shared" si="1"/>
        <v>TAIP</v>
      </c>
      <c r="M31" s="14"/>
    </row>
    <row r="32" spans="1:26" x14ac:dyDescent="0.2">
      <c r="A32" s="23">
        <v>29</v>
      </c>
      <c r="B32" s="2" t="s">
        <v>61</v>
      </c>
      <c r="C32" s="2" t="s">
        <v>62</v>
      </c>
      <c r="D32" s="24" t="s">
        <v>293</v>
      </c>
      <c r="E32" s="25">
        <v>83</v>
      </c>
      <c r="F32" s="21">
        <v>9</v>
      </c>
      <c r="G32" s="14">
        <v>83</v>
      </c>
      <c r="H32" s="26">
        <v>8</v>
      </c>
      <c r="I32" s="25">
        <v>72</v>
      </c>
      <c r="J32" s="21">
        <v>5</v>
      </c>
      <c r="K32" s="27">
        <f t="shared" si="0"/>
        <v>8.08</v>
      </c>
      <c r="L32" s="27" t="str">
        <f t="shared" si="1"/>
        <v>TAIP</v>
      </c>
      <c r="M32" s="14"/>
    </row>
    <row r="33" spans="1:13" x14ac:dyDescent="0.2">
      <c r="A33" s="23">
        <v>30</v>
      </c>
      <c r="B33" s="2" t="s">
        <v>63</v>
      </c>
      <c r="C33" s="2" t="s">
        <v>64</v>
      </c>
      <c r="D33" s="28" t="s">
        <v>290</v>
      </c>
      <c r="E33" s="25">
        <v>92</v>
      </c>
      <c r="F33" s="21">
        <v>9</v>
      </c>
      <c r="G33" s="14">
        <v>73</v>
      </c>
      <c r="H33" s="26">
        <v>8</v>
      </c>
      <c r="I33" s="25">
        <v>83</v>
      </c>
      <c r="J33" s="21">
        <v>6</v>
      </c>
      <c r="K33" s="27">
        <f t="shared" si="0"/>
        <v>8.4499999999999993</v>
      </c>
      <c r="L33" s="27" t="str">
        <f t="shared" si="1"/>
        <v>TAIP</v>
      </c>
      <c r="M33" s="14"/>
    </row>
    <row r="34" spans="1:13" x14ac:dyDescent="0.2">
      <c r="A34" s="23">
        <v>31</v>
      </c>
      <c r="B34" s="2" t="s">
        <v>65</v>
      </c>
      <c r="C34" s="2" t="s">
        <v>66</v>
      </c>
      <c r="D34" s="28" t="s">
        <v>293</v>
      </c>
      <c r="E34" s="25">
        <v>74</v>
      </c>
      <c r="F34" s="21">
        <v>10</v>
      </c>
      <c r="G34" s="14">
        <v>99</v>
      </c>
      <c r="H34" s="26">
        <v>8</v>
      </c>
      <c r="I34" s="25">
        <v>46</v>
      </c>
      <c r="J34" s="21">
        <v>7</v>
      </c>
      <c r="K34" s="27">
        <f t="shared" si="0"/>
        <v>7.59</v>
      </c>
      <c r="L34" s="27" t="str">
        <f t="shared" si="1"/>
        <v>TAIP</v>
      </c>
      <c r="M34" s="14"/>
    </row>
    <row r="35" spans="1:13" x14ac:dyDescent="0.2">
      <c r="A35" s="23">
        <v>32</v>
      </c>
      <c r="B35" s="2" t="s">
        <v>67</v>
      </c>
      <c r="C35" s="2" t="s">
        <v>68</v>
      </c>
      <c r="D35" s="28" t="s">
        <v>295</v>
      </c>
      <c r="E35" s="25">
        <v>65</v>
      </c>
      <c r="F35" s="21">
        <v>9</v>
      </c>
      <c r="G35" s="14">
        <v>71</v>
      </c>
      <c r="H35" s="26">
        <v>7</v>
      </c>
      <c r="I35" s="25">
        <v>81</v>
      </c>
      <c r="J35" s="21">
        <v>7</v>
      </c>
      <c r="K35" s="27">
        <f t="shared" si="0"/>
        <v>7</v>
      </c>
      <c r="L35" s="27" t="str">
        <f t="shared" si="1"/>
        <v>NE</v>
      </c>
      <c r="M35" s="14"/>
    </row>
    <row r="36" spans="1:13" x14ac:dyDescent="0.2">
      <c r="A36" s="23">
        <v>33</v>
      </c>
      <c r="B36" s="2" t="s">
        <v>69</v>
      </c>
      <c r="C36" s="2" t="s">
        <v>46</v>
      </c>
      <c r="D36" s="28" t="s">
        <v>290</v>
      </c>
      <c r="E36" s="25">
        <v>97</v>
      </c>
      <c r="F36" s="21">
        <v>7</v>
      </c>
      <c r="G36" s="14">
        <v>92</v>
      </c>
      <c r="H36" s="26">
        <v>8</v>
      </c>
      <c r="I36" s="25"/>
      <c r="J36" s="21">
        <v>8</v>
      </c>
      <c r="K36" s="27">
        <f t="shared" si="0"/>
        <v>8.41</v>
      </c>
      <c r="L36" s="27" t="str">
        <f t="shared" si="1"/>
        <v>TAIP</v>
      </c>
      <c r="M36" s="14"/>
    </row>
    <row r="37" spans="1:13" x14ac:dyDescent="0.2">
      <c r="A37" s="23">
        <v>34</v>
      </c>
      <c r="B37" s="2" t="s">
        <v>70</v>
      </c>
      <c r="C37" s="2" t="s">
        <v>71</v>
      </c>
      <c r="D37" s="24" t="s">
        <v>294</v>
      </c>
      <c r="E37" s="25">
        <v>43</v>
      </c>
      <c r="F37" s="21">
        <v>9</v>
      </c>
      <c r="G37" s="14">
        <v>95</v>
      </c>
      <c r="H37" s="26">
        <v>9</v>
      </c>
      <c r="I37" s="25">
        <v>44</v>
      </c>
      <c r="J37" s="21">
        <v>9</v>
      </c>
      <c r="K37" s="27">
        <f t="shared" si="0"/>
        <v>6</v>
      </c>
      <c r="L37" s="27" t="str">
        <f t="shared" si="1"/>
        <v>NE</v>
      </c>
      <c r="M37" s="14"/>
    </row>
    <row r="38" spans="1:13" x14ac:dyDescent="0.2">
      <c r="A38" s="23">
        <v>35</v>
      </c>
      <c r="B38" s="2" t="s">
        <v>72</v>
      </c>
      <c r="C38" s="2" t="s">
        <v>21</v>
      </c>
      <c r="D38" s="28" t="s">
        <v>292</v>
      </c>
      <c r="E38" s="25"/>
      <c r="F38" s="21">
        <v>10</v>
      </c>
      <c r="G38" s="14">
        <v>53</v>
      </c>
      <c r="H38" s="26">
        <v>8</v>
      </c>
      <c r="I38" s="25">
        <v>81</v>
      </c>
      <c r="J38" s="21">
        <v>6</v>
      </c>
      <c r="K38" s="27">
        <f t="shared" si="0"/>
        <v>5.71</v>
      </c>
      <c r="L38" s="27" t="str">
        <f t="shared" si="1"/>
        <v>NE</v>
      </c>
      <c r="M38" s="14"/>
    </row>
    <row r="39" spans="1:13" x14ac:dyDescent="0.2">
      <c r="A39" s="23">
        <v>36</v>
      </c>
      <c r="B39" s="2" t="s">
        <v>73</v>
      </c>
      <c r="C39" s="2" t="s">
        <v>68</v>
      </c>
      <c r="D39" s="28" t="s">
        <v>293</v>
      </c>
      <c r="E39" s="25">
        <v>53</v>
      </c>
      <c r="F39" s="21">
        <v>8</v>
      </c>
      <c r="G39" s="14">
        <v>54</v>
      </c>
      <c r="H39" s="26">
        <v>7</v>
      </c>
      <c r="I39" s="25">
        <v>94</v>
      </c>
      <c r="J39" s="21">
        <v>6</v>
      </c>
      <c r="K39" s="27">
        <f t="shared" si="0"/>
        <v>6.1499999999999995</v>
      </c>
      <c r="L39" s="27" t="str">
        <f t="shared" si="1"/>
        <v>NE</v>
      </c>
      <c r="M39" s="14"/>
    </row>
    <row r="40" spans="1:13" x14ac:dyDescent="0.2">
      <c r="A40" s="23">
        <v>37</v>
      </c>
      <c r="B40" s="2" t="s">
        <v>74</v>
      </c>
      <c r="C40" s="2" t="s">
        <v>23</v>
      </c>
      <c r="D40" s="28" t="s">
        <v>293</v>
      </c>
      <c r="E40" s="25">
        <v>88</v>
      </c>
      <c r="F40" s="21">
        <v>9</v>
      </c>
      <c r="G40" s="14">
        <v>56</v>
      </c>
      <c r="H40" s="26">
        <v>8</v>
      </c>
      <c r="I40" s="25">
        <v>62</v>
      </c>
      <c r="J40" s="21">
        <v>5</v>
      </c>
      <c r="K40" s="27">
        <f t="shared" si="0"/>
        <v>7.32</v>
      </c>
      <c r="L40" s="27" t="str">
        <f t="shared" si="1"/>
        <v>NE</v>
      </c>
      <c r="M40" s="14"/>
    </row>
    <row r="41" spans="1:13" x14ac:dyDescent="0.2">
      <c r="A41" s="23">
        <v>38</v>
      </c>
      <c r="B41" s="2" t="s">
        <v>75</v>
      </c>
      <c r="C41" s="2" t="s">
        <v>76</v>
      </c>
      <c r="D41" s="28" t="s">
        <v>293</v>
      </c>
      <c r="E41" s="25">
        <v>71</v>
      </c>
      <c r="F41" s="21">
        <v>9</v>
      </c>
      <c r="G41" s="14">
        <v>81</v>
      </c>
      <c r="H41" s="26">
        <v>8</v>
      </c>
      <c r="I41" s="25">
        <v>77</v>
      </c>
      <c r="J41" s="21">
        <v>9</v>
      </c>
      <c r="K41" s="27">
        <f t="shared" si="0"/>
        <v>7.52</v>
      </c>
      <c r="L41" s="27" t="str">
        <f t="shared" si="1"/>
        <v>TAIP</v>
      </c>
      <c r="M41" s="14"/>
    </row>
    <row r="42" spans="1:13" x14ac:dyDescent="0.2">
      <c r="A42" s="23">
        <v>39</v>
      </c>
      <c r="B42" s="2" t="s">
        <v>77</v>
      </c>
      <c r="C42" s="2" t="s">
        <v>78</v>
      </c>
      <c r="D42" s="28" t="s">
        <v>291</v>
      </c>
      <c r="E42" s="25">
        <v>80</v>
      </c>
      <c r="F42" s="21">
        <v>7</v>
      </c>
      <c r="G42" s="14">
        <v>84</v>
      </c>
      <c r="H42" s="26">
        <v>6</v>
      </c>
      <c r="I42" s="25">
        <v>81</v>
      </c>
      <c r="J42" s="21">
        <v>7</v>
      </c>
      <c r="K42" s="27">
        <f t="shared" si="0"/>
        <v>8.14</v>
      </c>
      <c r="L42" s="27" t="str">
        <f t="shared" si="1"/>
        <v>TAIP</v>
      </c>
      <c r="M42" s="14"/>
    </row>
    <row r="43" spans="1:13" x14ac:dyDescent="0.2">
      <c r="A43" s="23">
        <v>40</v>
      </c>
      <c r="B43" s="2" t="s">
        <v>79</v>
      </c>
      <c r="C43" s="2" t="s">
        <v>80</v>
      </c>
      <c r="D43" s="28" t="s">
        <v>292</v>
      </c>
      <c r="E43" s="25">
        <v>72</v>
      </c>
      <c r="F43" s="21">
        <v>9</v>
      </c>
      <c r="G43" s="14">
        <v>78</v>
      </c>
      <c r="H43" s="26">
        <v>7</v>
      </c>
      <c r="I43" s="25">
        <v>53</v>
      </c>
      <c r="J43" s="21">
        <v>5</v>
      </c>
      <c r="K43" s="27">
        <f t="shared" si="0"/>
        <v>7</v>
      </c>
      <c r="L43" s="27" t="str">
        <f t="shared" si="1"/>
        <v>NE</v>
      </c>
      <c r="M43" s="14"/>
    </row>
    <row r="44" spans="1:13" x14ac:dyDescent="0.2">
      <c r="A44" s="23">
        <v>41</v>
      </c>
      <c r="B44" s="2" t="s">
        <v>104</v>
      </c>
      <c r="C44" s="2" t="s">
        <v>29</v>
      </c>
      <c r="D44" s="28" t="s">
        <v>292</v>
      </c>
      <c r="E44" s="25">
        <v>55</v>
      </c>
      <c r="F44" s="21">
        <v>10</v>
      </c>
      <c r="G44" s="14">
        <v>69</v>
      </c>
      <c r="H44" s="26">
        <v>6</v>
      </c>
      <c r="I44" s="25">
        <v>50</v>
      </c>
      <c r="J44" s="21">
        <v>8</v>
      </c>
      <c r="K44" s="27">
        <f t="shared" si="0"/>
        <v>5.82</v>
      </c>
      <c r="L44" s="27" t="str">
        <f t="shared" si="1"/>
        <v>NE</v>
      </c>
      <c r="M44" s="14"/>
    </row>
    <row r="45" spans="1:13" x14ac:dyDescent="0.2">
      <c r="A45" s="23">
        <v>42</v>
      </c>
      <c r="B45" s="2" t="s">
        <v>81</v>
      </c>
      <c r="C45" s="2" t="s">
        <v>80</v>
      </c>
      <c r="D45" s="28" t="s">
        <v>293</v>
      </c>
      <c r="E45" s="25">
        <v>45</v>
      </c>
      <c r="F45" s="21">
        <v>8</v>
      </c>
      <c r="G45" s="14">
        <v>59</v>
      </c>
      <c r="H45" s="26">
        <v>8</v>
      </c>
      <c r="I45" s="25">
        <v>83</v>
      </c>
      <c r="J45" s="21">
        <v>9</v>
      </c>
      <c r="K45" s="27">
        <f t="shared" si="0"/>
        <v>5.68</v>
      </c>
      <c r="L45" s="27" t="str">
        <f t="shared" si="1"/>
        <v>NE</v>
      </c>
      <c r="M45" s="14"/>
    </row>
    <row r="46" spans="1:13" x14ac:dyDescent="0.2">
      <c r="A46" s="23">
        <v>43</v>
      </c>
      <c r="B46" s="2" t="s">
        <v>82</v>
      </c>
      <c r="C46" s="2" t="s">
        <v>53</v>
      </c>
      <c r="D46" s="28" t="s">
        <v>292</v>
      </c>
      <c r="E46" s="25">
        <v>92</v>
      </c>
      <c r="F46" s="21">
        <v>9</v>
      </c>
      <c r="G46" s="14">
        <v>73</v>
      </c>
      <c r="H46" s="26">
        <v>7</v>
      </c>
      <c r="I46" s="25">
        <v>49</v>
      </c>
      <c r="J46" s="21">
        <v>8</v>
      </c>
      <c r="K46" s="27">
        <f t="shared" si="0"/>
        <v>7.77</v>
      </c>
      <c r="L46" s="27" t="str">
        <f t="shared" si="1"/>
        <v>TAIP</v>
      </c>
      <c r="M46" s="14"/>
    </row>
    <row r="47" spans="1:13" x14ac:dyDescent="0.2">
      <c r="A47" s="23">
        <v>44</v>
      </c>
      <c r="B47" s="2" t="s">
        <v>83</v>
      </c>
      <c r="C47" s="2" t="s">
        <v>84</v>
      </c>
      <c r="D47" s="28" t="s">
        <v>291</v>
      </c>
      <c r="E47" s="25">
        <v>40</v>
      </c>
      <c r="F47" s="21">
        <v>9</v>
      </c>
      <c r="G47" s="14">
        <v>98</v>
      </c>
      <c r="H47" s="26">
        <v>7</v>
      </c>
      <c r="I47" s="25">
        <v>51</v>
      </c>
      <c r="J47" s="21">
        <v>8</v>
      </c>
      <c r="K47" s="27">
        <f t="shared" si="0"/>
        <v>6.2099999999999991</v>
      </c>
      <c r="L47" s="27" t="str">
        <f t="shared" si="1"/>
        <v>NE</v>
      </c>
      <c r="M47" s="14"/>
    </row>
    <row r="48" spans="1:13" x14ac:dyDescent="0.2">
      <c r="A48" s="23">
        <v>45</v>
      </c>
      <c r="B48" s="2" t="s">
        <v>85</v>
      </c>
      <c r="C48" s="2" t="s">
        <v>86</v>
      </c>
      <c r="D48" s="24" t="s">
        <v>292</v>
      </c>
      <c r="E48" s="25">
        <v>38</v>
      </c>
      <c r="F48" s="21">
        <v>8</v>
      </c>
      <c r="G48" s="14">
        <v>75</v>
      </c>
      <c r="H48" s="26">
        <v>6</v>
      </c>
      <c r="I48" s="25">
        <v>30</v>
      </c>
      <c r="J48" s="21">
        <v>6</v>
      </c>
      <c r="K48" s="27">
        <f t="shared" si="0"/>
        <v>4.8499999999999996</v>
      </c>
      <c r="L48" s="27" t="str">
        <f t="shared" si="1"/>
        <v>NE</v>
      </c>
      <c r="M48" s="14"/>
    </row>
    <row r="49" spans="1:13" x14ac:dyDescent="0.2">
      <c r="A49" s="23">
        <v>46</v>
      </c>
      <c r="B49" s="2" t="s">
        <v>87</v>
      </c>
      <c r="C49" s="2" t="s">
        <v>29</v>
      </c>
      <c r="D49" s="28" t="s">
        <v>293</v>
      </c>
      <c r="E49" s="25">
        <v>60</v>
      </c>
      <c r="F49" s="21">
        <v>9</v>
      </c>
      <c r="G49" s="14">
        <v>51</v>
      </c>
      <c r="H49" s="26">
        <v>8</v>
      </c>
      <c r="I49" s="25">
        <v>45</v>
      </c>
      <c r="J49" s="21">
        <v>6</v>
      </c>
      <c r="K49" s="27">
        <f t="shared" si="0"/>
        <v>5.43</v>
      </c>
      <c r="L49" s="27" t="str">
        <f t="shared" si="1"/>
        <v>NE</v>
      </c>
      <c r="M49" s="14"/>
    </row>
    <row r="50" spans="1:13" x14ac:dyDescent="0.2">
      <c r="A50" s="23">
        <v>47</v>
      </c>
      <c r="B50" s="2" t="s">
        <v>88</v>
      </c>
      <c r="C50" s="2" t="s">
        <v>14</v>
      </c>
      <c r="D50" s="28" t="s">
        <v>290</v>
      </c>
      <c r="E50" s="25">
        <v>50</v>
      </c>
      <c r="F50" s="21">
        <v>9</v>
      </c>
      <c r="G50" s="14">
        <v>26</v>
      </c>
      <c r="H50" s="26">
        <v>7</v>
      </c>
      <c r="I50" s="25">
        <v>99</v>
      </c>
      <c r="J50" s="21">
        <v>8</v>
      </c>
      <c r="K50" s="27">
        <f t="shared" si="0"/>
        <v>5.53</v>
      </c>
      <c r="L50" s="27" t="str">
        <f t="shared" si="1"/>
        <v>NE</v>
      </c>
      <c r="M50" s="14"/>
    </row>
    <row r="51" spans="1:13" x14ac:dyDescent="0.2">
      <c r="A51" s="23">
        <v>48</v>
      </c>
      <c r="B51" s="2" t="s">
        <v>89</v>
      </c>
      <c r="C51" s="2" t="s">
        <v>90</v>
      </c>
      <c r="D51" s="28" t="s">
        <v>290</v>
      </c>
      <c r="E51" s="25">
        <v>33</v>
      </c>
      <c r="F51" s="21">
        <v>8</v>
      </c>
      <c r="G51" s="14">
        <v>75</v>
      </c>
      <c r="H51" s="26">
        <v>10</v>
      </c>
      <c r="I51" s="25">
        <v>29</v>
      </c>
      <c r="J51" s="21">
        <v>9</v>
      </c>
      <c r="K51" s="27">
        <f t="shared" si="0"/>
        <v>5.15</v>
      </c>
      <c r="L51" s="27" t="str">
        <f t="shared" si="1"/>
        <v>NE</v>
      </c>
      <c r="M51" s="14"/>
    </row>
    <row r="52" spans="1:13" x14ac:dyDescent="0.2">
      <c r="A52" s="23">
        <v>49</v>
      </c>
      <c r="B52" s="2" t="s">
        <v>91</v>
      </c>
      <c r="C52" s="2" t="s">
        <v>92</v>
      </c>
      <c r="D52" s="24" t="s">
        <v>290</v>
      </c>
      <c r="E52" s="25">
        <v>72</v>
      </c>
      <c r="F52" s="21">
        <v>9</v>
      </c>
      <c r="G52" s="14">
        <v>79</v>
      </c>
      <c r="H52" s="26">
        <v>6</v>
      </c>
      <c r="I52" s="25">
        <v>70</v>
      </c>
      <c r="J52" s="21">
        <v>8</v>
      </c>
      <c r="K52" s="27">
        <f t="shared" si="0"/>
        <v>7.370000000000001</v>
      </c>
      <c r="L52" s="27" t="str">
        <f t="shared" si="1"/>
        <v>NE</v>
      </c>
      <c r="M52" s="14"/>
    </row>
    <row r="53" spans="1:13" x14ac:dyDescent="0.2">
      <c r="A53" s="23">
        <v>50</v>
      </c>
      <c r="B53" s="2" t="s">
        <v>93</v>
      </c>
      <c r="C53" s="2" t="s">
        <v>3</v>
      </c>
      <c r="D53" s="24" t="s">
        <v>290</v>
      </c>
      <c r="E53" s="25">
        <v>88</v>
      </c>
      <c r="F53" s="21">
        <v>8</v>
      </c>
      <c r="G53" s="14">
        <v>54</v>
      </c>
      <c r="H53" s="26">
        <v>7</v>
      </c>
      <c r="I53" s="25">
        <v>50</v>
      </c>
      <c r="J53" s="21">
        <v>6</v>
      </c>
      <c r="K53" s="27">
        <f t="shared" si="0"/>
        <v>7.0200000000000005</v>
      </c>
      <c r="L53" s="27" t="str">
        <f t="shared" si="1"/>
        <v>NE</v>
      </c>
      <c r="M53" s="14"/>
    </row>
    <row r="54" spans="1:13" x14ac:dyDescent="0.2">
      <c r="A54" s="23">
        <v>51</v>
      </c>
      <c r="B54" s="2" t="s">
        <v>94</v>
      </c>
      <c r="C54" s="2" t="s">
        <v>95</v>
      </c>
      <c r="D54" s="28" t="s">
        <v>294</v>
      </c>
      <c r="E54" s="25">
        <v>97</v>
      </c>
      <c r="F54" s="21">
        <v>8</v>
      </c>
      <c r="G54" s="14"/>
      <c r="H54" s="26">
        <v>7</v>
      </c>
      <c r="I54" s="25">
        <v>82</v>
      </c>
      <c r="J54" s="21">
        <v>5</v>
      </c>
      <c r="K54" s="27">
        <f t="shared" si="0"/>
        <v>7.5399999999999991</v>
      </c>
      <c r="L54" s="27" t="str">
        <f t="shared" si="1"/>
        <v>TAIP</v>
      </c>
      <c r="M54" s="14"/>
    </row>
    <row r="55" spans="1:13" x14ac:dyDescent="0.2">
      <c r="A55" s="23">
        <v>52</v>
      </c>
      <c r="B55" s="2" t="s">
        <v>96</v>
      </c>
      <c r="C55" s="2" t="s">
        <v>97</v>
      </c>
      <c r="D55" s="24" t="s">
        <v>295</v>
      </c>
      <c r="E55" s="25">
        <v>78</v>
      </c>
      <c r="F55" s="21">
        <v>7</v>
      </c>
      <c r="G55" s="14">
        <v>77</v>
      </c>
      <c r="H55" s="26">
        <v>7</v>
      </c>
      <c r="I55" s="25">
        <v>87</v>
      </c>
      <c r="J55" s="21">
        <v>6</v>
      </c>
      <c r="K55" s="27">
        <f t="shared" si="0"/>
        <v>7.95</v>
      </c>
      <c r="L55" s="27" t="str">
        <f t="shared" si="1"/>
        <v>TAIP</v>
      </c>
      <c r="M55" s="14"/>
    </row>
    <row r="56" spans="1:13" x14ac:dyDescent="0.2">
      <c r="A56" s="23">
        <v>53</v>
      </c>
      <c r="B56" s="2" t="s">
        <v>98</v>
      </c>
      <c r="C56" s="2" t="s">
        <v>99</v>
      </c>
      <c r="D56" s="24" t="s">
        <v>290</v>
      </c>
      <c r="E56" s="25">
        <v>62</v>
      </c>
      <c r="F56" s="21">
        <v>10</v>
      </c>
      <c r="G56" s="14">
        <v>69</v>
      </c>
      <c r="H56" s="26">
        <v>9</v>
      </c>
      <c r="I56" s="25">
        <v>99</v>
      </c>
      <c r="J56" s="21">
        <v>10</v>
      </c>
      <c r="K56" s="27">
        <f t="shared" si="0"/>
        <v>7.15</v>
      </c>
      <c r="L56" s="27" t="str">
        <f t="shared" si="1"/>
        <v>NE</v>
      </c>
      <c r="M56" s="14"/>
    </row>
    <row r="57" spans="1:13" x14ac:dyDescent="0.2">
      <c r="A57" s="23">
        <v>54</v>
      </c>
      <c r="B57" s="2" t="s">
        <v>100</v>
      </c>
      <c r="C57" s="2" t="s">
        <v>29</v>
      </c>
      <c r="D57" s="28" t="s">
        <v>294</v>
      </c>
      <c r="E57" s="25">
        <v>42</v>
      </c>
      <c r="F57" s="21">
        <v>9</v>
      </c>
      <c r="G57" s="14">
        <v>80</v>
      </c>
      <c r="H57" s="26">
        <v>7</v>
      </c>
      <c r="I57" s="25">
        <v>94</v>
      </c>
      <c r="J57" s="21">
        <v>8</v>
      </c>
      <c r="K57" s="27">
        <f t="shared" si="0"/>
        <v>6.53</v>
      </c>
      <c r="L57" s="27" t="str">
        <f t="shared" si="1"/>
        <v>NE</v>
      </c>
      <c r="M57" s="14"/>
    </row>
    <row r="58" spans="1:13" x14ac:dyDescent="0.2">
      <c r="A58" s="23">
        <v>55</v>
      </c>
      <c r="B58" s="2" t="s">
        <v>75</v>
      </c>
      <c r="C58" s="2" t="s">
        <v>101</v>
      </c>
      <c r="D58" s="28" t="s">
        <v>295</v>
      </c>
      <c r="E58" s="25">
        <v>77</v>
      </c>
      <c r="F58" s="21">
        <v>10</v>
      </c>
      <c r="G58" s="14">
        <v>52</v>
      </c>
      <c r="H58" s="26">
        <v>7</v>
      </c>
      <c r="I58" s="25">
        <v>68</v>
      </c>
      <c r="J58" s="21">
        <v>8</v>
      </c>
      <c r="K58" s="27">
        <f t="shared" si="0"/>
        <v>6.7700000000000005</v>
      </c>
      <c r="L58" s="27" t="str">
        <f t="shared" si="1"/>
        <v>NE</v>
      </c>
      <c r="M58" s="14"/>
    </row>
    <row r="59" spans="1:13" x14ac:dyDescent="0.2">
      <c r="A59" s="23">
        <v>56</v>
      </c>
      <c r="B59" s="2" t="s">
        <v>102</v>
      </c>
      <c r="C59" s="2" t="s">
        <v>103</v>
      </c>
      <c r="D59" s="28" t="s">
        <v>293</v>
      </c>
      <c r="E59" s="25">
        <v>92</v>
      </c>
      <c r="F59" s="21">
        <v>7</v>
      </c>
      <c r="G59" s="14">
        <v>75</v>
      </c>
      <c r="H59" s="26">
        <v>9</v>
      </c>
      <c r="I59" s="25"/>
      <c r="J59" s="21">
        <v>9</v>
      </c>
      <c r="K59" s="27">
        <f t="shared" si="0"/>
        <v>7.75</v>
      </c>
      <c r="L59" s="27" t="str">
        <f t="shared" si="1"/>
        <v>TAIP</v>
      </c>
      <c r="M59" s="14"/>
    </row>
    <row r="60" spans="1:13" x14ac:dyDescent="0.2">
      <c r="A60" s="23">
        <v>57</v>
      </c>
      <c r="B60" s="2" t="s">
        <v>104</v>
      </c>
      <c r="C60" s="2" t="s">
        <v>105</v>
      </c>
      <c r="D60" s="28" t="s">
        <v>293</v>
      </c>
      <c r="E60" s="25">
        <v>50</v>
      </c>
      <c r="F60" s="21">
        <v>7</v>
      </c>
      <c r="G60" s="14">
        <v>52</v>
      </c>
      <c r="H60" s="26">
        <v>7</v>
      </c>
      <c r="I60" s="25">
        <v>72</v>
      </c>
      <c r="J60" s="21">
        <v>8</v>
      </c>
      <c r="K60" s="27">
        <f t="shared" si="0"/>
        <v>5.5000000000000009</v>
      </c>
      <c r="L60" s="27" t="str">
        <f t="shared" si="1"/>
        <v>NE</v>
      </c>
      <c r="M60" s="14"/>
    </row>
    <row r="61" spans="1:13" x14ac:dyDescent="0.2">
      <c r="A61" s="23">
        <v>58</v>
      </c>
      <c r="B61" s="2" t="s">
        <v>106</v>
      </c>
      <c r="C61" s="2" t="s">
        <v>107</v>
      </c>
      <c r="D61" s="28" t="s">
        <v>292</v>
      </c>
      <c r="E61" s="25">
        <v>55</v>
      </c>
      <c r="F61" s="21">
        <v>8</v>
      </c>
      <c r="G61" s="14">
        <v>50</v>
      </c>
      <c r="H61" s="26">
        <v>8</v>
      </c>
      <c r="I61" s="25">
        <v>26</v>
      </c>
      <c r="J61" s="21">
        <v>6</v>
      </c>
      <c r="K61" s="27">
        <f t="shared" si="0"/>
        <v>4.8499999999999996</v>
      </c>
      <c r="L61" s="27" t="str">
        <f t="shared" si="1"/>
        <v>NE</v>
      </c>
      <c r="M61" s="14"/>
    </row>
    <row r="62" spans="1:13" x14ac:dyDescent="0.2">
      <c r="A62" s="23">
        <v>59</v>
      </c>
      <c r="B62" s="2" t="s">
        <v>83</v>
      </c>
      <c r="C62" s="2" t="s">
        <v>108</v>
      </c>
      <c r="D62" s="28" t="s">
        <v>292</v>
      </c>
      <c r="E62" s="25">
        <v>49</v>
      </c>
      <c r="F62" s="21">
        <v>8</v>
      </c>
      <c r="G62" s="14">
        <v>100</v>
      </c>
      <c r="H62" s="26">
        <v>8</v>
      </c>
      <c r="I62" s="25">
        <v>58</v>
      </c>
      <c r="J62" s="21">
        <v>9</v>
      </c>
      <c r="K62" s="27">
        <f t="shared" si="0"/>
        <v>6.61</v>
      </c>
      <c r="L62" s="27" t="str">
        <f t="shared" si="1"/>
        <v>NE</v>
      </c>
      <c r="M62" s="14"/>
    </row>
    <row r="63" spans="1:13" x14ac:dyDescent="0.2">
      <c r="A63" s="23">
        <v>60</v>
      </c>
      <c r="B63" s="2" t="s">
        <v>109</v>
      </c>
      <c r="C63" s="2" t="s">
        <v>110</v>
      </c>
      <c r="D63" s="28" t="s">
        <v>290</v>
      </c>
      <c r="E63" s="25">
        <v>100</v>
      </c>
      <c r="F63" s="21">
        <v>9</v>
      </c>
      <c r="G63" s="14">
        <v>59</v>
      </c>
      <c r="H63" s="26">
        <v>10</v>
      </c>
      <c r="I63" s="25">
        <v>87</v>
      </c>
      <c r="J63" s="21">
        <v>9</v>
      </c>
      <c r="K63" s="27">
        <f t="shared" si="0"/>
        <v>8.51</v>
      </c>
      <c r="L63" s="27" t="str">
        <f t="shared" si="1"/>
        <v>TAIP</v>
      </c>
      <c r="M63" s="14"/>
    </row>
    <row r="64" spans="1:13" x14ac:dyDescent="0.2">
      <c r="A64" s="23">
        <v>61</v>
      </c>
      <c r="B64" s="2" t="s">
        <v>111</v>
      </c>
      <c r="C64" s="2" t="s">
        <v>112</v>
      </c>
      <c r="D64" s="28" t="s">
        <v>293</v>
      </c>
      <c r="E64" s="25">
        <v>67</v>
      </c>
      <c r="F64" s="21">
        <v>8</v>
      </c>
      <c r="G64" s="14">
        <v>73</v>
      </c>
      <c r="H64" s="26">
        <v>9</v>
      </c>
      <c r="I64" s="25">
        <v>40</v>
      </c>
      <c r="J64" s="21">
        <v>8</v>
      </c>
      <c r="K64" s="27">
        <f t="shared" si="0"/>
        <v>6.34</v>
      </c>
      <c r="L64" s="27" t="str">
        <f t="shared" si="1"/>
        <v>NE</v>
      </c>
      <c r="M64" s="14"/>
    </row>
    <row r="65" spans="1:13" x14ac:dyDescent="0.2">
      <c r="A65" s="23">
        <v>62</v>
      </c>
      <c r="B65" s="2" t="s">
        <v>113</v>
      </c>
      <c r="C65" s="2" t="s">
        <v>114</v>
      </c>
      <c r="D65" s="28" t="s">
        <v>290</v>
      </c>
      <c r="E65" s="25">
        <v>84</v>
      </c>
      <c r="F65" s="21">
        <v>8</v>
      </c>
      <c r="G65" s="14">
        <v>93</v>
      </c>
      <c r="H65" s="26">
        <v>8</v>
      </c>
      <c r="I65" s="25">
        <v>99</v>
      </c>
      <c r="J65" s="21">
        <v>9</v>
      </c>
      <c r="K65" s="27">
        <f t="shared" si="0"/>
        <v>8.9700000000000006</v>
      </c>
      <c r="L65" s="27" t="str">
        <f t="shared" si="1"/>
        <v>TAIP</v>
      </c>
      <c r="M65" s="14"/>
    </row>
    <row r="66" spans="1:13" x14ac:dyDescent="0.2">
      <c r="A66" s="23">
        <v>63</v>
      </c>
      <c r="B66" s="2" t="s">
        <v>115</v>
      </c>
      <c r="C66" s="2" t="s">
        <v>116</v>
      </c>
      <c r="D66" s="28" t="s">
        <v>294</v>
      </c>
      <c r="E66" s="25">
        <v>65</v>
      </c>
      <c r="F66" s="21">
        <v>10</v>
      </c>
      <c r="G66" s="14">
        <v>83</v>
      </c>
      <c r="H66" s="26">
        <v>7</v>
      </c>
      <c r="I66" s="25">
        <v>96</v>
      </c>
      <c r="J66" s="21">
        <v>5</v>
      </c>
      <c r="K66" s="27">
        <f t="shared" si="0"/>
        <v>7.66</v>
      </c>
      <c r="L66" s="27" t="str">
        <f t="shared" si="1"/>
        <v>TAIP</v>
      </c>
      <c r="M66" s="14"/>
    </row>
    <row r="67" spans="1:13" x14ac:dyDescent="0.2">
      <c r="A67" s="23">
        <v>64</v>
      </c>
      <c r="B67" s="2" t="s">
        <v>117</v>
      </c>
      <c r="C67" s="2" t="s">
        <v>114</v>
      </c>
      <c r="D67" s="28" t="s">
        <v>293</v>
      </c>
      <c r="E67" s="25">
        <v>93</v>
      </c>
      <c r="F67" s="21">
        <v>8</v>
      </c>
      <c r="G67" s="14">
        <v>82</v>
      </c>
      <c r="H67" s="26">
        <v>7</v>
      </c>
      <c r="I67" s="25">
        <v>94</v>
      </c>
      <c r="J67" s="21">
        <v>5</v>
      </c>
      <c r="K67" s="27">
        <f t="shared" si="0"/>
        <v>8.99</v>
      </c>
      <c r="L67" s="27" t="str">
        <f t="shared" si="1"/>
        <v>TAIP</v>
      </c>
      <c r="M67" s="14"/>
    </row>
    <row r="68" spans="1:13" x14ac:dyDescent="0.2">
      <c r="A68" s="23">
        <v>65</v>
      </c>
      <c r="B68" s="2" t="s">
        <v>118</v>
      </c>
      <c r="C68" s="2" t="s">
        <v>119</v>
      </c>
      <c r="D68" s="28" t="s">
        <v>293</v>
      </c>
      <c r="E68" s="25">
        <v>88</v>
      </c>
      <c r="F68" s="21">
        <v>7</v>
      </c>
      <c r="G68" s="14">
        <v>74</v>
      </c>
      <c r="H68" s="26">
        <v>7</v>
      </c>
      <c r="I68" s="25">
        <v>73</v>
      </c>
      <c r="J68" s="21">
        <v>9</v>
      </c>
      <c r="K68" s="27">
        <f t="shared" si="0"/>
        <v>8.0800000000000018</v>
      </c>
      <c r="L68" s="27" t="str">
        <f t="shared" si="1"/>
        <v>TAIP</v>
      </c>
      <c r="M68" s="14"/>
    </row>
    <row r="69" spans="1:13" x14ac:dyDescent="0.2">
      <c r="A69" s="23">
        <v>66</v>
      </c>
      <c r="B69" s="2" t="s">
        <v>120</v>
      </c>
      <c r="C69" s="2" t="s">
        <v>121</v>
      </c>
      <c r="D69" s="28" t="s">
        <v>292</v>
      </c>
      <c r="E69" s="25">
        <v>91</v>
      </c>
      <c r="F69" s="21">
        <v>10</v>
      </c>
      <c r="G69" s="14">
        <v>72</v>
      </c>
      <c r="H69" s="26">
        <v>10</v>
      </c>
      <c r="I69" s="25">
        <v>87</v>
      </c>
      <c r="J69" s="21">
        <v>7</v>
      </c>
      <c r="K69" s="27">
        <f t="shared" ref="K69:K132" si="2">IF(E69/10&gt;F69/2,E69/10*0.5,F69/2*0.5)+IF(G69/10&gt;H69/2,G69/10*0.3,H69/2*0.3)+IF(I69/10&gt;J69/2,I69/10*0.2,J69/2*0.2)</f>
        <v>8.4499999999999993</v>
      </c>
      <c r="L69" s="27" t="str">
        <f t="shared" ref="L69:L132" si="3">IF(K69&gt;=7.5,"TAIP","NE")</f>
        <v>TAIP</v>
      </c>
      <c r="M69" s="14"/>
    </row>
    <row r="70" spans="1:13" x14ac:dyDescent="0.2">
      <c r="A70" s="23">
        <v>67</v>
      </c>
      <c r="B70" s="2" t="s">
        <v>122</v>
      </c>
      <c r="C70" s="2" t="s">
        <v>123</v>
      </c>
      <c r="D70" s="28" t="s">
        <v>290</v>
      </c>
      <c r="E70" s="25">
        <v>94</v>
      </c>
      <c r="F70" s="21">
        <v>8</v>
      </c>
      <c r="G70" s="14">
        <v>96</v>
      </c>
      <c r="H70" s="26">
        <v>7</v>
      </c>
      <c r="I70" s="25">
        <v>80</v>
      </c>
      <c r="J70" s="21">
        <v>9</v>
      </c>
      <c r="K70" s="27">
        <f t="shared" si="2"/>
        <v>9.18</v>
      </c>
      <c r="L70" s="27" t="str">
        <f t="shared" si="3"/>
        <v>TAIP</v>
      </c>
      <c r="M70" s="14"/>
    </row>
    <row r="71" spans="1:13" x14ac:dyDescent="0.2">
      <c r="A71" s="23">
        <v>68</v>
      </c>
      <c r="B71" s="2" t="s">
        <v>124</v>
      </c>
      <c r="C71" s="2" t="s">
        <v>58</v>
      </c>
      <c r="D71" s="24" t="s">
        <v>294</v>
      </c>
      <c r="E71" s="25">
        <v>82</v>
      </c>
      <c r="F71" s="21">
        <v>8</v>
      </c>
      <c r="G71" s="14">
        <v>68</v>
      </c>
      <c r="H71" s="26">
        <v>8</v>
      </c>
      <c r="I71" s="25">
        <v>77</v>
      </c>
      <c r="J71" s="21">
        <v>5</v>
      </c>
      <c r="K71" s="27">
        <f t="shared" si="2"/>
        <v>7.68</v>
      </c>
      <c r="L71" s="27" t="str">
        <f t="shared" si="3"/>
        <v>TAIP</v>
      </c>
      <c r="M71" s="14"/>
    </row>
    <row r="72" spans="1:13" x14ac:dyDescent="0.2">
      <c r="A72" s="23">
        <v>69</v>
      </c>
      <c r="B72" s="2" t="s">
        <v>125</v>
      </c>
      <c r="C72" s="2" t="s">
        <v>126</v>
      </c>
      <c r="D72" s="28" t="s">
        <v>293</v>
      </c>
      <c r="E72" s="25">
        <v>97</v>
      </c>
      <c r="F72" s="21">
        <v>8</v>
      </c>
      <c r="G72" s="14">
        <v>88</v>
      </c>
      <c r="H72" s="26">
        <v>7</v>
      </c>
      <c r="I72" s="25">
        <v>75</v>
      </c>
      <c r="J72" s="21">
        <v>10</v>
      </c>
      <c r="K72" s="27">
        <f t="shared" si="2"/>
        <v>8.99</v>
      </c>
      <c r="L72" s="27" t="str">
        <f t="shared" si="3"/>
        <v>TAIP</v>
      </c>
      <c r="M72" s="14"/>
    </row>
    <row r="73" spans="1:13" x14ac:dyDescent="0.2">
      <c r="A73" s="23">
        <v>70</v>
      </c>
      <c r="B73" s="2" t="s">
        <v>127</v>
      </c>
      <c r="C73" s="2" t="s">
        <v>128</v>
      </c>
      <c r="D73" s="28" t="s">
        <v>293</v>
      </c>
      <c r="E73" s="25">
        <v>89</v>
      </c>
      <c r="F73" s="21">
        <v>7</v>
      </c>
      <c r="G73" s="14">
        <v>65</v>
      </c>
      <c r="H73" s="26">
        <v>8</v>
      </c>
      <c r="I73" s="25">
        <v>75</v>
      </c>
      <c r="J73" s="21">
        <v>7</v>
      </c>
      <c r="K73" s="27">
        <f t="shared" si="2"/>
        <v>7.9</v>
      </c>
      <c r="L73" s="27" t="str">
        <f t="shared" si="3"/>
        <v>TAIP</v>
      </c>
      <c r="M73" s="14"/>
    </row>
    <row r="74" spans="1:13" x14ac:dyDescent="0.2">
      <c r="A74" s="23">
        <v>71</v>
      </c>
      <c r="B74" s="2" t="s">
        <v>129</v>
      </c>
      <c r="C74" s="2" t="s">
        <v>80</v>
      </c>
      <c r="D74" s="28" t="s">
        <v>294</v>
      </c>
      <c r="E74" s="25">
        <v>56</v>
      </c>
      <c r="F74" s="21">
        <v>9</v>
      </c>
      <c r="G74" s="14">
        <v>68</v>
      </c>
      <c r="H74" s="26">
        <v>9</v>
      </c>
      <c r="I74" s="25">
        <v>81</v>
      </c>
      <c r="J74" s="21">
        <v>6</v>
      </c>
      <c r="K74" s="27">
        <f t="shared" si="2"/>
        <v>6.46</v>
      </c>
      <c r="L74" s="27" t="str">
        <f t="shared" si="3"/>
        <v>NE</v>
      </c>
      <c r="M74" s="14"/>
    </row>
    <row r="75" spans="1:13" x14ac:dyDescent="0.2">
      <c r="A75" s="23">
        <v>72</v>
      </c>
      <c r="B75" s="2" t="s">
        <v>130</v>
      </c>
      <c r="C75" s="2" t="s">
        <v>131</v>
      </c>
      <c r="D75" s="24" t="s">
        <v>290</v>
      </c>
      <c r="E75" s="25">
        <v>46</v>
      </c>
      <c r="F75" s="21">
        <v>9</v>
      </c>
      <c r="G75" s="14">
        <v>63</v>
      </c>
      <c r="H75" s="26">
        <v>9</v>
      </c>
      <c r="I75" s="25">
        <v>51</v>
      </c>
      <c r="J75" s="21">
        <v>8</v>
      </c>
      <c r="K75" s="27">
        <f t="shared" si="2"/>
        <v>5.2099999999999991</v>
      </c>
      <c r="L75" s="27" t="str">
        <f t="shared" si="3"/>
        <v>NE</v>
      </c>
      <c r="M75" s="14"/>
    </row>
    <row r="76" spans="1:13" x14ac:dyDescent="0.2">
      <c r="A76" s="23">
        <v>73</v>
      </c>
      <c r="B76" s="2" t="s">
        <v>132</v>
      </c>
      <c r="C76" s="2" t="s">
        <v>44</v>
      </c>
      <c r="D76" s="28" t="s">
        <v>292</v>
      </c>
      <c r="E76" s="25">
        <v>80</v>
      </c>
      <c r="F76" s="21">
        <v>10</v>
      </c>
      <c r="G76" s="14">
        <v>73</v>
      </c>
      <c r="H76" s="26">
        <v>9</v>
      </c>
      <c r="I76" s="25">
        <v>83</v>
      </c>
      <c r="J76" s="21">
        <v>9</v>
      </c>
      <c r="K76" s="27">
        <f t="shared" si="2"/>
        <v>7.85</v>
      </c>
      <c r="L76" s="27" t="str">
        <f t="shared" si="3"/>
        <v>TAIP</v>
      </c>
      <c r="M76" s="14"/>
    </row>
    <row r="77" spans="1:13" x14ac:dyDescent="0.2">
      <c r="A77" s="23">
        <v>74</v>
      </c>
      <c r="B77" s="2" t="s">
        <v>133</v>
      </c>
      <c r="C77" s="2" t="s">
        <v>134</v>
      </c>
      <c r="D77" s="28" t="s">
        <v>292</v>
      </c>
      <c r="E77" s="25">
        <v>91</v>
      </c>
      <c r="F77" s="21">
        <v>10</v>
      </c>
      <c r="G77" s="14">
        <v>95</v>
      </c>
      <c r="H77" s="26">
        <v>6</v>
      </c>
      <c r="I77" s="25">
        <v>95</v>
      </c>
      <c r="J77" s="21">
        <v>8</v>
      </c>
      <c r="K77" s="27">
        <f t="shared" si="2"/>
        <v>9.3000000000000007</v>
      </c>
      <c r="L77" s="27" t="str">
        <f t="shared" si="3"/>
        <v>TAIP</v>
      </c>
      <c r="M77" s="14"/>
    </row>
    <row r="78" spans="1:13" x14ac:dyDescent="0.2">
      <c r="A78" s="23">
        <v>75</v>
      </c>
      <c r="B78" s="2" t="s">
        <v>135</v>
      </c>
      <c r="C78" s="2" t="s">
        <v>136</v>
      </c>
      <c r="D78" s="24" t="s">
        <v>295</v>
      </c>
      <c r="E78" s="25">
        <v>92</v>
      </c>
      <c r="F78" s="21">
        <v>9</v>
      </c>
      <c r="G78" s="14">
        <v>76</v>
      </c>
      <c r="H78" s="26">
        <v>8</v>
      </c>
      <c r="I78" s="25">
        <v>84</v>
      </c>
      <c r="J78" s="21">
        <v>6</v>
      </c>
      <c r="K78" s="27">
        <f t="shared" si="2"/>
        <v>8.5599999999999987</v>
      </c>
      <c r="L78" s="27" t="str">
        <f t="shared" si="3"/>
        <v>TAIP</v>
      </c>
      <c r="M78" s="14"/>
    </row>
    <row r="79" spans="1:13" x14ac:dyDescent="0.2">
      <c r="A79" s="23">
        <v>76</v>
      </c>
      <c r="B79" s="2" t="s">
        <v>137</v>
      </c>
      <c r="C79" s="2" t="s">
        <v>138</v>
      </c>
      <c r="D79" s="24" t="s">
        <v>290</v>
      </c>
      <c r="E79" s="25">
        <v>83</v>
      </c>
      <c r="F79" s="21">
        <v>9</v>
      </c>
      <c r="G79" s="14">
        <v>94</v>
      </c>
      <c r="H79" s="26">
        <v>7</v>
      </c>
      <c r="I79" s="25"/>
      <c r="J79" s="21">
        <v>9</v>
      </c>
      <c r="K79" s="27">
        <f t="shared" si="2"/>
        <v>7.870000000000001</v>
      </c>
      <c r="L79" s="27" t="str">
        <f t="shared" si="3"/>
        <v>TAIP</v>
      </c>
      <c r="M79" s="14"/>
    </row>
    <row r="80" spans="1:13" x14ac:dyDescent="0.2">
      <c r="A80" s="23">
        <v>77</v>
      </c>
      <c r="B80" s="2" t="s">
        <v>139</v>
      </c>
      <c r="C80" s="2" t="s">
        <v>140</v>
      </c>
      <c r="D80" s="24" t="s">
        <v>290</v>
      </c>
      <c r="E80" s="25">
        <v>76</v>
      </c>
      <c r="F80" s="21">
        <v>9</v>
      </c>
      <c r="G80" s="14">
        <v>55</v>
      </c>
      <c r="H80" s="26">
        <v>10</v>
      </c>
      <c r="I80" s="25">
        <v>61</v>
      </c>
      <c r="J80" s="21">
        <v>7</v>
      </c>
      <c r="K80" s="27">
        <f t="shared" si="2"/>
        <v>6.669999999999999</v>
      </c>
      <c r="L80" s="27" t="str">
        <f t="shared" si="3"/>
        <v>NE</v>
      </c>
      <c r="M80" s="14"/>
    </row>
    <row r="81" spans="1:13" x14ac:dyDescent="0.2">
      <c r="A81" s="23">
        <v>78</v>
      </c>
      <c r="B81" s="2" t="s">
        <v>141</v>
      </c>
      <c r="C81" s="2" t="s">
        <v>142</v>
      </c>
      <c r="D81" s="28" t="s">
        <v>290</v>
      </c>
      <c r="E81" s="25">
        <v>75</v>
      </c>
      <c r="F81" s="21">
        <v>10</v>
      </c>
      <c r="G81" s="14">
        <v>91</v>
      </c>
      <c r="H81" s="26">
        <v>8</v>
      </c>
      <c r="I81" s="25">
        <v>78</v>
      </c>
      <c r="J81" s="21">
        <v>10</v>
      </c>
      <c r="K81" s="27">
        <f t="shared" si="2"/>
        <v>8.0400000000000009</v>
      </c>
      <c r="L81" s="27" t="str">
        <f t="shared" si="3"/>
        <v>TAIP</v>
      </c>
      <c r="M81" s="14"/>
    </row>
    <row r="82" spans="1:13" x14ac:dyDescent="0.2">
      <c r="A82" s="23">
        <v>79</v>
      </c>
      <c r="B82" s="2" t="s">
        <v>143</v>
      </c>
      <c r="C82" s="2" t="s">
        <v>144</v>
      </c>
      <c r="D82" s="28" t="s">
        <v>293</v>
      </c>
      <c r="E82" s="25">
        <v>74</v>
      </c>
      <c r="F82" s="21">
        <v>10</v>
      </c>
      <c r="G82" s="14">
        <v>70</v>
      </c>
      <c r="H82" s="26">
        <v>7</v>
      </c>
      <c r="I82" s="25">
        <v>99</v>
      </c>
      <c r="J82" s="21">
        <v>9</v>
      </c>
      <c r="K82" s="27">
        <f t="shared" si="2"/>
        <v>7.7800000000000011</v>
      </c>
      <c r="L82" s="27" t="str">
        <f t="shared" si="3"/>
        <v>TAIP</v>
      </c>
      <c r="M82" s="14"/>
    </row>
    <row r="83" spans="1:13" x14ac:dyDescent="0.2">
      <c r="A83" s="23">
        <v>80</v>
      </c>
      <c r="B83" s="2" t="s">
        <v>145</v>
      </c>
      <c r="C83" s="2" t="s">
        <v>29</v>
      </c>
      <c r="D83" s="28" t="s">
        <v>290</v>
      </c>
      <c r="E83" s="25">
        <v>75</v>
      </c>
      <c r="F83" s="21">
        <v>9</v>
      </c>
      <c r="G83" s="14">
        <v>52</v>
      </c>
      <c r="H83" s="26">
        <v>10</v>
      </c>
      <c r="I83" s="25">
        <v>30</v>
      </c>
      <c r="J83" s="21">
        <v>8</v>
      </c>
      <c r="K83" s="27">
        <f t="shared" si="2"/>
        <v>6.11</v>
      </c>
      <c r="L83" s="27" t="str">
        <f t="shared" si="3"/>
        <v>NE</v>
      </c>
      <c r="M83" s="14"/>
    </row>
    <row r="84" spans="1:13" x14ac:dyDescent="0.2">
      <c r="A84" s="23">
        <v>81</v>
      </c>
      <c r="B84" s="2" t="s">
        <v>146</v>
      </c>
      <c r="C84" s="2" t="s">
        <v>147</v>
      </c>
      <c r="D84" s="24" t="s">
        <v>292</v>
      </c>
      <c r="E84" s="25">
        <v>86</v>
      </c>
      <c r="F84" s="21">
        <v>9</v>
      </c>
      <c r="G84" s="14">
        <v>49</v>
      </c>
      <c r="H84" s="26">
        <v>8</v>
      </c>
      <c r="I84" s="25">
        <v>80</v>
      </c>
      <c r="J84" s="21">
        <v>9</v>
      </c>
      <c r="K84" s="27">
        <f t="shared" si="2"/>
        <v>7.3699999999999992</v>
      </c>
      <c r="L84" s="27" t="str">
        <f t="shared" si="3"/>
        <v>NE</v>
      </c>
      <c r="M84" s="14"/>
    </row>
    <row r="85" spans="1:13" x14ac:dyDescent="0.2">
      <c r="A85" s="23">
        <v>82</v>
      </c>
      <c r="B85" s="2" t="s">
        <v>148</v>
      </c>
      <c r="C85" s="2" t="s">
        <v>138</v>
      </c>
      <c r="D85" s="28" t="s">
        <v>290</v>
      </c>
      <c r="E85" s="25">
        <v>85</v>
      </c>
      <c r="F85" s="21">
        <v>9</v>
      </c>
      <c r="G85" s="14">
        <v>94</v>
      </c>
      <c r="H85" s="26">
        <v>6</v>
      </c>
      <c r="I85" s="25">
        <v>83</v>
      </c>
      <c r="J85" s="21">
        <v>7</v>
      </c>
      <c r="K85" s="27">
        <f t="shared" si="2"/>
        <v>8.73</v>
      </c>
      <c r="L85" s="27" t="str">
        <f t="shared" si="3"/>
        <v>TAIP</v>
      </c>
      <c r="M85" s="14"/>
    </row>
    <row r="86" spans="1:13" x14ac:dyDescent="0.2">
      <c r="A86" s="23">
        <v>83</v>
      </c>
      <c r="B86" s="2" t="s">
        <v>149</v>
      </c>
      <c r="C86" s="2" t="s">
        <v>16</v>
      </c>
      <c r="D86" s="24" t="s">
        <v>292</v>
      </c>
      <c r="E86" s="25">
        <v>40</v>
      </c>
      <c r="F86" s="21">
        <v>8</v>
      </c>
      <c r="G86" s="14">
        <v>53</v>
      </c>
      <c r="H86" s="26">
        <v>7</v>
      </c>
      <c r="I86" s="25">
        <v>93</v>
      </c>
      <c r="J86" s="21">
        <v>6</v>
      </c>
      <c r="K86" s="27">
        <f t="shared" si="2"/>
        <v>5.45</v>
      </c>
      <c r="L86" s="27" t="str">
        <f t="shared" si="3"/>
        <v>NE</v>
      </c>
      <c r="M86" s="14"/>
    </row>
    <row r="87" spans="1:13" x14ac:dyDescent="0.2">
      <c r="A87" s="23">
        <v>84</v>
      </c>
      <c r="B87" s="2" t="s">
        <v>150</v>
      </c>
      <c r="C87" s="2" t="s">
        <v>5</v>
      </c>
      <c r="D87" s="28" t="s">
        <v>290</v>
      </c>
      <c r="E87" s="25">
        <v>99</v>
      </c>
      <c r="F87" s="21">
        <v>7</v>
      </c>
      <c r="G87" s="14">
        <v>74</v>
      </c>
      <c r="H87" s="26">
        <v>8</v>
      </c>
      <c r="I87" s="25">
        <v>85</v>
      </c>
      <c r="J87" s="21">
        <v>10</v>
      </c>
      <c r="K87" s="27">
        <f t="shared" si="2"/>
        <v>8.870000000000001</v>
      </c>
      <c r="L87" s="27" t="str">
        <f t="shared" si="3"/>
        <v>TAIP</v>
      </c>
      <c r="M87" s="14"/>
    </row>
    <row r="88" spans="1:13" x14ac:dyDescent="0.2">
      <c r="A88" s="23">
        <v>85</v>
      </c>
      <c r="B88" s="2" t="s">
        <v>151</v>
      </c>
      <c r="C88" s="2" t="s">
        <v>152</v>
      </c>
      <c r="D88" s="28" t="s">
        <v>291</v>
      </c>
      <c r="E88" s="25">
        <v>91</v>
      </c>
      <c r="F88" s="21">
        <v>10</v>
      </c>
      <c r="G88" s="14">
        <v>47</v>
      </c>
      <c r="H88" s="26">
        <v>9</v>
      </c>
      <c r="I88" s="25">
        <v>93</v>
      </c>
      <c r="J88" s="21">
        <v>5</v>
      </c>
      <c r="K88" s="27">
        <f t="shared" si="2"/>
        <v>7.82</v>
      </c>
      <c r="L88" s="27" t="str">
        <f t="shared" si="3"/>
        <v>TAIP</v>
      </c>
      <c r="M88" s="14"/>
    </row>
    <row r="89" spans="1:13" x14ac:dyDescent="0.2">
      <c r="A89" s="23">
        <v>86</v>
      </c>
      <c r="B89" s="2" t="s">
        <v>153</v>
      </c>
      <c r="C89" s="2" t="s">
        <v>144</v>
      </c>
      <c r="D89" s="28" t="s">
        <v>292</v>
      </c>
      <c r="E89" s="25">
        <v>84</v>
      </c>
      <c r="F89" s="21">
        <v>7</v>
      </c>
      <c r="G89" s="14">
        <v>91</v>
      </c>
      <c r="H89" s="26">
        <v>6</v>
      </c>
      <c r="I89" s="25">
        <v>88</v>
      </c>
      <c r="J89" s="21">
        <v>7</v>
      </c>
      <c r="K89" s="27">
        <f t="shared" si="2"/>
        <v>8.69</v>
      </c>
      <c r="L89" s="27" t="str">
        <f t="shared" si="3"/>
        <v>TAIP</v>
      </c>
      <c r="M89" s="14"/>
    </row>
    <row r="90" spans="1:13" x14ac:dyDescent="0.2">
      <c r="A90" s="23">
        <v>87</v>
      </c>
      <c r="B90" s="2" t="s">
        <v>154</v>
      </c>
      <c r="C90" s="2" t="s">
        <v>105</v>
      </c>
      <c r="D90" s="28" t="s">
        <v>291</v>
      </c>
      <c r="E90" s="25">
        <v>63</v>
      </c>
      <c r="F90" s="21">
        <v>10</v>
      </c>
      <c r="G90" s="14">
        <v>51</v>
      </c>
      <c r="H90" s="26">
        <v>10</v>
      </c>
      <c r="I90" s="25">
        <v>59</v>
      </c>
      <c r="J90" s="21">
        <v>7</v>
      </c>
      <c r="K90" s="27">
        <f t="shared" si="2"/>
        <v>5.8599999999999994</v>
      </c>
      <c r="L90" s="27" t="str">
        <f t="shared" si="3"/>
        <v>NE</v>
      </c>
      <c r="M90" s="14"/>
    </row>
    <row r="91" spans="1:13" x14ac:dyDescent="0.2">
      <c r="A91" s="23">
        <v>88</v>
      </c>
      <c r="B91" s="2" t="s">
        <v>155</v>
      </c>
      <c r="C91" s="2" t="s">
        <v>4</v>
      </c>
      <c r="D91" s="28" t="s">
        <v>293</v>
      </c>
      <c r="E91" s="25">
        <v>62</v>
      </c>
      <c r="F91" s="21">
        <v>9</v>
      </c>
      <c r="G91" s="14">
        <v>56</v>
      </c>
      <c r="H91" s="26">
        <v>6</v>
      </c>
      <c r="I91" s="25">
        <v>69</v>
      </c>
      <c r="J91" s="21">
        <v>6</v>
      </c>
      <c r="K91" s="27">
        <f t="shared" si="2"/>
        <v>6.16</v>
      </c>
      <c r="L91" s="27" t="str">
        <f t="shared" si="3"/>
        <v>NE</v>
      </c>
      <c r="M91" s="14"/>
    </row>
    <row r="92" spans="1:13" x14ac:dyDescent="0.2">
      <c r="A92" s="23">
        <v>89</v>
      </c>
      <c r="B92" s="2" t="s">
        <v>156</v>
      </c>
      <c r="C92" s="2" t="s">
        <v>29</v>
      </c>
      <c r="D92" s="28" t="s">
        <v>295</v>
      </c>
      <c r="E92" s="25">
        <v>29</v>
      </c>
      <c r="F92" s="21">
        <v>9</v>
      </c>
      <c r="G92" s="14">
        <v>21</v>
      </c>
      <c r="H92" s="26">
        <v>9</v>
      </c>
      <c r="I92" s="25">
        <v>66</v>
      </c>
      <c r="J92" s="21">
        <v>9</v>
      </c>
      <c r="K92" s="27">
        <f t="shared" si="2"/>
        <v>4.92</v>
      </c>
      <c r="L92" s="27" t="str">
        <f t="shared" si="3"/>
        <v>NE</v>
      </c>
      <c r="M92" s="14"/>
    </row>
    <row r="93" spans="1:13" x14ac:dyDescent="0.2">
      <c r="A93" s="23">
        <v>90</v>
      </c>
      <c r="B93" s="2" t="s">
        <v>157</v>
      </c>
      <c r="C93" s="2" t="s">
        <v>19</v>
      </c>
      <c r="D93" s="24" t="s">
        <v>293</v>
      </c>
      <c r="E93" s="25">
        <v>56</v>
      </c>
      <c r="F93" s="21">
        <v>9</v>
      </c>
      <c r="G93" s="14">
        <v>92</v>
      </c>
      <c r="H93" s="26">
        <v>9</v>
      </c>
      <c r="I93" s="25">
        <v>68</v>
      </c>
      <c r="J93" s="21">
        <v>7</v>
      </c>
      <c r="K93" s="27">
        <f t="shared" si="2"/>
        <v>6.92</v>
      </c>
      <c r="L93" s="27" t="str">
        <f t="shared" si="3"/>
        <v>NE</v>
      </c>
      <c r="M93" s="14"/>
    </row>
    <row r="94" spans="1:13" x14ac:dyDescent="0.2">
      <c r="A94" s="23">
        <v>91</v>
      </c>
      <c r="B94" s="2" t="s">
        <v>158</v>
      </c>
      <c r="C94" s="2" t="s">
        <v>159</v>
      </c>
      <c r="D94" s="28" t="s">
        <v>290</v>
      </c>
      <c r="E94" s="25">
        <v>62</v>
      </c>
      <c r="F94" s="21">
        <v>7</v>
      </c>
      <c r="G94" s="14">
        <v>93</v>
      </c>
      <c r="H94" s="26">
        <v>8</v>
      </c>
      <c r="I94" s="25">
        <v>96</v>
      </c>
      <c r="J94" s="21">
        <v>8</v>
      </c>
      <c r="K94" s="27">
        <f t="shared" si="2"/>
        <v>7.8100000000000005</v>
      </c>
      <c r="L94" s="27" t="str">
        <f t="shared" si="3"/>
        <v>TAIP</v>
      </c>
      <c r="M94" s="14"/>
    </row>
    <row r="95" spans="1:13" x14ac:dyDescent="0.2">
      <c r="A95" s="23">
        <v>92</v>
      </c>
      <c r="B95" s="2" t="s">
        <v>160</v>
      </c>
      <c r="C95" s="2" t="s">
        <v>161</v>
      </c>
      <c r="D95" s="28" t="s">
        <v>291</v>
      </c>
      <c r="E95" s="25">
        <v>88</v>
      </c>
      <c r="F95" s="21">
        <v>10</v>
      </c>
      <c r="G95" s="14">
        <v>84</v>
      </c>
      <c r="H95" s="26">
        <v>10</v>
      </c>
      <c r="I95" s="25">
        <v>76</v>
      </c>
      <c r="J95" s="21">
        <v>7</v>
      </c>
      <c r="K95" s="27">
        <f t="shared" si="2"/>
        <v>8.44</v>
      </c>
      <c r="L95" s="27" t="str">
        <f t="shared" si="3"/>
        <v>TAIP</v>
      </c>
      <c r="M95" s="14"/>
    </row>
    <row r="96" spans="1:13" x14ac:dyDescent="0.2">
      <c r="A96" s="23">
        <v>93</v>
      </c>
      <c r="B96" s="2" t="s">
        <v>162</v>
      </c>
      <c r="C96" s="2" t="s">
        <v>163</v>
      </c>
      <c r="D96" s="28" t="s">
        <v>290</v>
      </c>
      <c r="E96" s="25">
        <v>92</v>
      </c>
      <c r="F96" s="21">
        <v>8</v>
      </c>
      <c r="G96" s="14">
        <v>74</v>
      </c>
      <c r="H96" s="26">
        <v>7</v>
      </c>
      <c r="I96" s="25">
        <v>96</v>
      </c>
      <c r="J96" s="21">
        <v>10</v>
      </c>
      <c r="K96" s="27">
        <f t="shared" si="2"/>
        <v>8.74</v>
      </c>
      <c r="L96" s="27" t="str">
        <f t="shared" si="3"/>
        <v>TAIP</v>
      </c>
      <c r="M96" s="14"/>
    </row>
    <row r="97" spans="1:13" x14ac:dyDescent="0.2">
      <c r="A97" s="23">
        <v>94</v>
      </c>
      <c r="B97" s="2" t="s">
        <v>164</v>
      </c>
      <c r="C97" s="2" t="s">
        <v>6</v>
      </c>
      <c r="D97" s="28" t="s">
        <v>291</v>
      </c>
      <c r="E97" s="25">
        <v>61</v>
      </c>
      <c r="F97" s="21">
        <v>8</v>
      </c>
      <c r="G97" s="14">
        <v>61</v>
      </c>
      <c r="H97" s="26">
        <v>8</v>
      </c>
      <c r="I97" s="25">
        <v>82</v>
      </c>
      <c r="J97" s="21">
        <v>9</v>
      </c>
      <c r="K97" s="27">
        <f t="shared" si="2"/>
        <v>6.52</v>
      </c>
      <c r="L97" s="27" t="str">
        <f t="shared" si="3"/>
        <v>NE</v>
      </c>
      <c r="M97" s="14"/>
    </row>
    <row r="98" spans="1:13" x14ac:dyDescent="0.2">
      <c r="A98" s="23">
        <v>95</v>
      </c>
      <c r="B98" s="2" t="s">
        <v>165</v>
      </c>
      <c r="C98" s="2" t="s">
        <v>114</v>
      </c>
      <c r="D98" s="24" t="s">
        <v>292</v>
      </c>
      <c r="E98" s="25">
        <v>88</v>
      </c>
      <c r="F98" s="21">
        <v>10</v>
      </c>
      <c r="G98" s="14">
        <v>95</v>
      </c>
      <c r="H98" s="26">
        <v>10</v>
      </c>
      <c r="I98" s="25">
        <v>88</v>
      </c>
      <c r="J98" s="21">
        <v>6</v>
      </c>
      <c r="K98" s="27">
        <f t="shared" si="2"/>
        <v>9.01</v>
      </c>
      <c r="L98" s="27" t="str">
        <f t="shared" si="3"/>
        <v>TAIP</v>
      </c>
      <c r="M98" s="14"/>
    </row>
    <row r="99" spans="1:13" x14ac:dyDescent="0.2">
      <c r="A99" s="23">
        <v>96</v>
      </c>
      <c r="B99" s="2" t="s">
        <v>166</v>
      </c>
      <c r="C99" s="2" t="s">
        <v>3</v>
      </c>
      <c r="D99" s="24" t="s">
        <v>295</v>
      </c>
      <c r="E99" s="25">
        <v>52</v>
      </c>
      <c r="F99" s="21">
        <v>9</v>
      </c>
      <c r="G99" s="14">
        <v>81</v>
      </c>
      <c r="H99" s="26">
        <v>6</v>
      </c>
      <c r="I99" s="25">
        <v>41</v>
      </c>
      <c r="J99" s="21">
        <v>8</v>
      </c>
      <c r="K99" s="27">
        <f t="shared" si="2"/>
        <v>5.85</v>
      </c>
      <c r="L99" s="27" t="str">
        <f t="shared" si="3"/>
        <v>NE</v>
      </c>
      <c r="M99" s="14"/>
    </row>
    <row r="100" spans="1:13" x14ac:dyDescent="0.2">
      <c r="A100" s="23">
        <v>97</v>
      </c>
      <c r="B100" s="2" t="s">
        <v>167</v>
      </c>
      <c r="C100" s="2" t="s">
        <v>168</v>
      </c>
      <c r="D100" s="28" t="s">
        <v>292</v>
      </c>
      <c r="E100" s="25">
        <v>95</v>
      </c>
      <c r="F100" s="21">
        <v>8</v>
      </c>
      <c r="G100" s="14">
        <v>67</v>
      </c>
      <c r="H100" s="26">
        <v>7</v>
      </c>
      <c r="I100" s="25">
        <v>88</v>
      </c>
      <c r="J100" s="21">
        <v>6</v>
      </c>
      <c r="K100" s="27">
        <f t="shared" si="2"/>
        <v>8.52</v>
      </c>
      <c r="L100" s="27" t="str">
        <f t="shared" si="3"/>
        <v>TAIP</v>
      </c>
      <c r="M100" s="14"/>
    </row>
    <row r="101" spans="1:13" x14ac:dyDescent="0.2">
      <c r="A101" s="23">
        <v>98</v>
      </c>
      <c r="B101" s="2" t="s">
        <v>169</v>
      </c>
      <c r="C101" s="2" t="s">
        <v>2</v>
      </c>
      <c r="D101" s="28" t="s">
        <v>292</v>
      </c>
      <c r="E101" s="25">
        <v>69</v>
      </c>
      <c r="F101" s="21">
        <v>7</v>
      </c>
      <c r="G101" s="14">
        <v>54</v>
      </c>
      <c r="H101" s="26">
        <v>7</v>
      </c>
      <c r="I101" s="25">
        <v>49</v>
      </c>
      <c r="J101" s="21">
        <v>5</v>
      </c>
      <c r="K101" s="27">
        <f t="shared" si="2"/>
        <v>6.0500000000000007</v>
      </c>
      <c r="L101" s="27" t="str">
        <f t="shared" si="3"/>
        <v>NE</v>
      </c>
      <c r="M101" s="14"/>
    </row>
    <row r="102" spans="1:13" x14ac:dyDescent="0.2">
      <c r="A102" s="23">
        <v>99</v>
      </c>
      <c r="B102" s="2" t="s">
        <v>170</v>
      </c>
      <c r="C102" s="2" t="s">
        <v>163</v>
      </c>
      <c r="D102" s="28" t="s">
        <v>293</v>
      </c>
      <c r="E102" s="25">
        <v>65</v>
      </c>
      <c r="F102" s="21">
        <v>7</v>
      </c>
      <c r="G102" s="14">
        <v>99</v>
      </c>
      <c r="H102" s="26">
        <v>6</v>
      </c>
      <c r="I102" s="25">
        <v>92</v>
      </c>
      <c r="J102" s="21">
        <v>9</v>
      </c>
      <c r="K102" s="27">
        <f t="shared" si="2"/>
        <v>8.06</v>
      </c>
      <c r="L102" s="27" t="str">
        <f t="shared" si="3"/>
        <v>TAIP</v>
      </c>
      <c r="M102" s="14"/>
    </row>
    <row r="103" spans="1:13" x14ac:dyDescent="0.2">
      <c r="A103" s="23">
        <v>100</v>
      </c>
      <c r="B103" s="2" t="s">
        <v>171</v>
      </c>
      <c r="C103" s="2" t="s">
        <v>172</v>
      </c>
      <c r="D103" s="28" t="s">
        <v>293</v>
      </c>
      <c r="E103" s="25">
        <v>98</v>
      </c>
      <c r="F103" s="21">
        <v>9</v>
      </c>
      <c r="G103" s="14">
        <v>90</v>
      </c>
      <c r="H103" s="26">
        <v>9</v>
      </c>
      <c r="I103" s="25">
        <v>94</v>
      </c>
      <c r="J103" s="21">
        <v>5</v>
      </c>
      <c r="K103" s="27">
        <f t="shared" si="2"/>
        <v>9.48</v>
      </c>
      <c r="L103" s="27" t="str">
        <f t="shared" si="3"/>
        <v>TAIP</v>
      </c>
      <c r="M103" s="14"/>
    </row>
    <row r="104" spans="1:13" x14ac:dyDescent="0.2">
      <c r="A104" s="23">
        <v>101</v>
      </c>
      <c r="B104" s="2" t="s">
        <v>173</v>
      </c>
      <c r="C104" s="2" t="s">
        <v>23</v>
      </c>
      <c r="D104" s="28" t="s">
        <v>291</v>
      </c>
      <c r="E104" s="25">
        <v>89</v>
      </c>
      <c r="F104" s="21">
        <v>9</v>
      </c>
      <c r="G104" s="14">
        <v>98</v>
      </c>
      <c r="H104" s="26">
        <v>7</v>
      </c>
      <c r="I104" s="25"/>
      <c r="J104" s="21">
        <v>10</v>
      </c>
      <c r="K104" s="27">
        <f t="shared" si="2"/>
        <v>8.39</v>
      </c>
      <c r="L104" s="27" t="str">
        <f t="shared" si="3"/>
        <v>TAIP</v>
      </c>
      <c r="M104" s="14"/>
    </row>
    <row r="105" spans="1:13" x14ac:dyDescent="0.2">
      <c r="A105" s="23">
        <v>102</v>
      </c>
      <c r="B105" s="2" t="s">
        <v>33</v>
      </c>
      <c r="C105" s="2" t="s">
        <v>174</v>
      </c>
      <c r="D105" s="28" t="s">
        <v>290</v>
      </c>
      <c r="E105" s="25">
        <v>91</v>
      </c>
      <c r="F105" s="21">
        <v>8</v>
      </c>
      <c r="G105" s="14">
        <v>91</v>
      </c>
      <c r="H105" s="26">
        <v>7</v>
      </c>
      <c r="I105" s="25">
        <v>91</v>
      </c>
      <c r="J105" s="21">
        <v>8</v>
      </c>
      <c r="K105" s="27">
        <f t="shared" si="2"/>
        <v>9.1</v>
      </c>
      <c r="L105" s="27" t="str">
        <f t="shared" si="3"/>
        <v>TAIP</v>
      </c>
      <c r="M105" s="14"/>
    </row>
    <row r="106" spans="1:13" x14ac:dyDescent="0.2">
      <c r="A106" s="23">
        <v>103</v>
      </c>
      <c r="B106" s="2" t="s">
        <v>175</v>
      </c>
      <c r="C106" s="2" t="s">
        <v>121</v>
      </c>
      <c r="D106" s="28" t="s">
        <v>293</v>
      </c>
      <c r="E106" s="25">
        <v>70</v>
      </c>
      <c r="F106" s="21">
        <v>8</v>
      </c>
      <c r="G106" s="14">
        <v>95</v>
      </c>
      <c r="H106" s="26">
        <v>6</v>
      </c>
      <c r="I106" s="25">
        <v>81</v>
      </c>
      <c r="J106" s="21">
        <v>10</v>
      </c>
      <c r="K106" s="27">
        <f t="shared" si="2"/>
        <v>7.97</v>
      </c>
      <c r="L106" s="27" t="str">
        <f t="shared" si="3"/>
        <v>TAIP</v>
      </c>
      <c r="M106" s="14"/>
    </row>
    <row r="107" spans="1:13" x14ac:dyDescent="0.2">
      <c r="A107" s="23">
        <v>104</v>
      </c>
      <c r="B107" s="2" t="s">
        <v>176</v>
      </c>
      <c r="C107" s="2" t="s">
        <v>177</v>
      </c>
      <c r="D107" s="28" t="s">
        <v>295</v>
      </c>
      <c r="E107" s="25">
        <v>64</v>
      </c>
      <c r="F107" s="21">
        <v>9</v>
      </c>
      <c r="G107" s="14"/>
      <c r="H107" s="26">
        <v>10</v>
      </c>
      <c r="I107" s="25">
        <v>37</v>
      </c>
      <c r="J107" s="21">
        <v>9</v>
      </c>
      <c r="K107" s="27">
        <f t="shared" si="2"/>
        <v>5.6000000000000005</v>
      </c>
      <c r="L107" s="27" t="str">
        <f t="shared" si="3"/>
        <v>NE</v>
      </c>
      <c r="M107" s="14"/>
    </row>
    <row r="108" spans="1:13" x14ac:dyDescent="0.2">
      <c r="A108" s="23">
        <v>105</v>
      </c>
      <c r="B108" s="2" t="s">
        <v>178</v>
      </c>
      <c r="C108" s="2" t="s">
        <v>5</v>
      </c>
      <c r="D108" s="28" t="s">
        <v>290</v>
      </c>
      <c r="E108" s="25">
        <v>98</v>
      </c>
      <c r="F108" s="21">
        <v>7</v>
      </c>
      <c r="G108" s="14">
        <v>98</v>
      </c>
      <c r="H108" s="26">
        <v>8</v>
      </c>
      <c r="I108" s="25">
        <v>69</v>
      </c>
      <c r="J108" s="21">
        <v>8</v>
      </c>
      <c r="K108" s="27">
        <f t="shared" si="2"/>
        <v>9.2200000000000006</v>
      </c>
      <c r="L108" s="27" t="str">
        <f t="shared" si="3"/>
        <v>TAIP</v>
      </c>
      <c r="M108" s="14"/>
    </row>
    <row r="109" spans="1:13" x14ac:dyDescent="0.2">
      <c r="A109" s="23">
        <v>106</v>
      </c>
      <c r="B109" s="2" t="s">
        <v>179</v>
      </c>
      <c r="C109" s="2" t="s">
        <v>138</v>
      </c>
      <c r="D109" s="28" t="s">
        <v>293</v>
      </c>
      <c r="E109" s="25">
        <v>95</v>
      </c>
      <c r="F109" s="21">
        <v>9</v>
      </c>
      <c r="G109" s="14">
        <v>94</v>
      </c>
      <c r="H109" s="26">
        <v>9</v>
      </c>
      <c r="I109" s="25">
        <v>85</v>
      </c>
      <c r="J109" s="21">
        <v>6</v>
      </c>
      <c r="K109" s="27">
        <f t="shared" si="2"/>
        <v>9.27</v>
      </c>
      <c r="L109" s="27" t="str">
        <f t="shared" si="3"/>
        <v>TAIP</v>
      </c>
      <c r="M109" s="14"/>
    </row>
    <row r="110" spans="1:13" x14ac:dyDescent="0.2">
      <c r="A110" s="23">
        <v>107</v>
      </c>
      <c r="B110" s="2" t="s">
        <v>180</v>
      </c>
      <c r="C110" s="2" t="s">
        <v>181</v>
      </c>
      <c r="D110" s="28" t="s">
        <v>292</v>
      </c>
      <c r="E110" s="25">
        <v>81</v>
      </c>
      <c r="F110" s="21">
        <v>10</v>
      </c>
      <c r="G110" s="14">
        <v>91</v>
      </c>
      <c r="H110" s="26">
        <v>7</v>
      </c>
      <c r="I110" s="25">
        <v>93</v>
      </c>
      <c r="J110" s="21">
        <v>9</v>
      </c>
      <c r="K110" s="27">
        <f t="shared" si="2"/>
        <v>8.64</v>
      </c>
      <c r="L110" s="27" t="str">
        <f t="shared" si="3"/>
        <v>TAIP</v>
      </c>
      <c r="M110" s="14"/>
    </row>
    <row r="111" spans="1:13" x14ac:dyDescent="0.2">
      <c r="A111" s="23">
        <v>108</v>
      </c>
      <c r="B111" s="2" t="s">
        <v>182</v>
      </c>
      <c r="C111" s="2" t="s">
        <v>64</v>
      </c>
      <c r="D111" s="28" t="s">
        <v>293</v>
      </c>
      <c r="E111" s="25">
        <v>64</v>
      </c>
      <c r="F111" s="21">
        <v>9</v>
      </c>
      <c r="G111" s="14">
        <v>100</v>
      </c>
      <c r="H111" s="26">
        <v>7</v>
      </c>
      <c r="I111" s="25">
        <v>97</v>
      </c>
      <c r="J111" s="21">
        <v>8</v>
      </c>
      <c r="K111" s="27">
        <f t="shared" si="2"/>
        <v>8.14</v>
      </c>
      <c r="L111" s="27" t="str">
        <f t="shared" si="3"/>
        <v>TAIP</v>
      </c>
      <c r="M111" s="14"/>
    </row>
    <row r="112" spans="1:13" x14ac:dyDescent="0.2">
      <c r="A112" s="23">
        <v>109</v>
      </c>
      <c r="B112" s="2" t="s">
        <v>183</v>
      </c>
      <c r="C112" s="2" t="s">
        <v>184</v>
      </c>
      <c r="D112" s="28" t="s">
        <v>290</v>
      </c>
      <c r="E112" s="25">
        <v>70</v>
      </c>
      <c r="F112" s="21">
        <v>8</v>
      </c>
      <c r="G112" s="14">
        <v>84</v>
      </c>
      <c r="H112" s="26">
        <v>10</v>
      </c>
      <c r="I112" s="25">
        <v>86</v>
      </c>
      <c r="J112" s="21">
        <v>8</v>
      </c>
      <c r="K112" s="27">
        <f t="shared" si="2"/>
        <v>7.7399999999999993</v>
      </c>
      <c r="L112" s="27" t="str">
        <f t="shared" si="3"/>
        <v>TAIP</v>
      </c>
      <c r="M112" s="14"/>
    </row>
    <row r="113" spans="1:13" x14ac:dyDescent="0.2">
      <c r="A113" s="23">
        <v>110</v>
      </c>
      <c r="B113" s="2" t="s">
        <v>185</v>
      </c>
      <c r="C113" s="2" t="s">
        <v>21</v>
      </c>
      <c r="D113" s="24" t="s">
        <v>293</v>
      </c>
      <c r="E113" s="25">
        <v>26</v>
      </c>
      <c r="F113" s="21">
        <v>8</v>
      </c>
      <c r="G113" s="14">
        <v>28</v>
      </c>
      <c r="H113" s="26">
        <v>9</v>
      </c>
      <c r="I113" s="25">
        <v>30</v>
      </c>
      <c r="J113" s="21">
        <v>10</v>
      </c>
      <c r="K113" s="27">
        <f t="shared" si="2"/>
        <v>4.3499999999999996</v>
      </c>
      <c r="L113" s="27" t="str">
        <f t="shared" si="3"/>
        <v>NE</v>
      </c>
      <c r="M113" s="14"/>
    </row>
    <row r="114" spans="1:13" x14ac:dyDescent="0.2">
      <c r="A114" s="23">
        <v>111</v>
      </c>
      <c r="B114" s="2" t="s">
        <v>186</v>
      </c>
      <c r="C114" s="2" t="s">
        <v>21</v>
      </c>
      <c r="D114" s="28" t="s">
        <v>294</v>
      </c>
      <c r="E114" s="25">
        <v>33</v>
      </c>
      <c r="F114" s="21">
        <v>8</v>
      </c>
      <c r="G114" s="14">
        <v>99</v>
      </c>
      <c r="H114" s="26">
        <v>6</v>
      </c>
      <c r="I114" s="25">
        <v>45</v>
      </c>
      <c r="J114" s="21">
        <v>8</v>
      </c>
      <c r="K114" s="27">
        <f t="shared" si="2"/>
        <v>5.870000000000001</v>
      </c>
      <c r="L114" s="27" t="str">
        <f t="shared" si="3"/>
        <v>NE</v>
      </c>
      <c r="M114" s="14"/>
    </row>
    <row r="115" spans="1:13" x14ac:dyDescent="0.2">
      <c r="A115" s="23">
        <v>112</v>
      </c>
      <c r="B115" s="2" t="s">
        <v>187</v>
      </c>
      <c r="C115" s="2" t="s">
        <v>5</v>
      </c>
      <c r="D115" s="28" t="s">
        <v>293</v>
      </c>
      <c r="E115" s="25">
        <v>99</v>
      </c>
      <c r="F115" s="21">
        <v>9</v>
      </c>
      <c r="G115" s="14">
        <v>80</v>
      </c>
      <c r="H115" s="26">
        <v>7</v>
      </c>
      <c r="I115" s="25">
        <v>99</v>
      </c>
      <c r="J115" s="21">
        <v>8</v>
      </c>
      <c r="K115" s="27">
        <f t="shared" si="2"/>
        <v>9.33</v>
      </c>
      <c r="L115" s="27" t="str">
        <f t="shared" si="3"/>
        <v>TAIP</v>
      </c>
      <c r="M115" s="14"/>
    </row>
    <row r="116" spans="1:13" x14ac:dyDescent="0.2">
      <c r="A116" s="23">
        <v>113</v>
      </c>
      <c r="B116" s="2" t="s">
        <v>188</v>
      </c>
      <c r="C116" s="2" t="s">
        <v>189</v>
      </c>
      <c r="D116" s="28" t="s">
        <v>290</v>
      </c>
      <c r="E116" s="25">
        <v>35</v>
      </c>
      <c r="F116" s="21">
        <v>9</v>
      </c>
      <c r="G116" s="14">
        <v>69</v>
      </c>
      <c r="H116" s="26">
        <v>9</v>
      </c>
      <c r="I116" s="25">
        <v>79</v>
      </c>
      <c r="J116" s="21">
        <v>9</v>
      </c>
      <c r="K116" s="27">
        <f t="shared" si="2"/>
        <v>5.9</v>
      </c>
      <c r="L116" s="27" t="str">
        <f t="shared" si="3"/>
        <v>NE</v>
      </c>
      <c r="M116" s="14"/>
    </row>
    <row r="117" spans="1:13" x14ac:dyDescent="0.2">
      <c r="A117" s="23">
        <v>114</v>
      </c>
      <c r="B117" s="2" t="s">
        <v>190</v>
      </c>
      <c r="C117" s="2" t="s">
        <v>191</v>
      </c>
      <c r="D117" s="28" t="s">
        <v>293</v>
      </c>
      <c r="E117" s="25">
        <v>94</v>
      </c>
      <c r="F117" s="21">
        <v>9</v>
      </c>
      <c r="G117" s="14">
        <v>66</v>
      </c>
      <c r="H117" s="26">
        <v>6</v>
      </c>
      <c r="I117" s="25">
        <v>62</v>
      </c>
      <c r="J117" s="21">
        <v>5</v>
      </c>
      <c r="K117" s="27">
        <f t="shared" si="2"/>
        <v>7.92</v>
      </c>
      <c r="L117" s="27" t="str">
        <f t="shared" si="3"/>
        <v>TAIP</v>
      </c>
      <c r="M117" s="14"/>
    </row>
    <row r="118" spans="1:13" x14ac:dyDescent="0.2">
      <c r="A118" s="23">
        <v>115</v>
      </c>
      <c r="B118" s="2" t="s">
        <v>192</v>
      </c>
      <c r="C118" s="2" t="s">
        <v>53</v>
      </c>
      <c r="D118" s="28" t="s">
        <v>293</v>
      </c>
      <c r="E118" s="25">
        <v>71</v>
      </c>
      <c r="F118" s="21">
        <v>8</v>
      </c>
      <c r="G118" s="14">
        <v>65</v>
      </c>
      <c r="H118" s="26">
        <v>6</v>
      </c>
      <c r="I118" s="25">
        <v>71</v>
      </c>
      <c r="J118" s="21">
        <v>7</v>
      </c>
      <c r="K118" s="27">
        <f t="shared" si="2"/>
        <v>6.92</v>
      </c>
      <c r="L118" s="27" t="str">
        <f t="shared" si="3"/>
        <v>NE</v>
      </c>
      <c r="M118" s="14"/>
    </row>
    <row r="119" spans="1:13" x14ac:dyDescent="0.2">
      <c r="A119" s="23">
        <v>116</v>
      </c>
      <c r="B119" s="2" t="s">
        <v>193</v>
      </c>
      <c r="C119" s="2" t="s">
        <v>29</v>
      </c>
      <c r="D119" s="28" t="s">
        <v>291</v>
      </c>
      <c r="E119" s="25">
        <v>82</v>
      </c>
      <c r="F119" s="21">
        <v>8</v>
      </c>
      <c r="G119" s="14">
        <v>49</v>
      </c>
      <c r="H119" s="26">
        <v>8</v>
      </c>
      <c r="I119" s="25">
        <v>84</v>
      </c>
      <c r="J119" s="21">
        <v>9</v>
      </c>
      <c r="K119" s="27">
        <f t="shared" si="2"/>
        <v>7.25</v>
      </c>
      <c r="L119" s="27" t="str">
        <f t="shared" si="3"/>
        <v>NE</v>
      </c>
      <c r="M119" s="14"/>
    </row>
    <row r="120" spans="1:13" x14ac:dyDescent="0.2">
      <c r="A120" s="23">
        <v>117</v>
      </c>
      <c r="B120" s="2" t="s">
        <v>194</v>
      </c>
      <c r="C120" s="2" t="s">
        <v>195</v>
      </c>
      <c r="D120" s="24" t="s">
        <v>295</v>
      </c>
      <c r="E120" s="25"/>
      <c r="F120" s="21">
        <v>7</v>
      </c>
      <c r="G120" s="14">
        <v>51</v>
      </c>
      <c r="H120" s="26">
        <v>9</v>
      </c>
      <c r="I120" s="25">
        <v>71</v>
      </c>
      <c r="J120" s="21">
        <v>7</v>
      </c>
      <c r="K120" s="27">
        <f t="shared" si="2"/>
        <v>4.6999999999999993</v>
      </c>
      <c r="L120" s="27" t="str">
        <f t="shared" si="3"/>
        <v>NE</v>
      </c>
      <c r="M120" s="14"/>
    </row>
    <row r="121" spans="1:13" x14ac:dyDescent="0.2">
      <c r="A121" s="23">
        <v>118</v>
      </c>
      <c r="B121" s="2" t="s">
        <v>196</v>
      </c>
      <c r="C121" s="2" t="s">
        <v>53</v>
      </c>
      <c r="D121" s="28" t="s">
        <v>294</v>
      </c>
      <c r="E121" s="25">
        <v>79</v>
      </c>
      <c r="F121" s="21">
        <v>8</v>
      </c>
      <c r="G121" s="14"/>
      <c r="H121" s="26">
        <v>9</v>
      </c>
      <c r="I121" s="25">
        <v>92</v>
      </c>
      <c r="J121" s="21">
        <v>5</v>
      </c>
      <c r="K121" s="27">
        <f t="shared" si="2"/>
        <v>7.14</v>
      </c>
      <c r="L121" s="27" t="str">
        <f t="shared" si="3"/>
        <v>NE</v>
      </c>
      <c r="M121" s="14"/>
    </row>
    <row r="122" spans="1:13" x14ac:dyDescent="0.2">
      <c r="A122" s="23">
        <v>119</v>
      </c>
      <c r="B122" s="2" t="s">
        <v>197</v>
      </c>
      <c r="C122" s="2" t="s">
        <v>68</v>
      </c>
      <c r="D122" s="28" t="s">
        <v>292</v>
      </c>
      <c r="E122" s="25">
        <v>51</v>
      </c>
      <c r="F122" s="21">
        <v>7</v>
      </c>
      <c r="G122" s="14">
        <v>93</v>
      </c>
      <c r="H122" s="26">
        <v>8</v>
      </c>
      <c r="I122" s="25">
        <v>84</v>
      </c>
      <c r="J122" s="21">
        <v>5</v>
      </c>
      <c r="K122" s="27">
        <f t="shared" si="2"/>
        <v>7.02</v>
      </c>
      <c r="L122" s="27" t="str">
        <f t="shared" si="3"/>
        <v>NE</v>
      </c>
      <c r="M122" s="14"/>
    </row>
    <row r="123" spans="1:13" x14ac:dyDescent="0.2">
      <c r="A123" s="23">
        <v>120</v>
      </c>
      <c r="B123" s="2" t="s">
        <v>198</v>
      </c>
      <c r="C123" s="2" t="s">
        <v>80</v>
      </c>
      <c r="D123" s="28" t="s">
        <v>290</v>
      </c>
      <c r="E123" s="25">
        <v>80</v>
      </c>
      <c r="F123" s="21">
        <v>10</v>
      </c>
      <c r="G123" s="14">
        <v>87</v>
      </c>
      <c r="H123" s="26">
        <v>9</v>
      </c>
      <c r="I123" s="25">
        <v>73</v>
      </c>
      <c r="J123" s="21">
        <v>5</v>
      </c>
      <c r="K123" s="27">
        <f t="shared" si="2"/>
        <v>8.07</v>
      </c>
      <c r="L123" s="27" t="str">
        <f t="shared" si="3"/>
        <v>TAIP</v>
      </c>
      <c r="M123" s="14"/>
    </row>
    <row r="124" spans="1:13" x14ac:dyDescent="0.2">
      <c r="A124" s="23">
        <v>121</v>
      </c>
      <c r="B124" s="2" t="s">
        <v>165</v>
      </c>
      <c r="C124" s="2" t="s">
        <v>5</v>
      </c>
      <c r="D124" s="28" t="s">
        <v>292</v>
      </c>
      <c r="E124" s="25">
        <v>79</v>
      </c>
      <c r="F124" s="21">
        <v>7</v>
      </c>
      <c r="G124" s="14">
        <v>100</v>
      </c>
      <c r="H124" s="26">
        <v>6</v>
      </c>
      <c r="I124" s="25"/>
      <c r="J124" s="21">
        <v>8</v>
      </c>
      <c r="K124" s="27">
        <f t="shared" si="2"/>
        <v>7.75</v>
      </c>
      <c r="L124" s="27" t="str">
        <f t="shared" si="3"/>
        <v>TAIP</v>
      </c>
      <c r="M124" s="14"/>
    </row>
    <row r="125" spans="1:13" x14ac:dyDescent="0.2">
      <c r="A125" s="23">
        <v>122</v>
      </c>
      <c r="B125" s="2" t="s">
        <v>199</v>
      </c>
      <c r="C125" s="2" t="s">
        <v>172</v>
      </c>
      <c r="D125" s="28" t="s">
        <v>292</v>
      </c>
      <c r="E125" s="25">
        <v>83</v>
      </c>
      <c r="F125" s="21">
        <v>10</v>
      </c>
      <c r="G125" s="14">
        <v>77</v>
      </c>
      <c r="H125" s="26">
        <v>8</v>
      </c>
      <c r="I125" s="25">
        <v>83</v>
      </c>
      <c r="J125" s="21">
        <v>8</v>
      </c>
      <c r="K125" s="27">
        <f t="shared" si="2"/>
        <v>8.120000000000001</v>
      </c>
      <c r="L125" s="27" t="str">
        <f t="shared" si="3"/>
        <v>TAIP</v>
      </c>
      <c r="M125" s="14"/>
    </row>
    <row r="126" spans="1:13" x14ac:dyDescent="0.2">
      <c r="A126" s="23">
        <v>123</v>
      </c>
      <c r="B126" s="2" t="s">
        <v>200</v>
      </c>
      <c r="C126" s="2" t="s">
        <v>16</v>
      </c>
      <c r="D126" s="28" t="s">
        <v>293</v>
      </c>
      <c r="E126" s="25">
        <v>50</v>
      </c>
      <c r="F126" s="21">
        <v>7</v>
      </c>
      <c r="G126" s="14">
        <v>60</v>
      </c>
      <c r="H126" s="26">
        <v>9</v>
      </c>
      <c r="I126" s="25">
        <v>67</v>
      </c>
      <c r="J126" s="21">
        <v>6</v>
      </c>
      <c r="K126" s="27">
        <f t="shared" si="2"/>
        <v>5.64</v>
      </c>
      <c r="L126" s="27" t="str">
        <f t="shared" si="3"/>
        <v>NE</v>
      </c>
      <c r="M126" s="14"/>
    </row>
    <row r="127" spans="1:13" x14ac:dyDescent="0.2">
      <c r="A127" s="23">
        <v>124</v>
      </c>
      <c r="B127" s="2" t="s">
        <v>201</v>
      </c>
      <c r="C127" s="2" t="s">
        <v>202</v>
      </c>
      <c r="D127" s="28" t="s">
        <v>290</v>
      </c>
      <c r="E127" s="25">
        <v>57</v>
      </c>
      <c r="F127" s="21">
        <v>9</v>
      </c>
      <c r="G127" s="14">
        <v>94</v>
      </c>
      <c r="H127" s="26">
        <v>7</v>
      </c>
      <c r="I127" s="25">
        <v>95</v>
      </c>
      <c r="J127" s="21">
        <v>7</v>
      </c>
      <c r="K127" s="27">
        <f t="shared" si="2"/>
        <v>7.57</v>
      </c>
      <c r="L127" s="27" t="str">
        <f t="shared" si="3"/>
        <v>TAIP</v>
      </c>
      <c r="M127" s="14"/>
    </row>
    <row r="128" spans="1:13" x14ac:dyDescent="0.2">
      <c r="A128" s="23">
        <v>125</v>
      </c>
      <c r="B128" s="2" t="s">
        <v>203</v>
      </c>
      <c r="C128" s="2" t="s">
        <v>204</v>
      </c>
      <c r="D128" s="24" t="s">
        <v>292</v>
      </c>
      <c r="E128" s="25">
        <v>86</v>
      </c>
      <c r="F128" s="21">
        <v>9</v>
      </c>
      <c r="G128" s="14"/>
      <c r="H128" s="26">
        <v>9</v>
      </c>
      <c r="I128" s="25">
        <v>28</v>
      </c>
      <c r="J128" s="21">
        <v>8</v>
      </c>
      <c r="K128" s="27">
        <f t="shared" si="2"/>
        <v>6.4499999999999993</v>
      </c>
      <c r="L128" s="27" t="str">
        <f t="shared" si="3"/>
        <v>NE</v>
      </c>
      <c r="M128" s="14"/>
    </row>
    <row r="129" spans="1:13" x14ac:dyDescent="0.2">
      <c r="A129" s="23">
        <v>126</v>
      </c>
      <c r="B129" s="2" t="s">
        <v>205</v>
      </c>
      <c r="C129" s="2" t="s">
        <v>163</v>
      </c>
      <c r="D129" s="24" t="s">
        <v>292</v>
      </c>
      <c r="E129" s="25">
        <v>89</v>
      </c>
      <c r="F129" s="21">
        <v>9</v>
      </c>
      <c r="G129" s="14">
        <v>69</v>
      </c>
      <c r="H129" s="26">
        <v>7</v>
      </c>
      <c r="I129" s="25">
        <v>71</v>
      </c>
      <c r="J129" s="21">
        <v>10</v>
      </c>
      <c r="K129" s="27">
        <f t="shared" si="2"/>
        <v>7.9399999999999995</v>
      </c>
      <c r="L129" s="27" t="str">
        <f t="shared" si="3"/>
        <v>TAIP</v>
      </c>
      <c r="M129" s="14"/>
    </row>
    <row r="130" spans="1:13" x14ac:dyDescent="0.2">
      <c r="A130" s="23">
        <v>127</v>
      </c>
      <c r="B130" s="2" t="s">
        <v>206</v>
      </c>
      <c r="C130" s="2" t="s">
        <v>68</v>
      </c>
      <c r="D130" s="28" t="s">
        <v>293</v>
      </c>
      <c r="E130" s="25">
        <v>51</v>
      </c>
      <c r="F130" s="21">
        <v>7</v>
      </c>
      <c r="G130" s="14">
        <v>69</v>
      </c>
      <c r="H130" s="26">
        <v>7</v>
      </c>
      <c r="I130" s="25">
        <v>87</v>
      </c>
      <c r="J130" s="21">
        <v>7</v>
      </c>
      <c r="K130" s="27">
        <f t="shared" si="2"/>
        <v>6.3599999999999994</v>
      </c>
      <c r="L130" s="27" t="str">
        <f t="shared" si="3"/>
        <v>NE</v>
      </c>
      <c r="M130" s="14"/>
    </row>
    <row r="131" spans="1:13" x14ac:dyDescent="0.2">
      <c r="A131" s="23">
        <v>128</v>
      </c>
      <c r="B131" s="2" t="s">
        <v>207</v>
      </c>
      <c r="C131" s="2" t="s">
        <v>90</v>
      </c>
      <c r="D131" s="28" t="s">
        <v>295</v>
      </c>
      <c r="E131" s="25">
        <v>44</v>
      </c>
      <c r="F131" s="21">
        <v>9</v>
      </c>
      <c r="G131" s="14">
        <v>94</v>
      </c>
      <c r="H131" s="26">
        <v>7</v>
      </c>
      <c r="I131" s="25">
        <v>33</v>
      </c>
      <c r="J131" s="21">
        <v>8</v>
      </c>
      <c r="K131" s="27">
        <f t="shared" si="2"/>
        <v>5.87</v>
      </c>
      <c r="L131" s="27" t="str">
        <f t="shared" si="3"/>
        <v>NE</v>
      </c>
      <c r="M131" s="14"/>
    </row>
    <row r="132" spans="1:13" x14ac:dyDescent="0.2">
      <c r="A132" s="23">
        <v>129</v>
      </c>
      <c r="B132" s="2" t="s">
        <v>208</v>
      </c>
      <c r="C132" s="2" t="s">
        <v>209</v>
      </c>
      <c r="D132" s="28" t="s">
        <v>291</v>
      </c>
      <c r="E132" s="25">
        <v>75</v>
      </c>
      <c r="F132" s="21">
        <v>8</v>
      </c>
      <c r="G132" s="14">
        <v>64</v>
      </c>
      <c r="H132" s="26">
        <v>8</v>
      </c>
      <c r="I132" s="25">
        <v>83</v>
      </c>
      <c r="J132" s="21">
        <v>10</v>
      </c>
      <c r="K132" s="27">
        <f t="shared" si="2"/>
        <v>7.33</v>
      </c>
      <c r="L132" s="27" t="str">
        <f t="shared" si="3"/>
        <v>NE</v>
      </c>
      <c r="M132" s="14"/>
    </row>
    <row r="133" spans="1:13" x14ac:dyDescent="0.2">
      <c r="A133" s="23">
        <v>130</v>
      </c>
      <c r="B133" s="2" t="s">
        <v>210</v>
      </c>
      <c r="C133" s="2" t="s">
        <v>211</v>
      </c>
      <c r="D133" s="28" t="s">
        <v>292</v>
      </c>
      <c r="E133" s="25">
        <v>65</v>
      </c>
      <c r="F133" s="21">
        <v>8</v>
      </c>
      <c r="G133" s="14">
        <v>80</v>
      </c>
      <c r="H133" s="26">
        <v>7</v>
      </c>
      <c r="I133" s="25">
        <v>39</v>
      </c>
      <c r="J133" s="21">
        <v>8</v>
      </c>
      <c r="K133" s="27">
        <f t="shared" ref="K133:K196" si="4">IF(E133/10&gt;F133/2,E133/10*0.5,F133/2*0.5)+IF(G133/10&gt;H133/2,G133/10*0.3,H133/2*0.3)+IF(I133/10&gt;J133/2,I133/10*0.2,J133/2*0.2)</f>
        <v>6.45</v>
      </c>
      <c r="L133" s="27" t="str">
        <f t="shared" ref="L133:L196" si="5">IF(K133&gt;=7.5,"TAIP","NE")</f>
        <v>NE</v>
      </c>
      <c r="M133" s="14"/>
    </row>
    <row r="134" spans="1:13" x14ac:dyDescent="0.2">
      <c r="A134" s="23">
        <v>131</v>
      </c>
      <c r="B134" s="2" t="s">
        <v>212</v>
      </c>
      <c r="C134" s="2" t="s">
        <v>103</v>
      </c>
      <c r="D134" s="28" t="s">
        <v>294</v>
      </c>
      <c r="E134" s="25">
        <v>55</v>
      </c>
      <c r="F134" s="21">
        <v>8</v>
      </c>
      <c r="G134" s="14">
        <v>93</v>
      </c>
      <c r="H134" s="26">
        <v>8</v>
      </c>
      <c r="I134" s="25">
        <v>58</v>
      </c>
      <c r="J134" s="21">
        <v>6</v>
      </c>
      <c r="K134" s="27">
        <f t="shared" si="4"/>
        <v>6.7</v>
      </c>
      <c r="L134" s="27" t="str">
        <f t="shared" si="5"/>
        <v>NE</v>
      </c>
      <c r="M134" s="14"/>
    </row>
    <row r="135" spans="1:13" x14ac:dyDescent="0.2">
      <c r="A135" s="23">
        <v>132</v>
      </c>
      <c r="B135" s="2" t="s">
        <v>213</v>
      </c>
      <c r="C135" s="2" t="s">
        <v>68</v>
      </c>
      <c r="D135" s="28" t="s">
        <v>291</v>
      </c>
      <c r="E135" s="25">
        <v>90</v>
      </c>
      <c r="F135" s="21">
        <v>9</v>
      </c>
      <c r="G135" s="14">
        <v>92</v>
      </c>
      <c r="H135" s="26">
        <v>8</v>
      </c>
      <c r="I135" s="25">
        <v>60</v>
      </c>
      <c r="J135" s="21">
        <v>9</v>
      </c>
      <c r="K135" s="27">
        <f t="shared" si="4"/>
        <v>8.4600000000000009</v>
      </c>
      <c r="L135" s="27" t="str">
        <f t="shared" si="5"/>
        <v>TAIP</v>
      </c>
      <c r="M135" s="14"/>
    </row>
    <row r="136" spans="1:13" x14ac:dyDescent="0.2">
      <c r="A136" s="23">
        <v>133</v>
      </c>
      <c r="B136" s="2" t="s">
        <v>214</v>
      </c>
      <c r="C136" s="2" t="s">
        <v>2</v>
      </c>
      <c r="D136" s="28" t="s">
        <v>293</v>
      </c>
      <c r="E136" s="25">
        <v>87</v>
      </c>
      <c r="F136" s="21">
        <v>9</v>
      </c>
      <c r="G136" s="14">
        <v>45</v>
      </c>
      <c r="H136" s="26">
        <v>8</v>
      </c>
      <c r="I136" s="25">
        <v>98</v>
      </c>
      <c r="J136" s="21">
        <v>7</v>
      </c>
      <c r="K136" s="27">
        <f t="shared" si="4"/>
        <v>7.6599999999999993</v>
      </c>
      <c r="L136" s="27" t="str">
        <f t="shared" si="5"/>
        <v>TAIP</v>
      </c>
      <c r="M136" s="14"/>
    </row>
    <row r="137" spans="1:13" x14ac:dyDescent="0.2">
      <c r="A137" s="23">
        <v>134</v>
      </c>
      <c r="B137" s="2" t="s">
        <v>215</v>
      </c>
      <c r="C137" s="2" t="s">
        <v>25</v>
      </c>
      <c r="D137" s="28" t="s">
        <v>291</v>
      </c>
      <c r="E137" s="25">
        <v>71</v>
      </c>
      <c r="F137" s="21">
        <v>9</v>
      </c>
      <c r="G137" s="14">
        <v>63</v>
      </c>
      <c r="H137" s="26">
        <v>6</v>
      </c>
      <c r="I137" s="25">
        <v>79</v>
      </c>
      <c r="J137" s="21">
        <v>7</v>
      </c>
      <c r="K137" s="27">
        <f t="shared" si="4"/>
        <v>7.02</v>
      </c>
      <c r="L137" s="27" t="str">
        <f t="shared" si="5"/>
        <v>NE</v>
      </c>
      <c r="M137" s="14"/>
    </row>
    <row r="138" spans="1:13" x14ac:dyDescent="0.2">
      <c r="A138" s="23">
        <v>135</v>
      </c>
      <c r="B138" s="2" t="s">
        <v>190</v>
      </c>
      <c r="C138" s="2" t="s">
        <v>189</v>
      </c>
      <c r="D138" s="24" t="s">
        <v>295</v>
      </c>
      <c r="E138" s="25">
        <v>28</v>
      </c>
      <c r="F138" s="21">
        <v>10</v>
      </c>
      <c r="G138" s="14">
        <v>50</v>
      </c>
      <c r="H138" s="26">
        <v>7</v>
      </c>
      <c r="I138" s="25">
        <v>25</v>
      </c>
      <c r="J138" s="21">
        <v>7</v>
      </c>
      <c r="K138" s="27">
        <f t="shared" si="4"/>
        <v>4.7</v>
      </c>
      <c r="L138" s="27" t="str">
        <f t="shared" si="5"/>
        <v>NE</v>
      </c>
      <c r="M138" s="14"/>
    </row>
    <row r="139" spans="1:13" x14ac:dyDescent="0.2">
      <c r="A139" s="23">
        <v>136</v>
      </c>
      <c r="B139" s="2" t="s">
        <v>216</v>
      </c>
      <c r="C139" s="2" t="s">
        <v>217</v>
      </c>
      <c r="D139" s="28" t="s">
        <v>291</v>
      </c>
      <c r="E139" s="25">
        <v>100</v>
      </c>
      <c r="F139" s="21">
        <v>9</v>
      </c>
      <c r="G139" s="14">
        <v>91</v>
      </c>
      <c r="H139" s="26">
        <v>9</v>
      </c>
      <c r="I139" s="25">
        <v>97</v>
      </c>
      <c r="J139" s="21">
        <v>6</v>
      </c>
      <c r="K139" s="27">
        <f t="shared" si="4"/>
        <v>9.67</v>
      </c>
      <c r="L139" s="27" t="str">
        <f t="shared" si="5"/>
        <v>TAIP</v>
      </c>
      <c r="M139" s="14"/>
    </row>
    <row r="140" spans="1:13" x14ac:dyDescent="0.2">
      <c r="A140" s="23">
        <v>137</v>
      </c>
      <c r="B140" s="2" t="s">
        <v>218</v>
      </c>
      <c r="C140" s="2" t="s">
        <v>219</v>
      </c>
      <c r="D140" s="28" t="s">
        <v>291</v>
      </c>
      <c r="E140" s="25">
        <v>84</v>
      </c>
      <c r="F140" s="21">
        <v>7</v>
      </c>
      <c r="G140" s="14">
        <v>64</v>
      </c>
      <c r="H140" s="26">
        <v>8</v>
      </c>
      <c r="I140" s="25">
        <v>92</v>
      </c>
      <c r="J140" s="21">
        <v>7</v>
      </c>
      <c r="K140" s="27">
        <f t="shared" si="4"/>
        <v>7.96</v>
      </c>
      <c r="L140" s="27" t="str">
        <f t="shared" si="5"/>
        <v>TAIP</v>
      </c>
      <c r="M140" s="14"/>
    </row>
    <row r="141" spans="1:13" x14ac:dyDescent="0.2">
      <c r="A141" s="23">
        <v>138</v>
      </c>
      <c r="B141" s="2" t="s">
        <v>220</v>
      </c>
      <c r="C141" s="2" t="s">
        <v>221</v>
      </c>
      <c r="D141" s="28" t="s">
        <v>295</v>
      </c>
      <c r="E141" s="25">
        <v>97</v>
      </c>
      <c r="F141" s="21">
        <v>7</v>
      </c>
      <c r="G141" s="14">
        <v>65</v>
      </c>
      <c r="H141" s="26">
        <v>10</v>
      </c>
      <c r="I141" s="25">
        <v>64</v>
      </c>
      <c r="J141" s="21">
        <v>6</v>
      </c>
      <c r="K141" s="27">
        <f t="shared" si="4"/>
        <v>8.08</v>
      </c>
      <c r="L141" s="27" t="str">
        <f t="shared" si="5"/>
        <v>TAIP</v>
      </c>
      <c r="M141" s="14"/>
    </row>
    <row r="142" spans="1:13" x14ac:dyDescent="0.2">
      <c r="A142" s="23">
        <v>139</v>
      </c>
      <c r="B142" s="2" t="s">
        <v>222</v>
      </c>
      <c r="C142" s="2" t="s">
        <v>34</v>
      </c>
      <c r="D142" s="28" t="s">
        <v>292</v>
      </c>
      <c r="E142" s="25">
        <v>66</v>
      </c>
      <c r="F142" s="21">
        <v>8</v>
      </c>
      <c r="G142" s="14">
        <v>59</v>
      </c>
      <c r="H142" s="26">
        <v>7</v>
      </c>
      <c r="I142" s="25">
        <v>93</v>
      </c>
      <c r="J142" s="21">
        <v>5</v>
      </c>
      <c r="K142" s="27">
        <f t="shared" si="4"/>
        <v>6.9300000000000006</v>
      </c>
      <c r="L142" s="27" t="str">
        <f t="shared" si="5"/>
        <v>NE</v>
      </c>
      <c r="M142" s="14"/>
    </row>
    <row r="143" spans="1:13" x14ac:dyDescent="0.2">
      <c r="A143" s="23">
        <v>140</v>
      </c>
      <c r="B143" s="2" t="s">
        <v>223</v>
      </c>
      <c r="C143" s="2" t="s">
        <v>68</v>
      </c>
      <c r="D143" s="28" t="s">
        <v>290</v>
      </c>
      <c r="E143" s="25">
        <v>51</v>
      </c>
      <c r="F143" s="21">
        <v>9</v>
      </c>
      <c r="G143" s="14">
        <v>60</v>
      </c>
      <c r="H143" s="26">
        <v>7</v>
      </c>
      <c r="I143" s="25">
        <v>80</v>
      </c>
      <c r="J143" s="21">
        <v>7</v>
      </c>
      <c r="K143" s="27">
        <f t="shared" si="4"/>
        <v>5.9499999999999993</v>
      </c>
      <c r="L143" s="27" t="str">
        <f t="shared" si="5"/>
        <v>NE</v>
      </c>
      <c r="M143" s="14"/>
    </row>
    <row r="144" spans="1:13" x14ac:dyDescent="0.2">
      <c r="A144" s="23">
        <v>141</v>
      </c>
      <c r="B144" s="2" t="s">
        <v>224</v>
      </c>
      <c r="C144" s="2" t="s">
        <v>19</v>
      </c>
      <c r="D144" s="24" t="s">
        <v>294</v>
      </c>
      <c r="E144" s="25">
        <v>47</v>
      </c>
      <c r="F144" s="21">
        <v>8</v>
      </c>
      <c r="G144" s="14">
        <v>97</v>
      </c>
      <c r="H144" s="26">
        <v>9</v>
      </c>
      <c r="I144" s="25">
        <v>78</v>
      </c>
      <c r="J144" s="21">
        <v>8</v>
      </c>
      <c r="K144" s="27">
        <f t="shared" si="4"/>
        <v>6.82</v>
      </c>
      <c r="L144" s="27" t="str">
        <f t="shared" si="5"/>
        <v>NE</v>
      </c>
      <c r="M144" s="14"/>
    </row>
    <row r="145" spans="1:13" x14ac:dyDescent="0.2">
      <c r="A145" s="23">
        <v>142</v>
      </c>
      <c r="B145" s="2" t="s">
        <v>225</v>
      </c>
      <c r="C145" s="2" t="s">
        <v>39</v>
      </c>
      <c r="D145" s="24" t="s">
        <v>294</v>
      </c>
      <c r="E145" s="25">
        <v>48</v>
      </c>
      <c r="F145" s="21">
        <v>7</v>
      </c>
      <c r="G145" s="14">
        <v>93</v>
      </c>
      <c r="H145" s="26">
        <v>10</v>
      </c>
      <c r="I145" s="25">
        <v>47</v>
      </c>
      <c r="J145" s="21">
        <v>8</v>
      </c>
      <c r="K145" s="27">
        <f t="shared" si="4"/>
        <v>6.13</v>
      </c>
      <c r="L145" s="27" t="str">
        <f t="shared" si="5"/>
        <v>NE</v>
      </c>
      <c r="M145" s="14"/>
    </row>
    <row r="146" spans="1:13" x14ac:dyDescent="0.2">
      <c r="A146" s="23">
        <v>143</v>
      </c>
      <c r="B146" s="2" t="s">
        <v>104</v>
      </c>
      <c r="C146" s="2" t="s">
        <v>181</v>
      </c>
      <c r="D146" s="28" t="s">
        <v>295</v>
      </c>
      <c r="E146" s="25">
        <v>65</v>
      </c>
      <c r="F146" s="21">
        <v>9</v>
      </c>
      <c r="G146" s="14">
        <v>92</v>
      </c>
      <c r="H146" s="26">
        <v>6</v>
      </c>
      <c r="I146" s="25">
        <v>58</v>
      </c>
      <c r="J146" s="21">
        <v>9</v>
      </c>
      <c r="K146" s="27">
        <f t="shared" si="4"/>
        <v>7.17</v>
      </c>
      <c r="L146" s="27" t="str">
        <f t="shared" si="5"/>
        <v>NE</v>
      </c>
      <c r="M146" s="14"/>
    </row>
    <row r="147" spans="1:13" x14ac:dyDescent="0.2">
      <c r="A147" s="23">
        <v>144</v>
      </c>
      <c r="B147" s="2" t="s">
        <v>226</v>
      </c>
      <c r="C147" s="2" t="s">
        <v>227</v>
      </c>
      <c r="D147" s="28" t="s">
        <v>290</v>
      </c>
      <c r="E147" s="25">
        <v>80</v>
      </c>
      <c r="F147" s="21">
        <v>10</v>
      </c>
      <c r="G147" s="14">
        <v>81</v>
      </c>
      <c r="H147" s="26">
        <v>8</v>
      </c>
      <c r="I147" s="25">
        <v>100</v>
      </c>
      <c r="J147" s="21">
        <v>7</v>
      </c>
      <c r="K147" s="27">
        <f t="shared" si="4"/>
        <v>8.43</v>
      </c>
      <c r="L147" s="27" t="str">
        <f t="shared" si="5"/>
        <v>TAIP</v>
      </c>
      <c r="M147" s="14"/>
    </row>
    <row r="148" spans="1:13" x14ac:dyDescent="0.2">
      <c r="A148" s="23">
        <v>145</v>
      </c>
      <c r="B148" s="2" t="s">
        <v>228</v>
      </c>
      <c r="C148" s="2" t="s">
        <v>41</v>
      </c>
      <c r="D148" s="28" t="s">
        <v>290</v>
      </c>
      <c r="E148" s="25">
        <v>99</v>
      </c>
      <c r="F148" s="21">
        <v>7</v>
      </c>
      <c r="G148" s="14">
        <v>77</v>
      </c>
      <c r="H148" s="26">
        <v>7</v>
      </c>
      <c r="I148" s="25">
        <v>99</v>
      </c>
      <c r="J148" s="21">
        <v>8</v>
      </c>
      <c r="K148" s="27">
        <f t="shared" si="4"/>
        <v>9.24</v>
      </c>
      <c r="L148" s="27" t="str">
        <f t="shared" si="5"/>
        <v>TAIP</v>
      </c>
      <c r="M148" s="14"/>
    </row>
    <row r="149" spans="1:13" x14ac:dyDescent="0.2">
      <c r="A149" s="23">
        <v>146</v>
      </c>
      <c r="B149" s="2" t="s">
        <v>229</v>
      </c>
      <c r="C149" s="2" t="s">
        <v>2</v>
      </c>
      <c r="D149" s="28" t="s">
        <v>294</v>
      </c>
      <c r="E149" s="25">
        <v>65</v>
      </c>
      <c r="F149" s="21">
        <v>9</v>
      </c>
      <c r="G149" s="14">
        <v>71</v>
      </c>
      <c r="H149" s="26">
        <v>8</v>
      </c>
      <c r="I149" s="25">
        <v>69</v>
      </c>
      <c r="J149" s="21">
        <v>7</v>
      </c>
      <c r="K149" s="27">
        <f t="shared" si="4"/>
        <v>6.76</v>
      </c>
      <c r="L149" s="27" t="str">
        <f t="shared" si="5"/>
        <v>NE</v>
      </c>
      <c r="M149" s="14"/>
    </row>
    <row r="150" spans="1:13" x14ac:dyDescent="0.2">
      <c r="A150" s="23">
        <v>147</v>
      </c>
      <c r="B150" s="2" t="s">
        <v>230</v>
      </c>
      <c r="C150" s="2" t="s">
        <v>44</v>
      </c>
      <c r="D150" s="28" t="s">
        <v>293</v>
      </c>
      <c r="E150" s="25">
        <v>94</v>
      </c>
      <c r="F150" s="21">
        <v>8</v>
      </c>
      <c r="G150" s="14">
        <v>66</v>
      </c>
      <c r="H150" s="26">
        <v>6</v>
      </c>
      <c r="I150" s="25">
        <v>74</v>
      </c>
      <c r="J150" s="21">
        <v>6</v>
      </c>
      <c r="K150" s="27">
        <f t="shared" si="4"/>
        <v>8.16</v>
      </c>
      <c r="L150" s="27" t="str">
        <f t="shared" si="5"/>
        <v>TAIP</v>
      </c>
      <c r="M150" s="14"/>
    </row>
    <row r="151" spans="1:13" x14ac:dyDescent="0.2">
      <c r="A151" s="23">
        <v>148</v>
      </c>
      <c r="B151" s="2" t="s">
        <v>231</v>
      </c>
      <c r="C151" s="2" t="s">
        <v>16</v>
      </c>
      <c r="D151" s="28" t="s">
        <v>294</v>
      </c>
      <c r="E151" s="25">
        <v>74</v>
      </c>
      <c r="F151" s="21">
        <v>9</v>
      </c>
      <c r="G151" s="14">
        <v>96</v>
      </c>
      <c r="H151" s="26">
        <v>7</v>
      </c>
      <c r="I151" s="25">
        <v>51</v>
      </c>
      <c r="J151" s="21">
        <v>9</v>
      </c>
      <c r="K151" s="27">
        <f t="shared" si="4"/>
        <v>7.6</v>
      </c>
      <c r="L151" s="27" t="str">
        <f t="shared" si="5"/>
        <v>TAIP</v>
      </c>
      <c r="M151" s="14"/>
    </row>
    <row r="152" spans="1:13" x14ac:dyDescent="0.2">
      <c r="A152" s="23">
        <v>149</v>
      </c>
      <c r="B152" s="2" t="s">
        <v>232</v>
      </c>
      <c r="C152" s="2" t="s">
        <v>34</v>
      </c>
      <c r="D152" s="28" t="s">
        <v>293</v>
      </c>
      <c r="E152" s="25">
        <v>78</v>
      </c>
      <c r="F152" s="21">
        <v>8</v>
      </c>
      <c r="G152" s="14">
        <v>91</v>
      </c>
      <c r="H152" s="26">
        <v>7</v>
      </c>
      <c r="I152" s="25">
        <v>76</v>
      </c>
      <c r="J152" s="21">
        <v>7</v>
      </c>
      <c r="K152" s="27">
        <f t="shared" si="4"/>
        <v>8.15</v>
      </c>
      <c r="L152" s="27" t="str">
        <f t="shared" si="5"/>
        <v>TAIP</v>
      </c>
      <c r="M152" s="14"/>
    </row>
    <row r="153" spans="1:13" x14ac:dyDescent="0.2">
      <c r="A153" s="23">
        <v>150</v>
      </c>
      <c r="B153" s="2" t="s">
        <v>233</v>
      </c>
      <c r="C153" s="2" t="s">
        <v>177</v>
      </c>
      <c r="D153" s="28" t="s">
        <v>291</v>
      </c>
      <c r="E153" s="25">
        <v>69</v>
      </c>
      <c r="F153" s="21">
        <v>8</v>
      </c>
      <c r="G153" s="14">
        <v>71</v>
      </c>
      <c r="H153" s="26">
        <v>6</v>
      </c>
      <c r="I153" s="25">
        <v>67</v>
      </c>
      <c r="J153" s="21">
        <v>5</v>
      </c>
      <c r="K153" s="27">
        <f t="shared" si="4"/>
        <v>6.92</v>
      </c>
      <c r="L153" s="27" t="str">
        <f t="shared" si="5"/>
        <v>NE</v>
      </c>
      <c r="M153" s="14"/>
    </row>
    <row r="154" spans="1:13" x14ac:dyDescent="0.2">
      <c r="A154" s="23">
        <v>151</v>
      </c>
      <c r="B154" s="2" t="s">
        <v>234</v>
      </c>
      <c r="C154" s="2" t="s">
        <v>235</v>
      </c>
      <c r="D154" s="24" t="s">
        <v>295</v>
      </c>
      <c r="E154" s="25">
        <v>52</v>
      </c>
      <c r="F154" s="21">
        <v>10</v>
      </c>
      <c r="G154" s="14">
        <v>56</v>
      </c>
      <c r="H154" s="26">
        <v>10</v>
      </c>
      <c r="I154" s="25">
        <v>59</v>
      </c>
      <c r="J154" s="21">
        <v>7</v>
      </c>
      <c r="K154" s="27">
        <f t="shared" si="4"/>
        <v>5.4600000000000009</v>
      </c>
      <c r="L154" s="27" t="str">
        <f t="shared" si="5"/>
        <v>NE</v>
      </c>
      <c r="M154" s="14"/>
    </row>
    <row r="155" spans="1:13" x14ac:dyDescent="0.2">
      <c r="A155" s="23">
        <v>152</v>
      </c>
      <c r="B155" s="2" t="s">
        <v>236</v>
      </c>
      <c r="C155" s="2" t="s">
        <v>21</v>
      </c>
      <c r="D155" s="28" t="s">
        <v>290</v>
      </c>
      <c r="E155" s="25">
        <v>94</v>
      </c>
      <c r="F155" s="21">
        <v>9</v>
      </c>
      <c r="G155" s="14">
        <v>22</v>
      </c>
      <c r="H155" s="26">
        <v>10</v>
      </c>
      <c r="I155" s="25">
        <v>24</v>
      </c>
      <c r="J155" s="21">
        <v>6</v>
      </c>
      <c r="K155" s="27">
        <f t="shared" si="4"/>
        <v>6.8000000000000007</v>
      </c>
      <c r="L155" s="27" t="str">
        <f t="shared" si="5"/>
        <v>NE</v>
      </c>
      <c r="M155" s="14"/>
    </row>
    <row r="156" spans="1:13" x14ac:dyDescent="0.2">
      <c r="A156" s="23">
        <v>153</v>
      </c>
      <c r="B156" s="2" t="s">
        <v>237</v>
      </c>
      <c r="C156" s="2" t="s">
        <v>138</v>
      </c>
      <c r="D156" s="24" t="s">
        <v>292</v>
      </c>
      <c r="E156" s="25">
        <v>79</v>
      </c>
      <c r="F156" s="21">
        <v>7</v>
      </c>
      <c r="G156" s="14">
        <v>91</v>
      </c>
      <c r="H156" s="26">
        <v>9</v>
      </c>
      <c r="I156" s="25">
        <v>85</v>
      </c>
      <c r="J156" s="21">
        <v>10</v>
      </c>
      <c r="K156" s="27">
        <f t="shared" si="4"/>
        <v>8.379999999999999</v>
      </c>
      <c r="L156" s="27" t="str">
        <f t="shared" si="5"/>
        <v>TAIP</v>
      </c>
      <c r="M156" s="14"/>
    </row>
    <row r="157" spans="1:13" x14ac:dyDescent="0.2">
      <c r="A157" s="23">
        <v>154</v>
      </c>
      <c r="B157" s="2" t="s">
        <v>238</v>
      </c>
      <c r="C157" s="2" t="s">
        <v>239</v>
      </c>
      <c r="D157" s="28" t="s">
        <v>290</v>
      </c>
      <c r="E157" s="25">
        <v>92</v>
      </c>
      <c r="F157" s="21">
        <v>9</v>
      </c>
      <c r="G157" s="14">
        <v>73</v>
      </c>
      <c r="H157" s="26">
        <v>10</v>
      </c>
      <c r="I157" s="25">
        <v>75</v>
      </c>
      <c r="J157" s="21">
        <v>7</v>
      </c>
      <c r="K157" s="27">
        <f t="shared" si="4"/>
        <v>8.2899999999999991</v>
      </c>
      <c r="L157" s="27" t="str">
        <f t="shared" si="5"/>
        <v>TAIP</v>
      </c>
      <c r="M157" s="14"/>
    </row>
    <row r="158" spans="1:13" x14ac:dyDescent="0.2">
      <c r="A158" s="23">
        <v>155</v>
      </c>
      <c r="B158" s="2" t="s">
        <v>240</v>
      </c>
      <c r="C158" s="2" t="s">
        <v>41</v>
      </c>
      <c r="D158" s="28" t="s">
        <v>293</v>
      </c>
      <c r="E158" s="25">
        <v>76</v>
      </c>
      <c r="F158" s="21">
        <v>9</v>
      </c>
      <c r="G158" s="14">
        <v>99</v>
      </c>
      <c r="H158" s="26">
        <v>9</v>
      </c>
      <c r="I158" s="25">
        <v>77</v>
      </c>
      <c r="J158" s="21">
        <v>8</v>
      </c>
      <c r="K158" s="27">
        <f t="shared" si="4"/>
        <v>8.3099999999999987</v>
      </c>
      <c r="L158" s="27" t="str">
        <f t="shared" si="5"/>
        <v>TAIP</v>
      </c>
      <c r="M158" s="14"/>
    </row>
    <row r="159" spans="1:13" x14ac:dyDescent="0.2">
      <c r="A159" s="23">
        <v>156</v>
      </c>
      <c r="B159" s="2" t="s">
        <v>241</v>
      </c>
      <c r="C159" s="2" t="s">
        <v>189</v>
      </c>
      <c r="D159" s="24" t="s">
        <v>291</v>
      </c>
      <c r="E159" s="25">
        <v>60</v>
      </c>
      <c r="F159" s="21">
        <v>8</v>
      </c>
      <c r="G159" s="14">
        <v>54</v>
      </c>
      <c r="H159" s="26">
        <v>9</v>
      </c>
      <c r="I159" s="25">
        <v>38</v>
      </c>
      <c r="J159" s="21">
        <v>5</v>
      </c>
      <c r="K159" s="27">
        <f t="shared" si="4"/>
        <v>5.38</v>
      </c>
      <c r="L159" s="27" t="str">
        <f t="shared" si="5"/>
        <v>NE</v>
      </c>
      <c r="M159" s="14"/>
    </row>
    <row r="160" spans="1:13" x14ac:dyDescent="0.2">
      <c r="A160" s="23">
        <v>157</v>
      </c>
      <c r="B160" s="2" t="s">
        <v>242</v>
      </c>
      <c r="C160" s="2" t="s">
        <v>217</v>
      </c>
      <c r="D160" s="28" t="s">
        <v>290</v>
      </c>
      <c r="E160" s="25">
        <v>82</v>
      </c>
      <c r="F160" s="21">
        <v>9</v>
      </c>
      <c r="G160" s="14">
        <v>81</v>
      </c>
      <c r="H160" s="26">
        <v>6</v>
      </c>
      <c r="I160" s="25">
        <v>77</v>
      </c>
      <c r="J160" s="21">
        <v>8</v>
      </c>
      <c r="K160" s="27">
        <f t="shared" si="4"/>
        <v>8.07</v>
      </c>
      <c r="L160" s="27" t="str">
        <f t="shared" si="5"/>
        <v>TAIP</v>
      </c>
      <c r="M160" s="14"/>
    </row>
    <row r="161" spans="1:13" x14ac:dyDescent="0.2">
      <c r="A161" s="23">
        <v>158</v>
      </c>
      <c r="B161" s="2" t="s">
        <v>243</v>
      </c>
      <c r="C161" s="2" t="s">
        <v>80</v>
      </c>
      <c r="D161" s="28" t="s">
        <v>295</v>
      </c>
      <c r="E161" s="25">
        <v>80</v>
      </c>
      <c r="F161" s="21">
        <v>9</v>
      </c>
      <c r="G161" s="14">
        <v>99</v>
      </c>
      <c r="H161" s="26">
        <v>7</v>
      </c>
      <c r="I161" s="25">
        <v>95</v>
      </c>
      <c r="J161" s="21">
        <v>8</v>
      </c>
      <c r="K161" s="27">
        <f t="shared" si="4"/>
        <v>8.870000000000001</v>
      </c>
      <c r="L161" s="27" t="str">
        <f t="shared" si="5"/>
        <v>TAIP</v>
      </c>
      <c r="M161" s="14"/>
    </row>
    <row r="162" spans="1:13" x14ac:dyDescent="0.2">
      <c r="A162" s="23">
        <v>159</v>
      </c>
      <c r="B162" s="2" t="s">
        <v>244</v>
      </c>
      <c r="C162" s="2" t="s">
        <v>245</v>
      </c>
      <c r="D162" s="24" t="s">
        <v>293</v>
      </c>
      <c r="E162" s="25">
        <v>86</v>
      </c>
      <c r="F162" s="21">
        <v>8</v>
      </c>
      <c r="G162" s="14">
        <v>97</v>
      </c>
      <c r="H162" s="26">
        <v>8</v>
      </c>
      <c r="I162" s="25">
        <v>89</v>
      </c>
      <c r="J162" s="21">
        <v>7</v>
      </c>
      <c r="K162" s="27">
        <f t="shared" si="4"/>
        <v>8.9899999999999984</v>
      </c>
      <c r="L162" s="27" t="str">
        <f t="shared" si="5"/>
        <v>TAIP</v>
      </c>
      <c r="M162" s="14"/>
    </row>
    <row r="163" spans="1:13" x14ac:dyDescent="0.2">
      <c r="A163" s="23">
        <v>160</v>
      </c>
      <c r="B163" s="2" t="s">
        <v>33</v>
      </c>
      <c r="C163" s="2" t="s">
        <v>68</v>
      </c>
      <c r="D163" s="28" t="s">
        <v>295</v>
      </c>
      <c r="E163" s="25">
        <v>55</v>
      </c>
      <c r="F163" s="21">
        <v>10</v>
      </c>
      <c r="G163" s="14">
        <v>80</v>
      </c>
      <c r="H163" s="26">
        <v>9</v>
      </c>
      <c r="I163" s="25">
        <v>72</v>
      </c>
      <c r="J163" s="21">
        <v>5</v>
      </c>
      <c r="K163" s="27">
        <f t="shared" si="4"/>
        <v>6.5900000000000007</v>
      </c>
      <c r="L163" s="27" t="str">
        <f t="shared" si="5"/>
        <v>NE</v>
      </c>
      <c r="M163" s="14"/>
    </row>
    <row r="164" spans="1:13" x14ac:dyDescent="0.2">
      <c r="A164" s="23">
        <v>161</v>
      </c>
      <c r="B164" s="2" t="s">
        <v>246</v>
      </c>
      <c r="C164" s="2" t="s">
        <v>247</v>
      </c>
      <c r="D164" s="28" t="s">
        <v>290</v>
      </c>
      <c r="E164" s="25">
        <v>87</v>
      </c>
      <c r="F164" s="21">
        <v>9</v>
      </c>
      <c r="G164" s="14">
        <v>82</v>
      </c>
      <c r="H164" s="26">
        <v>9</v>
      </c>
      <c r="I164" s="25">
        <v>96</v>
      </c>
      <c r="J164" s="21">
        <v>9</v>
      </c>
      <c r="K164" s="27">
        <f t="shared" si="4"/>
        <v>8.7299999999999986</v>
      </c>
      <c r="L164" s="27" t="str">
        <f t="shared" si="5"/>
        <v>TAIP</v>
      </c>
      <c r="M164" s="14"/>
    </row>
    <row r="165" spans="1:13" x14ac:dyDescent="0.2">
      <c r="A165" s="23">
        <v>162</v>
      </c>
      <c r="B165" s="2" t="s">
        <v>248</v>
      </c>
      <c r="C165" s="2" t="s">
        <v>159</v>
      </c>
      <c r="D165" s="28" t="s">
        <v>290</v>
      </c>
      <c r="E165" s="25">
        <v>74</v>
      </c>
      <c r="F165" s="21">
        <v>8</v>
      </c>
      <c r="G165" s="14">
        <v>71</v>
      </c>
      <c r="H165" s="26">
        <v>9</v>
      </c>
      <c r="I165" s="25">
        <v>62</v>
      </c>
      <c r="J165" s="21">
        <v>6</v>
      </c>
      <c r="K165" s="27">
        <f t="shared" si="4"/>
        <v>7.07</v>
      </c>
      <c r="L165" s="27" t="str">
        <f t="shared" si="5"/>
        <v>NE</v>
      </c>
      <c r="M165" s="14"/>
    </row>
    <row r="166" spans="1:13" x14ac:dyDescent="0.2">
      <c r="A166" s="23">
        <v>163</v>
      </c>
      <c r="B166" s="2" t="s">
        <v>249</v>
      </c>
      <c r="C166" s="2" t="s">
        <v>34</v>
      </c>
      <c r="D166" s="28" t="s">
        <v>291</v>
      </c>
      <c r="E166" s="25">
        <v>76</v>
      </c>
      <c r="F166" s="21">
        <v>10</v>
      </c>
      <c r="G166" s="14">
        <v>78</v>
      </c>
      <c r="H166" s="26">
        <v>6</v>
      </c>
      <c r="I166" s="25">
        <v>66</v>
      </c>
      <c r="J166" s="21">
        <v>7</v>
      </c>
      <c r="K166" s="27">
        <f t="shared" si="4"/>
        <v>7.46</v>
      </c>
      <c r="L166" s="27" t="str">
        <f t="shared" si="5"/>
        <v>NE</v>
      </c>
      <c r="M166" s="14"/>
    </row>
    <row r="167" spans="1:13" x14ac:dyDescent="0.2">
      <c r="A167" s="23">
        <v>164</v>
      </c>
      <c r="B167" s="2" t="s">
        <v>250</v>
      </c>
      <c r="C167" s="2" t="s">
        <v>251</v>
      </c>
      <c r="D167" s="28" t="s">
        <v>293</v>
      </c>
      <c r="E167" s="25">
        <v>86</v>
      </c>
      <c r="F167" s="21">
        <v>8</v>
      </c>
      <c r="G167" s="14">
        <v>52</v>
      </c>
      <c r="H167" s="26">
        <v>9</v>
      </c>
      <c r="I167" s="25">
        <v>52</v>
      </c>
      <c r="J167" s="21">
        <v>9</v>
      </c>
      <c r="K167" s="27">
        <f t="shared" si="4"/>
        <v>6.8999999999999995</v>
      </c>
      <c r="L167" s="27" t="str">
        <f t="shared" si="5"/>
        <v>NE</v>
      </c>
      <c r="M167" s="14"/>
    </row>
    <row r="168" spans="1:13" x14ac:dyDescent="0.2">
      <c r="A168" s="23">
        <v>165</v>
      </c>
      <c r="B168" s="2" t="s">
        <v>252</v>
      </c>
      <c r="C168" s="2" t="s">
        <v>211</v>
      </c>
      <c r="D168" s="28" t="s">
        <v>293</v>
      </c>
      <c r="E168" s="25">
        <v>72</v>
      </c>
      <c r="F168" s="21">
        <v>9</v>
      </c>
      <c r="G168" s="14">
        <v>37</v>
      </c>
      <c r="H168" s="26">
        <v>8</v>
      </c>
      <c r="I168" s="25">
        <v>55</v>
      </c>
      <c r="J168" s="21">
        <v>6</v>
      </c>
      <c r="K168" s="27">
        <f t="shared" si="4"/>
        <v>5.9</v>
      </c>
      <c r="L168" s="27" t="str">
        <f t="shared" si="5"/>
        <v>NE</v>
      </c>
      <c r="M168" s="14"/>
    </row>
    <row r="169" spans="1:13" x14ac:dyDescent="0.2">
      <c r="A169" s="23">
        <v>166</v>
      </c>
      <c r="B169" s="2" t="s">
        <v>253</v>
      </c>
      <c r="C169" s="2" t="s">
        <v>254</v>
      </c>
      <c r="D169" s="28" t="s">
        <v>291</v>
      </c>
      <c r="E169" s="25">
        <v>93</v>
      </c>
      <c r="F169" s="21">
        <v>9</v>
      </c>
      <c r="G169" s="14">
        <v>99</v>
      </c>
      <c r="H169" s="26">
        <v>10</v>
      </c>
      <c r="I169" s="25"/>
      <c r="J169" s="21">
        <v>8</v>
      </c>
      <c r="K169" s="27">
        <f t="shared" si="4"/>
        <v>8.4200000000000017</v>
      </c>
      <c r="L169" s="27" t="str">
        <f t="shared" si="5"/>
        <v>TAIP</v>
      </c>
      <c r="M169" s="14"/>
    </row>
    <row r="170" spans="1:13" x14ac:dyDescent="0.2">
      <c r="A170" s="23">
        <v>167</v>
      </c>
      <c r="B170" s="2" t="s">
        <v>255</v>
      </c>
      <c r="C170" s="2" t="s">
        <v>21</v>
      </c>
      <c r="D170" s="28" t="s">
        <v>295</v>
      </c>
      <c r="E170" s="25">
        <v>83</v>
      </c>
      <c r="F170" s="21">
        <v>8</v>
      </c>
      <c r="G170" s="14">
        <v>89</v>
      </c>
      <c r="H170" s="26">
        <v>9</v>
      </c>
      <c r="I170" s="25">
        <v>55</v>
      </c>
      <c r="J170" s="21">
        <v>7</v>
      </c>
      <c r="K170" s="27">
        <f t="shared" si="4"/>
        <v>7.92</v>
      </c>
      <c r="L170" s="27" t="str">
        <f t="shared" si="5"/>
        <v>TAIP</v>
      </c>
      <c r="M170" s="14"/>
    </row>
    <row r="171" spans="1:13" x14ac:dyDescent="0.2">
      <c r="A171" s="23">
        <v>168</v>
      </c>
      <c r="B171" s="2" t="s">
        <v>256</v>
      </c>
      <c r="C171" s="2" t="s">
        <v>19</v>
      </c>
      <c r="D171" s="28" t="s">
        <v>290</v>
      </c>
      <c r="E171" s="25">
        <v>64</v>
      </c>
      <c r="F171" s="21">
        <v>9</v>
      </c>
      <c r="G171" s="14">
        <v>96</v>
      </c>
      <c r="H171" s="26">
        <v>8</v>
      </c>
      <c r="I171" s="25">
        <v>72</v>
      </c>
      <c r="J171" s="21">
        <v>7</v>
      </c>
      <c r="K171" s="27">
        <f t="shared" si="4"/>
        <v>7.5200000000000005</v>
      </c>
      <c r="L171" s="27" t="str">
        <f t="shared" si="5"/>
        <v>TAIP</v>
      </c>
      <c r="M171" s="14"/>
    </row>
    <row r="172" spans="1:13" x14ac:dyDescent="0.2">
      <c r="A172" s="23">
        <v>169</v>
      </c>
      <c r="B172" s="2" t="s">
        <v>257</v>
      </c>
      <c r="C172" s="2" t="s">
        <v>41</v>
      </c>
      <c r="D172" s="28" t="s">
        <v>292</v>
      </c>
      <c r="E172" s="25">
        <v>66</v>
      </c>
      <c r="F172" s="21">
        <v>9</v>
      </c>
      <c r="G172" s="14">
        <v>97</v>
      </c>
      <c r="H172" s="26">
        <v>8</v>
      </c>
      <c r="I172" s="25">
        <v>74</v>
      </c>
      <c r="J172" s="21">
        <v>7</v>
      </c>
      <c r="K172" s="27">
        <f t="shared" si="4"/>
        <v>7.6899999999999995</v>
      </c>
      <c r="L172" s="27" t="str">
        <f t="shared" si="5"/>
        <v>TAIP</v>
      </c>
      <c r="M172" s="14"/>
    </row>
    <row r="173" spans="1:13" x14ac:dyDescent="0.2">
      <c r="A173" s="23">
        <v>170</v>
      </c>
      <c r="B173" s="2" t="s">
        <v>258</v>
      </c>
      <c r="C173" s="2" t="s">
        <v>7</v>
      </c>
      <c r="D173" s="24" t="s">
        <v>291</v>
      </c>
      <c r="E173" s="25">
        <v>51</v>
      </c>
      <c r="F173" s="21">
        <v>8</v>
      </c>
      <c r="G173" s="14">
        <v>81</v>
      </c>
      <c r="H173" s="26">
        <v>8</v>
      </c>
      <c r="I173" s="25">
        <v>82</v>
      </c>
      <c r="J173" s="21">
        <v>6</v>
      </c>
      <c r="K173" s="27">
        <f t="shared" si="4"/>
        <v>6.6199999999999992</v>
      </c>
      <c r="L173" s="27" t="str">
        <f t="shared" si="5"/>
        <v>NE</v>
      </c>
      <c r="M173" s="14"/>
    </row>
    <row r="174" spans="1:13" x14ac:dyDescent="0.2">
      <c r="A174" s="23">
        <v>171</v>
      </c>
      <c r="B174" s="2" t="s">
        <v>259</v>
      </c>
      <c r="C174" s="2" t="s">
        <v>123</v>
      </c>
      <c r="D174" s="28" t="s">
        <v>290</v>
      </c>
      <c r="E174" s="25">
        <v>82</v>
      </c>
      <c r="F174" s="21">
        <v>9</v>
      </c>
      <c r="G174" s="14">
        <v>86</v>
      </c>
      <c r="H174" s="26">
        <v>6</v>
      </c>
      <c r="I174" s="25">
        <v>87</v>
      </c>
      <c r="J174" s="21">
        <v>7</v>
      </c>
      <c r="K174" s="27">
        <f t="shared" si="4"/>
        <v>8.42</v>
      </c>
      <c r="L174" s="27" t="str">
        <f t="shared" si="5"/>
        <v>TAIP</v>
      </c>
      <c r="M174" s="14"/>
    </row>
    <row r="175" spans="1:13" x14ac:dyDescent="0.2">
      <c r="A175" s="23">
        <v>172</v>
      </c>
      <c r="B175" s="2" t="s">
        <v>260</v>
      </c>
      <c r="C175" s="2" t="s">
        <v>138</v>
      </c>
      <c r="D175" s="24" t="s">
        <v>295</v>
      </c>
      <c r="E175" s="25">
        <v>76</v>
      </c>
      <c r="F175" s="21">
        <v>7</v>
      </c>
      <c r="G175" s="14">
        <v>98</v>
      </c>
      <c r="H175" s="26">
        <v>9</v>
      </c>
      <c r="I175" s="25">
        <v>81</v>
      </c>
      <c r="J175" s="21">
        <v>8</v>
      </c>
      <c r="K175" s="27">
        <f t="shared" si="4"/>
        <v>8.36</v>
      </c>
      <c r="L175" s="27" t="str">
        <f t="shared" si="5"/>
        <v>TAIP</v>
      </c>
      <c r="M175" s="14"/>
    </row>
    <row r="176" spans="1:13" x14ac:dyDescent="0.2">
      <c r="A176" s="23">
        <v>173</v>
      </c>
      <c r="B176" s="2" t="s">
        <v>261</v>
      </c>
      <c r="C176" s="2" t="s">
        <v>262</v>
      </c>
      <c r="D176" s="24" t="s">
        <v>295</v>
      </c>
      <c r="E176" s="25">
        <v>95</v>
      </c>
      <c r="F176" s="21">
        <v>9</v>
      </c>
      <c r="G176" s="14">
        <v>85</v>
      </c>
      <c r="H176" s="26">
        <v>10</v>
      </c>
      <c r="I176" s="25">
        <v>93</v>
      </c>
      <c r="J176" s="21">
        <v>9</v>
      </c>
      <c r="K176" s="27">
        <f t="shared" si="4"/>
        <v>9.16</v>
      </c>
      <c r="L176" s="27" t="str">
        <f t="shared" si="5"/>
        <v>TAIP</v>
      </c>
      <c r="M176" s="14"/>
    </row>
    <row r="177" spans="1:13" x14ac:dyDescent="0.2">
      <c r="A177" s="23">
        <v>174</v>
      </c>
      <c r="B177" s="2" t="s">
        <v>263</v>
      </c>
      <c r="C177" s="2" t="s">
        <v>68</v>
      </c>
      <c r="D177" s="28" t="s">
        <v>293</v>
      </c>
      <c r="E177" s="25">
        <v>86</v>
      </c>
      <c r="F177" s="21">
        <v>9</v>
      </c>
      <c r="G177" s="14">
        <v>78</v>
      </c>
      <c r="H177" s="26">
        <v>8</v>
      </c>
      <c r="I177" s="25">
        <v>74</v>
      </c>
      <c r="J177" s="21">
        <v>6</v>
      </c>
      <c r="K177" s="27">
        <f t="shared" si="4"/>
        <v>8.1199999999999992</v>
      </c>
      <c r="L177" s="27" t="str">
        <f t="shared" si="5"/>
        <v>TAIP</v>
      </c>
      <c r="M177" s="14"/>
    </row>
    <row r="178" spans="1:13" x14ac:dyDescent="0.2">
      <c r="A178" s="23">
        <v>175</v>
      </c>
      <c r="B178" s="2" t="s">
        <v>264</v>
      </c>
      <c r="C178" s="2" t="s">
        <v>4</v>
      </c>
      <c r="D178" s="24" t="s">
        <v>292</v>
      </c>
      <c r="E178" s="25">
        <v>84</v>
      </c>
      <c r="F178" s="21">
        <v>9</v>
      </c>
      <c r="G178" s="14">
        <v>70</v>
      </c>
      <c r="H178" s="26">
        <v>9</v>
      </c>
      <c r="I178" s="25">
        <v>75</v>
      </c>
      <c r="J178" s="21">
        <v>5</v>
      </c>
      <c r="K178" s="27">
        <f t="shared" si="4"/>
        <v>7.8000000000000007</v>
      </c>
      <c r="L178" s="27" t="str">
        <f t="shared" si="5"/>
        <v>TAIP</v>
      </c>
      <c r="M178" s="14"/>
    </row>
    <row r="179" spans="1:13" x14ac:dyDescent="0.2">
      <c r="A179" s="23">
        <v>176</v>
      </c>
      <c r="B179" s="2" t="s">
        <v>265</v>
      </c>
      <c r="C179" s="2" t="s">
        <v>53</v>
      </c>
      <c r="D179" s="28" t="s">
        <v>290</v>
      </c>
      <c r="E179" s="25">
        <v>56</v>
      </c>
      <c r="F179" s="21">
        <v>8</v>
      </c>
      <c r="G179" s="14">
        <v>56</v>
      </c>
      <c r="H179" s="26">
        <v>8</v>
      </c>
      <c r="I179" s="25">
        <v>43</v>
      </c>
      <c r="J179" s="21">
        <v>5</v>
      </c>
      <c r="K179" s="27">
        <f t="shared" si="4"/>
        <v>5.34</v>
      </c>
      <c r="L179" s="27" t="str">
        <f t="shared" si="5"/>
        <v>NE</v>
      </c>
      <c r="M179" s="14"/>
    </row>
    <row r="180" spans="1:13" x14ac:dyDescent="0.2">
      <c r="A180" s="23">
        <v>177</v>
      </c>
      <c r="B180" s="2" t="s">
        <v>266</v>
      </c>
      <c r="C180" s="2" t="s">
        <v>55</v>
      </c>
      <c r="D180" s="28" t="s">
        <v>290</v>
      </c>
      <c r="E180" s="25">
        <v>66</v>
      </c>
      <c r="F180" s="21">
        <v>9</v>
      </c>
      <c r="G180" s="14">
        <v>82</v>
      </c>
      <c r="H180" s="26">
        <v>7</v>
      </c>
      <c r="I180" s="25">
        <v>33</v>
      </c>
      <c r="J180" s="21">
        <v>6</v>
      </c>
      <c r="K180" s="27">
        <f t="shared" si="4"/>
        <v>6.42</v>
      </c>
      <c r="L180" s="27" t="str">
        <f t="shared" si="5"/>
        <v>NE</v>
      </c>
      <c r="M180" s="14"/>
    </row>
    <row r="181" spans="1:13" x14ac:dyDescent="0.2">
      <c r="A181" s="23">
        <v>178</v>
      </c>
      <c r="B181" s="2" t="s">
        <v>267</v>
      </c>
      <c r="C181" s="2" t="s">
        <v>268</v>
      </c>
      <c r="D181" s="28" t="s">
        <v>290</v>
      </c>
      <c r="E181" s="25">
        <v>61</v>
      </c>
      <c r="F181" s="21">
        <v>8</v>
      </c>
      <c r="G181" s="14">
        <v>60</v>
      </c>
      <c r="H181" s="26">
        <v>7</v>
      </c>
      <c r="I181" s="25">
        <v>95</v>
      </c>
      <c r="J181" s="21">
        <v>7</v>
      </c>
      <c r="K181" s="27">
        <f t="shared" si="4"/>
        <v>6.75</v>
      </c>
      <c r="L181" s="27" t="str">
        <f t="shared" si="5"/>
        <v>NE</v>
      </c>
      <c r="M181" s="14"/>
    </row>
    <row r="182" spans="1:13" x14ac:dyDescent="0.2">
      <c r="A182" s="23">
        <v>179</v>
      </c>
      <c r="B182" s="2" t="s">
        <v>269</v>
      </c>
      <c r="C182" s="2" t="s">
        <v>53</v>
      </c>
      <c r="D182" s="28" t="s">
        <v>295</v>
      </c>
      <c r="E182" s="25">
        <v>70</v>
      </c>
      <c r="F182" s="21">
        <v>8</v>
      </c>
      <c r="G182" s="14">
        <v>90</v>
      </c>
      <c r="H182" s="26">
        <v>7</v>
      </c>
      <c r="I182" s="25">
        <v>64</v>
      </c>
      <c r="J182" s="21">
        <v>7</v>
      </c>
      <c r="K182" s="27">
        <f t="shared" si="4"/>
        <v>7.4799999999999995</v>
      </c>
      <c r="L182" s="27" t="str">
        <f t="shared" si="5"/>
        <v>NE</v>
      </c>
      <c r="M182" s="14"/>
    </row>
    <row r="183" spans="1:13" x14ac:dyDescent="0.2">
      <c r="A183" s="23">
        <v>180</v>
      </c>
      <c r="B183" s="2" t="s">
        <v>270</v>
      </c>
      <c r="C183" s="2" t="s">
        <v>271</v>
      </c>
      <c r="D183" s="24" t="s">
        <v>294</v>
      </c>
      <c r="E183" s="25">
        <v>81</v>
      </c>
      <c r="F183" s="21">
        <v>9</v>
      </c>
      <c r="G183" s="14">
        <v>68</v>
      </c>
      <c r="H183" s="26">
        <v>7</v>
      </c>
      <c r="I183" s="25">
        <v>91</v>
      </c>
      <c r="J183" s="21">
        <v>9</v>
      </c>
      <c r="K183" s="27">
        <f t="shared" si="4"/>
        <v>7.91</v>
      </c>
      <c r="L183" s="27" t="str">
        <f t="shared" si="5"/>
        <v>TAIP</v>
      </c>
      <c r="M183" s="14"/>
    </row>
    <row r="184" spans="1:13" x14ac:dyDescent="0.2">
      <c r="A184" s="23">
        <v>181</v>
      </c>
      <c r="B184" s="2" t="s">
        <v>272</v>
      </c>
      <c r="C184" s="2" t="s">
        <v>80</v>
      </c>
      <c r="D184" s="28" t="s">
        <v>291</v>
      </c>
      <c r="E184" s="25">
        <v>39</v>
      </c>
      <c r="F184" s="21">
        <v>7</v>
      </c>
      <c r="G184" s="14">
        <v>86</v>
      </c>
      <c r="H184" s="26">
        <v>8</v>
      </c>
      <c r="I184" s="25">
        <v>49</v>
      </c>
      <c r="J184" s="21">
        <v>7</v>
      </c>
      <c r="K184" s="27">
        <f t="shared" si="4"/>
        <v>5.51</v>
      </c>
      <c r="L184" s="27" t="str">
        <f t="shared" si="5"/>
        <v>NE</v>
      </c>
      <c r="M184" s="14"/>
    </row>
    <row r="185" spans="1:13" x14ac:dyDescent="0.2">
      <c r="A185" s="23">
        <v>182</v>
      </c>
      <c r="B185" s="2" t="s">
        <v>273</v>
      </c>
      <c r="C185" s="2" t="s">
        <v>29</v>
      </c>
      <c r="D185" s="28" t="s">
        <v>292</v>
      </c>
      <c r="E185" s="25">
        <v>56</v>
      </c>
      <c r="F185" s="21">
        <v>10</v>
      </c>
      <c r="G185" s="14">
        <v>69</v>
      </c>
      <c r="H185" s="26">
        <v>10</v>
      </c>
      <c r="I185" s="25">
        <v>85</v>
      </c>
      <c r="J185" s="21">
        <v>8</v>
      </c>
      <c r="K185" s="27">
        <f t="shared" si="4"/>
        <v>6.5699999999999994</v>
      </c>
      <c r="L185" s="27" t="str">
        <f t="shared" si="5"/>
        <v>NE</v>
      </c>
      <c r="M185" s="14"/>
    </row>
    <row r="186" spans="1:13" x14ac:dyDescent="0.2">
      <c r="A186" s="23">
        <v>183</v>
      </c>
      <c r="B186" s="2" t="s">
        <v>274</v>
      </c>
      <c r="C186" s="2" t="s">
        <v>62</v>
      </c>
      <c r="D186" s="28" t="s">
        <v>291</v>
      </c>
      <c r="E186" s="25">
        <v>98</v>
      </c>
      <c r="F186" s="21">
        <v>8</v>
      </c>
      <c r="G186" s="14">
        <v>94</v>
      </c>
      <c r="H186" s="26">
        <v>10</v>
      </c>
      <c r="I186" s="25">
        <v>78</v>
      </c>
      <c r="J186" s="21">
        <v>9</v>
      </c>
      <c r="K186" s="27">
        <f t="shared" si="4"/>
        <v>9.2800000000000011</v>
      </c>
      <c r="L186" s="27" t="str">
        <f t="shared" si="5"/>
        <v>TAIP</v>
      </c>
      <c r="M186" s="14"/>
    </row>
    <row r="187" spans="1:13" x14ac:dyDescent="0.2">
      <c r="A187" s="23">
        <v>184</v>
      </c>
      <c r="B187" s="2" t="s">
        <v>275</v>
      </c>
      <c r="C187" s="2" t="s">
        <v>17</v>
      </c>
      <c r="D187" s="28" t="s">
        <v>295</v>
      </c>
      <c r="E187" s="25">
        <v>70</v>
      </c>
      <c r="F187" s="21">
        <v>10</v>
      </c>
      <c r="G187" s="14">
        <v>71</v>
      </c>
      <c r="H187" s="26">
        <v>7</v>
      </c>
      <c r="I187" s="25">
        <v>65</v>
      </c>
      <c r="J187" s="21">
        <v>10</v>
      </c>
      <c r="K187" s="27">
        <f t="shared" si="4"/>
        <v>6.93</v>
      </c>
      <c r="L187" s="27" t="str">
        <f t="shared" si="5"/>
        <v>NE</v>
      </c>
      <c r="M187" s="14"/>
    </row>
    <row r="188" spans="1:13" x14ac:dyDescent="0.2">
      <c r="A188" s="23">
        <v>185</v>
      </c>
      <c r="B188" s="2" t="s">
        <v>137</v>
      </c>
      <c r="C188" s="2" t="s">
        <v>163</v>
      </c>
      <c r="D188" s="24" t="s">
        <v>293</v>
      </c>
      <c r="E188" s="25">
        <v>91</v>
      </c>
      <c r="F188" s="21">
        <v>9</v>
      </c>
      <c r="G188" s="14">
        <v>89</v>
      </c>
      <c r="H188" s="26">
        <v>6</v>
      </c>
      <c r="I188" s="25">
        <v>89</v>
      </c>
      <c r="J188" s="21">
        <v>10</v>
      </c>
      <c r="K188" s="27">
        <f t="shared" si="4"/>
        <v>9</v>
      </c>
      <c r="L188" s="27" t="str">
        <f t="shared" si="5"/>
        <v>TAIP</v>
      </c>
      <c r="M188" s="14"/>
    </row>
    <row r="189" spans="1:13" x14ac:dyDescent="0.2">
      <c r="A189" s="23">
        <v>186</v>
      </c>
      <c r="B189" s="2" t="s">
        <v>137</v>
      </c>
      <c r="C189" s="2" t="s">
        <v>276</v>
      </c>
      <c r="D189" s="28" t="s">
        <v>291</v>
      </c>
      <c r="E189" s="25">
        <v>84</v>
      </c>
      <c r="F189" s="21">
        <v>8</v>
      </c>
      <c r="G189" s="14">
        <v>72</v>
      </c>
      <c r="H189" s="26">
        <v>9</v>
      </c>
      <c r="I189" s="25">
        <v>55</v>
      </c>
      <c r="J189" s="21">
        <v>9</v>
      </c>
      <c r="K189" s="27">
        <f t="shared" si="4"/>
        <v>7.4600000000000009</v>
      </c>
      <c r="L189" s="27" t="str">
        <f t="shared" si="5"/>
        <v>NE</v>
      </c>
      <c r="M189" s="14"/>
    </row>
    <row r="190" spans="1:13" x14ac:dyDescent="0.2">
      <c r="A190" s="23">
        <v>187</v>
      </c>
      <c r="B190" s="2" t="s">
        <v>277</v>
      </c>
      <c r="C190" s="2" t="s">
        <v>278</v>
      </c>
      <c r="D190" s="28" t="s">
        <v>292</v>
      </c>
      <c r="E190" s="25">
        <v>81</v>
      </c>
      <c r="F190" s="21">
        <v>10</v>
      </c>
      <c r="G190" s="14">
        <v>73</v>
      </c>
      <c r="H190" s="26">
        <v>8</v>
      </c>
      <c r="I190" s="25">
        <v>87</v>
      </c>
      <c r="J190" s="21">
        <v>10</v>
      </c>
      <c r="K190" s="27">
        <f t="shared" si="4"/>
        <v>7.98</v>
      </c>
      <c r="L190" s="27" t="str">
        <f t="shared" si="5"/>
        <v>TAIP</v>
      </c>
      <c r="M190" s="14"/>
    </row>
    <row r="191" spans="1:13" x14ac:dyDescent="0.2">
      <c r="A191" s="23">
        <v>188</v>
      </c>
      <c r="B191" s="2" t="s">
        <v>279</v>
      </c>
      <c r="C191" s="2" t="s">
        <v>46</v>
      </c>
      <c r="D191" s="28" t="s">
        <v>290</v>
      </c>
      <c r="E191" s="25">
        <v>79</v>
      </c>
      <c r="F191" s="21">
        <v>8</v>
      </c>
      <c r="G191" s="14">
        <v>88</v>
      </c>
      <c r="H191" s="26">
        <v>7</v>
      </c>
      <c r="I191" s="25">
        <v>88</v>
      </c>
      <c r="J191" s="21">
        <v>8</v>
      </c>
      <c r="K191" s="27">
        <f t="shared" si="4"/>
        <v>8.35</v>
      </c>
      <c r="L191" s="27" t="str">
        <f t="shared" si="5"/>
        <v>TAIP</v>
      </c>
      <c r="M191" s="14"/>
    </row>
    <row r="192" spans="1:13" x14ac:dyDescent="0.2">
      <c r="A192" s="23">
        <v>189</v>
      </c>
      <c r="B192" s="2" t="s">
        <v>280</v>
      </c>
      <c r="C192" s="2" t="s">
        <v>29</v>
      </c>
      <c r="D192" s="28" t="s">
        <v>293</v>
      </c>
      <c r="E192" s="25">
        <v>96</v>
      </c>
      <c r="F192" s="21">
        <v>10</v>
      </c>
      <c r="G192" s="14">
        <v>51</v>
      </c>
      <c r="H192" s="26">
        <v>8</v>
      </c>
      <c r="I192" s="25">
        <v>72</v>
      </c>
      <c r="J192" s="21">
        <v>7</v>
      </c>
      <c r="K192" s="27">
        <f t="shared" si="4"/>
        <v>7.7700000000000005</v>
      </c>
      <c r="L192" s="27" t="str">
        <f t="shared" si="5"/>
        <v>TAIP</v>
      </c>
      <c r="M192" s="14"/>
    </row>
    <row r="193" spans="1:13" x14ac:dyDescent="0.2">
      <c r="A193" s="23">
        <v>190</v>
      </c>
      <c r="B193" s="2" t="s">
        <v>281</v>
      </c>
      <c r="C193" s="2" t="s">
        <v>16</v>
      </c>
      <c r="D193" s="24" t="s">
        <v>290</v>
      </c>
      <c r="E193" s="25">
        <v>32</v>
      </c>
      <c r="F193" s="21">
        <v>9</v>
      </c>
      <c r="G193" s="14">
        <v>91</v>
      </c>
      <c r="H193" s="26">
        <v>6</v>
      </c>
      <c r="I193" s="25">
        <v>80</v>
      </c>
      <c r="J193" s="21">
        <v>6</v>
      </c>
      <c r="K193" s="27">
        <f t="shared" si="4"/>
        <v>6.58</v>
      </c>
      <c r="L193" s="27" t="str">
        <f t="shared" si="5"/>
        <v>NE</v>
      </c>
      <c r="M193" s="14"/>
    </row>
    <row r="194" spans="1:13" x14ac:dyDescent="0.2">
      <c r="A194" s="23">
        <v>191</v>
      </c>
      <c r="B194" s="2" t="s">
        <v>282</v>
      </c>
      <c r="C194" s="2" t="s">
        <v>16</v>
      </c>
      <c r="D194" s="24" t="s">
        <v>295</v>
      </c>
      <c r="E194" s="25">
        <v>74</v>
      </c>
      <c r="F194" s="21">
        <v>9</v>
      </c>
      <c r="G194" s="14">
        <v>70</v>
      </c>
      <c r="H194" s="26">
        <v>7</v>
      </c>
      <c r="I194" s="25">
        <v>87</v>
      </c>
      <c r="J194" s="21">
        <v>10</v>
      </c>
      <c r="K194" s="27">
        <f t="shared" si="4"/>
        <v>7.5400000000000009</v>
      </c>
      <c r="L194" s="27" t="str">
        <f t="shared" si="5"/>
        <v>TAIP</v>
      </c>
      <c r="M194" s="14"/>
    </row>
    <row r="195" spans="1:13" x14ac:dyDescent="0.2">
      <c r="A195" s="23">
        <v>192</v>
      </c>
      <c r="B195" s="2" t="s">
        <v>283</v>
      </c>
      <c r="C195" s="2" t="s">
        <v>2</v>
      </c>
      <c r="D195" s="28" t="s">
        <v>290</v>
      </c>
      <c r="E195" s="25">
        <v>37</v>
      </c>
      <c r="F195" s="21">
        <v>9</v>
      </c>
      <c r="G195" s="14">
        <v>45</v>
      </c>
      <c r="H195" s="26">
        <v>7</v>
      </c>
      <c r="I195" s="25">
        <v>53</v>
      </c>
      <c r="J195" s="21">
        <v>5</v>
      </c>
      <c r="K195" s="27">
        <f t="shared" si="4"/>
        <v>4.66</v>
      </c>
      <c r="L195" s="27" t="str">
        <f t="shared" si="5"/>
        <v>NE</v>
      </c>
      <c r="M195" s="14"/>
    </row>
    <row r="196" spans="1:13" x14ac:dyDescent="0.2">
      <c r="A196" s="23">
        <v>193</v>
      </c>
      <c r="B196" s="2" t="s">
        <v>284</v>
      </c>
      <c r="C196" s="2" t="s">
        <v>2</v>
      </c>
      <c r="D196" s="28" t="s">
        <v>295</v>
      </c>
      <c r="E196" s="25">
        <v>84</v>
      </c>
      <c r="F196" s="21">
        <v>10</v>
      </c>
      <c r="G196" s="14">
        <v>80</v>
      </c>
      <c r="H196" s="26">
        <v>8</v>
      </c>
      <c r="I196" s="25">
        <v>51</v>
      </c>
      <c r="J196" s="21">
        <v>7</v>
      </c>
      <c r="K196" s="27">
        <f t="shared" si="4"/>
        <v>7.6199999999999992</v>
      </c>
      <c r="L196" s="27" t="str">
        <f t="shared" si="5"/>
        <v>TAIP</v>
      </c>
      <c r="M196" s="14"/>
    </row>
    <row r="197" spans="1:13" x14ac:dyDescent="0.2">
      <c r="A197" s="23">
        <v>194</v>
      </c>
      <c r="B197" s="2" t="s">
        <v>285</v>
      </c>
      <c r="C197" s="2" t="s">
        <v>211</v>
      </c>
      <c r="D197" s="28" t="s">
        <v>294</v>
      </c>
      <c r="E197" s="25">
        <v>86</v>
      </c>
      <c r="F197" s="21">
        <v>10</v>
      </c>
      <c r="G197" s="14">
        <v>64</v>
      </c>
      <c r="H197" s="26">
        <v>6</v>
      </c>
      <c r="I197" s="25">
        <v>97</v>
      </c>
      <c r="J197" s="21">
        <v>6</v>
      </c>
      <c r="K197" s="27">
        <f t="shared" ref="K197:K199" si="6">IF(E197/10&gt;F197/2,E197/10*0.5,F197/2*0.5)+IF(G197/10&gt;H197/2,G197/10*0.3,H197/2*0.3)+IF(I197/10&gt;J197/2,I197/10*0.2,J197/2*0.2)</f>
        <v>8.16</v>
      </c>
      <c r="L197" s="27" t="str">
        <f t="shared" ref="L197:L199" si="7">IF(K197&gt;=7.5,"TAIP","NE")</f>
        <v>TAIP</v>
      </c>
      <c r="M197" s="14"/>
    </row>
    <row r="198" spans="1:13" x14ac:dyDescent="0.2">
      <c r="A198" s="23">
        <v>195</v>
      </c>
      <c r="B198" s="2" t="s">
        <v>286</v>
      </c>
      <c r="C198" s="2" t="s">
        <v>64</v>
      </c>
      <c r="D198" s="24" t="s">
        <v>292</v>
      </c>
      <c r="E198" s="25">
        <v>70</v>
      </c>
      <c r="F198" s="21">
        <v>10</v>
      </c>
      <c r="G198" s="14">
        <v>81</v>
      </c>
      <c r="H198" s="26">
        <v>10</v>
      </c>
      <c r="I198" s="25">
        <v>78</v>
      </c>
      <c r="J198" s="21">
        <v>6</v>
      </c>
      <c r="K198" s="27">
        <f t="shared" si="6"/>
        <v>7.49</v>
      </c>
      <c r="L198" s="27" t="str">
        <f t="shared" si="7"/>
        <v>NE</v>
      </c>
      <c r="M198" s="14"/>
    </row>
    <row r="199" spans="1:13" ht="13.5" thickBot="1" x14ac:dyDescent="0.25">
      <c r="A199" s="22">
        <v>196</v>
      </c>
      <c r="B199" s="29" t="s">
        <v>287</v>
      </c>
      <c r="C199" s="29" t="s">
        <v>288</v>
      </c>
      <c r="D199" s="30" t="s">
        <v>290</v>
      </c>
      <c r="E199" s="31">
        <v>98</v>
      </c>
      <c r="F199" s="32">
        <v>8</v>
      </c>
      <c r="G199" s="33">
        <v>100</v>
      </c>
      <c r="H199" s="34">
        <v>7</v>
      </c>
      <c r="I199" s="31">
        <v>89</v>
      </c>
      <c r="J199" s="32">
        <v>7</v>
      </c>
      <c r="K199" s="27">
        <f t="shared" si="6"/>
        <v>9.68</v>
      </c>
      <c r="L199" s="27" t="str">
        <f t="shared" si="7"/>
        <v>TAIP</v>
      </c>
      <c r="M199" s="14"/>
    </row>
    <row r="200" spans="1:13" ht="11.25" customHeight="1" x14ac:dyDescent="0.2"/>
  </sheetData>
  <mergeCells count="4">
    <mergeCell ref="B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AEF7-25F5-47A2-8019-5AD3BEBD29BA}">
  <sheetPr filterMode="1"/>
  <dimension ref="A1:Z200"/>
  <sheetViews>
    <sheetView zoomScale="94" zoomScaleNormal="94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113" sqref="I113"/>
    </sheetView>
  </sheetViews>
  <sheetFormatPr defaultRowHeight="12.75" x14ac:dyDescent="0.2"/>
  <cols>
    <col min="1" max="1" width="5.42578125" style="20" customWidth="1"/>
    <col min="2" max="2" width="12.5703125" style="20" customWidth="1"/>
    <col min="3" max="3" width="9.5703125" style="20" customWidth="1"/>
    <col min="4" max="4" width="11.42578125" style="28" customWidth="1"/>
    <col min="5" max="5" width="6.5703125" style="20" customWidth="1"/>
    <col min="6" max="6" width="5.5703125" style="20" customWidth="1"/>
    <col min="7" max="8" width="6.42578125" style="20" customWidth="1"/>
    <col min="9" max="9" width="5.85546875" style="20" customWidth="1"/>
    <col min="10" max="10" width="6.5703125" style="20" customWidth="1"/>
    <col min="11" max="11" width="8.140625" style="2" customWidth="1"/>
    <col min="12" max="12" width="8.5703125" style="14" customWidth="1"/>
    <col min="13" max="13" width="3.5703125" customWidth="1"/>
    <col min="14" max="17" width="2.85546875" customWidth="1"/>
    <col min="18" max="18" width="5.140625" customWidth="1"/>
    <col min="19" max="19" width="4.28515625" customWidth="1"/>
    <col min="20" max="20" width="4.5703125" customWidth="1"/>
    <col min="21" max="21" width="7.85546875" customWidth="1"/>
    <col min="23" max="23" width="11.85546875" customWidth="1"/>
  </cols>
  <sheetData>
    <row r="1" spans="1:24" ht="13.7" customHeight="1" x14ac:dyDescent="0.2">
      <c r="A1" s="35" t="s">
        <v>298</v>
      </c>
      <c r="B1" s="62" t="s">
        <v>297</v>
      </c>
      <c r="C1" s="62"/>
      <c r="D1" s="62"/>
      <c r="E1" s="59" t="s">
        <v>9</v>
      </c>
      <c r="F1" s="60"/>
      <c r="G1" s="61" t="s">
        <v>11</v>
      </c>
      <c r="H1" s="61"/>
      <c r="I1" s="59" t="s">
        <v>10</v>
      </c>
      <c r="J1" s="60"/>
      <c r="K1" s="55" t="s">
        <v>308</v>
      </c>
      <c r="L1" s="37" t="s">
        <v>306</v>
      </c>
      <c r="R1" s="8"/>
      <c r="S1" s="7"/>
      <c r="T1" s="7"/>
      <c r="U1" s="7"/>
      <c r="X1" s="13"/>
    </row>
    <row r="2" spans="1:24" ht="2.1" customHeight="1" x14ac:dyDescent="0.2">
      <c r="A2" s="38"/>
      <c r="B2" s="39"/>
      <c r="C2" s="39"/>
      <c r="D2" s="40"/>
      <c r="E2" s="41"/>
      <c r="F2" s="42"/>
      <c r="G2" s="43"/>
      <c r="H2" s="43"/>
      <c r="I2" s="41"/>
      <c r="J2" s="42"/>
      <c r="K2" s="44"/>
      <c r="L2" s="45"/>
      <c r="R2" s="8"/>
      <c r="S2" s="7"/>
      <c r="T2" s="7"/>
      <c r="U2" s="7"/>
      <c r="X2" s="13"/>
    </row>
    <row r="3" spans="1:24" ht="13.5" thickBot="1" x14ac:dyDescent="0.25">
      <c r="A3" s="46" t="s">
        <v>299</v>
      </c>
      <c r="B3" s="47" t="s">
        <v>1</v>
      </c>
      <c r="C3" s="48" t="s">
        <v>0</v>
      </c>
      <c r="D3" s="49" t="s">
        <v>12</v>
      </c>
      <c r="E3" s="50" t="s">
        <v>305</v>
      </c>
      <c r="F3" s="51" t="s">
        <v>304</v>
      </c>
      <c r="G3" s="52" t="s">
        <v>303</v>
      </c>
      <c r="H3" s="53" t="s">
        <v>302</v>
      </c>
      <c r="I3" s="50" t="s">
        <v>301</v>
      </c>
      <c r="J3" s="51" t="s">
        <v>300</v>
      </c>
      <c r="K3" s="54" t="s">
        <v>296</v>
      </c>
      <c r="L3" s="54" t="s">
        <v>307</v>
      </c>
      <c r="M3" s="14"/>
      <c r="R3" s="7"/>
      <c r="S3" s="7"/>
      <c r="T3" s="7"/>
      <c r="U3" s="7"/>
      <c r="X3" s="13"/>
    </row>
    <row r="4" spans="1:24" hidden="1" x14ac:dyDescent="0.2">
      <c r="A4" s="23">
        <v>1</v>
      </c>
      <c r="B4" s="2" t="s">
        <v>238</v>
      </c>
      <c r="C4" s="2" t="s">
        <v>239</v>
      </c>
      <c r="D4" s="28" t="s">
        <v>290</v>
      </c>
      <c r="E4" s="25">
        <v>92</v>
      </c>
      <c r="F4" s="21">
        <v>9</v>
      </c>
      <c r="G4" s="14">
        <v>73</v>
      </c>
      <c r="H4" s="26">
        <v>10</v>
      </c>
      <c r="I4" s="25">
        <v>75</v>
      </c>
      <c r="J4" s="21">
        <v>7</v>
      </c>
      <c r="K4" s="27">
        <f>IF(E4/10&gt;F4/2,E4/10*0.5,F4/2*0.5)+IF(G4/10&gt;H4/2,G4/10*0.3,H4/2*0.3)+IF(I4/10&gt;J4/2,I4/10*0.2,J4/2*0.2)</f>
        <v>8.2899999999999991</v>
      </c>
      <c r="L4" s="27" t="str">
        <f>IF(K4&gt;=7.5,"TAIP","NE")</f>
        <v>TAIP</v>
      </c>
      <c r="M4" s="14"/>
      <c r="R4" s="18"/>
      <c r="S4" s="18"/>
      <c r="T4" s="18"/>
      <c r="U4" s="17"/>
      <c r="X4" s="12"/>
    </row>
    <row r="5" spans="1:24" hidden="1" x14ac:dyDescent="0.2">
      <c r="A5" s="23">
        <v>2</v>
      </c>
      <c r="B5" s="2" t="s">
        <v>240</v>
      </c>
      <c r="C5" s="2" t="s">
        <v>41</v>
      </c>
      <c r="D5" s="28" t="s">
        <v>293</v>
      </c>
      <c r="E5" s="25">
        <v>76</v>
      </c>
      <c r="F5" s="21">
        <v>9</v>
      </c>
      <c r="G5" s="14">
        <v>99</v>
      </c>
      <c r="H5" s="26">
        <v>9</v>
      </c>
      <c r="I5" s="25">
        <v>77</v>
      </c>
      <c r="J5" s="21">
        <v>8</v>
      </c>
      <c r="K5" s="27">
        <f>IF(E5/10&gt;F5/2,E5/10*0.5,F5/2*0.5)+IF(G5/10&gt;H5/2,G5/10*0.3,H5/2*0.3)+IF(I5/10&gt;J5/2,I5/10*0.2,J5/2*0.2)</f>
        <v>8.3099999999999987</v>
      </c>
      <c r="L5" s="27" t="str">
        <f>IF(K5&gt;=7.5,"TAIP","NE")</f>
        <v>TAIP</v>
      </c>
      <c r="M5" s="14"/>
      <c r="R5" s="9"/>
      <c r="S5" s="9"/>
      <c r="T5" s="18"/>
      <c r="U5" s="17"/>
      <c r="X5" s="12"/>
    </row>
    <row r="6" spans="1:24" hidden="1" x14ac:dyDescent="0.2">
      <c r="A6" s="23">
        <v>3</v>
      </c>
      <c r="B6" s="2" t="s">
        <v>122</v>
      </c>
      <c r="C6" s="2" t="s">
        <v>123</v>
      </c>
      <c r="D6" s="28" t="s">
        <v>290</v>
      </c>
      <c r="E6" s="25">
        <v>94</v>
      </c>
      <c r="F6" s="21">
        <v>8</v>
      </c>
      <c r="G6" s="14">
        <v>96</v>
      </c>
      <c r="H6" s="26">
        <v>7</v>
      </c>
      <c r="I6" s="25">
        <v>80</v>
      </c>
      <c r="J6" s="21">
        <v>9</v>
      </c>
      <c r="K6" s="27">
        <f>IF(E6/10&gt;F6/2,E6/10*0.5,F6/2*0.5)+IF(G6/10&gt;H6/2,G6/10*0.3,H6/2*0.3)+IF(I6/10&gt;J6/2,I6/10*0.2,J6/2*0.2)</f>
        <v>9.18</v>
      </c>
      <c r="L6" s="27" t="str">
        <f>IF(K6&gt;=7.5,"TAIP","NE")</f>
        <v>TAIP</v>
      </c>
      <c r="M6" s="14"/>
    </row>
    <row r="7" spans="1:24" hidden="1" x14ac:dyDescent="0.2">
      <c r="A7" s="23">
        <v>4</v>
      </c>
      <c r="B7" s="2" t="s">
        <v>30</v>
      </c>
      <c r="C7" s="2" t="s">
        <v>5</v>
      </c>
      <c r="D7" s="28" t="s">
        <v>291</v>
      </c>
      <c r="E7" s="25">
        <v>87</v>
      </c>
      <c r="F7" s="21">
        <v>9</v>
      </c>
      <c r="G7" s="14">
        <v>71</v>
      </c>
      <c r="H7" s="26">
        <v>9</v>
      </c>
      <c r="I7" s="25">
        <v>98</v>
      </c>
      <c r="J7" s="21">
        <v>6</v>
      </c>
      <c r="K7" s="27">
        <f>IF(E7/10&gt;F7/2,E7/10*0.5,F7/2*0.5)+IF(G7/10&gt;H7/2,G7/10*0.3,H7/2*0.3)+IF(I7/10&gt;J7/2,I7/10*0.2,J7/2*0.2)</f>
        <v>8.44</v>
      </c>
      <c r="L7" s="27" t="str">
        <f>IF(K7&gt;=7.5,"TAIP","NE")</f>
        <v>TAIP</v>
      </c>
      <c r="M7" s="14"/>
    </row>
    <row r="8" spans="1:24" hidden="1" x14ac:dyDescent="0.2">
      <c r="A8" s="23">
        <v>5</v>
      </c>
      <c r="B8" s="2" t="s">
        <v>149</v>
      </c>
      <c r="C8" s="2" t="s">
        <v>16</v>
      </c>
      <c r="D8" s="24" t="s">
        <v>292</v>
      </c>
      <c r="E8" s="25">
        <v>40</v>
      </c>
      <c r="F8" s="21">
        <v>8</v>
      </c>
      <c r="G8" s="14">
        <v>53</v>
      </c>
      <c r="H8" s="26">
        <v>7</v>
      </c>
      <c r="I8" s="25">
        <v>93</v>
      </c>
      <c r="J8" s="21">
        <v>6</v>
      </c>
      <c r="K8" s="27">
        <f>IF(E8/10&gt;F8/2,E8/10*0.5,F8/2*0.5)+IF(G8/10&gt;H8/2,G8/10*0.3,H8/2*0.3)+IF(I8/10&gt;J8/2,I8/10*0.2,J8/2*0.2)</f>
        <v>5.45</v>
      </c>
      <c r="L8" s="27" t="str">
        <f>IF(K8&gt;=7.5,"TAIP","NE")</f>
        <v>NE</v>
      </c>
      <c r="M8" s="14"/>
    </row>
    <row r="9" spans="1:24" hidden="1" x14ac:dyDescent="0.2">
      <c r="A9" s="23">
        <v>6</v>
      </c>
      <c r="B9" s="2" t="s">
        <v>186</v>
      </c>
      <c r="C9" s="2" t="s">
        <v>21</v>
      </c>
      <c r="D9" s="28" t="s">
        <v>294</v>
      </c>
      <c r="E9" s="25">
        <v>33</v>
      </c>
      <c r="F9" s="21">
        <v>8</v>
      </c>
      <c r="G9" s="14">
        <v>99</v>
      </c>
      <c r="H9" s="26">
        <v>6</v>
      </c>
      <c r="I9" s="25">
        <v>45</v>
      </c>
      <c r="J9" s="21">
        <v>8</v>
      </c>
      <c r="K9" s="27">
        <f>IF(E9/10&gt;F9/2,E9/10*0.5,F9/2*0.5)+IF(G9/10&gt;H9/2,G9/10*0.3,H9/2*0.3)+IF(I9/10&gt;J9/2,I9/10*0.2,J9/2*0.2)</f>
        <v>5.870000000000001</v>
      </c>
      <c r="L9" s="27" t="str">
        <f>IF(K9&gt;=7.5,"TAIP","NE")</f>
        <v>NE</v>
      </c>
      <c r="M9" s="14"/>
      <c r="N9" s="11"/>
      <c r="O9" s="11"/>
      <c r="P9" s="11"/>
      <c r="Q9" s="11"/>
      <c r="R9" s="11"/>
      <c r="S9" s="11"/>
    </row>
    <row r="10" spans="1:24" hidden="1" x14ac:dyDescent="0.2">
      <c r="A10" s="23">
        <v>7</v>
      </c>
      <c r="B10" s="2" t="s">
        <v>187</v>
      </c>
      <c r="C10" s="2" t="s">
        <v>5</v>
      </c>
      <c r="D10" s="28" t="s">
        <v>293</v>
      </c>
      <c r="E10" s="25">
        <v>99</v>
      </c>
      <c r="F10" s="21">
        <v>9</v>
      </c>
      <c r="G10" s="14">
        <v>80</v>
      </c>
      <c r="H10" s="26">
        <v>7</v>
      </c>
      <c r="I10" s="25">
        <v>99</v>
      </c>
      <c r="J10" s="21">
        <v>8</v>
      </c>
      <c r="K10" s="27">
        <f>IF(E10/10&gt;F10/2,E10/10*0.5,F10/2*0.5)+IF(G10/10&gt;H10/2,G10/10*0.3,H10/2*0.3)+IF(I10/10&gt;J10/2,I10/10*0.2,J10/2*0.2)</f>
        <v>9.33</v>
      </c>
      <c r="L10" s="27" t="str">
        <f>IF(K10&gt;=7.5,"TAIP","NE")</f>
        <v>TAIP</v>
      </c>
      <c r="M10" s="14"/>
      <c r="N10" s="11"/>
      <c r="O10" s="11"/>
      <c r="P10" s="11"/>
      <c r="Q10" s="11"/>
      <c r="R10" s="11"/>
      <c r="S10" s="11"/>
    </row>
    <row r="11" spans="1:24" hidden="1" x14ac:dyDescent="0.2">
      <c r="A11" s="23">
        <v>8</v>
      </c>
      <c r="B11" s="2" t="s">
        <v>214</v>
      </c>
      <c r="C11" s="2" t="s">
        <v>2</v>
      </c>
      <c r="D11" s="28" t="s">
        <v>293</v>
      </c>
      <c r="E11" s="25">
        <v>87</v>
      </c>
      <c r="F11" s="21">
        <v>9</v>
      </c>
      <c r="G11" s="14">
        <v>45</v>
      </c>
      <c r="H11" s="26">
        <v>8</v>
      </c>
      <c r="I11" s="25">
        <v>98</v>
      </c>
      <c r="J11" s="21">
        <v>7</v>
      </c>
      <c r="K11" s="27">
        <f>IF(E11/10&gt;F11/2,E11/10*0.5,F11/2*0.5)+IF(G11/10&gt;H11/2,G11/10*0.3,H11/2*0.3)+IF(I11/10&gt;J11/2,I11/10*0.2,J11/2*0.2)</f>
        <v>7.6599999999999993</v>
      </c>
      <c r="L11" s="27" t="str">
        <f>IF(K11&gt;=7.5,"TAIP","NE")</f>
        <v>TAIP</v>
      </c>
      <c r="M11" s="14"/>
    </row>
    <row r="12" spans="1:24" hidden="1" x14ac:dyDescent="0.2">
      <c r="A12" s="23">
        <v>9</v>
      </c>
      <c r="B12" s="2" t="s">
        <v>241</v>
      </c>
      <c r="C12" s="2" t="s">
        <v>189</v>
      </c>
      <c r="D12" s="24" t="s">
        <v>291</v>
      </c>
      <c r="E12" s="25">
        <v>60</v>
      </c>
      <c r="F12" s="21">
        <v>8</v>
      </c>
      <c r="G12" s="14">
        <v>54</v>
      </c>
      <c r="H12" s="26">
        <v>9</v>
      </c>
      <c r="I12" s="25">
        <v>38</v>
      </c>
      <c r="J12" s="21">
        <v>5</v>
      </c>
      <c r="K12" s="27">
        <f>IF(E12/10&gt;F12/2,E12/10*0.5,F12/2*0.5)+IF(G12/10&gt;H12/2,G12/10*0.3,H12/2*0.3)+IF(I12/10&gt;J12/2,I12/10*0.2,J12/2*0.2)</f>
        <v>5.38</v>
      </c>
      <c r="L12" s="27" t="str">
        <f>IF(K12&gt;=7.5,"TAIP","NE")</f>
        <v>NE</v>
      </c>
      <c r="M12" s="14"/>
    </row>
    <row r="13" spans="1:24" hidden="1" x14ac:dyDescent="0.2">
      <c r="A13" s="23">
        <v>10</v>
      </c>
      <c r="B13" s="2" t="s">
        <v>124</v>
      </c>
      <c r="C13" s="2" t="s">
        <v>58</v>
      </c>
      <c r="D13" s="24" t="s">
        <v>294</v>
      </c>
      <c r="E13" s="25">
        <v>82</v>
      </c>
      <c r="F13" s="21">
        <v>8</v>
      </c>
      <c r="G13" s="14">
        <v>68</v>
      </c>
      <c r="H13" s="26">
        <v>8</v>
      </c>
      <c r="I13" s="25">
        <v>77</v>
      </c>
      <c r="J13" s="21">
        <v>5</v>
      </c>
      <c r="K13" s="27">
        <f>IF(E13/10&gt;F13/2,E13/10*0.5,F13/2*0.5)+IF(G13/10&gt;H13/2,G13/10*0.3,H13/2*0.3)+IF(I13/10&gt;J13/2,I13/10*0.2,J13/2*0.2)</f>
        <v>7.68</v>
      </c>
      <c r="L13" s="27" t="str">
        <f>IF(K13&gt;=7.5,"TAIP","NE")</f>
        <v>TAIP</v>
      </c>
      <c r="M13" s="14"/>
    </row>
    <row r="14" spans="1:24" hidden="1" x14ac:dyDescent="0.2">
      <c r="A14" s="23">
        <v>11</v>
      </c>
      <c r="B14" s="2" t="s">
        <v>263</v>
      </c>
      <c r="C14" s="2" t="s">
        <v>68</v>
      </c>
      <c r="D14" s="28" t="s">
        <v>293</v>
      </c>
      <c r="E14" s="25">
        <v>86</v>
      </c>
      <c r="F14" s="21">
        <v>9</v>
      </c>
      <c r="G14" s="14">
        <v>78</v>
      </c>
      <c r="H14" s="26">
        <v>8</v>
      </c>
      <c r="I14" s="25">
        <v>74</v>
      </c>
      <c r="J14" s="21">
        <v>6</v>
      </c>
      <c r="K14" s="27">
        <f>IF(E14/10&gt;F14/2,E14/10*0.5,F14/2*0.5)+IF(G14/10&gt;H14/2,G14/10*0.3,H14/2*0.3)+IF(I14/10&gt;J14/2,I14/10*0.2,J14/2*0.2)</f>
        <v>8.1199999999999992</v>
      </c>
      <c r="L14" s="27" t="str">
        <f>IF(K14&gt;=7.5,"TAIP","NE")</f>
        <v>TAIP</v>
      </c>
      <c r="M14" s="14"/>
    </row>
    <row r="15" spans="1:24" hidden="1" x14ac:dyDescent="0.2">
      <c r="A15" s="23">
        <v>12</v>
      </c>
      <c r="B15" s="2" t="s">
        <v>264</v>
      </c>
      <c r="C15" s="2" t="s">
        <v>4</v>
      </c>
      <c r="D15" s="24" t="s">
        <v>292</v>
      </c>
      <c r="E15" s="25">
        <v>84</v>
      </c>
      <c r="F15" s="21">
        <v>9</v>
      </c>
      <c r="G15" s="14">
        <v>70</v>
      </c>
      <c r="H15" s="26">
        <v>9</v>
      </c>
      <c r="I15" s="25">
        <v>75</v>
      </c>
      <c r="J15" s="21">
        <v>5</v>
      </c>
      <c r="K15" s="27">
        <f>IF(E15/10&gt;F15/2,E15/10*0.5,F15/2*0.5)+IF(G15/10&gt;H15/2,G15/10*0.3,H15/2*0.3)+IF(I15/10&gt;J15/2,I15/10*0.2,J15/2*0.2)</f>
        <v>7.8000000000000007</v>
      </c>
      <c r="L15" s="27" t="str">
        <f>IF(K15&gt;=7.5,"TAIP","NE")</f>
        <v>TAIP</v>
      </c>
      <c r="M15" s="14"/>
    </row>
    <row r="16" spans="1:24" hidden="1" x14ac:dyDescent="0.2">
      <c r="A16" s="23">
        <v>13</v>
      </c>
      <c r="B16" s="2" t="s">
        <v>265</v>
      </c>
      <c r="C16" s="2" t="s">
        <v>53</v>
      </c>
      <c r="D16" s="28" t="s">
        <v>290</v>
      </c>
      <c r="E16" s="25">
        <v>56</v>
      </c>
      <c r="F16" s="21">
        <v>8</v>
      </c>
      <c r="G16" s="14">
        <v>56</v>
      </c>
      <c r="H16" s="26">
        <v>8</v>
      </c>
      <c r="I16" s="25">
        <v>43</v>
      </c>
      <c r="J16" s="21">
        <v>5</v>
      </c>
      <c r="K16" s="27">
        <f>IF(E16/10&gt;F16/2,E16/10*0.5,F16/2*0.5)+IF(G16/10&gt;H16/2,G16/10*0.3,H16/2*0.3)+IF(I16/10&gt;J16/2,I16/10*0.2,J16/2*0.2)</f>
        <v>5.34</v>
      </c>
      <c r="L16" s="27" t="str">
        <f>IF(K16&gt;=7.5,"TAIP","NE")</f>
        <v>NE</v>
      </c>
      <c r="M16" s="14"/>
    </row>
    <row r="17" spans="1:26" hidden="1" x14ac:dyDescent="0.2">
      <c r="A17" s="23">
        <v>14</v>
      </c>
      <c r="B17" s="2" t="s">
        <v>188</v>
      </c>
      <c r="C17" s="2" t="s">
        <v>189</v>
      </c>
      <c r="D17" s="28" t="s">
        <v>290</v>
      </c>
      <c r="E17" s="25">
        <v>35</v>
      </c>
      <c r="F17" s="21">
        <v>9</v>
      </c>
      <c r="G17" s="14">
        <v>69</v>
      </c>
      <c r="H17" s="26">
        <v>9</v>
      </c>
      <c r="I17" s="25">
        <v>79</v>
      </c>
      <c r="J17" s="21">
        <v>9</v>
      </c>
      <c r="K17" s="27">
        <f>IF(E17/10&gt;F17/2,E17/10*0.5,F17/2*0.5)+IF(G17/10&gt;H17/2,G17/10*0.3,H17/2*0.3)+IF(I17/10&gt;J17/2,I17/10*0.2,J17/2*0.2)</f>
        <v>5.9</v>
      </c>
      <c r="L17" s="27" t="str">
        <f>IF(K17&gt;=7.5,"TAIP","NE")</f>
        <v>NE</v>
      </c>
      <c r="M17" s="14"/>
      <c r="U17" s="10"/>
      <c r="V17" s="16"/>
      <c r="W17" s="10"/>
      <c r="X17" s="16"/>
      <c r="Y17" s="10"/>
      <c r="Z17" s="16"/>
    </row>
    <row r="18" spans="1:26" hidden="1" x14ac:dyDescent="0.2">
      <c r="A18" s="23">
        <v>15</v>
      </c>
      <c r="B18" s="2" t="s">
        <v>150</v>
      </c>
      <c r="C18" s="2" t="s">
        <v>5</v>
      </c>
      <c r="D18" s="28" t="s">
        <v>290</v>
      </c>
      <c r="E18" s="25">
        <v>99</v>
      </c>
      <c r="F18" s="21">
        <v>7</v>
      </c>
      <c r="G18" s="14">
        <v>74</v>
      </c>
      <c r="H18" s="26">
        <v>8</v>
      </c>
      <c r="I18" s="25">
        <v>85</v>
      </c>
      <c r="J18" s="21">
        <v>10</v>
      </c>
      <c r="K18" s="27">
        <f>IF(E18/10&gt;F18/2,E18/10*0.5,F18/2*0.5)+IF(G18/10&gt;H18/2,G18/10*0.3,H18/2*0.3)+IF(I18/10&gt;J18/2,I18/10*0.2,J18/2*0.2)</f>
        <v>8.870000000000001</v>
      </c>
      <c r="L18" s="27" t="str">
        <f>IF(K18&gt;=7.5,"TAIP","NE")</f>
        <v>TAIP</v>
      </c>
      <c r="M18" s="14"/>
      <c r="U18" s="14"/>
      <c r="V18" s="15"/>
    </row>
    <row r="19" spans="1:26" hidden="1" x14ac:dyDescent="0.2">
      <c r="A19" s="23">
        <v>16</v>
      </c>
      <c r="B19" s="2" t="s">
        <v>31</v>
      </c>
      <c r="C19" s="2" t="s">
        <v>32</v>
      </c>
      <c r="D19" s="28" t="s">
        <v>290</v>
      </c>
      <c r="E19" s="25">
        <v>73</v>
      </c>
      <c r="F19" s="21">
        <v>8</v>
      </c>
      <c r="G19" s="14">
        <v>71</v>
      </c>
      <c r="H19" s="26">
        <v>10</v>
      </c>
      <c r="I19" s="25">
        <v>83</v>
      </c>
      <c r="J19" s="21">
        <v>9</v>
      </c>
      <c r="K19" s="27">
        <f>IF(E19/10&gt;F19/2,E19/10*0.5,F19/2*0.5)+IF(G19/10&gt;H19/2,G19/10*0.3,H19/2*0.3)+IF(I19/10&gt;J19/2,I19/10*0.2,J19/2*0.2)</f>
        <v>7.4399999999999995</v>
      </c>
      <c r="L19" s="27" t="str">
        <f>IF(K19&gt;=7.5,"TAIP","NE")</f>
        <v>NE</v>
      </c>
      <c r="M19" s="14"/>
    </row>
    <row r="20" spans="1:26" hidden="1" x14ac:dyDescent="0.2">
      <c r="A20" s="23">
        <v>17</v>
      </c>
      <c r="B20" s="2" t="s">
        <v>242</v>
      </c>
      <c r="C20" s="2" t="s">
        <v>217</v>
      </c>
      <c r="D20" s="28" t="s">
        <v>290</v>
      </c>
      <c r="E20" s="25">
        <v>82</v>
      </c>
      <c r="F20" s="21">
        <v>9</v>
      </c>
      <c r="G20" s="14">
        <v>81</v>
      </c>
      <c r="H20" s="26">
        <v>6</v>
      </c>
      <c r="I20" s="25">
        <v>77</v>
      </c>
      <c r="J20" s="21">
        <v>8</v>
      </c>
      <c r="K20" s="27">
        <f>IF(E20/10&gt;F20/2,E20/10*0.5,F20/2*0.5)+IF(G20/10&gt;H20/2,G20/10*0.3,H20/2*0.3)+IF(I20/10&gt;J20/2,I20/10*0.2,J20/2*0.2)</f>
        <v>8.07</v>
      </c>
      <c r="L20" s="27" t="str">
        <f>IF(K20&gt;=7.5,"TAIP","NE")</f>
        <v>TAIP</v>
      </c>
      <c r="M20" s="14"/>
    </row>
    <row r="21" spans="1:26" hidden="1" x14ac:dyDescent="0.2">
      <c r="A21" s="23">
        <v>18</v>
      </c>
      <c r="B21" s="2" t="s">
        <v>151</v>
      </c>
      <c r="C21" s="2" t="s">
        <v>152</v>
      </c>
      <c r="D21" s="28" t="s">
        <v>291</v>
      </c>
      <c r="E21" s="25">
        <v>91</v>
      </c>
      <c r="F21" s="21">
        <v>10</v>
      </c>
      <c r="G21" s="14">
        <v>47</v>
      </c>
      <c r="H21" s="26">
        <v>9</v>
      </c>
      <c r="I21" s="25">
        <v>93</v>
      </c>
      <c r="J21" s="21">
        <v>5</v>
      </c>
      <c r="K21" s="27">
        <f>IF(E21/10&gt;F21/2,E21/10*0.5,F21/2*0.5)+IF(G21/10&gt;H21/2,G21/10*0.3,H21/2*0.3)+IF(I21/10&gt;J21/2,I21/10*0.2,J21/2*0.2)</f>
        <v>7.82</v>
      </c>
      <c r="L21" s="27" t="str">
        <f>IF(K21&gt;=7.5,"TAIP","NE")</f>
        <v>TAIP</v>
      </c>
      <c r="M21" s="14"/>
    </row>
    <row r="22" spans="1:26" hidden="1" x14ac:dyDescent="0.2">
      <c r="A22" s="23">
        <v>19</v>
      </c>
      <c r="B22" s="2" t="s">
        <v>243</v>
      </c>
      <c r="C22" s="2" t="s">
        <v>80</v>
      </c>
      <c r="D22" s="28" t="s">
        <v>295</v>
      </c>
      <c r="E22" s="25">
        <v>80</v>
      </c>
      <c r="F22" s="21">
        <v>9</v>
      </c>
      <c r="G22" s="14">
        <v>99</v>
      </c>
      <c r="H22" s="26">
        <v>7</v>
      </c>
      <c r="I22" s="25">
        <v>95</v>
      </c>
      <c r="J22" s="21">
        <v>8</v>
      </c>
      <c r="K22" s="27">
        <f>IF(E22/10&gt;F22/2,E22/10*0.5,F22/2*0.5)+IF(G22/10&gt;H22/2,G22/10*0.3,H22/2*0.3)+IF(I22/10&gt;J22/2,I22/10*0.2,J22/2*0.2)</f>
        <v>8.870000000000001</v>
      </c>
      <c r="L22" s="27" t="str">
        <f>IF(K22&gt;=7.5,"TAIP","NE")</f>
        <v>TAIP</v>
      </c>
      <c r="M22" s="14"/>
    </row>
    <row r="23" spans="1:26" hidden="1" x14ac:dyDescent="0.2">
      <c r="A23" s="23">
        <v>20</v>
      </c>
      <c r="B23" s="2" t="s">
        <v>63</v>
      </c>
      <c r="C23" s="2" t="s">
        <v>64</v>
      </c>
      <c r="D23" s="28" t="s">
        <v>290</v>
      </c>
      <c r="E23" s="25">
        <v>92</v>
      </c>
      <c r="F23" s="21">
        <v>9</v>
      </c>
      <c r="G23" s="14">
        <v>73</v>
      </c>
      <c r="H23" s="26">
        <v>8</v>
      </c>
      <c r="I23" s="25">
        <v>83</v>
      </c>
      <c r="J23" s="21">
        <v>6</v>
      </c>
      <c r="K23" s="27">
        <f>IF(E23/10&gt;F23/2,E23/10*0.5,F23/2*0.5)+IF(G23/10&gt;H23/2,G23/10*0.3,H23/2*0.3)+IF(I23/10&gt;J23/2,I23/10*0.2,J23/2*0.2)</f>
        <v>8.4499999999999993</v>
      </c>
      <c r="L23" s="27" t="str">
        <f>IF(K23&gt;=7.5,"TAIP","NE")</f>
        <v>TAIP</v>
      </c>
      <c r="M23" s="14"/>
    </row>
    <row r="24" spans="1:26" hidden="1" x14ac:dyDescent="0.2">
      <c r="A24" s="23">
        <v>21</v>
      </c>
      <c r="B24" s="2" t="s">
        <v>215</v>
      </c>
      <c r="C24" s="2" t="s">
        <v>25</v>
      </c>
      <c r="D24" s="28" t="s">
        <v>291</v>
      </c>
      <c r="E24" s="25">
        <v>71</v>
      </c>
      <c r="F24" s="21">
        <v>9</v>
      </c>
      <c r="G24" s="14">
        <v>63</v>
      </c>
      <c r="H24" s="26">
        <v>6</v>
      </c>
      <c r="I24" s="25">
        <v>79</v>
      </c>
      <c r="J24" s="21">
        <v>7</v>
      </c>
      <c r="K24" s="27">
        <f>IF(E24/10&gt;F24/2,E24/10*0.5,F24/2*0.5)+IF(G24/10&gt;H24/2,G24/10*0.3,H24/2*0.3)+IF(I24/10&gt;J24/2,I24/10*0.2,J24/2*0.2)</f>
        <v>7.02</v>
      </c>
      <c r="L24" s="27" t="str">
        <f>IF(K24&gt;=7.5,"TAIP","NE")</f>
        <v>NE</v>
      </c>
      <c r="M24" s="14"/>
    </row>
    <row r="25" spans="1:26" hidden="1" x14ac:dyDescent="0.2">
      <c r="A25" s="23">
        <v>22</v>
      </c>
      <c r="B25" s="2" t="s">
        <v>190</v>
      </c>
      <c r="C25" s="2" t="s">
        <v>191</v>
      </c>
      <c r="D25" s="28" t="s">
        <v>293</v>
      </c>
      <c r="E25" s="25">
        <v>94</v>
      </c>
      <c r="F25" s="21">
        <v>9</v>
      </c>
      <c r="G25" s="14">
        <v>66</v>
      </c>
      <c r="H25" s="26">
        <v>6</v>
      </c>
      <c r="I25" s="25">
        <v>62</v>
      </c>
      <c r="J25" s="21">
        <v>5</v>
      </c>
      <c r="K25" s="27">
        <f>IF(E25/10&gt;F25/2,E25/10*0.5,F25/2*0.5)+IF(G25/10&gt;H25/2,G25/10*0.3,H25/2*0.3)+IF(I25/10&gt;J25/2,I25/10*0.2,J25/2*0.2)</f>
        <v>7.92</v>
      </c>
      <c r="L25" s="27" t="str">
        <f>IF(K25&gt;=7.5,"TAIP","NE")</f>
        <v>TAIP</v>
      </c>
      <c r="M25" s="14"/>
    </row>
    <row r="26" spans="1:26" hidden="1" x14ac:dyDescent="0.2">
      <c r="A26" s="23">
        <v>23</v>
      </c>
      <c r="B26" s="2" t="s">
        <v>190</v>
      </c>
      <c r="C26" s="2" t="s">
        <v>189</v>
      </c>
      <c r="D26" s="24" t="s">
        <v>295</v>
      </c>
      <c r="E26" s="25">
        <v>28</v>
      </c>
      <c r="F26" s="21">
        <v>10</v>
      </c>
      <c r="G26" s="14">
        <v>50</v>
      </c>
      <c r="H26" s="26">
        <v>7</v>
      </c>
      <c r="I26" s="25">
        <v>25</v>
      </c>
      <c r="J26" s="21">
        <v>7</v>
      </c>
      <c r="K26" s="27">
        <f>IF(E26/10&gt;F26/2,E26/10*0.5,F26/2*0.5)+IF(G26/10&gt;H26/2,G26/10*0.3,H26/2*0.3)+IF(I26/10&gt;J26/2,I26/10*0.2,J26/2*0.2)</f>
        <v>4.7</v>
      </c>
      <c r="L26" s="27" t="str">
        <f>IF(K26&gt;=7.5,"TAIP","NE")</f>
        <v>NE</v>
      </c>
      <c r="M26" s="14"/>
    </row>
    <row r="27" spans="1:26" hidden="1" x14ac:dyDescent="0.2">
      <c r="A27" s="23">
        <v>24</v>
      </c>
      <c r="B27" s="2" t="s">
        <v>153</v>
      </c>
      <c r="C27" s="2" t="s">
        <v>144</v>
      </c>
      <c r="D27" s="28" t="s">
        <v>292</v>
      </c>
      <c r="E27" s="25">
        <v>84</v>
      </c>
      <c r="F27" s="21">
        <v>7</v>
      </c>
      <c r="G27" s="14">
        <v>91</v>
      </c>
      <c r="H27" s="26">
        <v>6</v>
      </c>
      <c r="I27" s="25">
        <v>88</v>
      </c>
      <c r="J27" s="21">
        <v>7</v>
      </c>
      <c r="K27" s="27">
        <f>IF(E27/10&gt;F27/2,E27/10*0.5,F27/2*0.5)+IF(G27/10&gt;H27/2,G27/10*0.3,H27/2*0.3)+IF(I27/10&gt;J27/2,I27/10*0.2,J27/2*0.2)</f>
        <v>8.69</v>
      </c>
      <c r="L27" s="27" t="str">
        <f>IF(K27&gt;=7.5,"TAIP","NE")</f>
        <v>TAIP</v>
      </c>
      <c r="M27" s="14"/>
    </row>
    <row r="28" spans="1:26" hidden="1" x14ac:dyDescent="0.2">
      <c r="A28" s="23">
        <v>25</v>
      </c>
      <c r="B28" s="2" t="s">
        <v>171</v>
      </c>
      <c r="C28" s="2" t="s">
        <v>172</v>
      </c>
      <c r="D28" s="28" t="s">
        <v>293</v>
      </c>
      <c r="E28" s="25">
        <v>98</v>
      </c>
      <c r="F28" s="21">
        <v>9</v>
      </c>
      <c r="G28" s="14">
        <v>90</v>
      </c>
      <c r="H28" s="26">
        <v>9</v>
      </c>
      <c r="I28" s="25">
        <v>94</v>
      </c>
      <c r="J28" s="21">
        <v>5</v>
      </c>
      <c r="K28" s="27">
        <f>IF(E28/10&gt;F28/2,E28/10*0.5,F28/2*0.5)+IF(G28/10&gt;H28/2,G28/10*0.3,H28/2*0.3)+IF(I28/10&gt;J28/2,I28/10*0.2,J28/2*0.2)</f>
        <v>9.48</v>
      </c>
      <c r="L28" s="27" t="str">
        <f>IF(K28&gt;=7.5,"TAIP","NE")</f>
        <v>TAIP</v>
      </c>
      <c r="M28" s="14"/>
    </row>
    <row r="29" spans="1:26" hidden="1" x14ac:dyDescent="0.2">
      <c r="A29" s="23">
        <v>26</v>
      </c>
      <c r="B29" s="2" t="s">
        <v>96</v>
      </c>
      <c r="C29" s="2" t="s">
        <v>97</v>
      </c>
      <c r="D29" s="24" t="s">
        <v>295</v>
      </c>
      <c r="E29" s="25">
        <v>78</v>
      </c>
      <c r="F29" s="21">
        <v>7</v>
      </c>
      <c r="G29" s="14">
        <v>77</v>
      </c>
      <c r="H29" s="26">
        <v>7</v>
      </c>
      <c r="I29" s="25">
        <v>87</v>
      </c>
      <c r="J29" s="21">
        <v>6</v>
      </c>
      <c r="K29" s="27">
        <f>IF(E29/10&gt;F29/2,E29/10*0.5,F29/2*0.5)+IF(G29/10&gt;H29/2,G29/10*0.3,H29/2*0.3)+IF(I29/10&gt;J29/2,I29/10*0.2,J29/2*0.2)</f>
        <v>7.95</v>
      </c>
      <c r="L29" s="27" t="str">
        <f>IF(K29&gt;=7.5,"TAIP","NE")</f>
        <v>TAIP</v>
      </c>
      <c r="M29" s="14"/>
    </row>
    <row r="30" spans="1:26" hidden="1" x14ac:dyDescent="0.2">
      <c r="A30" s="23">
        <v>27</v>
      </c>
      <c r="B30" s="2" t="s">
        <v>216</v>
      </c>
      <c r="C30" s="2" t="s">
        <v>217</v>
      </c>
      <c r="D30" s="28" t="s">
        <v>291</v>
      </c>
      <c r="E30" s="25">
        <v>100</v>
      </c>
      <c r="F30" s="21">
        <v>9</v>
      </c>
      <c r="G30" s="14">
        <v>91</v>
      </c>
      <c r="H30" s="26">
        <v>9</v>
      </c>
      <c r="I30" s="25">
        <v>97</v>
      </c>
      <c r="J30" s="21">
        <v>6</v>
      </c>
      <c r="K30" s="27">
        <f>IF(E30/10&gt;F30/2,E30/10*0.5,F30/2*0.5)+IF(G30/10&gt;H30/2,G30/10*0.3,H30/2*0.3)+IF(I30/10&gt;J30/2,I30/10*0.2,J30/2*0.2)</f>
        <v>9.67</v>
      </c>
      <c r="L30" s="27" t="str">
        <f>IF(K30&gt;=7.5,"TAIP","NE")</f>
        <v>TAIP</v>
      </c>
      <c r="M30" s="14"/>
    </row>
    <row r="31" spans="1:26" hidden="1" x14ac:dyDescent="0.2">
      <c r="A31" s="23">
        <v>28</v>
      </c>
      <c r="B31" s="2" t="s">
        <v>65</v>
      </c>
      <c r="C31" s="2" t="s">
        <v>66</v>
      </c>
      <c r="D31" s="28" t="s">
        <v>293</v>
      </c>
      <c r="E31" s="25">
        <v>74</v>
      </c>
      <c r="F31" s="21">
        <v>10</v>
      </c>
      <c r="G31" s="14">
        <v>99</v>
      </c>
      <c r="H31" s="26">
        <v>8</v>
      </c>
      <c r="I31" s="25">
        <v>46</v>
      </c>
      <c r="J31" s="21">
        <v>7</v>
      </c>
      <c r="K31" s="27">
        <f>IF(E31/10&gt;F31/2,E31/10*0.5,F31/2*0.5)+IF(G31/10&gt;H31/2,G31/10*0.3,H31/2*0.3)+IF(I31/10&gt;J31/2,I31/10*0.2,J31/2*0.2)</f>
        <v>7.59</v>
      </c>
      <c r="L31" s="27" t="str">
        <f>IF(K31&gt;=7.5,"TAIP","NE")</f>
        <v>TAIP</v>
      </c>
      <c r="M31" s="14"/>
    </row>
    <row r="32" spans="1:26" x14ac:dyDescent="0.2">
      <c r="A32" s="23">
        <v>29</v>
      </c>
      <c r="B32" s="2" t="s">
        <v>173</v>
      </c>
      <c r="C32" s="2" t="s">
        <v>23</v>
      </c>
      <c r="D32" s="28" t="s">
        <v>291</v>
      </c>
      <c r="E32" s="25">
        <v>89</v>
      </c>
      <c r="F32" s="21">
        <v>9</v>
      </c>
      <c r="G32" s="14">
        <v>98</v>
      </c>
      <c r="H32" s="26">
        <v>7</v>
      </c>
      <c r="I32" s="25"/>
      <c r="J32" s="21">
        <v>10</v>
      </c>
      <c r="K32" s="27">
        <f>IF(E32/10&gt;F32/2,E32/10*0.5,F32/2*0.5)+IF(G32/10&gt;H32/2,G32/10*0.3,H32/2*0.3)+IF(I32/10&gt;J32/2,I32/10*0.2,J32/2*0.2)</f>
        <v>8.39</v>
      </c>
      <c r="L32" s="27" t="str">
        <f>IF(K32&gt;=7.5,"TAIP","NE")</f>
        <v>TAIP</v>
      </c>
      <c r="M32" s="14"/>
    </row>
    <row r="33" spans="1:13" hidden="1" x14ac:dyDescent="0.2">
      <c r="A33" s="23">
        <v>30</v>
      </c>
      <c r="B33" s="2" t="s">
        <v>125</v>
      </c>
      <c r="C33" s="2" t="s">
        <v>126</v>
      </c>
      <c r="D33" s="28" t="s">
        <v>293</v>
      </c>
      <c r="E33" s="25">
        <v>97</v>
      </c>
      <c r="F33" s="21">
        <v>8</v>
      </c>
      <c r="G33" s="14">
        <v>88</v>
      </c>
      <c r="H33" s="26">
        <v>7</v>
      </c>
      <c r="I33" s="25">
        <v>75</v>
      </c>
      <c r="J33" s="21">
        <v>10</v>
      </c>
      <c r="K33" s="27">
        <f>IF(E33/10&gt;F33/2,E33/10*0.5,F33/2*0.5)+IF(G33/10&gt;H33/2,G33/10*0.3,H33/2*0.3)+IF(I33/10&gt;J33/2,I33/10*0.2,J33/2*0.2)</f>
        <v>8.99</v>
      </c>
      <c r="L33" s="27" t="str">
        <f>IF(K33&gt;=7.5,"TAIP","NE")</f>
        <v>TAIP</v>
      </c>
      <c r="M33" s="14"/>
    </row>
    <row r="34" spans="1:13" hidden="1" x14ac:dyDescent="0.2">
      <c r="A34" s="23">
        <v>31</v>
      </c>
      <c r="B34" s="2" t="s">
        <v>67</v>
      </c>
      <c r="C34" s="2" t="s">
        <v>68</v>
      </c>
      <c r="D34" s="28" t="s">
        <v>295</v>
      </c>
      <c r="E34" s="25">
        <v>65</v>
      </c>
      <c r="F34" s="21">
        <v>9</v>
      </c>
      <c r="G34" s="14">
        <v>71</v>
      </c>
      <c r="H34" s="26">
        <v>7</v>
      </c>
      <c r="I34" s="25">
        <v>81</v>
      </c>
      <c r="J34" s="21">
        <v>7</v>
      </c>
      <c r="K34" s="27">
        <f>IF(E34/10&gt;F34/2,E34/10*0.5,F34/2*0.5)+IF(G34/10&gt;H34/2,G34/10*0.3,H34/2*0.3)+IF(I34/10&gt;J34/2,I34/10*0.2,J34/2*0.2)</f>
        <v>7</v>
      </c>
      <c r="L34" s="27" t="str">
        <f>IF(K34&gt;=7.5,"TAIP","NE")</f>
        <v>NE</v>
      </c>
      <c r="M34" s="14"/>
    </row>
    <row r="35" spans="1:13" hidden="1" x14ac:dyDescent="0.2">
      <c r="A35" s="23">
        <v>32</v>
      </c>
      <c r="B35" s="2" t="s">
        <v>244</v>
      </c>
      <c r="C35" s="2" t="s">
        <v>245</v>
      </c>
      <c r="D35" s="24" t="s">
        <v>293</v>
      </c>
      <c r="E35" s="25">
        <v>86</v>
      </c>
      <c r="F35" s="21">
        <v>8</v>
      </c>
      <c r="G35" s="14">
        <v>97</v>
      </c>
      <c r="H35" s="26">
        <v>8</v>
      </c>
      <c r="I35" s="25">
        <v>89</v>
      </c>
      <c r="J35" s="21">
        <v>7</v>
      </c>
      <c r="K35" s="27">
        <f>IF(E35/10&gt;F35/2,E35/10*0.5,F35/2*0.5)+IF(G35/10&gt;H35/2,G35/10*0.3,H35/2*0.3)+IF(I35/10&gt;J35/2,I35/10*0.2,J35/2*0.2)</f>
        <v>8.9899999999999984</v>
      </c>
      <c r="L35" s="27" t="str">
        <f>IF(K35&gt;=7.5,"TAIP","NE")</f>
        <v>TAIP</v>
      </c>
      <c r="M35" s="14"/>
    </row>
    <row r="36" spans="1:13" hidden="1" x14ac:dyDescent="0.2">
      <c r="A36" s="23">
        <v>33</v>
      </c>
      <c r="B36" s="2" t="s">
        <v>266</v>
      </c>
      <c r="C36" s="2" t="s">
        <v>55</v>
      </c>
      <c r="D36" s="28" t="s">
        <v>290</v>
      </c>
      <c r="E36" s="25">
        <v>66</v>
      </c>
      <c r="F36" s="21">
        <v>9</v>
      </c>
      <c r="G36" s="14">
        <v>82</v>
      </c>
      <c r="H36" s="26">
        <v>7</v>
      </c>
      <c r="I36" s="25">
        <v>33</v>
      </c>
      <c r="J36" s="21">
        <v>6</v>
      </c>
      <c r="K36" s="27">
        <f>IF(E36/10&gt;F36/2,E36/10*0.5,F36/2*0.5)+IF(G36/10&gt;H36/2,G36/10*0.3,H36/2*0.3)+IF(I36/10&gt;J36/2,I36/10*0.2,J36/2*0.2)</f>
        <v>6.42</v>
      </c>
      <c r="L36" s="27" t="str">
        <f>IF(K36&gt;=7.5,"TAIP","NE")</f>
        <v>NE</v>
      </c>
      <c r="M36" s="14"/>
    </row>
    <row r="37" spans="1:13" hidden="1" x14ac:dyDescent="0.2">
      <c r="A37" s="23">
        <v>34</v>
      </c>
      <c r="B37" s="2" t="s">
        <v>192</v>
      </c>
      <c r="C37" s="2" t="s">
        <v>53</v>
      </c>
      <c r="D37" s="28" t="s">
        <v>293</v>
      </c>
      <c r="E37" s="25">
        <v>71</v>
      </c>
      <c r="F37" s="21">
        <v>8</v>
      </c>
      <c r="G37" s="14">
        <v>65</v>
      </c>
      <c r="H37" s="26">
        <v>6</v>
      </c>
      <c r="I37" s="25">
        <v>71</v>
      </c>
      <c r="J37" s="21">
        <v>7</v>
      </c>
      <c r="K37" s="27">
        <f>IF(E37/10&gt;F37/2,E37/10*0.5,F37/2*0.5)+IF(G37/10&gt;H37/2,G37/10*0.3,H37/2*0.3)+IF(I37/10&gt;J37/2,I37/10*0.2,J37/2*0.2)</f>
        <v>6.92</v>
      </c>
      <c r="L37" s="27" t="str">
        <f>IF(K37&gt;=7.5,"TAIP","NE")</f>
        <v>NE</v>
      </c>
      <c r="M37" s="14"/>
    </row>
    <row r="38" spans="1:13" hidden="1" x14ac:dyDescent="0.2">
      <c r="A38" s="23">
        <v>35</v>
      </c>
      <c r="B38" s="2" t="s">
        <v>218</v>
      </c>
      <c r="C38" s="2" t="s">
        <v>219</v>
      </c>
      <c r="D38" s="28" t="s">
        <v>291</v>
      </c>
      <c r="E38" s="25">
        <v>84</v>
      </c>
      <c r="F38" s="21">
        <v>7</v>
      </c>
      <c r="G38" s="14">
        <v>64</v>
      </c>
      <c r="H38" s="26">
        <v>8</v>
      </c>
      <c r="I38" s="25">
        <v>92</v>
      </c>
      <c r="J38" s="21">
        <v>7</v>
      </c>
      <c r="K38" s="27">
        <f>IF(E38/10&gt;F38/2,E38/10*0.5,F38/2*0.5)+IF(G38/10&gt;H38/2,G38/10*0.3,H38/2*0.3)+IF(I38/10&gt;J38/2,I38/10*0.2,J38/2*0.2)</f>
        <v>7.96</v>
      </c>
      <c r="L38" s="27" t="str">
        <f>IF(K38&gt;=7.5,"TAIP","NE")</f>
        <v>TAIP</v>
      </c>
      <c r="M38" s="14"/>
    </row>
    <row r="39" spans="1:13" hidden="1" x14ac:dyDescent="0.2">
      <c r="A39" s="23">
        <v>36</v>
      </c>
      <c r="B39" s="2" t="s">
        <v>98</v>
      </c>
      <c r="C39" s="2" t="s">
        <v>99</v>
      </c>
      <c r="D39" s="24" t="s">
        <v>290</v>
      </c>
      <c r="E39" s="25">
        <v>62</v>
      </c>
      <c r="F39" s="21">
        <v>10</v>
      </c>
      <c r="G39" s="14">
        <v>69</v>
      </c>
      <c r="H39" s="26">
        <v>9</v>
      </c>
      <c r="I39" s="25">
        <v>99</v>
      </c>
      <c r="J39" s="21">
        <v>10</v>
      </c>
      <c r="K39" s="27">
        <f>IF(E39/10&gt;F39/2,E39/10*0.5,F39/2*0.5)+IF(G39/10&gt;H39/2,G39/10*0.3,H39/2*0.3)+IF(I39/10&gt;J39/2,I39/10*0.2,J39/2*0.2)</f>
        <v>7.15</v>
      </c>
      <c r="L39" s="27" t="str">
        <f>IF(K39&gt;=7.5,"TAIP","NE")</f>
        <v>NE</v>
      </c>
      <c r="M39" s="14"/>
    </row>
    <row r="40" spans="1:13" x14ac:dyDescent="0.2">
      <c r="A40" s="23">
        <v>37</v>
      </c>
      <c r="B40" s="2" t="s">
        <v>69</v>
      </c>
      <c r="C40" s="2" t="s">
        <v>46</v>
      </c>
      <c r="D40" s="28" t="s">
        <v>290</v>
      </c>
      <c r="E40" s="25">
        <v>97</v>
      </c>
      <c r="F40" s="21">
        <v>7</v>
      </c>
      <c r="G40" s="14">
        <v>92</v>
      </c>
      <c r="H40" s="26">
        <v>8</v>
      </c>
      <c r="I40" s="25"/>
      <c r="J40" s="21">
        <v>8</v>
      </c>
      <c r="K40" s="27">
        <f>IF(E40/10&gt;F40/2,E40/10*0.5,F40/2*0.5)+IF(G40/10&gt;H40/2,G40/10*0.3,H40/2*0.3)+IF(I40/10&gt;J40/2,I40/10*0.2,J40/2*0.2)</f>
        <v>8.41</v>
      </c>
      <c r="L40" s="27" t="str">
        <f>IF(K40&gt;=7.5,"TAIP","NE")</f>
        <v>TAIP</v>
      </c>
      <c r="M40" s="14"/>
    </row>
    <row r="41" spans="1:13" hidden="1" x14ac:dyDescent="0.2">
      <c r="A41" s="23">
        <v>38</v>
      </c>
      <c r="B41" s="2" t="s">
        <v>154</v>
      </c>
      <c r="C41" s="2" t="s">
        <v>105</v>
      </c>
      <c r="D41" s="28" t="s">
        <v>291</v>
      </c>
      <c r="E41" s="25">
        <v>63</v>
      </c>
      <c r="F41" s="21">
        <v>10</v>
      </c>
      <c r="G41" s="14">
        <v>51</v>
      </c>
      <c r="H41" s="26">
        <v>10</v>
      </c>
      <c r="I41" s="25">
        <v>59</v>
      </c>
      <c r="J41" s="21">
        <v>7</v>
      </c>
      <c r="K41" s="27">
        <f>IF(E41/10&gt;F41/2,E41/10*0.5,F41/2*0.5)+IF(G41/10&gt;H41/2,G41/10*0.3,H41/2*0.3)+IF(I41/10&gt;J41/2,I41/10*0.2,J41/2*0.2)</f>
        <v>5.8599999999999994</v>
      </c>
      <c r="L41" s="27" t="str">
        <f>IF(K41&gt;=7.5,"TAIP","NE")</f>
        <v>NE</v>
      </c>
      <c r="M41" s="14"/>
    </row>
    <row r="42" spans="1:13" hidden="1" x14ac:dyDescent="0.2">
      <c r="A42" s="23">
        <v>39</v>
      </c>
      <c r="B42" s="2" t="s">
        <v>267</v>
      </c>
      <c r="C42" s="2" t="s">
        <v>268</v>
      </c>
      <c r="D42" s="28" t="s">
        <v>290</v>
      </c>
      <c r="E42" s="25">
        <v>61</v>
      </c>
      <c r="F42" s="21">
        <v>8</v>
      </c>
      <c r="G42" s="14">
        <v>60</v>
      </c>
      <c r="H42" s="26">
        <v>7</v>
      </c>
      <c r="I42" s="25">
        <v>95</v>
      </c>
      <c r="J42" s="21">
        <v>7</v>
      </c>
      <c r="K42" s="27">
        <f>IF(E42/10&gt;F42/2,E42/10*0.5,F42/2*0.5)+IF(G42/10&gt;H42/2,G42/10*0.3,H42/2*0.3)+IF(I42/10&gt;J42/2,I42/10*0.2,J42/2*0.2)</f>
        <v>6.75</v>
      </c>
      <c r="L42" s="27" t="str">
        <f>IF(K42&gt;=7.5,"TAIP","NE")</f>
        <v>NE</v>
      </c>
      <c r="M42" s="14"/>
    </row>
    <row r="43" spans="1:13" hidden="1" x14ac:dyDescent="0.2">
      <c r="A43" s="23">
        <v>40</v>
      </c>
      <c r="B43" s="2" t="s">
        <v>33</v>
      </c>
      <c r="C43" s="2" t="s">
        <v>34</v>
      </c>
      <c r="D43" s="28" t="s">
        <v>293</v>
      </c>
      <c r="E43" s="25">
        <v>97</v>
      </c>
      <c r="F43" s="21">
        <v>9</v>
      </c>
      <c r="G43" s="14">
        <v>92</v>
      </c>
      <c r="H43" s="26">
        <v>7</v>
      </c>
      <c r="I43" s="25">
        <v>73</v>
      </c>
      <c r="J43" s="21">
        <v>10</v>
      </c>
      <c r="K43" s="27">
        <f>IF(E43/10&gt;F43/2,E43/10*0.5,F43/2*0.5)+IF(G43/10&gt;H43/2,G43/10*0.3,H43/2*0.3)+IF(I43/10&gt;J43/2,I43/10*0.2,J43/2*0.2)</f>
        <v>9.07</v>
      </c>
      <c r="L43" s="27" t="str">
        <f>IF(K43&gt;=7.5,"TAIP","NE")</f>
        <v>TAIP</v>
      </c>
      <c r="M43" s="14"/>
    </row>
    <row r="44" spans="1:13" hidden="1" x14ac:dyDescent="0.2">
      <c r="A44" s="23">
        <v>41</v>
      </c>
      <c r="B44" s="2" t="s">
        <v>33</v>
      </c>
      <c r="C44" s="2" t="s">
        <v>174</v>
      </c>
      <c r="D44" s="28" t="s">
        <v>290</v>
      </c>
      <c r="E44" s="25">
        <v>91</v>
      </c>
      <c r="F44" s="21">
        <v>8</v>
      </c>
      <c r="G44" s="14">
        <v>91</v>
      </c>
      <c r="H44" s="26">
        <v>7</v>
      </c>
      <c r="I44" s="25">
        <v>91</v>
      </c>
      <c r="J44" s="21">
        <v>8</v>
      </c>
      <c r="K44" s="27">
        <f>IF(E44/10&gt;F44/2,E44/10*0.5,F44/2*0.5)+IF(G44/10&gt;H44/2,G44/10*0.3,H44/2*0.3)+IF(I44/10&gt;J44/2,I44/10*0.2,J44/2*0.2)</f>
        <v>9.1</v>
      </c>
      <c r="L44" s="27" t="str">
        <f>IF(K44&gt;=7.5,"TAIP","NE")</f>
        <v>TAIP</v>
      </c>
      <c r="M44" s="14"/>
    </row>
    <row r="45" spans="1:13" hidden="1" x14ac:dyDescent="0.2">
      <c r="A45" s="23">
        <v>42</v>
      </c>
      <c r="B45" s="2" t="s">
        <v>33</v>
      </c>
      <c r="C45" s="2" t="s">
        <v>68</v>
      </c>
      <c r="D45" s="28" t="s">
        <v>295</v>
      </c>
      <c r="E45" s="25">
        <v>55</v>
      </c>
      <c r="F45" s="21">
        <v>10</v>
      </c>
      <c r="G45" s="14">
        <v>80</v>
      </c>
      <c r="H45" s="26">
        <v>9</v>
      </c>
      <c r="I45" s="25">
        <v>72</v>
      </c>
      <c r="J45" s="21">
        <v>5</v>
      </c>
      <c r="K45" s="27">
        <f>IF(E45/10&gt;F45/2,E45/10*0.5,F45/2*0.5)+IF(G45/10&gt;H45/2,G45/10*0.3,H45/2*0.3)+IF(I45/10&gt;J45/2,I45/10*0.2,J45/2*0.2)</f>
        <v>6.5900000000000007</v>
      </c>
      <c r="L45" s="27" t="str">
        <f>IF(K45&gt;=7.5,"TAIP","NE")</f>
        <v>NE</v>
      </c>
      <c r="M45" s="14"/>
    </row>
    <row r="46" spans="1:13" hidden="1" x14ac:dyDescent="0.2">
      <c r="A46" s="23">
        <v>43</v>
      </c>
      <c r="B46" s="2" t="s">
        <v>127</v>
      </c>
      <c r="C46" s="2" t="s">
        <v>128</v>
      </c>
      <c r="D46" s="28" t="s">
        <v>293</v>
      </c>
      <c r="E46" s="25">
        <v>89</v>
      </c>
      <c r="F46" s="21">
        <v>7</v>
      </c>
      <c r="G46" s="14">
        <v>65</v>
      </c>
      <c r="H46" s="26">
        <v>8</v>
      </c>
      <c r="I46" s="25">
        <v>75</v>
      </c>
      <c r="J46" s="21">
        <v>7</v>
      </c>
      <c r="K46" s="27">
        <f>IF(E46/10&gt;F46/2,E46/10*0.5,F46/2*0.5)+IF(G46/10&gt;H46/2,G46/10*0.3,H46/2*0.3)+IF(I46/10&gt;J46/2,I46/10*0.2,J46/2*0.2)</f>
        <v>7.9</v>
      </c>
      <c r="L46" s="27" t="str">
        <f>IF(K46&gt;=7.5,"TAIP","NE")</f>
        <v>TAIP</v>
      </c>
      <c r="M46" s="14"/>
    </row>
    <row r="47" spans="1:13" hidden="1" x14ac:dyDescent="0.2">
      <c r="A47" s="23">
        <v>44</v>
      </c>
      <c r="B47" s="2" t="s">
        <v>70</v>
      </c>
      <c r="C47" s="2" t="s">
        <v>71</v>
      </c>
      <c r="D47" s="24" t="s">
        <v>294</v>
      </c>
      <c r="E47" s="25">
        <v>43</v>
      </c>
      <c r="F47" s="21">
        <v>9</v>
      </c>
      <c r="G47" s="14">
        <v>95</v>
      </c>
      <c r="H47" s="26">
        <v>9</v>
      </c>
      <c r="I47" s="25">
        <v>44</v>
      </c>
      <c r="J47" s="21">
        <v>9</v>
      </c>
      <c r="K47" s="27">
        <f>IF(E47/10&gt;F47/2,E47/10*0.5,F47/2*0.5)+IF(G47/10&gt;H47/2,G47/10*0.3,H47/2*0.3)+IF(I47/10&gt;J47/2,I47/10*0.2,J47/2*0.2)</f>
        <v>6</v>
      </c>
      <c r="L47" s="27" t="str">
        <f>IF(K47&gt;=7.5,"TAIP","NE")</f>
        <v>NE</v>
      </c>
      <c r="M47" s="14"/>
    </row>
    <row r="48" spans="1:13" hidden="1" x14ac:dyDescent="0.2">
      <c r="A48" s="23">
        <v>45</v>
      </c>
      <c r="B48" s="2" t="s">
        <v>220</v>
      </c>
      <c r="C48" s="2" t="s">
        <v>221</v>
      </c>
      <c r="D48" s="28" t="s">
        <v>295</v>
      </c>
      <c r="E48" s="25">
        <v>97</v>
      </c>
      <c r="F48" s="21">
        <v>7</v>
      </c>
      <c r="G48" s="14">
        <v>65</v>
      </c>
      <c r="H48" s="26">
        <v>10</v>
      </c>
      <c r="I48" s="25">
        <v>64</v>
      </c>
      <c r="J48" s="21">
        <v>6</v>
      </c>
      <c r="K48" s="27">
        <f>IF(E48/10&gt;F48/2,E48/10*0.5,F48/2*0.5)+IF(G48/10&gt;H48/2,G48/10*0.3,H48/2*0.3)+IF(I48/10&gt;J48/2,I48/10*0.2,J48/2*0.2)</f>
        <v>8.08</v>
      </c>
      <c r="L48" s="27" t="str">
        <f>IF(K48&gt;=7.5,"TAIP","NE")</f>
        <v>TAIP</v>
      </c>
      <c r="M48" s="14"/>
    </row>
    <row r="49" spans="1:13" hidden="1" x14ac:dyDescent="0.2">
      <c r="A49" s="23">
        <v>46</v>
      </c>
      <c r="B49" s="2" t="s">
        <v>72</v>
      </c>
      <c r="C49" s="2" t="s">
        <v>21</v>
      </c>
      <c r="D49" s="28" t="s">
        <v>292</v>
      </c>
      <c r="E49" s="25"/>
      <c r="F49" s="21">
        <v>10</v>
      </c>
      <c r="G49" s="14">
        <v>53</v>
      </c>
      <c r="H49" s="26">
        <v>8</v>
      </c>
      <c r="I49" s="25">
        <v>81</v>
      </c>
      <c r="J49" s="21">
        <v>6</v>
      </c>
      <c r="K49" s="27">
        <f>IF(E49/10&gt;F49/2,E49/10*0.5,F49/2*0.5)+IF(G49/10&gt;H49/2,G49/10*0.3,H49/2*0.3)+IF(I49/10&gt;J49/2,I49/10*0.2,J49/2*0.2)</f>
        <v>5.71</v>
      </c>
      <c r="L49" s="27" t="str">
        <f>IF(K49&gt;=7.5,"TAIP","NE")</f>
        <v>NE</v>
      </c>
      <c r="M49" s="14"/>
    </row>
    <row r="50" spans="1:13" hidden="1" x14ac:dyDescent="0.2">
      <c r="A50" s="23">
        <v>47</v>
      </c>
      <c r="B50" s="2" t="s">
        <v>193</v>
      </c>
      <c r="C50" s="2" t="s">
        <v>29</v>
      </c>
      <c r="D50" s="28" t="s">
        <v>291</v>
      </c>
      <c r="E50" s="25">
        <v>82</v>
      </c>
      <c r="F50" s="21">
        <v>8</v>
      </c>
      <c r="G50" s="14">
        <v>49</v>
      </c>
      <c r="H50" s="26">
        <v>8</v>
      </c>
      <c r="I50" s="25">
        <v>84</v>
      </c>
      <c r="J50" s="21">
        <v>9</v>
      </c>
      <c r="K50" s="27">
        <f>IF(E50/10&gt;F50/2,E50/10*0.5,F50/2*0.5)+IF(G50/10&gt;H50/2,G50/10*0.3,H50/2*0.3)+IF(I50/10&gt;J50/2,I50/10*0.2,J50/2*0.2)</f>
        <v>7.25</v>
      </c>
      <c r="L50" s="27" t="str">
        <f>IF(K50&gt;=7.5,"TAIP","NE")</f>
        <v>NE</v>
      </c>
      <c r="M50" s="14"/>
    </row>
    <row r="51" spans="1:13" hidden="1" x14ac:dyDescent="0.2">
      <c r="A51" s="23">
        <v>48</v>
      </c>
      <c r="B51" s="2" t="s">
        <v>129</v>
      </c>
      <c r="C51" s="2" t="s">
        <v>80</v>
      </c>
      <c r="D51" s="28" t="s">
        <v>294</v>
      </c>
      <c r="E51" s="25">
        <v>56</v>
      </c>
      <c r="F51" s="21">
        <v>9</v>
      </c>
      <c r="G51" s="14">
        <v>68</v>
      </c>
      <c r="H51" s="26">
        <v>9</v>
      </c>
      <c r="I51" s="25">
        <v>81</v>
      </c>
      <c r="J51" s="21">
        <v>6</v>
      </c>
      <c r="K51" s="27">
        <f>IF(E51/10&gt;F51/2,E51/10*0.5,F51/2*0.5)+IF(G51/10&gt;H51/2,G51/10*0.3,H51/2*0.3)+IF(I51/10&gt;J51/2,I51/10*0.2,J51/2*0.2)</f>
        <v>6.46</v>
      </c>
      <c r="L51" s="27" t="str">
        <f>IF(K51&gt;=7.5,"TAIP","NE")</f>
        <v>NE</v>
      </c>
      <c r="M51" s="14"/>
    </row>
    <row r="52" spans="1:13" hidden="1" x14ac:dyDescent="0.2">
      <c r="A52" s="23">
        <v>49</v>
      </c>
      <c r="B52" s="2" t="s">
        <v>73</v>
      </c>
      <c r="C52" s="2" t="s">
        <v>68</v>
      </c>
      <c r="D52" s="28" t="s">
        <v>293</v>
      </c>
      <c r="E52" s="25">
        <v>53</v>
      </c>
      <c r="F52" s="21">
        <v>8</v>
      </c>
      <c r="G52" s="14">
        <v>54</v>
      </c>
      <c r="H52" s="26">
        <v>7</v>
      </c>
      <c r="I52" s="25">
        <v>94</v>
      </c>
      <c r="J52" s="21">
        <v>6</v>
      </c>
      <c r="K52" s="27">
        <f>IF(E52/10&gt;F52/2,E52/10*0.5,F52/2*0.5)+IF(G52/10&gt;H52/2,G52/10*0.3,H52/2*0.3)+IF(I52/10&gt;J52/2,I52/10*0.2,J52/2*0.2)</f>
        <v>6.1499999999999995</v>
      </c>
      <c r="L52" s="27" t="str">
        <f>IF(K52&gt;=7.5,"TAIP","NE")</f>
        <v>NE</v>
      </c>
      <c r="M52" s="14"/>
    </row>
    <row r="53" spans="1:13" x14ac:dyDescent="0.2">
      <c r="A53" s="23">
        <v>50</v>
      </c>
      <c r="B53" s="2" t="s">
        <v>13</v>
      </c>
      <c r="C53" s="2" t="s">
        <v>14</v>
      </c>
      <c r="D53" s="24" t="s">
        <v>293</v>
      </c>
      <c r="E53" s="25">
        <v>100</v>
      </c>
      <c r="F53" s="21">
        <v>9</v>
      </c>
      <c r="G53" s="14">
        <v>60</v>
      </c>
      <c r="H53" s="26">
        <v>10</v>
      </c>
      <c r="I53" s="25"/>
      <c r="J53" s="21">
        <v>8</v>
      </c>
      <c r="K53" s="27">
        <f>IF(E53/10&gt;F53/2,E53/10*0.5,F53/2*0.5)+IF(G53/10&gt;H53/2,G53/10*0.3,H53/2*0.3)+IF(I53/10&gt;J53/2,I53/10*0.2,J53/2*0.2)</f>
        <v>7.6</v>
      </c>
      <c r="L53" s="27" t="str">
        <f>IF(K53&gt;=7.5,"TAIP","NE")</f>
        <v>TAIP</v>
      </c>
      <c r="M53" s="14"/>
    </row>
    <row r="54" spans="1:13" hidden="1" x14ac:dyDescent="0.2">
      <c r="A54" s="23">
        <v>51</v>
      </c>
      <c r="B54" s="2" t="s">
        <v>246</v>
      </c>
      <c r="C54" s="2" t="s">
        <v>247</v>
      </c>
      <c r="D54" s="28" t="s">
        <v>290</v>
      </c>
      <c r="E54" s="25">
        <v>87</v>
      </c>
      <c r="F54" s="21">
        <v>9</v>
      </c>
      <c r="G54" s="14">
        <v>82</v>
      </c>
      <c r="H54" s="26">
        <v>9</v>
      </c>
      <c r="I54" s="25">
        <v>96</v>
      </c>
      <c r="J54" s="21">
        <v>9</v>
      </c>
      <c r="K54" s="27">
        <f>IF(E54/10&gt;F54/2,E54/10*0.5,F54/2*0.5)+IF(G54/10&gt;H54/2,G54/10*0.3,H54/2*0.3)+IF(I54/10&gt;J54/2,I54/10*0.2,J54/2*0.2)</f>
        <v>8.7299999999999986</v>
      </c>
      <c r="L54" s="27" t="str">
        <f>IF(K54&gt;=7.5,"TAIP","NE")</f>
        <v>TAIP</v>
      </c>
      <c r="M54" s="14"/>
    </row>
    <row r="55" spans="1:13" hidden="1" x14ac:dyDescent="0.2">
      <c r="A55" s="23">
        <v>52</v>
      </c>
      <c r="B55" s="2" t="s">
        <v>74</v>
      </c>
      <c r="C55" s="2" t="s">
        <v>23</v>
      </c>
      <c r="D55" s="28" t="s">
        <v>293</v>
      </c>
      <c r="E55" s="25">
        <v>88</v>
      </c>
      <c r="F55" s="21">
        <v>9</v>
      </c>
      <c r="G55" s="14">
        <v>56</v>
      </c>
      <c r="H55" s="26">
        <v>8</v>
      </c>
      <c r="I55" s="25">
        <v>62</v>
      </c>
      <c r="J55" s="21">
        <v>5</v>
      </c>
      <c r="K55" s="27">
        <f>IF(E55/10&gt;F55/2,E55/10*0.5,F55/2*0.5)+IF(G55/10&gt;H55/2,G55/10*0.3,H55/2*0.3)+IF(I55/10&gt;J55/2,I55/10*0.2,J55/2*0.2)</f>
        <v>7.32</v>
      </c>
      <c r="L55" s="27" t="str">
        <f>IF(K55&gt;=7.5,"TAIP","NE")</f>
        <v>NE</v>
      </c>
      <c r="M55" s="14"/>
    </row>
    <row r="56" spans="1:13" hidden="1" x14ac:dyDescent="0.2">
      <c r="A56" s="23">
        <v>53</v>
      </c>
      <c r="B56" s="2" t="s">
        <v>35</v>
      </c>
      <c r="C56" s="2" t="s">
        <v>23</v>
      </c>
      <c r="D56" s="28" t="s">
        <v>292</v>
      </c>
      <c r="E56" s="25">
        <v>68</v>
      </c>
      <c r="F56" s="21">
        <v>9</v>
      </c>
      <c r="G56" s="14">
        <v>74</v>
      </c>
      <c r="H56" s="26">
        <v>6</v>
      </c>
      <c r="I56" s="25">
        <v>83</v>
      </c>
      <c r="J56" s="21">
        <v>6</v>
      </c>
      <c r="K56" s="27">
        <f>IF(E56/10&gt;F56/2,E56/10*0.5,F56/2*0.5)+IF(G56/10&gt;H56/2,G56/10*0.3,H56/2*0.3)+IF(I56/10&gt;J56/2,I56/10*0.2,J56/2*0.2)</f>
        <v>7.28</v>
      </c>
      <c r="L56" s="27" t="str">
        <f>IF(K56&gt;=7.5,"TAIP","NE")</f>
        <v>NE</v>
      </c>
      <c r="M56" s="14"/>
    </row>
    <row r="57" spans="1:13" hidden="1" x14ac:dyDescent="0.2">
      <c r="A57" s="23">
        <v>54</v>
      </c>
      <c r="B57" s="2" t="s">
        <v>269</v>
      </c>
      <c r="C57" s="2" t="s">
        <v>53</v>
      </c>
      <c r="D57" s="28" t="s">
        <v>295</v>
      </c>
      <c r="E57" s="25">
        <v>70</v>
      </c>
      <c r="F57" s="21">
        <v>8</v>
      </c>
      <c r="G57" s="14">
        <v>90</v>
      </c>
      <c r="H57" s="26">
        <v>7</v>
      </c>
      <c r="I57" s="25">
        <v>64</v>
      </c>
      <c r="J57" s="21">
        <v>7</v>
      </c>
      <c r="K57" s="27">
        <f>IF(E57/10&gt;F57/2,E57/10*0.5,F57/2*0.5)+IF(G57/10&gt;H57/2,G57/10*0.3,H57/2*0.3)+IF(I57/10&gt;J57/2,I57/10*0.2,J57/2*0.2)</f>
        <v>7.4799999999999995</v>
      </c>
      <c r="L57" s="27" t="str">
        <f>IF(K57&gt;=7.5,"TAIP","NE")</f>
        <v>NE</v>
      </c>
      <c r="M57" s="14"/>
    </row>
    <row r="58" spans="1:13" hidden="1" x14ac:dyDescent="0.2">
      <c r="A58" s="23">
        <v>55</v>
      </c>
      <c r="B58" s="2" t="s">
        <v>155</v>
      </c>
      <c r="C58" s="2" t="s">
        <v>4</v>
      </c>
      <c r="D58" s="28" t="s">
        <v>293</v>
      </c>
      <c r="E58" s="25">
        <v>62</v>
      </c>
      <c r="F58" s="21">
        <v>9</v>
      </c>
      <c r="G58" s="14">
        <v>56</v>
      </c>
      <c r="H58" s="26">
        <v>6</v>
      </c>
      <c r="I58" s="25">
        <v>69</v>
      </c>
      <c r="J58" s="21">
        <v>6</v>
      </c>
      <c r="K58" s="27">
        <f>IF(E58/10&gt;F58/2,E58/10*0.5,F58/2*0.5)+IF(G58/10&gt;H58/2,G58/10*0.3,H58/2*0.3)+IF(I58/10&gt;J58/2,I58/10*0.2,J58/2*0.2)</f>
        <v>6.16</v>
      </c>
      <c r="L58" s="27" t="str">
        <f>IF(K58&gt;=7.5,"TAIP","NE")</f>
        <v>NE</v>
      </c>
      <c r="M58" s="14"/>
    </row>
    <row r="59" spans="1:13" hidden="1" x14ac:dyDescent="0.2">
      <c r="A59" s="23">
        <v>56</v>
      </c>
      <c r="B59" s="2" t="s">
        <v>194</v>
      </c>
      <c r="C59" s="2" t="s">
        <v>195</v>
      </c>
      <c r="D59" s="24" t="s">
        <v>295</v>
      </c>
      <c r="E59" s="25"/>
      <c r="F59" s="21">
        <v>7</v>
      </c>
      <c r="G59" s="14">
        <v>51</v>
      </c>
      <c r="H59" s="26">
        <v>9</v>
      </c>
      <c r="I59" s="25">
        <v>71</v>
      </c>
      <c r="J59" s="21">
        <v>7</v>
      </c>
      <c r="K59" s="27">
        <f>IF(E59/10&gt;F59/2,E59/10*0.5,F59/2*0.5)+IF(G59/10&gt;H59/2,G59/10*0.3,H59/2*0.3)+IF(I59/10&gt;J59/2,I59/10*0.2,J59/2*0.2)</f>
        <v>4.6999999999999993</v>
      </c>
      <c r="L59" s="27" t="str">
        <f>IF(K59&gt;=7.5,"TAIP","NE")</f>
        <v>NE</v>
      </c>
      <c r="M59" s="14"/>
    </row>
    <row r="60" spans="1:13" hidden="1" x14ac:dyDescent="0.2">
      <c r="A60" s="23">
        <v>57</v>
      </c>
      <c r="B60" s="2" t="s">
        <v>100</v>
      </c>
      <c r="C60" s="2" t="s">
        <v>29</v>
      </c>
      <c r="D60" s="28" t="s">
        <v>294</v>
      </c>
      <c r="E60" s="25">
        <v>42</v>
      </c>
      <c r="F60" s="21">
        <v>9</v>
      </c>
      <c r="G60" s="14">
        <v>80</v>
      </c>
      <c r="H60" s="26">
        <v>7</v>
      </c>
      <c r="I60" s="25">
        <v>94</v>
      </c>
      <c r="J60" s="21">
        <v>8</v>
      </c>
      <c r="K60" s="27">
        <f>IF(E60/10&gt;F60/2,E60/10*0.5,F60/2*0.5)+IF(G60/10&gt;H60/2,G60/10*0.3,H60/2*0.3)+IF(I60/10&gt;J60/2,I60/10*0.2,J60/2*0.2)</f>
        <v>6.53</v>
      </c>
      <c r="L60" s="27" t="str">
        <f>IF(K60&gt;=7.5,"TAIP","NE")</f>
        <v>NE</v>
      </c>
      <c r="M60" s="14"/>
    </row>
    <row r="61" spans="1:13" hidden="1" x14ac:dyDescent="0.2">
      <c r="A61" s="23">
        <v>58</v>
      </c>
      <c r="B61" s="2" t="s">
        <v>130</v>
      </c>
      <c r="C61" s="2" t="s">
        <v>131</v>
      </c>
      <c r="D61" s="24" t="s">
        <v>290</v>
      </c>
      <c r="E61" s="25">
        <v>46</v>
      </c>
      <c r="F61" s="21">
        <v>9</v>
      </c>
      <c r="G61" s="14">
        <v>63</v>
      </c>
      <c r="H61" s="26">
        <v>9</v>
      </c>
      <c r="I61" s="25">
        <v>51</v>
      </c>
      <c r="J61" s="21">
        <v>8</v>
      </c>
      <c r="K61" s="27">
        <f>IF(E61/10&gt;F61/2,E61/10*0.5,F61/2*0.5)+IF(G61/10&gt;H61/2,G61/10*0.3,H61/2*0.3)+IF(I61/10&gt;J61/2,I61/10*0.2,J61/2*0.2)</f>
        <v>5.2099999999999991</v>
      </c>
      <c r="L61" s="27" t="str">
        <f>IF(K61&gt;=7.5,"TAIP","NE")</f>
        <v>NE</v>
      </c>
      <c r="M61" s="14"/>
    </row>
    <row r="62" spans="1:13" hidden="1" x14ac:dyDescent="0.2">
      <c r="A62" s="23">
        <v>59</v>
      </c>
      <c r="B62" s="2" t="s">
        <v>222</v>
      </c>
      <c r="C62" s="2" t="s">
        <v>34</v>
      </c>
      <c r="D62" s="28" t="s">
        <v>292</v>
      </c>
      <c r="E62" s="25">
        <v>66</v>
      </c>
      <c r="F62" s="21">
        <v>8</v>
      </c>
      <c r="G62" s="14">
        <v>59</v>
      </c>
      <c r="H62" s="26">
        <v>7</v>
      </c>
      <c r="I62" s="25">
        <v>93</v>
      </c>
      <c r="J62" s="21">
        <v>5</v>
      </c>
      <c r="K62" s="27">
        <f>IF(E62/10&gt;F62/2,E62/10*0.5,F62/2*0.5)+IF(G62/10&gt;H62/2,G62/10*0.3,H62/2*0.3)+IF(I62/10&gt;J62/2,I62/10*0.2,J62/2*0.2)</f>
        <v>6.9300000000000006</v>
      </c>
      <c r="L62" s="27" t="str">
        <f>IF(K62&gt;=7.5,"TAIP","NE")</f>
        <v>NE</v>
      </c>
      <c r="M62" s="14"/>
    </row>
    <row r="63" spans="1:13" x14ac:dyDescent="0.2">
      <c r="A63" s="23">
        <v>60</v>
      </c>
      <c r="B63" s="2" t="s">
        <v>36</v>
      </c>
      <c r="C63" s="2" t="s">
        <v>37</v>
      </c>
      <c r="D63" s="24" t="s">
        <v>295</v>
      </c>
      <c r="E63" s="25">
        <v>91</v>
      </c>
      <c r="F63" s="21">
        <v>10</v>
      </c>
      <c r="G63" s="14">
        <v>80</v>
      </c>
      <c r="H63" s="26">
        <v>7</v>
      </c>
      <c r="I63" s="25"/>
      <c r="J63" s="21">
        <v>10</v>
      </c>
      <c r="K63" s="27">
        <f>IF(E63/10&gt;F63/2,E63/10*0.5,F63/2*0.5)+IF(G63/10&gt;H63/2,G63/10*0.3,H63/2*0.3)+IF(I63/10&gt;J63/2,I63/10*0.2,J63/2*0.2)</f>
        <v>7.9499999999999993</v>
      </c>
      <c r="L63" s="27" t="str">
        <f>IF(K63&gt;=7.5,"TAIP","NE")</f>
        <v>TAIP</v>
      </c>
      <c r="M63" s="14"/>
    </row>
    <row r="64" spans="1:13" hidden="1" x14ac:dyDescent="0.2">
      <c r="A64" s="23">
        <v>61</v>
      </c>
      <c r="B64" s="2" t="s">
        <v>15</v>
      </c>
      <c r="C64" s="2" t="s">
        <v>16</v>
      </c>
      <c r="D64" s="28" t="s">
        <v>295</v>
      </c>
      <c r="E64" s="25">
        <v>27</v>
      </c>
      <c r="F64" s="21">
        <v>9</v>
      </c>
      <c r="G64" s="14">
        <v>69</v>
      </c>
      <c r="H64" s="26">
        <v>9</v>
      </c>
      <c r="I64" s="25">
        <v>48</v>
      </c>
      <c r="J64" s="21">
        <v>10</v>
      </c>
      <c r="K64" s="27">
        <f>IF(E64/10&gt;F64/2,E64/10*0.5,F64/2*0.5)+IF(G64/10&gt;H64/2,G64/10*0.3,H64/2*0.3)+IF(I64/10&gt;J64/2,I64/10*0.2,J64/2*0.2)</f>
        <v>5.32</v>
      </c>
      <c r="L64" s="27" t="str">
        <f>IF(K64&gt;=7.5,"TAIP","NE")</f>
        <v>NE</v>
      </c>
      <c r="M64" s="14"/>
    </row>
    <row r="65" spans="1:13" hidden="1" x14ac:dyDescent="0.2">
      <c r="A65" s="23">
        <v>62</v>
      </c>
      <c r="B65" s="2" t="s">
        <v>132</v>
      </c>
      <c r="C65" s="2" t="s">
        <v>44</v>
      </c>
      <c r="D65" s="28" t="s">
        <v>292</v>
      </c>
      <c r="E65" s="25">
        <v>80</v>
      </c>
      <c r="F65" s="21">
        <v>10</v>
      </c>
      <c r="G65" s="14">
        <v>73</v>
      </c>
      <c r="H65" s="26">
        <v>9</v>
      </c>
      <c r="I65" s="25">
        <v>83</v>
      </c>
      <c r="J65" s="21">
        <v>9</v>
      </c>
      <c r="K65" s="27">
        <f>IF(E65/10&gt;F65/2,E65/10*0.5,F65/2*0.5)+IF(G65/10&gt;H65/2,G65/10*0.3,H65/2*0.3)+IF(I65/10&gt;J65/2,I65/10*0.2,J65/2*0.2)</f>
        <v>7.85</v>
      </c>
      <c r="L65" s="27" t="str">
        <f>IF(K65&gt;=7.5,"TAIP","NE")</f>
        <v>TAIP</v>
      </c>
      <c r="M65" s="14"/>
    </row>
    <row r="66" spans="1:13" hidden="1" x14ac:dyDescent="0.2">
      <c r="A66" s="23">
        <v>63</v>
      </c>
      <c r="B66" s="2" t="s">
        <v>156</v>
      </c>
      <c r="C66" s="2" t="s">
        <v>29</v>
      </c>
      <c r="D66" s="28" t="s">
        <v>295</v>
      </c>
      <c r="E66" s="25">
        <v>29</v>
      </c>
      <c r="F66" s="21">
        <v>9</v>
      </c>
      <c r="G66" s="14">
        <v>21</v>
      </c>
      <c r="H66" s="26">
        <v>9</v>
      </c>
      <c r="I66" s="25">
        <v>66</v>
      </c>
      <c r="J66" s="21">
        <v>9</v>
      </c>
      <c r="K66" s="27">
        <f>IF(E66/10&gt;F66/2,E66/10*0.5,F66/2*0.5)+IF(G66/10&gt;H66/2,G66/10*0.3,H66/2*0.3)+IF(I66/10&gt;J66/2,I66/10*0.2,J66/2*0.2)</f>
        <v>4.92</v>
      </c>
      <c r="L66" s="27" t="str">
        <f>IF(K66&gt;=7.5,"TAIP","NE")</f>
        <v>NE</v>
      </c>
      <c r="M66" s="14"/>
    </row>
    <row r="67" spans="1:13" hidden="1" x14ac:dyDescent="0.2">
      <c r="A67" s="23">
        <v>64</v>
      </c>
      <c r="B67" s="2" t="s">
        <v>75</v>
      </c>
      <c r="C67" s="2" t="s">
        <v>76</v>
      </c>
      <c r="D67" s="28" t="s">
        <v>293</v>
      </c>
      <c r="E67" s="25">
        <v>71</v>
      </c>
      <c r="F67" s="21">
        <v>9</v>
      </c>
      <c r="G67" s="14">
        <v>81</v>
      </c>
      <c r="H67" s="26">
        <v>8</v>
      </c>
      <c r="I67" s="25">
        <v>77</v>
      </c>
      <c r="J67" s="21">
        <v>9</v>
      </c>
      <c r="K67" s="27">
        <f>IF(E67/10&gt;F67/2,E67/10*0.5,F67/2*0.5)+IF(G67/10&gt;H67/2,G67/10*0.3,H67/2*0.3)+IF(I67/10&gt;J67/2,I67/10*0.2,J67/2*0.2)</f>
        <v>7.52</v>
      </c>
      <c r="L67" s="27" t="str">
        <f>IF(K67&gt;=7.5,"TAIP","NE")</f>
        <v>TAIP</v>
      </c>
      <c r="M67" s="14"/>
    </row>
    <row r="68" spans="1:13" hidden="1" x14ac:dyDescent="0.2">
      <c r="A68" s="23">
        <v>65</v>
      </c>
      <c r="B68" s="2" t="s">
        <v>75</v>
      </c>
      <c r="C68" s="2" t="s">
        <v>101</v>
      </c>
      <c r="D68" s="28" t="s">
        <v>295</v>
      </c>
      <c r="E68" s="25">
        <v>77</v>
      </c>
      <c r="F68" s="21">
        <v>10</v>
      </c>
      <c r="G68" s="14">
        <v>52</v>
      </c>
      <c r="H68" s="26">
        <v>7</v>
      </c>
      <c r="I68" s="25">
        <v>68</v>
      </c>
      <c r="J68" s="21">
        <v>8</v>
      </c>
      <c r="K68" s="27">
        <f>IF(E68/10&gt;F68/2,E68/10*0.5,F68/2*0.5)+IF(G68/10&gt;H68/2,G68/10*0.3,H68/2*0.3)+IF(I68/10&gt;J68/2,I68/10*0.2,J68/2*0.2)</f>
        <v>6.7700000000000005</v>
      </c>
      <c r="L68" s="27" t="str">
        <f>IF(K68&gt;=7.5,"TAIP","NE")</f>
        <v>NE</v>
      </c>
      <c r="M68" s="14"/>
    </row>
    <row r="69" spans="1:13" hidden="1" x14ac:dyDescent="0.2">
      <c r="A69" s="23">
        <v>66</v>
      </c>
      <c r="B69" s="2" t="s">
        <v>223</v>
      </c>
      <c r="C69" s="2" t="s">
        <v>68</v>
      </c>
      <c r="D69" s="28" t="s">
        <v>290</v>
      </c>
      <c r="E69" s="25">
        <v>51</v>
      </c>
      <c r="F69" s="21">
        <v>9</v>
      </c>
      <c r="G69" s="14">
        <v>60</v>
      </c>
      <c r="H69" s="26">
        <v>7</v>
      </c>
      <c r="I69" s="25">
        <v>80</v>
      </c>
      <c r="J69" s="21">
        <v>7</v>
      </c>
      <c r="K69" s="27">
        <f>IF(E69/10&gt;F69/2,E69/10*0.5,F69/2*0.5)+IF(G69/10&gt;H69/2,G69/10*0.3,H69/2*0.3)+IF(I69/10&gt;J69/2,I69/10*0.2,J69/2*0.2)</f>
        <v>5.9499999999999993</v>
      </c>
      <c r="L69" s="27" t="str">
        <f>IF(K69&gt;=7.5,"TAIP","NE")</f>
        <v>NE</v>
      </c>
      <c r="M69" s="14"/>
    </row>
    <row r="70" spans="1:13" hidden="1" x14ac:dyDescent="0.2">
      <c r="A70" s="23">
        <v>67</v>
      </c>
      <c r="B70" s="2" t="s">
        <v>248</v>
      </c>
      <c r="C70" s="2" t="s">
        <v>159</v>
      </c>
      <c r="D70" s="28" t="s">
        <v>290</v>
      </c>
      <c r="E70" s="25">
        <v>74</v>
      </c>
      <c r="F70" s="21">
        <v>8</v>
      </c>
      <c r="G70" s="14">
        <v>71</v>
      </c>
      <c r="H70" s="26">
        <v>9</v>
      </c>
      <c r="I70" s="25">
        <v>62</v>
      </c>
      <c r="J70" s="21">
        <v>6</v>
      </c>
      <c r="K70" s="27">
        <f>IF(E70/10&gt;F70/2,E70/10*0.5,F70/2*0.5)+IF(G70/10&gt;H70/2,G70/10*0.3,H70/2*0.3)+IF(I70/10&gt;J70/2,I70/10*0.2,J70/2*0.2)</f>
        <v>7.07</v>
      </c>
      <c r="L70" s="27" t="str">
        <f>IF(K70&gt;=7.5,"TAIP","NE")</f>
        <v>NE</v>
      </c>
      <c r="M70" s="14"/>
    </row>
    <row r="71" spans="1:13" hidden="1" x14ac:dyDescent="0.2">
      <c r="A71" s="23">
        <v>68</v>
      </c>
      <c r="B71" s="2" t="s">
        <v>8</v>
      </c>
      <c r="C71" s="2" t="s">
        <v>38</v>
      </c>
      <c r="D71" s="24" t="s">
        <v>291</v>
      </c>
      <c r="E71" s="25">
        <v>55</v>
      </c>
      <c r="F71" s="21">
        <v>8</v>
      </c>
      <c r="G71" s="14">
        <v>77</v>
      </c>
      <c r="H71" s="26">
        <v>8</v>
      </c>
      <c r="I71" s="25">
        <v>38</v>
      </c>
      <c r="J71" s="21">
        <v>7</v>
      </c>
      <c r="K71" s="27">
        <f>IF(E71/10&gt;F71/2,E71/10*0.5,F71/2*0.5)+IF(G71/10&gt;H71/2,G71/10*0.3,H71/2*0.3)+IF(I71/10&gt;J71/2,I71/10*0.2,J71/2*0.2)</f>
        <v>5.82</v>
      </c>
      <c r="L71" s="27" t="str">
        <f>IF(K71&gt;=7.5,"TAIP","NE")</f>
        <v>NE</v>
      </c>
      <c r="M71" s="14"/>
    </row>
    <row r="72" spans="1:13" hidden="1" x14ac:dyDescent="0.2">
      <c r="A72" s="23">
        <v>69</v>
      </c>
      <c r="B72" s="2" t="s">
        <v>77</v>
      </c>
      <c r="C72" s="2" t="s">
        <v>78</v>
      </c>
      <c r="D72" s="28" t="s">
        <v>291</v>
      </c>
      <c r="E72" s="25">
        <v>80</v>
      </c>
      <c r="F72" s="21">
        <v>7</v>
      </c>
      <c r="G72" s="14">
        <v>84</v>
      </c>
      <c r="H72" s="26">
        <v>6</v>
      </c>
      <c r="I72" s="25">
        <v>81</v>
      </c>
      <c r="J72" s="21">
        <v>7</v>
      </c>
      <c r="K72" s="27">
        <f>IF(E72/10&gt;F72/2,E72/10*0.5,F72/2*0.5)+IF(G72/10&gt;H72/2,G72/10*0.3,H72/2*0.3)+IF(I72/10&gt;J72/2,I72/10*0.2,J72/2*0.2)</f>
        <v>8.14</v>
      </c>
      <c r="L72" s="27" t="str">
        <f>IF(K72&gt;=7.5,"TAIP","NE")</f>
        <v>TAIP</v>
      </c>
      <c r="M72" s="14"/>
    </row>
    <row r="73" spans="1:13" hidden="1" x14ac:dyDescent="0.2">
      <c r="A73" s="23">
        <v>70</v>
      </c>
      <c r="B73" s="2" t="s">
        <v>249</v>
      </c>
      <c r="C73" s="2" t="s">
        <v>34</v>
      </c>
      <c r="D73" s="28" t="s">
        <v>291</v>
      </c>
      <c r="E73" s="25">
        <v>76</v>
      </c>
      <c r="F73" s="21">
        <v>10</v>
      </c>
      <c r="G73" s="14">
        <v>78</v>
      </c>
      <c r="H73" s="26">
        <v>6</v>
      </c>
      <c r="I73" s="25">
        <v>66</v>
      </c>
      <c r="J73" s="21">
        <v>7</v>
      </c>
      <c r="K73" s="27">
        <f>IF(E73/10&gt;F73/2,E73/10*0.5,F73/2*0.5)+IF(G73/10&gt;H73/2,G73/10*0.3,H73/2*0.3)+IF(I73/10&gt;J73/2,I73/10*0.2,J73/2*0.2)</f>
        <v>7.46</v>
      </c>
      <c r="L73" s="27" t="str">
        <f>IF(K73&gt;=7.5,"TAIP","NE")</f>
        <v>NE</v>
      </c>
      <c r="M73" s="14"/>
    </row>
    <row r="74" spans="1:13" hidden="1" x14ac:dyDescent="0.2">
      <c r="A74" s="23">
        <v>71</v>
      </c>
      <c r="B74" s="2" t="s">
        <v>224</v>
      </c>
      <c r="C74" s="2" t="s">
        <v>19</v>
      </c>
      <c r="D74" s="24" t="s">
        <v>294</v>
      </c>
      <c r="E74" s="25">
        <v>47</v>
      </c>
      <c r="F74" s="21">
        <v>8</v>
      </c>
      <c r="G74" s="14">
        <v>97</v>
      </c>
      <c r="H74" s="26">
        <v>9</v>
      </c>
      <c r="I74" s="25">
        <v>78</v>
      </c>
      <c r="J74" s="21">
        <v>8</v>
      </c>
      <c r="K74" s="27">
        <f>IF(E74/10&gt;F74/2,E74/10*0.5,F74/2*0.5)+IF(G74/10&gt;H74/2,G74/10*0.3,H74/2*0.3)+IF(I74/10&gt;J74/2,I74/10*0.2,J74/2*0.2)</f>
        <v>6.82</v>
      </c>
      <c r="L74" s="27" t="str">
        <f>IF(K74&gt;=7.5,"TAIP","NE")</f>
        <v>NE</v>
      </c>
      <c r="M74" s="14"/>
    </row>
    <row r="75" spans="1:13" hidden="1" x14ac:dyDescent="0.2">
      <c r="A75" s="23">
        <v>72</v>
      </c>
      <c r="B75" s="2" t="s">
        <v>270</v>
      </c>
      <c r="C75" s="2" t="s">
        <v>271</v>
      </c>
      <c r="D75" s="24" t="s">
        <v>294</v>
      </c>
      <c r="E75" s="25">
        <v>81</v>
      </c>
      <c r="F75" s="21">
        <v>9</v>
      </c>
      <c r="G75" s="14">
        <v>68</v>
      </c>
      <c r="H75" s="26">
        <v>7</v>
      </c>
      <c r="I75" s="25">
        <v>91</v>
      </c>
      <c r="J75" s="21">
        <v>9</v>
      </c>
      <c r="K75" s="27">
        <f>IF(E75/10&gt;F75/2,E75/10*0.5,F75/2*0.5)+IF(G75/10&gt;H75/2,G75/10*0.3,H75/2*0.3)+IF(I75/10&gt;J75/2,I75/10*0.2,J75/2*0.2)</f>
        <v>7.91</v>
      </c>
      <c r="L75" s="27" t="str">
        <f>IF(K75&gt;=7.5,"TAIP","NE")</f>
        <v>TAIP</v>
      </c>
      <c r="M75" s="14"/>
    </row>
    <row r="76" spans="1:13" hidden="1" x14ac:dyDescent="0.2">
      <c r="A76" s="23">
        <v>73</v>
      </c>
      <c r="B76" s="2" t="s">
        <v>272</v>
      </c>
      <c r="C76" s="2" t="s">
        <v>80</v>
      </c>
      <c r="D76" s="28" t="s">
        <v>291</v>
      </c>
      <c r="E76" s="25">
        <v>39</v>
      </c>
      <c r="F76" s="21">
        <v>7</v>
      </c>
      <c r="G76" s="14">
        <v>86</v>
      </c>
      <c r="H76" s="26">
        <v>8</v>
      </c>
      <c r="I76" s="25">
        <v>49</v>
      </c>
      <c r="J76" s="21">
        <v>7</v>
      </c>
      <c r="K76" s="27">
        <f>IF(E76/10&gt;F76/2,E76/10*0.5,F76/2*0.5)+IF(G76/10&gt;H76/2,G76/10*0.3,H76/2*0.3)+IF(I76/10&gt;J76/2,I76/10*0.2,J76/2*0.2)</f>
        <v>5.51</v>
      </c>
      <c r="L76" s="27" t="str">
        <f>IF(K76&gt;=7.5,"TAIP","NE")</f>
        <v>NE</v>
      </c>
      <c r="M76" s="14"/>
    </row>
    <row r="77" spans="1:13" hidden="1" x14ac:dyDescent="0.2">
      <c r="A77" s="23">
        <v>74</v>
      </c>
      <c r="B77" s="2" t="s">
        <v>225</v>
      </c>
      <c r="C77" s="2" t="s">
        <v>39</v>
      </c>
      <c r="D77" s="24" t="s">
        <v>294</v>
      </c>
      <c r="E77" s="25">
        <v>48</v>
      </c>
      <c r="F77" s="21">
        <v>7</v>
      </c>
      <c r="G77" s="14">
        <v>93</v>
      </c>
      <c r="H77" s="26">
        <v>10</v>
      </c>
      <c r="I77" s="25">
        <v>47</v>
      </c>
      <c r="J77" s="21">
        <v>8</v>
      </c>
      <c r="K77" s="27">
        <f>IF(E77/10&gt;F77/2,E77/10*0.5,F77/2*0.5)+IF(G77/10&gt;H77/2,G77/10*0.3,H77/2*0.3)+IF(I77/10&gt;J77/2,I77/10*0.2,J77/2*0.2)</f>
        <v>6.13</v>
      </c>
      <c r="L77" s="27" t="str">
        <f>IF(K77&gt;=7.5,"TAIP","NE")</f>
        <v>NE</v>
      </c>
      <c r="M77" s="14"/>
    </row>
    <row r="78" spans="1:13" hidden="1" x14ac:dyDescent="0.2">
      <c r="A78" s="23">
        <v>75</v>
      </c>
      <c r="B78" s="2" t="s">
        <v>273</v>
      </c>
      <c r="C78" s="2" t="s">
        <v>29</v>
      </c>
      <c r="D78" s="28" t="s">
        <v>292</v>
      </c>
      <c r="E78" s="25">
        <v>56</v>
      </c>
      <c r="F78" s="21">
        <v>10</v>
      </c>
      <c r="G78" s="14">
        <v>69</v>
      </c>
      <c r="H78" s="26">
        <v>10</v>
      </c>
      <c r="I78" s="25">
        <v>85</v>
      </c>
      <c r="J78" s="21">
        <v>8</v>
      </c>
      <c r="K78" s="27">
        <f>IF(E78/10&gt;F78/2,E78/10*0.5,F78/2*0.5)+IF(G78/10&gt;H78/2,G78/10*0.3,H78/2*0.3)+IF(I78/10&gt;J78/2,I78/10*0.2,J78/2*0.2)</f>
        <v>6.5699999999999994</v>
      </c>
      <c r="L78" s="27" t="str">
        <f>IF(K78&gt;=7.5,"TAIP","NE")</f>
        <v>NE</v>
      </c>
      <c r="M78" s="14"/>
    </row>
    <row r="79" spans="1:13" hidden="1" x14ac:dyDescent="0.2">
      <c r="A79" s="23">
        <v>76</v>
      </c>
      <c r="B79" s="2" t="s">
        <v>250</v>
      </c>
      <c r="C79" s="2" t="s">
        <v>251</v>
      </c>
      <c r="D79" s="28" t="s">
        <v>293</v>
      </c>
      <c r="E79" s="25">
        <v>86</v>
      </c>
      <c r="F79" s="21">
        <v>8</v>
      </c>
      <c r="G79" s="14">
        <v>52</v>
      </c>
      <c r="H79" s="26">
        <v>9</v>
      </c>
      <c r="I79" s="25">
        <v>52</v>
      </c>
      <c r="J79" s="21">
        <v>9</v>
      </c>
      <c r="K79" s="27">
        <f>IF(E79/10&gt;F79/2,E79/10*0.5,F79/2*0.5)+IF(G79/10&gt;H79/2,G79/10*0.3,H79/2*0.3)+IF(I79/10&gt;J79/2,I79/10*0.2,J79/2*0.2)</f>
        <v>6.8999999999999995</v>
      </c>
      <c r="L79" s="27" t="str">
        <f>IF(K79&gt;=7.5,"TAIP","NE")</f>
        <v>NE</v>
      </c>
      <c r="M79" s="14"/>
    </row>
    <row r="80" spans="1:13" x14ac:dyDescent="0.2">
      <c r="A80" s="23">
        <v>77</v>
      </c>
      <c r="B80" s="2" t="s">
        <v>102</v>
      </c>
      <c r="C80" s="2" t="s">
        <v>103</v>
      </c>
      <c r="D80" s="28" t="s">
        <v>293</v>
      </c>
      <c r="E80" s="25">
        <v>92</v>
      </c>
      <c r="F80" s="21">
        <v>7</v>
      </c>
      <c r="G80" s="14">
        <v>75</v>
      </c>
      <c r="H80" s="26">
        <v>9</v>
      </c>
      <c r="I80" s="25"/>
      <c r="J80" s="21">
        <v>9</v>
      </c>
      <c r="K80" s="27">
        <f>IF(E80/10&gt;F80/2,E80/10*0.5,F80/2*0.5)+IF(G80/10&gt;H80/2,G80/10*0.3,H80/2*0.3)+IF(I80/10&gt;J80/2,I80/10*0.2,J80/2*0.2)</f>
        <v>7.75</v>
      </c>
      <c r="L80" s="27" t="str">
        <f>IF(K80&gt;=7.5,"TAIP","NE")</f>
        <v>TAIP</v>
      </c>
      <c r="M80" s="14"/>
    </row>
    <row r="81" spans="1:13" hidden="1" x14ac:dyDescent="0.2">
      <c r="A81" s="23">
        <v>78</v>
      </c>
      <c r="B81" s="2" t="s">
        <v>79</v>
      </c>
      <c r="C81" s="2" t="s">
        <v>80</v>
      </c>
      <c r="D81" s="28" t="s">
        <v>292</v>
      </c>
      <c r="E81" s="25">
        <v>72</v>
      </c>
      <c r="F81" s="21">
        <v>9</v>
      </c>
      <c r="G81" s="14">
        <v>78</v>
      </c>
      <c r="H81" s="26">
        <v>7</v>
      </c>
      <c r="I81" s="25">
        <v>53</v>
      </c>
      <c r="J81" s="21">
        <v>5</v>
      </c>
      <c r="K81" s="27">
        <f>IF(E81/10&gt;F81/2,E81/10*0.5,F81/2*0.5)+IF(G81/10&gt;H81/2,G81/10*0.3,H81/2*0.3)+IF(I81/10&gt;J81/2,I81/10*0.2,J81/2*0.2)</f>
        <v>7</v>
      </c>
      <c r="L81" s="27" t="str">
        <f>IF(K81&gt;=7.5,"TAIP","NE")</f>
        <v>NE</v>
      </c>
      <c r="M81" s="14"/>
    </row>
    <row r="82" spans="1:13" hidden="1" x14ac:dyDescent="0.2">
      <c r="A82" s="23">
        <v>79</v>
      </c>
      <c r="B82" s="2" t="s">
        <v>104</v>
      </c>
      <c r="C82" s="2" t="s">
        <v>181</v>
      </c>
      <c r="D82" s="28" t="s">
        <v>295</v>
      </c>
      <c r="E82" s="25">
        <v>65</v>
      </c>
      <c r="F82" s="21">
        <v>9</v>
      </c>
      <c r="G82" s="14">
        <v>92</v>
      </c>
      <c r="H82" s="26">
        <v>6</v>
      </c>
      <c r="I82" s="25">
        <v>58</v>
      </c>
      <c r="J82" s="21">
        <v>9</v>
      </c>
      <c r="K82" s="27">
        <f>IF(E82/10&gt;F82/2,E82/10*0.5,F82/2*0.5)+IF(G82/10&gt;H82/2,G82/10*0.3,H82/2*0.3)+IF(I82/10&gt;J82/2,I82/10*0.2,J82/2*0.2)</f>
        <v>7.17</v>
      </c>
      <c r="L82" s="27" t="str">
        <f>IF(K82&gt;=7.5,"TAIP","NE")</f>
        <v>NE</v>
      </c>
      <c r="M82" s="14"/>
    </row>
    <row r="83" spans="1:13" hidden="1" x14ac:dyDescent="0.2">
      <c r="A83" s="23">
        <v>80</v>
      </c>
      <c r="B83" s="2" t="s">
        <v>104</v>
      </c>
      <c r="C83" s="2" t="s">
        <v>181</v>
      </c>
      <c r="D83" s="24" t="s">
        <v>293</v>
      </c>
      <c r="E83" s="25">
        <v>91</v>
      </c>
      <c r="F83" s="21">
        <v>9</v>
      </c>
      <c r="G83" s="14">
        <v>74</v>
      </c>
      <c r="H83" s="26">
        <v>8</v>
      </c>
      <c r="I83" s="25">
        <v>55</v>
      </c>
      <c r="J83" s="21">
        <v>7</v>
      </c>
      <c r="K83" s="27">
        <f>IF(E83/10&gt;F83/2,E83/10*0.5,F83/2*0.5)+IF(G83/10&gt;H83/2,G83/10*0.3,H83/2*0.3)+IF(I83/10&gt;J83/2,I83/10*0.2,J83/2*0.2)</f>
        <v>7.8699999999999992</v>
      </c>
      <c r="L83" s="27" t="str">
        <f>IF(K83&gt;=7.5,"TAIP","NE")</f>
        <v>TAIP</v>
      </c>
      <c r="M83" s="14"/>
    </row>
    <row r="84" spans="1:13" hidden="1" x14ac:dyDescent="0.2">
      <c r="A84" s="23">
        <v>81</v>
      </c>
      <c r="B84" s="2" t="s">
        <v>104</v>
      </c>
      <c r="C84" s="2" t="s">
        <v>105</v>
      </c>
      <c r="D84" s="28" t="s">
        <v>293</v>
      </c>
      <c r="E84" s="25">
        <v>50</v>
      </c>
      <c r="F84" s="21">
        <v>7</v>
      </c>
      <c r="G84" s="14">
        <v>52</v>
      </c>
      <c r="H84" s="26">
        <v>7</v>
      </c>
      <c r="I84" s="25">
        <v>72</v>
      </c>
      <c r="J84" s="21">
        <v>8</v>
      </c>
      <c r="K84" s="27">
        <f>IF(E84/10&gt;F84/2,E84/10*0.5,F84/2*0.5)+IF(G84/10&gt;H84/2,G84/10*0.3,H84/2*0.3)+IF(I84/10&gt;J84/2,I84/10*0.2,J84/2*0.2)</f>
        <v>5.5000000000000009</v>
      </c>
      <c r="L84" s="27" t="str">
        <f>IF(K84&gt;=7.5,"TAIP","NE")</f>
        <v>NE</v>
      </c>
      <c r="M84" s="14"/>
    </row>
    <row r="85" spans="1:13" hidden="1" x14ac:dyDescent="0.2">
      <c r="A85" s="23">
        <v>82</v>
      </c>
      <c r="B85" s="2" t="s">
        <v>104</v>
      </c>
      <c r="C85" s="2" t="s">
        <v>29</v>
      </c>
      <c r="D85" s="28" t="s">
        <v>292</v>
      </c>
      <c r="E85" s="25">
        <v>55</v>
      </c>
      <c r="F85" s="21">
        <v>10</v>
      </c>
      <c r="G85" s="14">
        <v>69</v>
      </c>
      <c r="H85" s="26">
        <v>6</v>
      </c>
      <c r="I85" s="25">
        <v>50</v>
      </c>
      <c r="J85" s="21">
        <v>8</v>
      </c>
      <c r="K85" s="27">
        <f>IF(E85/10&gt;F85/2,E85/10*0.5,F85/2*0.5)+IF(G85/10&gt;H85/2,G85/10*0.3,H85/2*0.3)+IF(I85/10&gt;J85/2,I85/10*0.2,J85/2*0.2)</f>
        <v>5.82</v>
      </c>
      <c r="L85" s="27" t="str">
        <f>IF(K85&gt;=7.5,"TAIP","NE")</f>
        <v>NE</v>
      </c>
      <c r="M85" s="14"/>
    </row>
    <row r="86" spans="1:13" hidden="1" x14ac:dyDescent="0.2">
      <c r="A86" s="23">
        <v>83</v>
      </c>
      <c r="B86" s="2" t="s">
        <v>274</v>
      </c>
      <c r="C86" s="2" t="s">
        <v>62</v>
      </c>
      <c r="D86" s="28" t="s">
        <v>291</v>
      </c>
      <c r="E86" s="25">
        <v>98</v>
      </c>
      <c r="F86" s="21">
        <v>8</v>
      </c>
      <c r="G86" s="14">
        <v>94</v>
      </c>
      <c r="H86" s="26">
        <v>10</v>
      </c>
      <c r="I86" s="25">
        <v>78</v>
      </c>
      <c r="J86" s="21">
        <v>9</v>
      </c>
      <c r="K86" s="27">
        <f>IF(E86/10&gt;F86/2,E86/10*0.5,F86/2*0.5)+IF(G86/10&gt;H86/2,G86/10*0.3,H86/2*0.3)+IF(I86/10&gt;J86/2,I86/10*0.2,J86/2*0.2)</f>
        <v>9.2800000000000011</v>
      </c>
      <c r="L86" s="27" t="str">
        <f>IF(K86&gt;=7.5,"TAIP","NE")</f>
        <v>TAIP</v>
      </c>
      <c r="M86" s="14"/>
    </row>
    <row r="87" spans="1:13" hidden="1" x14ac:dyDescent="0.2">
      <c r="A87" s="23">
        <v>84</v>
      </c>
      <c r="B87" s="2" t="s">
        <v>175</v>
      </c>
      <c r="C87" s="2" t="s">
        <v>121</v>
      </c>
      <c r="D87" s="28" t="s">
        <v>293</v>
      </c>
      <c r="E87" s="25">
        <v>70</v>
      </c>
      <c r="F87" s="21">
        <v>8</v>
      </c>
      <c r="G87" s="14">
        <v>95</v>
      </c>
      <c r="H87" s="26">
        <v>6</v>
      </c>
      <c r="I87" s="25">
        <v>81</v>
      </c>
      <c r="J87" s="21">
        <v>10</v>
      </c>
      <c r="K87" s="27">
        <f>IF(E87/10&gt;F87/2,E87/10*0.5,F87/2*0.5)+IF(G87/10&gt;H87/2,G87/10*0.3,H87/2*0.3)+IF(I87/10&gt;J87/2,I87/10*0.2,J87/2*0.2)</f>
        <v>7.97</v>
      </c>
      <c r="L87" s="27" t="str">
        <f>IF(K87&gt;=7.5,"TAIP","NE")</f>
        <v>TAIP</v>
      </c>
      <c r="M87" s="14"/>
    </row>
    <row r="88" spans="1:13" hidden="1" x14ac:dyDescent="0.2">
      <c r="A88" s="23">
        <v>85</v>
      </c>
      <c r="B88" s="2" t="s">
        <v>157</v>
      </c>
      <c r="C88" s="2" t="s">
        <v>19</v>
      </c>
      <c r="D88" s="24" t="s">
        <v>293</v>
      </c>
      <c r="E88" s="25">
        <v>56</v>
      </c>
      <c r="F88" s="21">
        <v>9</v>
      </c>
      <c r="G88" s="14">
        <v>92</v>
      </c>
      <c r="H88" s="26">
        <v>9</v>
      </c>
      <c r="I88" s="25">
        <v>68</v>
      </c>
      <c r="J88" s="21">
        <v>7</v>
      </c>
      <c r="K88" s="27">
        <f>IF(E88/10&gt;F88/2,E88/10*0.5,F88/2*0.5)+IF(G88/10&gt;H88/2,G88/10*0.3,H88/2*0.3)+IF(I88/10&gt;J88/2,I88/10*0.2,J88/2*0.2)</f>
        <v>6.92</v>
      </c>
      <c r="L88" s="27" t="str">
        <f>IF(K88&gt;=7.5,"TAIP","NE")</f>
        <v>NE</v>
      </c>
      <c r="M88" s="14"/>
    </row>
    <row r="89" spans="1:13" hidden="1" x14ac:dyDescent="0.2">
      <c r="A89" s="23">
        <v>86</v>
      </c>
      <c r="B89" s="2" t="s">
        <v>106</v>
      </c>
      <c r="C89" s="2" t="s">
        <v>107</v>
      </c>
      <c r="D89" s="28" t="s">
        <v>292</v>
      </c>
      <c r="E89" s="25">
        <v>55</v>
      </c>
      <c r="F89" s="21">
        <v>8</v>
      </c>
      <c r="G89" s="14">
        <v>50</v>
      </c>
      <c r="H89" s="26">
        <v>8</v>
      </c>
      <c r="I89" s="25">
        <v>26</v>
      </c>
      <c r="J89" s="21">
        <v>6</v>
      </c>
      <c r="K89" s="27">
        <f>IF(E89/10&gt;F89/2,E89/10*0.5,F89/2*0.5)+IF(G89/10&gt;H89/2,G89/10*0.3,H89/2*0.3)+IF(I89/10&gt;J89/2,I89/10*0.2,J89/2*0.2)</f>
        <v>4.8499999999999996</v>
      </c>
      <c r="L89" s="27" t="str">
        <f>IF(K89&gt;=7.5,"TAIP","NE")</f>
        <v>NE</v>
      </c>
      <c r="M89" s="14"/>
    </row>
    <row r="90" spans="1:13" hidden="1" x14ac:dyDescent="0.2">
      <c r="A90" s="23">
        <v>87</v>
      </c>
      <c r="B90" s="2" t="s">
        <v>40</v>
      </c>
      <c r="C90" s="2" t="s">
        <v>41</v>
      </c>
      <c r="D90" s="28" t="s">
        <v>290</v>
      </c>
      <c r="E90" s="25">
        <v>90</v>
      </c>
      <c r="F90" s="21">
        <v>10</v>
      </c>
      <c r="G90" s="14">
        <v>69</v>
      </c>
      <c r="H90" s="26">
        <v>7</v>
      </c>
      <c r="I90" s="25">
        <v>70</v>
      </c>
      <c r="J90" s="21">
        <v>9</v>
      </c>
      <c r="K90" s="27">
        <f>IF(E90/10&gt;F90/2,E90/10*0.5,F90/2*0.5)+IF(G90/10&gt;H90/2,G90/10*0.3,H90/2*0.3)+IF(I90/10&gt;J90/2,I90/10*0.2,J90/2*0.2)</f>
        <v>7.9700000000000006</v>
      </c>
      <c r="L90" s="27" t="str">
        <f>IF(K90&gt;=7.5,"TAIP","NE")</f>
        <v>TAIP</v>
      </c>
      <c r="M90" s="14"/>
    </row>
    <row r="91" spans="1:13" hidden="1" x14ac:dyDescent="0.2">
      <c r="A91" s="23">
        <v>88</v>
      </c>
      <c r="B91" s="2" t="s">
        <v>158</v>
      </c>
      <c r="C91" s="2" t="s">
        <v>159</v>
      </c>
      <c r="D91" s="28" t="s">
        <v>290</v>
      </c>
      <c r="E91" s="25">
        <v>62</v>
      </c>
      <c r="F91" s="21">
        <v>7</v>
      </c>
      <c r="G91" s="14">
        <v>93</v>
      </c>
      <c r="H91" s="26">
        <v>8</v>
      </c>
      <c r="I91" s="25">
        <v>96</v>
      </c>
      <c r="J91" s="21">
        <v>8</v>
      </c>
      <c r="K91" s="27">
        <f>IF(E91/10&gt;F91/2,E91/10*0.5,F91/2*0.5)+IF(G91/10&gt;H91/2,G91/10*0.3,H91/2*0.3)+IF(I91/10&gt;J91/2,I91/10*0.2,J91/2*0.2)</f>
        <v>7.8100000000000005</v>
      </c>
      <c r="L91" s="27" t="str">
        <f>IF(K91&gt;=7.5,"TAIP","NE")</f>
        <v>TAIP</v>
      </c>
      <c r="M91" s="14"/>
    </row>
    <row r="92" spans="1:13" hidden="1" x14ac:dyDescent="0.2">
      <c r="A92" s="23">
        <v>89</v>
      </c>
      <c r="B92" s="2" t="s">
        <v>160</v>
      </c>
      <c r="C92" s="2" t="s">
        <v>161</v>
      </c>
      <c r="D92" s="28" t="s">
        <v>291</v>
      </c>
      <c r="E92" s="25">
        <v>88</v>
      </c>
      <c r="F92" s="21">
        <v>10</v>
      </c>
      <c r="G92" s="14">
        <v>84</v>
      </c>
      <c r="H92" s="26">
        <v>10</v>
      </c>
      <c r="I92" s="25">
        <v>76</v>
      </c>
      <c r="J92" s="21">
        <v>7</v>
      </c>
      <c r="K92" s="27">
        <f>IF(E92/10&gt;F92/2,E92/10*0.5,F92/2*0.5)+IF(G92/10&gt;H92/2,G92/10*0.3,H92/2*0.3)+IF(I92/10&gt;J92/2,I92/10*0.2,J92/2*0.2)</f>
        <v>8.44</v>
      </c>
      <c r="L92" s="27" t="str">
        <f>IF(K92&gt;=7.5,"TAIP","NE")</f>
        <v>TAIP</v>
      </c>
      <c r="M92" s="14"/>
    </row>
    <row r="93" spans="1:13" hidden="1" x14ac:dyDescent="0.2">
      <c r="A93" s="23">
        <v>90</v>
      </c>
      <c r="B93" s="2" t="s">
        <v>162</v>
      </c>
      <c r="C93" s="2" t="s">
        <v>163</v>
      </c>
      <c r="D93" s="28" t="s">
        <v>290</v>
      </c>
      <c r="E93" s="25">
        <v>92</v>
      </c>
      <c r="F93" s="21">
        <v>8</v>
      </c>
      <c r="G93" s="14">
        <v>74</v>
      </c>
      <c r="H93" s="26">
        <v>7</v>
      </c>
      <c r="I93" s="25">
        <v>96</v>
      </c>
      <c r="J93" s="21">
        <v>10</v>
      </c>
      <c r="K93" s="27">
        <f>IF(E93/10&gt;F93/2,E93/10*0.5,F93/2*0.5)+IF(G93/10&gt;H93/2,G93/10*0.3,H93/2*0.3)+IF(I93/10&gt;J93/2,I93/10*0.2,J93/2*0.2)</f>
        <v>8.74</v>
      </c>
      <c r="L93" s="27" t="str">
        <f>IF(K93&gt;=7.5,"TAIP","NE")</f>
        <v>TAIP</v>
      </c>
      <c r="M93" s="14"/>
    </row>
    <row r="94" spans="1:13" hidden="1" x14ac:dyDescent="0.2">
      <c r="A94" s="23">
        <v>91</v>
      </c>
      <c r="B94" s="2" t="s">
        <v>275</v>
      </c>
      <c r="C94" s="2" t="s">
        <v>17</v>
      </c>
      <c r="D94" s="28" t="s">
        <v>295</v>
      </c>
      <c r="E94" s="25">
        <v>70</v>
      </c>
      <c r="F94" s="21">
        <v>10</v>
      </c>
      <c r="G94" s="14">
        <v>71</v>
      </c>
      <c r="H94" s="26">
        <v>7</v>
      </c>
      <c r="I94" s="25">
        <v>65</v>
      </c>
      <c r="J94" s="21">
        <v>10</v>
      </c>
      <c r="K94" s="27">
        <f>IF(E94/10&gt;F94/2,E94/10*0.5,F94/2*0.5)+IF(G94/10&gt;H94/2,G94/10*0.3,H94/2*0.3)+IF(I94/10&gt;J94/2,I94/10*0.2,J94/2*0.2)</f>
        <v>6.93</v>
      </c>
      <c r="L94" s="27" t="str">
        <f>IF(K94&gt;=7.5,"TAIP","NE")</f>
        <v>NE</v>
      </c>
      <c r="M94" s="14"/>
    </row>
    <row r="95" spans="1:13" hidden="1" x14ac:dyDescent="0.2">
      <c r="A95" s="23">
        <v>92</v>
      </c>
      <c r="B95" s="2" t="s">
        <v>252</v>
      </c>
      <c r="C95" s="2" t="s">
        <v>211</v>
      </c>
      <c r="D95" s="28" t="s">
        <v>293</v>
      </c>
      <c r="E95" s="25">
        <v>72</v>
      </c>
      <c r="F95" s="21">
        <v>9</v>
      </c>
      <c r="G95" s="14">
        <v>37</v>
      </c>
      <c r="H95" s="26">
        <v>8</v>
      </c>
      <c r="I95" s="25">
        <v>55</v>
      </c>
      <c r="J95" s="21">
        <v>6</v>
      </c>
      <c r="K95" s="27">
        <f>IF(E95/10&gt;F95/2,E95/10*0.5,F95/2*0.5)+IF(G95/10&gt;H95/2,G95/10*0.3,H95/2*0.3)+IF(I95/10&gt;J95/2,I95/10*0.2,J95/2*0.2)</f>
        <v>5.9</v>
      </c>
      <c r="L95" s="27" t="str">
        <f>IF(K95&gt;=7.5,"TAIP","NE")</f>
        <v>NE</v>
      </c>
      <c r="M95" s="14"/>
    </row>
    <row r="96" spans="1:13" hidden="1" x14ac:dyDescent="0.2">
      <c r="A96" s="23">
        <v>93</v>
      </c>
      <c r="B96" s="2" t="s">
        <v>196</v>
      </c>
      <c r="C96" s="2" t="s">
        <v>53</v>
      </c>
      <c r="D96" s="28" t="s">
        <v>294</v>
      </c>
      <c r="E96" s="25">
        <v>79</v>
      </c>
      <c r="F96" s="21">
        <v>8</v>
      </c>
      <c r="G96" s="14"/>
      <c r="H96" s="26">
        <v>9</v>
      </c>
      <c r="I96" s="25">
        <v>92</v>
      </c>
      <c r="J96" s="21">
        <v>5</v>
      </c>
      <c r="K96" s="27">
        <f>IF(E96/10&gt;F96/2,E96/10*0.5,F96/2*0.5)+IF(G96/10&gt;H96/2,G96/10*0.3,H96/2*0.3)+IF(I96/10&gt;J96/2,I96/10*0.2,J96/2*0.2)</f>
        <v>7.14</v>
      </c>
      <c r="L96" s="27" t="str">
        <f>IF(K96&gt;=7.5,"TAIP","NE")</f>
        <v>NE</v>
      </c>
      <c r="M96" s="14"/>
    </row>
    <row r="97" spans="1:13" hidden="1" x14ac:dyDescent="0.2">
      <c r="A97" s="23">
        <v>94</v>
      </c>
      <c r="B97" s="2" t="s">
        <v>197</v>
      </c>
      <c r="C97" s="2" t="s">
        <v>68</v>
      </c>
      <c r="D97" s="28" t="s">
        <v>292</v>
      </c>
      <c r="E97" s="25">
        <v>51</v>
      </c>
      <c r="F97" s="21">
        <v>7</v>
      </c>
      <c r="G97" s="14">
        <v>93</v>
      </c>
      <c r="H97" s="26">
        <v>8</v>
      </c>
      <c r="I97" s="25">
        <v>84</v>
      </c>
      <c r="J97" s="21">
        <v>5</v>
      </c>
      <c r="K97" s="27">
        <f>IF(E97/10&gt;F97/2,E97/10*0.5,F97/2*0.5)+IF(G97/10&gt;H97/2,G97/10*0.3,H97/2*0.3)+IF(I97/10&gt;J97/2,I97/10*0.2,J97/2*0.2)</f>
        <v>7.02</v>
      </c>
      <c r="L97" s="27" t="str">
        <f>IF(K97&gt;=7.5,"TAIP","NE")</f>
        <v>NE</v>
      </c>
      <c r="M97" s="14"/>
    </row>
    <row r="98" spans="1:13" hidden="1" x14ac:dyDescent="0.2">
      <c r="A98" s="23">
        <v>95</v>
      </c>
      <c r="B98" s="2" t="s">
        <v>81</v>
      </c>
      <c r="C98" s="2" t="s">
        <v>80</v>
      </c>
      <c r="D98" s="28" t="s">
        <v>293</v>
      </c>
      <c r="E98" s="25">
        <v>45</v>
      </c>
      <c r="F98" s="21">
        <v>8</v>
      </c>
      <c r="G98" s="14">
        <v>59</v>
      </c>
      <c r="H98" s="26">
        <v>8</v>
      </c>
      <c r="I98" s="25">
        <v>83</v>
      </c>
      <c r="J98" s="21">
        <v>9</v>
      </c>
      <c r="K98" s="27">
        <f>IF(E98/10&gt;F98/2,E98/10*0.5,F98/2*0.5)+IF(G98/10&gt;H98/2,G98/10*0.3,H98/2*0.3)+IF(I98/10&gt;J98/2,I98/10*0.2,J98/2*0.2)</f>
        <v>5.68</v>
      </c>
      <c r="L98" s="27" t="str">
        <f>IF(K98&gt;=7.5,"TAIP","NE")</f>
        <v>NE</v>
      </c>
      <c r="M98" s="14"/>
    </row>
    <row r="99" spans="1:13" hidden="1" x14ac:dyDescent="0.2">
      <c r="A99" s="23">
        <v>96</v>
      </c>
      <c r="B99" s="2" t="s">
        <v>133</v>
      </c>
      <c r="C99" s="2" t="s">
        <v>134</v>
      </c>
      <c r="D99" s="28" t="s">
        <v>292</v>
      </c>
      <c r="E99" s="25">
        <v>91</v>
      </c>
      <c r="F99" s="21">
        <v>10</v>
      </c>
      <c r="G99" s="14">
        <v>95</v>
      </c>
      <c r="H99" s="26">
        <v>6</v>
      </c>
      <c r="I99" s="25">
        <v>95</v>
      </c>
      <c r="J99" s="21">
        <v>8</v>
      </c>
      <c r="K99" s="27">
        <f>IF(E99/10&gt;F99/2,E99/10*0.5,F99/2*0.5)+IF(G99/10&gt;H99/2,G99/10*0.3,H99/2*0.3)+IF(I99/10&gt;J99/2,I99/10*0.2,J99/2*0.2)</f>
        <v>9.3000000000000007</v>
      </c>
      <c r="L99" s="27" t="str">
        <f>IF(K99&gt;=7.5,"TAIP","NE")</f>
        <v>TAIP</v>
      </c>
      <c r="M99" s="14"/>
    </row>
    <row r="100" spans="1:13" hidden="1" x14ac:dyDescent="0.2">
      <c r="A100" s="23">
        <v>97</v>
      </c>
      <c r="B100" s="2" t="s">
        <v>135</v>
      </c>
      <c r="C100" s="2" t="s">
        <v>136</v>
      </c>
      <c r="D100" s="24" t="s">
        <v>295</v>
      </c>
      <c r="E100" s="25">
        <v>92</v>
      </c>
      <c r="F100" s="21">
        <v>9</v>
      </c>
      <c r="G100" s="14">
        <v>76</v>
      </c>
      <c r="H100" s="26">
        <v>8</v>
      </c>
      <c r="I100" s="25">
        <v>84</v>
      </c>
      <c r="J100" s="21">
        <v>6</v>
      </c>
      <c r="K100" s="27">
        <f>IF(E100/10&gt;F100/2,E100/10*0.5,F100/2*0.5)+IF(G100/10&gt;H100/2,G100/10*0.3,H100/2*0.3)+IF(I100/10&gt;J100/2,I100/10*0.2,J100/2*0.2)</f>
        <v>8.5599999999999987</v>
      </c>
      <c r="L100" s="27" t="str">
        <f>IF(K100&gt;=7.5,"TAIP","NE")</f>
        <v>TAIP</v>
      </c>
      <c r="M100" s="14"/>
    </row>
    <row r="101" spans="1:13" hidden="1" x14ac:dyDescent="0.2">
      <c r="A101" s="23">
        <v>98</v>
      </c>
      <c r="B101" s="2" t="s">
        <v>226</v>
      </c>
      <c r="C101" s="2" t="s">
        <v>227</v>
      </c>
      <c r="D101" s="28" t="s">
        <v>290</v>
      </c>
      <c r="E101" s="25">
        <v>80</v>
      </c>
      <c r="F101" s="21">
        <v>10</v>
      </c>
      <c r="G101" s="14">
        <v>81</v>
      </c>
      <c r="H101" s="26">
        <v>8</v>
      </c>
      <c r="I101" s="25">
        <v>100</v>
      </c>
      <c r="J101" s="21">
        <v>7</v>
      </c>
      <c r="K101" s="27">
        <f>IF(E101/10&gt;F101/2,E101/10*0.5,F101/2*0.5)+IF(G101/10&gt;H101/2,G101/10*0.3,H101/2*0.3)+IF(I101/10&gt;J101/2,I101/10*0.2,J101/2*0.2)</f>
        <v>8.43</v>
      </c>
      <c r="L101" s="27" t="str">
        <f>IF(K101&gt;=7.5,"TAIP","NE")</f>
        <v>TAIP</v>
      </c>
      <c r="M101" s="14"/>
    </row>
    <row r="102" spans="1:13" hidden="1" x14ac:dyDescent="0.2">
      <c r="A102" s="23">
        <v>99</v>
      </c>
      <c r="B102" s="2" t="s">
        <v>198</v>
      </c>
      <c r="C102" s="2" t="s">
        <v>80</v>
      </c>
      <c r="D102" s="28" t="s">
        <v>290</v>
      </c>
      <c r="E102" s="25">
        <v>80</v>
      </c>
      <c r="F102" s="21">
        <v>10</v>
      </c>
      <c r="G102" s="14">
        <v>87</v>
      </c>
      <c r="H102" s="26">
        <v>9</v>
      </c>
      <c r="I102" s="25">
        <v>73</v>
      </c>
      <c r="J102" s="21">
        <v>5</v>
      </c>
      <c r="K102" s="27">
        <f>IF(E102/10&gt;F102/2,E102/10*0.5,F102/2*0.5)+IF(G102/10&gt;H102/2,G102/10*0.3,H102/2*0.3)+IF(I102/10&gt;J102/2,I102/10*0.2,J102/2*0.2)</f>
        <v>8.07</v>
      </c>
      <c r="L102" s="27" t="str">
        <f>IF(K102&gt;=7.5,"TAIP","NE")</f>
        <v>TAIP</v>
      </c>
      <c r="M102" s="14"/>
    </row>
    <row r="103" spans="1:13" hidden="1" x14ac:dyDescent="0.2">
      <c r="A103" s="23">
        <v>100</v>
      </c>
      <c r="B103" s="2" t="s">
        <v>164</v>
      </c>
      <c r="C103" s="2" t="s">
        <v>6</v>
      </c>
      <c r="D103" s="28" t="s">
        <v>291</v>
      </c>
      <c r="E103" s="25">
        <v>61</v>
      </c>
      <c r="F103" s="21">
        <v>8</v>
      </c>
      <c r="G103" s="14">
        <v>61</v>
      </c>
      <c r="H103" s="26">
        <v>8</v>
      </c>
      <c r="I103" s="25">
        <v>82</v>
      </c>
      <c r="J103" s="21">
        <v>9</v>
      </c>
      <c r="K103" s="27">
        <f>IF(E103/10&gt;F103/2,E103/10*0.5,F103/2*0.5)+IF(G103/10&gt;H103/2,G103/10*0.3,H103/2*0.3)+IF(I103/10&gt;J103/2,I103/10*0.2,J103/2*0.2)</f>
        <v>6.52</v>
      </c>
      <c r="L103" s="27" t="str">
        <f>IF(K103&gt;=7.5,"TAIP","NE")</f>
        <v>NE</v>
      </c>
      <c r="M103" s="14"/>
    </row>
    <row r="104" spans="1:13" hidden="1" x14ac:dyDescent="0.2">
      <c r="A104" s="23">
        <v>101</v>
      </c>
      <c r="B104" s="2" t="s">
        <v>18</v>
      </c>
      <c r="C104" s="2" t="s">
        <v>19</v>
      </c>
      <c r="D104" s="24" t="s">
        <v>292</v>
      </c>
      <c r="E104" s="25">
        <v>47</v>
      </c>
      <c r="F104" s="21">
        <v>10</v>
      </c>
      <c r="G104" s="14">
        <v>61</v>
      </c>
      <c r="H104" s="26">
        <v>7</v>
      </c>
      <c r="I104" s="25">
        <v>56</v>
      </c>
      <c r="J104" s="21">
        <v>7</v>
      </c>
      <c r="K104" s="27">
        <f>IF(E104/10&gt;F104/2,E104/10*0.5,F104/2*0.5)+IF(G104/10&gt;H104/2,G104/10*0.3,H104/2*0.3)+IF(I104/10&gt;J104/2,I104/10*0.2,J104/2*0.2)</f>
        <v>5.45</v>
      </c>
      <c r="L104" s="27" t="str">
        <f>IF(K104&gt;=7.5,"TAIP","NE")</f>
        <v>NE</v>
      </c>
      <c r="M104" s="14"/>
    </row>
    <row r="105" spans="1:13" x14ac:dyDescent="0.2">
      <c r="A105" s="23">
        <v>102</v>
      </c>
      <c r="B105" s="2" t="s">
        <v>253</v>
      </c>
      <c r="C105" s="2" t="s">
        <v>254</v>
      </c>
      <c r="D105" s="28" t="s">
        <v>291</v>
      </c>
      <c r="E105" s="25">
        <v>93</v>
      </c>
      <c r="F105" s="21">
        <v>9</v>
      </c>
      <c r="G105" s="14">
        <v>99</v>
      </c>
      <c r="H105" s="26">
        <v>10</v>
      </c>
      <c r="I105" s="25"/>
      <c r="J105" s="21">
        <v>8</v>
      </c>
      <c r="K105" s="27">
        <f>IF(E105/10&gt;F105/2,E105/10*0.5,F105/2*0.5)+IF(G105/10&gt;H105/2,G105/10*0.3,H105/2*0.3)+IF(I105/10&gt;J105/2,I105/10*0.2,J105/2*0.2)</f>
        <v>8.4200000000000017</v>
      </c>
      <c r="L105" s="27" t="str">
        <f>IF(K105&gt;=7.5,"TAIP","NE")</f>
        <v>TAIP</v>
      </c>
      <c r="M105" s="14"/>
    </row>
    <row r="106" spans="1:13" hidden="1" x14ac:dyDescent="0.2">
      <c r="A106" s="23">
        <v>103</v>
      </c>
      <c r="B106" s="2" t="s">
        <v>165</v>
      </c>
      <c r="C106" s="2" t="s">
        <v>114</v>
      </c>
      <c r="D106" s="24" t="s">
        <v>292</v>
      </c>
      <c r="E106" s="25">
        <v>88</v>
      </c>
      <c r="F106" s="21">
        <v>10</v>
      </c>
      <c r="G106" s="14">
        <v>95</v>
      </c>
      <c r="H106" s="26">
        <v>10</v>
      </c>
      <c r="I106" s="25">
        <v>88</v>
      </c>
      <c r="J106" s="21">
        <v>6</v>
      </c>
      <c r="K106" s="27">
        <f>IF(E106/10&gt;F106/2,E106/10*0.5,F106/2*0.5)+IF(G106/10&gt;H106/2,G106/10*0.3,H106/2*0.3)+IF(I106/10&gt;J106/2,I106/10*0.2,J106/2*0.2)</f>
        <v>9.01</v>
      </c>
      <c r="L106" s="27" t="str">
        <f>IF(K106&gt;=7.5,"TAIP","NE")</f>
        <v>TAIP</v>
      </c>
      <c r="M106" s="14"/>
    </row>
    <row r="107" spans="1:13" x14ac:dyDescent="0.2">
      <c r="A107" s="23">
        <v>104</v>
      </c>
      <c r="B107" s="2" t="s">
        <v>165</v>
      </c>
      <c r="C107" s="2" t="s">
        <v>5</v>
      </c>
      <c r="D107" s="28" t="s">
        <v>292</v>
      </c>
      <c r="E107" s="25">
        <v>79</v>
      </c>
      <c r="F107" s="21">
        <v>7</v>
      </c>
      <c r="G107" s="14">
        <v>100</v>
      </c>
      <c r="H107" s="26">
        <v>6</v>
      </c>
      <c r="I107" s="25"/>
      <c r="J107" s="21">
        <v>8</v>
      </c>
      <c r="K107" s="27">
        <f>IF(E107/10&gt;F107/2,E107/10*0.5,F107/2*0.5)+IF(G107/10&gt;H107/2,G107/10*0.3,H107/2*0.3)+IF(I107/10&gt;J107/2,I107/10*0.2,J107/2*0.2)</f>
        <v>7.75</v>
      </c>
      <c r="L107" s="27" t="str">
        <f>IF(K107&gt;=7.5,"TAIP","NE")</f>
        <v>TAIP</v>
      </c>
      <c r="M107" s="14"/>
    </row>
    <row r="108" spans="1:13" hidden="1" x14ac:dyDescent="0.2">
      <c r="A108" s="23">
        <v>105</v>
      </c>
      <c r="B108" s="2" t="s">
        <v>255</v>
      </c>
      <c r="C108" s="2" t="s">
        <v>21</v>
      </c>
      <c r="D108" s="28" t="s">
        <v>295</v>
      </c>
      <c r="E108" s="25">
        <v>83</v>
      </c>
      <c r="F108" s="21">
        <v>8</v>
      </c>
      <c r="G108" s="14">
        <v>89</v>
      </c>
      <c r="H108" s="26">
        <v>9</v>
      </c>
      <c r="I108" s="25">
        <v>55</v>
      </c>
      <c r="J108" s="21">
        <v>7</v>
      </c>
      <c r="K108" s="27">
        <f>IF(E108/10&gt;F108/2,E108/10*0.5,F108/2*0.5)+IF(G108/10&gt;H108/2,G108/10*0.3,H108/2*0.3)+IF(I108/10&gt;J108/2,I108/10*0.2,J108/2*0.2)</f>
        <v>7.92</v>
      </c>
      <c r="L108" s="27" t="str">
        <f>IF(K108&gt;=7.5,"TAIP","NE")</f>
        <v>TAIP</v>
      </c>
      <c r="M108" s="14"/>
    </row>
    <row r="109" spans="1:13" hidden="1" x14ac:dyDescent="0.2">
      <c r="A109" s="23">
        <v>106</v>
      </c>
      <c r="B109" s="2" t="s">
        <v>228</v>
      </c>
      <c r="C109" s="2" t="s">
        <v>41</v>
      </c>
      <c r="D109" s="28" t="s">
        <v>290</v>
      </c>
      <c r="E109" s="25">
        <v>99</v>
      </c>
      <c r="F109" s="21">
        <v>7</v>
      </c>
      <c r="G109" s="14">
        <v>77</v>
      </c>
      <c r="H109" s="26">
        <v>7</v>
      </c>
      <c r="I109" s="25">
        <v>99</v>
      </c>
      <c r="J109" s="21">
        <v>8</v>
      </c>
      <c r="K109" s="27">
        <f>IF(E109/10&gt;F109/2,E109/10*0.5,F109/2*0.5)+IF(G109/10&gt;H109/2,G109/10*0.3,H109/2*0.3)+IF(I109/10&gt;J109/2,I109/10*0.2,J109/2*0.2)</f>
        <v>9.24</v>
      </c>
      <c r="L109" s="27" t="str">
        <f>IF(K109&gt;=7.5,"TAIP","NE")</f>
        <v>TAIP</v>
      </c>
      <c r="M109" s="14"/>
    </row>
    <row r="110" spans="1:13" hidden="1" x14ac:dyDescent="0.2">
      <c r="A110" s="23">
        <v>107</v>
      </c>
      <c r="B110" s="2" t="s">
        <v>256</v>
      </c>
      <c r="C110" s="2" t="s">
        <v>19</v>
      </c>
      <c r="D110" s="28" t="s">
        <v>290</v>
      </c>
      <c r="E110" s="25">
        <v>64</v>
      </c>
      <c r="F110" s="21">
        <v>9</v>
      </c>
      <c r="G110" s="14">
        <v>96</v>
      </c>
      <c r="H110" s="26">
        <v>8</v>
      </c>
      <c r="I110" s="25">
        <v>72</v>
      </c>
      <c r="J110" s="21">
        <v>7</v>
      </c>
      <c r="K110" s="27">
        <f>IF(E110/10&gt;F110/2,E110/10*0.5,F110/2*0.5)+IF(G110/10&gt;H110/2,G110/10*0.3,H110/2*0.3)+IF(I110/10&gt;J110/2,I110/10*0.2,J110/2*0.2)</f>
        <v>7.5200000000000005</v>
      </c>
      <c r="L110" s="27" t="str">
        <f>IF(K110&gt;=7.5,"TAIP","NE")</f>
        <v>TAIP</v>
      </c>
      <c r="M110" s="14"/>
    </row>
    <row r="111" spans="1:13" hidden="1" x14ac:dyDescent="0.2">
      <c r="A111" s="23">
        <v>108</v>
      </c>
      <c r="B111" s="2" t="s">
        <v>199</v>
      </c>
      <c r="C111" s="2" t="s">
        <v>172</v>
      </c>
      <c r="D111" s="28" t="s">
        <v>292</v>
      </c>
      <c r="E111" s="25">
        <v>83</v>
      </c>
      <c r="F111" s="21">
        <v>10</v>
      </c>
      <c r="G111" s="14">
        <v>77</v>
      </c>
      <c r="H111" s="26">
        <v>8</v>
      </c>
      <c r="I111" s="25">
        <v>83</v>
      </c>
      <c r="J111" s="21">
        <v>8</v>
      </c>
      <c r="K111" s="27">
        <f>IF(E111/10&gt;F111/2,E111/10*0.5,F111/2*0.5)+IF(G111/10&gt;H111/2,G111/10*0.3,H111/2*0.3)+IF(I111/10&gt;J111/2,I111/10*0.2,J111/2*0.2)</f>
        <v>8.120000000000001</v>
      </c>
      <c r="L111" s="27" t="str">
        <f>IF(K111&gt;=7.5,"TAIP","NE")</f>
        <v>TAIP</v>
      </c>
      <c r="M111" s="14"/>
    </row>
    <row r="112" spans="1:13" hidden="1" x14ac:dyDescent="0.2">
      <c r="A112" s="23">
        <v>109</v>
      </c>
      <c r="B112" s="2" t="s">
        <v>82</v>
      </c>
      <c r="C112" s="2" t="s">
        <v>53</v>
      </c>
      <c r="D112" s="28" t="s">
        <v>292</v>
      </c>
      <c r="E112" s="25">
        <v>92</v>
      </c>
      <c r="F112" s="21">
        <v>9</v>
      </c>
      <c r="G112" s="14">
        <v>73</v>
      </c>
      <c r="H112" s="26">
        <v>7</v>
      </c>
      <c r="I112" s="25">
        <v>49</v>
      </c>
      <c r="J112" s="21">
        <v>8</v>
      </c>
      <c r="K112" s="27">
        <f>IF(E112/10&gt;F112/2,E112/10*0.5,F112/2*0.5)+IF(G112/10&gt;H112/2,G112/10*0.3,H112/2*0.3)+IF(I112/10&gt;J112/2,I112/10*0.2,J112/2*0.2)</f>
        <v>7.77</v>
      </c>
      <c r="L112" s="27" t="str">
        <f>IF(K112&gt;=7.5,"TAIP","NE")</f>
        <v>TAIP</v>
      </c>
      <c r="M112" s="14"/>
    </row>
    <row r="113" spans="1:13" x14ac:dyDescent="0.2">
      <c r="A113" s="23">
        <v>110</v>
      </c>
      <c r="B113" s="2" t="s">
        <v>137</v>
      </c>
      <c r="C113" s="2" t="s">
        <v>138</v>
      </c>
      <c r="D113" s="24" t="s">
        <v>290</v>
      </c>
      <c r="E113" s="25">
        <v>83</v>
      </c>
      <c r="F113" s="21">
        <v>9</v>
      </c>
      <c r="G113" s="14">
        <v>94</v>
      </c>
      <c r="H113" s="26">
        <v>7</v>
      </c>
      <c r="I113" s="25"/>
      <c r="J113" s="21">
        <v>9</v>
      </c>
      <c r="K113" s="27">
        <f>IF(E113/10&gt;F113/2,E113/10*0.5,F113/2*0.5)+IF(G113/10&gt;H113/2,G113/10*0.3,H113/2*0.3)+IF(I113/10&gt;J113/2,I113/10*0.2,J113/2*0.2)</f>
        <v>7.870000000000001</v>
      </c>
      <c r="L113" s="27" t="str">
        <f>IF(K113&gt;=7.5,"TAIP","NE")</f>
        <v>TAIP</v>
      </c>
      <c r="M113" s="14"/>
    </row>
    <row r="114" spans="1:13" hidden="1" x14ac:dyDescent="0.2">
      <c r="A114" s="23">
        <v>111</v>
      </c>
      <c r="B114" s="2" t="s">
        <v>137</v>
      </c>
      <c r="C114" s="2" t="s">
        <v>163</v>
      </c>
      <c r="D114" s="24" t="s">
        <v>293</v>
      </c>
      <c r="E114" s="25">
        <v>91</v>
      </c>
      <c r="F114" s="21">
        <v>9</v>
      </c>
      <c r="G114" s="14">
        <v>89</v>
      </c>
      <c r="H114" s="26">
        <v>6</v>
      </c>
      <c r="I114" s="25">
        <v>89</v>
      </c>
      <c r="J114" s="21">
        <v>10</v>
      </c>
      <c r="K114" s="27">
        <f>IF(E114/10&gt;F114/2,E114/10*0.5,F114/2*0.5)+IF(G114/10&gt;H114/2,G114/10*0.3,H114/2*0.3)+IF(I114/10&gt;J114/2,I114/10*0.2,J114/2*0.2)</f>
        <v>9</v>
      </c>
      <c r="L114" s="27" t="str">
        <f>IF(K114&gt;=7.5,"TAIP","NE")</f>
        <v>TAIP</v>
      </c>
      <c r="M114" s="14"/>
    </row>
    <row r="115" spans="1:13" hidden="1" x14ac:dyDescent="0.2">
      <c r="A115" s="23">
        <v>112</v>
      </c>
      <c r="B115" s="2" t="s">
        <v>137</v>
      </c>
      <c r="C115" s="2" t="s">
        <v>276</v>
      </c>
      <c r="D115" s="28" t="s">
        <v>291</v>
      </c>
      <c r="E115" s="25">
        <v>84</v>
      </c>
      <c r="F115" s="21">
        <v>8</v>
      </c>
      <c r="G115" s="14">
        <v>72</v>
      </c>
      <c r="H115" s="26">
        <v>9</v>
      </c>
      <c r="I115" s="25">
        <v>55</v>
      </c>
      <c r="J115" s="21">
        <v>9</v>
      </c>
      <c r="K115" s="27">
        <f>IF(E115/10&gt;F115/2,E115/10*0.5,F115/2*0.5)+IF(G115/10&gt;H115/2,G115/10*0.3,H115/2*0.3)+IF(I115/10&gt;J115/2,I115/10*0.2,J115/2*0.2)</f>
        <v>7.4600000000000009</v>
      </c>
      <c r="L115" s="27" t="str">
        <f>IF(K115&gt;=7.5,"TAIP","NE")</f>
        <v>NE</v>
      </c>
      <c r="M115" s="14"/>
    </row>
    <row r="116" spans="1:13" hidden="1" x14ac:dyDescent="0.2">
      <c r="A116" s="23">
        <v>113</v>
      </c>
      <c r="B116" s="2" t="s">
        <v>83</v>
      </c>
      <c r="C116" s="2" t="s">
        <v>84</v>
      </c>
      <c r="D116" s="28" t="s">
        <v>291</v>
      </c>
      <c r="E116" s="25">
        <v>40</v>
      </c>
      <c r="F116" s="21">
        <v>9</v>
      </c>
      <c r="G116" s="14">
        <v>98</v>
      </c>
      <c r="H116" s="26">
        <v>7</v>
      </c>
      <c r="I116" s="25">
        <v>51</v>
      </c>
      <c r="J116" s="21">
        <v>8</v>
      </c>
      <c r="K116" s="27">
        <f>IF(E116/10&gt;F116/2,E116/10*0.5,F116/2*0.5)+IF(G116/10&gt;H116/2,G116/10*0.3,H116/2*0.3)+IF(I116/10&gt;J116/2,I116/10*0.2,J116/2*0.2)</f>
        <v>6.2099999999999991</v>
      </c>
      <c r="L116" s="27" t="str">
        <f>IF(K116&gt;=7.5,"TAIP","NE")</f>
        <v>NE</v>
      </c>
      <c r="M116" s="14"/>
    </row>
    <row r="117" spans="1:13" hidden="1" x14ac:dyDescent="0.2">
      <c r="A117" s="23">
        <v>114</v>
      </c>
      <c r="B117" s="2" t="s">
        <v>83</v>
      </c>
      <c r="C117" s="2" t="s">
        <v>108</v>
      </c>
      <c r="D117" s="28" t="s">
        <v>292</v>
      </c>
      <c r="E117" s="25">
        <v>49</v>
      </c>
      <c r="F117" s="21">
        <v>8</v>
      </c>
      <c r="G117" s="14">
        <v>100</v>
      </c>
      <c r="H117" s="26">
        <v>8</v>
      </c>
      <c r="I117" s="25">
        <v>58</v>
      </c>
      <c r="J117" s="21">
        <v>9</v>
      </c>
      <c r="K117" s="27">
        <f>IF(E117/10&gt;F117/2,E117/10*0.5,F117/2*0.5)+IF(G117/10&gt;H117/2,G117/10*0.3,H117/2*0.3)+IF(I117/10&gt;J117/2,I117/10*0.2,J117/2*0.2)</f>
        <v>6.61</v>
      </c>
      <c r="L117" s="27" t="str">
        <f>IF(K117&gt;=7.5,"TAIP","NE")</f>
        <v>NE</v>
      </c>
      <c r="M117" s="14"/>
    </row>
    <row r="118" spans="1:13" hidden="1" x14ac:dyDescent="0.2">
      <c r="A118" s="23">
        <v>115</v>
      </c>
      <c r="B118" s="2" t="s">
        <v>277</v>
      </c>
      <c r="C118" s="2" t="s">
        <v>278</v>
      </c>
      <c r="D118" s="28" t="s">
        <v>292</v>
      </c>
      <c r="E118" s="25">
        <v>81</v>
      </c>
      <c r="F118" s="21">
        <v>10</v>
      </c>
      <c r="G118" s="14">
        <v>73</v>
      </c>
      <c r="H118" s="26">
        <v>8</v>
      </c>
      <c r="I118" s="25">
        <v>87</v>
      </c>
      <c r="J118" s="21">
        <v>10</v>
      </c>
      <c r="K118" s="27">
        <f>IF(E118/10&gt;F118/2,E118/10*0.5,F118/2*0.5)+IF(G118/10&gt;H118/2,G118/10*0.3,H118/2*0.3)+IF(I118/10&gt;J118/2,I118/10*0.2,J118/2*0.2)</f>
        <v>7.98</v>
      </c>
      <c r="L118" s="27" t="str">
        <f>IF(K118&gt;=7.5,"TAIP","NE")</f>
        <v>TAIP</v>
      </c>
      <c r="M118" s="14"/>
    </row>
    <row r="119" spans="1:13" hidden="1" x14ac:dyDescent="0.2">
      <c r="A119" s="23">
        <v>116</v>
      </c>
      <c r="B119" s="2" t="s">
        <v>42</v>
      </c>
      <c r="C119" s="2" t="s">
        <v>16</v>
      </c>
      <c r="D119" s="28" t="s">
        <v>291</v>
      </c>
      <c r="E119" s="25">
        <v>72</v>
      </c>
      <c r="F119" s="21">
        <v>9</v>
      </c>
      <c r="G119" s="14"/>
      <c r="H119" s="26">
        <v>9</v>
      </c>
      <c r="I119" s="25">
        <v>94</v>
      </c>
      <c r="J119" s="21">
        <v>7</v>
      </c>
      <c r="K119" s="27">
        <f>IF(E119/10&gt;F119/2,E119/10*0.5,F119/2*0.5)+IF(G119/10&gt;H119/2,G119/10*0.3,H119/2*0.3)+IF(I119/10&gt;J119/2,I119/10*0.2,J119/2*0.2)</f>
        <v>6.83</v>
      </c>
      <c r="L119" s="27" t="str">
        <f>IF(K119&gt;=7.5,"TAIP","NE")</f>
        <v>NE</v>
      </c>
      <c r="M119" s="14"/>
    </row>
    <row r="120" spans="1:13" hidden="1" x14ac:dyDescent="0.2">
      <c r="A120" s="23">
        <v>117</v>
      </c>
      <c r="B120" s="2" t="s">
        <v>139</v>
      </c>
      <c r="C120" s="2" t="s">
        <v>140</v>
      </c>
      <c r="D120" s="24" t="s">
        <v>290</v>
      </c>
      <c r="E120" s="25">
        <v>76</v>
      </c>
      <c r="F120" s="21">
        <v>9</v>
      </c>
      <c r="G120" s="14">
        <v>55</v>
      </c>
      <c r="H120" s="26">
        <v>10</v>
      </c>
      <c r="I120" s="25">
        <v>61</v>
      </c>
      <c r="J120" s="21">
        <v>7</v>
      </c>
      <c r="K120" s="27">
        <f>IF(E120/10&gt;F120/2,E120/10*0.5,F120/2*0.5)+IF(G120/10&gt;H120/2,G120/10*0.3,H120/2*0.3)+IF(I120/10&gt;J120/2,I120/10*0.2,J120/2*0.2)</f>
        <v>6.669999999999999</v>
      </c>
      <c r="L120" s="27" t="str">
        <f>IF(K120&gt;=7.5,"TAIP","NE")</f>
        <v>NE</v>
      </c>
      <c r="M120" s="14"/>
    </row>
    <row r="121" spans="1:13" hidden="1" x14ac:dyDescent="0.2">
      <c r="A121" s="23">
        <v>118</v>
      </c>
      <c r="B121" s="2" t="s">
        <v>279</v>
      </c>
      <c r="C121" s="2" t="s">
        <v>46</v>
      </c>
      <c r="D121" s="28" t="s">
        <v>290</v>
      </c>
      <c r="E121" s="25">
        <v>79</v>
      </c>
      <c r="F121" s="21">
        <v>8</v>
      </c>
      <c r="G121" s="14">
        <v>88</v>
      </c>
      <c r="H121" s="26">
        <v>7</v>
      </c>
      <c r="I121" s="25">
        <v>88</v>
      </c>
      <c r="J121" s="21">
        <v>8</v>
      </c>
      <c r="K121" s="27">
        <f>IF(E121/10&gt;F121/2,E121/10*0.5,F121/2*0.5)+IF(G121/10&gt;H121/2,G121/10*0.3,H121/2*0.3)+IF(I121/10&gt;J121/2,I121/10*0.2,J121/2*0.2)</f>
        <v>8.35</v>
      </c>
      <c r="L121" s="27" t="str">
        <f>IF(K121&gt;=7.5,"TAIP","NE")</f>
        <v>TAIP</v>
      </c>
      <c r="M121" s="14"/>
    </row>
    <row r="122" spans="1:13" hidden="1" x14ac:dyDescent="0.2">
      <c r="A122" s="23">
        <v>119</v>
      </c>
      <c r="B122" s="2" t="s">
        <v>280</v>
      </c>
      <c r="C122" s="2" t="s">
        <v>29</v>
      </c>
      <c r="D122" s="28" t="s">
        <v>293</v>
      </c>
      <c r="E122" s="25">
        <v>96</v>
      </c>
      <c r="F122" s="21">
        <v>10</v>
      </c>
      <c r="G122" s="14">
        <v>51</v>
      </c>
      <c r="H122" s="26">
        <v>8</v>
      </c>
      <c r="I122" s="25">
        <v>72</v>
      </c>
      <c r="J122" s="21">
        <v>7</v>
      </c>
      <c r="K122" s="27">
        <f>IF(E122/10&gt;F122/2,E122/10*0.5,F122/2*0.5)+IF(G122/10&gt;H122/2,G122/10*0.3,H122/2*0.3)+IF(I122/10&gt;J122/2,I122/10*0.2,J122/2*0.2)</f>
        <v>7.7700000000000005</v>
      </c>
      <c r="L122" s="27" t="str">
        <f>IF(K122&gt;=7.5,"TAIP","NE")</f>
        <v>TAIP</v>
      </c>
      <c r="M122" s="14"/>
    </row>
    <row r="123" spans="1:13" hidden="1" x14ac:dyDescent="0.2">
      <c r="A123" s="23">
        <v>120</v>
      </c>
      <c r="B123" s="2" t="s">
        <v>229</v>
      </c>
      <c r="C123" s="2" t="s">
        <v>2</v>
      </c>
      <c r="D123" s="28" t="s">
        <v>294</v>
      </c>
      <c r="E123" s="25">
        <v>65</v>
      </c>
      <c r="F123" s="21">
        <v>9</v>
      </c>
      <c r="G123" s="14">
        <v>71</v>
      </c>
      <c r="H123" s="26">
        <v>8</v>
      </c>
      <c r="I123" s="25">
        <v>69</v>
      </c>
      <c r="J123" s="21">
        <v>7</v>
      </c>
      <c r="K123" s="27">
        <f>IF(E123/10&gt;F123/2,E123/10*0.5,F123/2*0.5)+IF(G123/10&gt;H123/2,G123/10*0.3,H123/2*0.3)+IF(I123/10&gt;J123/2,I123/10*0.2,J123/2*0.2)</f>
        <v>6.76</v>
      </c>
      <c r="L123" s="27" t="str">
        <f>IF(K123&gt;=7.5,"TAIP","NE")</f>
        <v>NE</v>
      </c>
      <c r="M123" s="14"/>
    </row>
    <row r="124" spans="1:13" hidden="1" x14ac:dyDescent="0.2">
      <c r="A124" s="23">
        <v>121</v>
      </c>
      <c r="B124" s="2" t="s">
        <v>200</v>
      </c>
      <c r="C124" s="2" t="s">
        <v>16</v>
      </c>
      <c r="D124" s="28" t="s">
        <v>293</v>
      </c>
      <c r="E124" s="25">
        <v>50</v>
      </c>
      <c r="F124" s="21">
        <v>7</v>
      </c>
      <c r="G124" s="14">
        <v>60</v>
      </c>
      <c r="H124" s="26">
        <v>9</v>
      </c>
      <c r="I124" s="25">
        <v>67</v>
      </c>
      <c r="J124" s="21">
        <v>6</v>
      </c>
      <c r="K124" s="27">
        <f>IF(E124/10&gt;F124/2,E124/10*0.5,F124/2*0.5)+IF(G124/10&gt;H124/2,G124/10*0.3,H124/2*0.3)+IF(I124/10&gt;J124/2,I124/10*0.2,J124/2*0.2)</f>
        <v>5.64</v>
      </c>
      <c r="L124" s="27" t="str">
        <f>IF(K124&gt;=7.5,"TAIP","NE")</f>
        <v>NE</v>
      </c>
      <c r="M124" s="14"/>
    </row>
    <row r="125" spans="1:13" hidden="1" x14ac:dyDescent="0.2">
      <c r="A125" s="23">
        <v>122</v>
      </c>
      <c r="B125" s="2" t="s">
        <v>109</v>
      </c>
      <c r="C125" s="2" t="s">
        <v>110</v>
      </c>
      <c r="D125" s="28" t="s">
        <v>290</v>
      </c>
      <c r="E125" s="25">
        <v>100</v>
      </c>
      <c r="F125" s="21">
        <v>9</v>
      </c>
      <c r="G125" s="14">
        <v>59</v>
      </c>
      <c r="H125" s="26">
        <v>10</v>
      </c>
      <c r="I125" s="25">
        <v>87</v>
      </c>
      <c r="J125" s="21">
        <v>9</v>
      </c>
      <c r="K125" s="27">
        <f>IF(E125/10&gt;F125/2,E125/10*0.5,F125/2*0.5)+IF(G125/10&gt;H125/2,G125/10*0.3,H125/2*0.3)+IF(I125/10&gt;J125/2,I125/10*0.2,J125/2*0.2)</f>
        <v>8.51</v>
      </c>
      <c r="L125" s="27" t="str">
        <f>IF(K125&gt;=7.5,"TAIP","NE")</f>
        <v>TAIP</v>
      </c>
      <c r="M125" s="14"/>
    </row>
    <row r="126" spans="1:13" hidden="1" x14ac:dyDescent="0.2">
      <c r="A126" s="23">
        <v>123</v>
      </c>
      <c r="B126" s="2" t="s">
        <v>43</v>
      </c>
      <c r="C126" s="2" t="s">
        <v>44</v>
      </c>
      <c r="D126" s="28" t="s">
        <v>293</v>
      </c>
      <c r="E126" s="25">
        <v>95</v>
      </c>
      <c r="F126" s="21">
        <v>7</v>
      </c>
      <c r="G126" s="14">
        <v>74</v>
      </c>
      <c r="H126" s="26">
        <v>9</v>
      </c>
      <c r="I126" s="25">
        <v>79</v>
      </c>
      <c r="J126" s="21">
        <v>7</v>
      </c>
      <c r="K126" s="27">
        <f>IF(E126/10&gt;F126/2,E126/10*0.5,F126/2*0.5)+IF(G126/10&gt;H126/2,G126/10*0.3,H126/2*0.3)+IF(I126/10&gt;J126/2,I126/10*0.2,J126/2*0.2)</f>
        <v>8.5500000000000007</v>
      </c>
      <c r="L126" s="27" t="str">
        <f>IF(K126&gt;=7.5,"TAIP","NE")</f>
        <v>TAIP</v>
      </c>
      <c r="M126" s="14"/>
    </row>
    <row r="127" spans="1:13" hidden="1" x14ac:dyDescent="0.2">
      <c r="A127" s="23">
        <v>124</v>
      </c>
      <c r="B127" s="2" t="s">
        <v>201</v>
      </c>
      <c r="C127" s="2" t="s">
        <v>202</v>
      </c>
      <c r="D127" s="28" t="s">
        <v>290</v>
      </c>
      <c r="E127" s="25">
        <v>57</v>
      </c>
      <c r="F127" s="21">
        <v>9</v>
      </c>
      <c r="G127" s="14">
        <v>94</v>
      </c>
      <c r="H127" s="26">
        <v>7</v>
      </c>
      <c r="I127" s="25">
        <v>95</v>
      </c>
      <c r="J127" s="21">
        <v>7</v>
      </c>
      <c r="K127" s="27">
        <f>IF(E127/10&gt;F127/2,E127/10*0.5,F127/2*0.5)+IF(G127/10&gt;H127/2,G127/10*0.3,H127/2*0.3)+IF(I127/10&gt;J127/2,I127/10*0.2,J127/2*0.2)</f>
        <v>7.57</v>
      </c>
      <c r="L127" s="27" t="str">
        <f>IF(K127&gt;=7.5,"TAIP","NE")</f>
        <v>TAIP</v>
      </c>
      <c r="M127" s="14"/>
    </row>
    <row r="128" spans="1:13" hidden="1" x14ac:dyDescent="0.2">
      <c r="A128" s="23">
        <v>125</v>
      </c>
      <c r="B128" s="2" t="s">
        <v>45</v>
      </c>
      <c r="C128" s="2" t="s">
        <v>46</v>
      </c>
      <c r="D128" s="28" t="s">
        <v>291</v>
      </c>
      <c r="E128" s="25">
        <v>89</v>
      </c>
      <c r="F128" s="21">
        <v>8</v>
      </c>
      <c r="G128" s="14">
        <v>81</v>
      </c>
      <c r="H128" s="26">
        <v>8</v>
      </c>
      <c r="I128" s="25">
        <v>97</v>
      </c>
      <c r="J128" s="21">
        <v>8</v>
      </c>
      <c r="K128" s="27">
        <f>IF(E128/10&gt;F128/2,E128/10*0.5,F128/2*0.5)+IF(G128/10&gt;H128/2,G128/10*0.3,H128/2*0.3)+IF(I128/10&gt;J128/2,I128/10*0.2,J128/2*0.2)</f>
        <v>8.82</v>
      </c>
      <c r="L128" s="27" t="str">
        <f>IF(K128&gt;=7.5,"TAIP","NE")</f>
        <v>TAIP</v>
      </c>
      <c r="M128" s="14"/>
    </row>
    <row r="129" spans="1:13" hidden="1" x14ac:dyDescent="0.2">
      <c r="A129" s="23">
        <v>126</v>
      </c>
      <c r="B129" s="2" t="s">
        <v>166</v>
      </c>
      <c r="C129" s="2" t="s">
        <v>3</v>
      </c>
      <c r="D129" s="24" t="s">
        <v>295</v>
      </c>
      <c r="E129" s="25">
        <v>52</v>
      </c>
      <c r="F129" s="21">
        <v>9</v>
      </c>
      <c r="G129" s="14">
        <v>81</v>
      </c>
      <c r="H129" s="26">
        <v>6</v>
      </c>
      <c r="I129" s="25">
        <v>41</v>
      </c>
      <c r="J129" s="21">
        <v>8</v>
      </c>
      <c r="K129" s="27">
        <f>IF(E129/10&gt;F129/2,E129/10*0.5,F129/2*0.5)+IF(G129/10&gt;H129/2,G129/10*0.3,H129/2*0.3)+IF(I129/10&gt;J129/2,I129/10*0.2,J129/2*0.2)</f>
        <v>5.85</v>
      </c>
      <c r="L129" s="27" t="str">
        <f>IF(K129&gt;=7.5,"TAIP","NE")</f>
        <v>NE</v>
      </c>
      <c r="M129" s="14"/>
    </row>
    <row r="130" spans="1:13" hidden="1" x14ac:dyDescent="0.2">
      <c r="A130" s="23">
        <v>127</v>
      </c>
      <c r="B130" s="2" t="s">
        <v>141</v>
      </c>
      <c r="C130" s="2" t="s">
        <v>142</v>
      </c>
      <c r="D130" s="28" t="s">
        <v>290</v>
      </c>
      <c r="E130" s="25">
        <v>75</v>
      </c>
      <c r="F130" s="21">
        <v>10</v>
      </c>
      <c r="G130" s="14">
        <v>91</v>
      </c>
      <c r="H130" s="26">
        <v>8</v>
      </c>
      <c r="I130" s="25">
        <v>78</v>
      </c>
      <c r="J130" s="21">
        <v>10</v>
      </c>
      <c r="K130" s="27">
        <f>IF(E130/10&gt;F130/2,E130/10*0.5,F130/2*0.5)+IF(G130/10&gt;H130/2,G130/10*0.3,H130/2*0.3)+IF(I130/10&gt;J130/2,I130/10*0.2,J130/2*0.2)</f>
        <v>8.0400000000000009</v>
      </c>
      <c r="L130" s="27" t="str">
        <f>IF(K130&gt;=7.5,"TAIP","NE")</f>
        <v>TAIP</v>
      </c>
      <c r="M130" s="14"/>
    </row>
    <row r="131" spans="1:13" hidden="1" x14ac:dyDescent="0.2">
      <c r="A131" s="23">
        <v>128</v>
      </c>
      <c r="B131" s="2" t="s">
        <v>281</v>
      </c>
      <c r="C131" s="2" t="s">
        <v>16</v>
      </c>
      <c r="D131" s="24" t="s">
        <v>290</v>
      </c>
      <c r="E131" s="25">
        <v>32</v>
      </c>
      <c r="F131" s="21">
        <v>9</v>
      </c>
      <c r="G131" s="14">
        <v>91</v>
      </c>
      <c r="H131" s="26">
        <v>6</v>
      </c>
      <c r="I131" s="25">
        <v>80</v>
      </c>
      <c r="J131" s="21">
        <v>6</v>
      </c>
      <c r="K131" s="27">
        <f>IF(E131/10&gt;F131/2,E131/10*0.5,F131/2*0.5)+IF(G131/10&gt;H131/2,G131/10*0.3,H131/2*0.3)+IF(I131/10&gt;J131/2,I131/10*0.2,J131/2*0.2)</f>
        <v>6.58</v>
      </c>
      <c r="L131" s="27" t="str">
        <f>IF(K131&gt;=7.5,"TAIP","NE")</f>
        <v>NE</v>
      </c>
      <c r="M131" s="14"/>
    </row>
    <row r="132" spans="1:13" hidden="1" x14ac:dyDescent="0.2">
      <c r="A132" s="23">
        <v>129</v>
      </c>
      <c r="B132" s="2" t="s">
        <v>257</v>
      </c>
      <c r="C132" s="2" t="s">
        <v>41</v>
      </c>
      <c r="D132" s="28" t="s">
        <v>292</v>
      </c>
      <c r="E132" s="25">
        <v>66</v>
      </c>
      <c r="F132" s="21">
        <v>9</v>
      </c>
      <c r="G132" s="14">
        <v>97</v>
      </c>
      <c r="H132" s="26">
        <v>8</v>
      </c>
      <c r="I132" s="25">
        <v>74</v>
      </c>
      <c r="J132" s="21">
        <v>7</v>
      </c>
      <c r="K132" s="27">
        <f>IF(E132/10&gt;F132/2,E132/10*0.5,F132/2*0.5)+IF(G132/10&gt;H132/2,G132/10*0.3,H132/2*0.3)+IF(I132/10&gt;J132/2,I132/10*0.2,J132/2*0.2)</f>
        <v>7.6899999999999995</v>
      </c>
      <c r="L132" s="27" t="str">
        <f>IF(K132&gt;=7.5,"TAIP","NE")</f>
        <v>TAIP</v>
      </c>
      <c r="M132" s="14"/>
    </row>
    <row r="133" spans="1:13" hidden="1" x14ac:dyDescent="0.2">
      <c r="A133" s="23">
        <v>130</v>
      </c>
      <c r="B133" s="2" t="s">
        <v>111</v>
      </c>
      <c r="C133" s="2" t="s">
        <v>112</v>
      </c>
      <c r="D133" s="28" t="s">
        <v>293</v>
      </c>
      <c r="E133" s="25">
        <v>67</v>
      </c>
      <c r="F133" s="21">
        <v>8</v>
      </c>
      <c r="G133" s="14">
        <v>73</v>
      </c>
      <c r="H133" s="26">
        <v>9</v>
      </c>
      <c r="I133" s="25">
        <v>40</v>
      </c>
      <c r="J133" s="21">
        <v>8</v>
      </c>
      <c r="K133" s="27">
        <f>IF(E133/10&gt;F133/2,E133/10*0.5,F133/2*0.5)+IF(G133/10&gt;H133/2,G133/10*0.3,H133/2*0.3)+IF(I133/10&gt;J133/2,I133/10*0.2,J133/2*0.2)</f>
        <v>6.34</v>
      </c>
      <c r="L133" s="27" t="str">
        <f>IF(K133&gt;=7.5,"TAIP","NE")</f>
        <v>NE</v>
      </c>
      <c r="M133" s="14"/>
    </row>
    <row r="134" spans="1:13" hidden="1" x14ac:dyDescent="0.2">
      <c r="A134" s="23">
        <v>131</v>
      </c>
      <c r="B134" s="2" t="s">
        <v>143</v>
      </c>
      <c r="C134" s="2" t="s">
        <v>144</v>
      </c>
      <c r="D134" s="28" t="s">
        <v>293</v>
      </c>
      <c r="E134" s="25">
        <v>74</v>
      </c>
      <c r="F134" s="21">
        <v>10</v>
      </c>
      <c r="G134" s="14">
        <v>70</v>
      </c>
      <c r="H134" s="26">
        <v>7</v>
      </c>
      <c r="I134" s="25">
        <v>99</v>
      </c>
      <c r="J134" s="21">
        <v>9</v>
      </c>
      <c r="K134" s="27">
        <f>IF(E134/10&gt;F134/2,E134/10*0.5,F134/2*0.5)+IF(G134/10&gt;H134/2,G134/10*0.3,H134/2*0.3)+IF(I134/10&gt;J134/2,I134/10*0.2,J134/2*0.2)</f>
        <v>7.7800000000000011</v>
      </c>
      <c r="L134" s="27" t="str">
        <f>IF(K134&gt;=7.5,"TAIP","NE")</f>
        <v>TAIP</v>
      </c>
      <c r="M134" s="14"/>
    </row>
    <row r="135" spans="1:13" hidden="1" x14ac:dyDescent="0.2">
      <c r="A135" s="23">
        <v>132</v>
      </c>
      <c r="B135" s="2" t="s">
        <v>178</v>
      </c>
      <c r="C135" s="2" t="s">
        <v>5</v>
      </c>
      <c r="D135" s="28" t="s">
        <v>290</v>
      </c>
      <c r="E135" s="25">
        <v>98</v>
      </c>
      <c r="F135" s="21">
        <v>7</v>
      </c>
      <c r="G135" s="14">
        <v>98</v>
      </c>
      <c r="H135" s="26">
        <v>8</v>
      </c>
      <c r="I135" s="25">
        <v>69</v>
      </c>
      <c r="J135" s="21">
        <v>8</v>
      </c>
      <c r="K135" s="27">
        <f>IF(E135/10&gt;F135/2,E135/10*0.5,F135/2*0.5)+IF(G135/10&gt;H135/2,G135/10*0.3,H135/2*0.3)+IF(I135/10&gt;J135/2,I135/10*0.2,J135/2*0.2)</f>
        <v>9.2200000000000006</v>
      </c>
      <c r="L135" s="27" t="str">
        <f>IF(K135&gt;=7.5,"TAIP","NE")</f>
        <v>TAIP</v>
      </c>
      <c r="M135" s="14"/>
    </row>
    <row r="136" spans="1:13" hidden="1" x14ac:dyDescent="0.2">
      <c r="A136" s="23">
        <v>133</v>
      </c>
      <c r="B136" s="2" t="s">
        <v>167</v>
      </c>
      <c r="C136" s="2" t="s">
        <v>168</v>
      </c>
      <c r="D136" s="28" t="s">
        <v>292</v>
      </c>
      <c r="E136" s="25">
        <v>95</v>
      </c>
      <c r="F136" s="21">
        <v>8</v>
      </c>
      <c r="G136" s="14">
        <v>67</v>
      </c>
      <c r="H136" s="26">
        <v>7</v>
      </c>
      <c r="I136" s="25">
        <v>88</v>
      </c>
      <c r="J136" s="21">
        <v>6</v>
      </c>
      <c r="K136" s="27">
        <f>IF(E136/10&gt;F136/2,E136/10*0.5,F136/2*0.5)+IF(G136/10&gt;H136/2,G136/10*0.3,H136/2*0.3)+IF(I136/10&gt;J136/2,I136/10*0.2,J136/2*0.2)</f>
        <v>8.52</v>
      </c>
      <c r="L136" s="27" t="str">
        <f>IF(K136&gt;=7.5,"TAIP","NE")</f>
        <v>TAIP</v>
      </c>
      <c r="M136" s="14"/>
    </row>
    <row r="137" spans="1:13" hidden="1" x14ac:dyDescent="0.2">
      <c r="A137" s="23">
        <v>134</v>
      </c>
      <c r="B137" s="2" t="s">
        <v>85</v>
      </c>
      <c r="C137" s="2" t="s">
        <v>86</v>
      </c>
      <c r="D137" s="24" t="s">
        <v>292</v>
      </c>
      <c r="E137" s="25">
        <v>38</v>
      </c>
      <c r="F137" s="21">
        <v>8</v>
      </c>
      <c r="G137" s="14">
        <v>75</v>
      </c>
      <c r="H137" s="26">
        <v>6</v>
      </c>
      <c r="I137" s="25">
        <v>30</v>
      </c>
      <c r="J137" s="21">
        <v>6</v>
      </c>
      <c r="K137" s="27">
        <f>IF(E137/10&gt;F137/2,E137/10*0.5,F137/2*0.5)+IF(G137/10&gt;H137/2,G137/10*0.3,H137/2*0.3)+IF(I137/10&gt;J137/2,I137/10*0.2,J137/2*0.2)</f>
        <v>4.8499999999999996</v>
      </c>
      <c r="L137" s="27" t="str">
        <f>IF(K137&gt;=7.5,"TAIP","NE")</f>
        <v>NE</v>
      </c>
      <c r="M137" s="14"/>
    </row>
    <row r="138" spans="1:13" hidden="1" x14ac:dyDescent="0.2">
      <c r="A138" s="23">
        <v>135</v>
      </c>
      <c r="B138" s="2" t="s">
        <v>203</v>
      </c>
      <c r="C138" s="2" t="s">
        <v>204</v>
      </c>
      <c r="D138" s="24" t="s">
        <v>292</v>
      </c>
      <c r="E138" s="25">
        <v>86</v>
      </c>
      <c r="F138" s="21">
        <v>9</v>
      </c>
      <c r="G138" s="14"/>
      <c r="H138" s="26">
        <v>9</v>
      </c>
      <c r="I138" s="25">
        <v>28</v>
      </c>
      <c r="J138" s="21">
        <v>8</v>
      </c>
      <c r="K138" s="27">
        <f>IF(E138/10&gt;F138/2,E138/10*0.5,F138/2*0.5)+IF(G138/10&gt;H138/2,G138/10*0.3,H138/2*0.3)+IF(I138/10&gt;J138/2,I138/10*0.2,J138/2*0.2)</f>
        <v>6.4499999999999993</v>
      </c>
      <c r="L138" s="27" t="str">
        <f>IF(K138&gt;=7.5,"TAIP","NE")</f>
        <v>NE</v>
      </c>
      <c r="M138" s="14"/>
    </row>
    <row r="139" spans="1:13" hidden="1" x14ac:dyDescent="0.2">
      <c r="A139" s="23">
        <v>136</v>
      </c>
      <c r="B139" s="2" t="s">
        <v>87</v>
      </c>
      <c r="C139" s="2" t="s">
        <v>29</v>
      </c>
      <c r="D139" s="28" t="s">
        <v>293</v>
      </c>
      <c r="E139" s="25">
        <v>60</v>
      </c>
      <c r="F139" s="21">
        <v>9</v>
      </c>
      <c r="G139" s="14">
        <v>51</v>
      </c>
      <c r="H139" s="26">
        <v>8</v>
      </c>
      <c r="I139" s="25">
        <v>45</v>
      </c>
      <c r="J139" s="21">
        <v>6</v>
      </c>
      <c r="K139" s="27">
        <f>IF(E139/10&gt;F139/2,E139/10*0.5,F139/2*0.5)+IF(G139/10&gt;H139/2,G139/10*0.3,H139/2*0.3)+IF(I139/10&gt;J139/2,I139/10*0.2,J139/2*0.2)</f>
        <v>5.43</v>
      </c>
      <c r="L139" s="27" t="str">
        <f>IF(K139&gt;=7.5,"TAIP","NE")</f>
        <v>NE</v>
      </c>
      <c r="M139" s="14"/>
    </row>
    <row r="140" spans="1:13" hidden="1" x14ac:dyDescent="0.2">
      <c r="A140" s="23">
        <v>137</v>
      </c>
      <c r="B140" s="2" t="s">
        <v>282</v>
      </c>
      <c r="C140" s="2" t="s">
        <v>16</v>
      </c>
      <c r="D140" s="24" t="s">
        <v>295</v>
      </c>
      <c r="E140" s="25">
        <v>74</v>
      </c>
      <c r="F140" s="21">
        <v>9</v>
      </c>
      <c r="G140" s="14">
        <v>70</v>
      </c>
      <c r="H140" s="26">
        <v>7</v>
      </c>
      <c r="I140" s="25">
        <v>87</v>
      </c>
      <c r="J140" s="21">
        <v>10</v>
      </c>
      <c r="K140" s="27">
        <f>IF(E140/10&gt;F140/2,E140/10*0.5,F140/2*0.5)+IF(G140/10&gt;H140/2,G140/10*0.3,H140/2*0.3)+IF(I140/10&gt;J140/2,I140/10*0.2,J140/2*0.2)</f>
        <v>7.5400000000000009</v>
      </c>
      <c r="L140" s="27" t="str">
        <f>IF(K140&gt;=7.5,"TAIP","NE")</f>
        <v>TAIP</v>
      </c>
      <c r="M140" s="14"/>
    </row>
    <row r="141" spans="1:13" hidden="1" x14ac:dyDescent="0.2">
      <c r="A141" s="23">
        <v>138</v>
      </c>
      <c r="B141" s="2" t="s">
        <v>179</v>
      </c>
      <c r="C141" s="2" t="s">
        <v>138</v>
      </c>
      <c r="D141" s="28" t="s">
        <v>293</v>
      </c>
      <c r="E141" s="25">
        <v>95</v>
      </c>
      <c r="F141" s="21">
        <v>9</v>
      </c>
      <c r="G141" s="14">
        <v>94</v>
      </c>
      <c r="H141" s="26">
        <v>9</v>
      </c>
      <c r="I141" s="25">
        <v>85</v>
      </c>
      <c r="J141" s="21">
        <v>6</v>
      </c>
      <c r="K141" s="27">
        <f>IF(E141/10&gt;F141/2,E141/10*0.5,F141/2*0.5)+IF(G141/10&gt;H141/2,G141/10*0.3,H141/2*0.3)+IF(I141/10&gt;J141/2,I141/10*0.2,J141/2*0.2)</f>
        <v>9.27</v>
      </c>
      <c r="L141" s="27" t="str">
        <f>IF(K141&gt;=7.5,"TAIP","NE")</f>
        <v>TAIP</v>
      </c>
      <c r="M141" s="14"/>
    </row>
    <row r="142" spans="1:13" hidden="1" x14ac:dyDescent="0.2">
      <c r="A142" s="23">
        <v>139</v>
      </c>
      <c r="B142" s="2" t="s">
        <v>52</v>
      </c>
      <c r="C142" s="2" t="s">
        <v>53</v>
      </c>
      <c r="D142" s="28" t="s">
        <v>293</v>
      </c>
      <c r="E142" s="25">
        <v>63</v>
      </c>
      <c r="F142" s="21">
        <v>7</v>
      </c>
      <c r="G142" s="14">
        <v>75</v>
      </c>
      <c r="H142" s="26">
        <v>9</v>
      </c>
      <c r="I142" s="25">
        <v>68</v>
      </c>
      <c r="J142" s="21">
        <v>7</v>
      </c>
      <c r="K142" s="27">
        <f>IF(E142/10&gt;F142/2,E142/10*0.5,F142/2*0.5)+IF(G142/10&gt;H142/2,G142/10*0.3,H142/2*0.3)+IF(I142/10&gt;J142/2,I142/10*0.2,J142/2*0.2)</f>
        <v>6.7600000000000007</v>
      </c>
      <c r="L142" s="27" t="str">
        <f>IF(K142&gt;=7.5,"TAIP","NE")</f>
        <v>NE</v>
      </c>
      <c r="M142" s="14"/>
    </row>
    <row r="143" spans="1:13" hidden="1" x14ac:dyDescent="0.2">
      <c r="A143" s="23">
        <v>140</v>
      </c>
      <c r="B143" s="2" t="s">
        <v>230</v>
      </c>
      <c r="C143" s="2" t="s">
        <v>44</v>
      </c>
      <c r="D143" s="28" t="s">
        <v>293</v>
      </c>
      <c r="E143" s="25">
        <v>94</v>
      </c>
      <c r="F143" s="21">
        <v>8</v>
      </c>
      <c r="G143" s="14">
        <v>66</v>
      </c>
      <c r="H143" s="26">
        <v>6</v>
      </c>
      <c r="I143" s="25">
        <v>74</v>
      </c>
      <c r="J143" s="21">
        <v>6</v>
      </c>
      <c r="K143" s="27">
        <f>IF(E143/10&gt;F143/2,E143/10*0.5,F143/2*0.5)+IF(G143/10&gt;H143/2,G143/10*0.3,H143/2*0.3)+IF(I143/10&gt;J143/2,I143/10*0.2,J143/2*0.2)</f>
        <v>8.16</v>
      </c>
      <c r="L143" s="27" t="str">
        <f>IF(K143&gt;=7.5,"TAIP","NE")</f>
        <v>TAIP</v>
      </c>
      <c r="M143" s="14"/>
    </row>
    <row r="144" spans="1:13" hidden="1" x14ac:dyDescent="0.2">
      <c r="A144" s="23">
        <v>141</v>
      </c>
      <c r="B144" s="2" t="s">
        <v>88</v>
      </c>
      <c r="C144" s="2" t="s">
        <v>14</v>
      </c>
      <c r="D144" s="28" t="s">
        <v>290</v>
      </c>
      <c r="E144" s="25">
        <v>50</v>
      </c>
      <c r="F144" s="21">
        <v>9</v>
      </c>
      <c r="G144" s="14">
        <v>26</v>
      </c>
      <c r="H144" s="26">
        <v>7</v>
      </c>
      <c r="I144" s="25">
        <v>99</v>
      </c>
      <c r="J144" s="21">
        <v>8</v>
      </c>
      <c r="K144" s="27">
        <f>IF(E144/10&gt;F144/2,E144/10*0.5,F144/2*0.5)+IF(G144/10&gt;H144/2,G144/10*0.3,H144/2*0.3)+IF(I144/10&gt;J144/2,I144/10*0.2,J144/2*0.2)</f>
        <v>5.53</v>
      </c>
      <c r="L144" s="27" t="str">
        <f>IF(K144&gt;=7.5,"TAIP","NE")</f>
        <v>NE</v>
      </c>
      <c r="M144" s="14"/>
    </row>
    <row r="145" spans="1:13" hidden="1" x14ac:dyDescent="0.2">
      <c r="A145" s="23">
        <v>142</v>
      </c>
      <c r="B145" s="2" t="s">
        <v>208</v>
      </c>
      <c r="C145" s="2" t="s">
        <v>209</v>
      </c>
      <c r="D145" s="28" t="s">
        <v>291</v>
      </c>
      <c r="E145" s="25">
        <v>75</v>
      </c>
      <c r="F145" s="21">
        <v>8</v>
      </c>
      <c r="G145" s="14">
        <v>64</v>
      </c>
      <c r="H145" s="26">
        <v>8</v>
      </c>
      <c r="I145" s="25">
        <v>83</v>
      </c>
      <c r="J145" s="21">
        <v>10</v>
      </c>
      <c r="K145" s="27">
        <f>IF(E145/10&gt;F145/2,E145/10*0.5,F145/2*0.5)+IF(G145/10&gt;H145/2,G145/10*0.3,H145/2*0.3)+IF(I145/10&gt;J145/2,I145/10*0.2,J145/2*0.2)</f>
        <v>7.33</v>
      </c>
      <c r="L145" s="27" t="str">
        <f>IF(K145&gt;=7.5,"TAIP","NE")</f>
        <v>NE</v>
      </c>
      <c r="M145" s="14"/>
    </row>
    <row r="146" spans="1:13" hidden="1" x14ac:dyDescent="0.2">
      <c r="A146" s="23">
        <v>143</v>
      </c>
      <c r="B146" s="2" t="s">
        <v>176</v>
      </c>
      <c r="C146" s="2" t="s">
        <v>177</v>
      </c>
      <c r="D146" s="28" t="s">
        <v>295</v>
      </c>
      <c r="E146" s="25">
        <v>64</v>
      </c>
      <c r="F146" s="21">
        <v>9</v>
      </c>
      <c r="G146" s="14"/>
      <c r="H146" s="26">
        <v>10</v>
      </c>
      <c r="I146" s="25">
        <v>37</v>
      </c>
      <c r="J146" s="21">
        <v>9</v>
      </c>
      <c r="K146" s="27">
        <f>IF(E146/10&gt;F146/2,E146/10*0.5,F146/2*0.5)+IF(G146/10&gt;H146/2,G146/10*0.3,H146/2*0.3)+IF(I146/10&gt;J146/2,I146/10*0.2,J146/2*0.2)</f>
        <v>5.6000000000000005</v>
      </c>
      <c r="L146" s="27" t="str">
        <f>IF(K146&gt;=7.5,"TAIP","NE")</f>
        <v>NE</v>
      </c>
      <c r="M146" s="14"/>
    </row>
    <row r="147" spans="1:13" hidden="1" x14ac:dyDescent="0.2">
      <c r="A147" s="23">
        <v>144</v>
      </c>
      <c r="B147" s="2" t="s">
        <v>258</v>
      </c>
      <c r="C147" s="2" t="s">
        <v>7</v>
      </c>
      <c r="D147" s="24" t="s">
        <v>291</v>
      </c>
      <c r="E147" s="25">
        <v>51</v>
      </c>
      <c r="F147" s="21">
        <v>8</v>
      </c>
      <c r="G147" s="14">
        <v>81</v>
      </c>
      <c r="H147" s="26">
        <v>8</v>
      </c>
      <c r="I147" s="25">
        <v>82</v>
      </c>
      <c r="J147" s="21">
        <v>6</v>
      </c>
      <c r="K147" s="27">
        <f>IF(E147/10&gt;F147/2,E147/10*0.5,F147/2*0.5)+IF(G147/10&gt;H147/2,G147/10*0.3,H147/2*0.3)+IF(I147/10&gt;J147/2,I147/10*0.2,J147/2*0.2)</f>
        <v>6.6199999999999992</v>
      </c>
      <c r="L147" s="27" t="str">
        <f>IF(K147&gt;=7.5,"TAIP","NE")</f>
        <v>NE</v>
      </c>
      <c r="M147" s="14"/>
    </row>
    <row r="148" spans="1:13" hidden="1" x14ac:dyDescent="0.2">
      <c r="A148" s="23">
        <v>145</v>
      </c>
      <c r="B148" s="2" t="s">
        <v>231</v>
      </c>
      <c r="C148" s="2" t="s">
        <v>16</v>
      </c>
      <c r="D148" s="28" t="s">
        <v>294</v>
      </c>
      <c r="E148" s="25">
        <v>74</v>
      </c>
      <c r="F148" s="21">
        <v>9</v>
      </c>
      <c r="G148" s="14">
        <v>96</v>
      </c>
      <c r="H148" s="26">
        <v>7</v>
      </c>
      <c r="I148" s="25">
        <v>51</v>
      </c>
      <c r="J148" s="21">
        <v>9</v>
      </c>
      <c r="K148" s="27">
        <f>IF(E148/10&gt;F148/2,E148/10*0.5,F148/2*0.5)+IF(G148/10&gt;H148/2,G148/10*0.3,H148/2*0.3)+IF(I148/10&gt;J148/2,I148/10*0.2,J148/2*0.2)</f>
        <v>7.6</v>
      </c>
      <c r="L148" s="27" t="str">
        <f>IF(K148&gt;=7.5,"TAIP","NE")</f>
        <v>TAIP</v>
      </c>
      <c r="M148" s="14"/>
    </row>
    <row r="149" spans="1:13" hidden="1" x14ac:dyDescent="0.2">
      <c r="A149" s="23">
        <v>146</v>
      </c>
      <c r="B149" s="2" t="s">
        <v>232</v>
      </c>
      <c r="C149" s="2" t="s">
        <v>34</v>
      </c>
      <c r="D149" s="28" t="s">
        <v>293</v>
      </c>
      <c r="E149" s="25">
        <v>78</v>
      </c>
      <c r="F149" s="21">
        <v>8</v>
      </c>
      <c r="G149" s="14">
        <v>91</v>
      </c>
      <c r="H149" s="26">
        <v>7</v>
      </c>
      <c r="I149" s="25">
        <v>76</v>
      </c>
      <c r="J149" s="21">
        <v>7</v>
      </c>
      <c r="K149" s="27">
        <f>IF(E149/10&gt;F149/2,E149/10*0.5,F149/2*0.5)+IF(G149/10&gt;H149/2,G149/10*0.3,H149/2*0.3)+IF(I149/10&gt;J149/2,I149/10*0.2,J149/2*0.2)</f>
        <v>8.15</v>
      </c>
      <c r="L149" s="27" t="str">
        <f>IF(K149&gt;=7.5,"TAIP","NE")</f>
        <v>TAIP</v>
      </c>
      <c r="M149" s="14"/>
    </row>
    <row r="150" spans="1:13" hidden="1" x14ac:dyDescent="0.2">
      <c r="A150" s="23">
        <v>147</v>
      </c>
      <c r="B150" s="2" t="s">
        <v>210</v>
      </c>
      <c r="C150" s="2" t="s">
        <v>211</v>
      </c>
      <c r="D150" s="28" t="s">
        <v>292</v>
      </c>
      <c r="E150" s="25">
        <v>65</v>
      </c>
      <c r="F150" s="21">
        <v>8</v>
      </c>
      <c r="G150" s="14">
        <v>80</v>
      </c>
      <c r="H150" s="26">
        <v>7</v>
      </c>
      <c r="I150" s="25">
        <v>39</v>
      </c>
      <c r="J150" s="21">
        <v>8</v>
      </c>
      <c r="K150" s="27">
        <f>IF(E150/10&gt;F150/2,E150/10*0.5,F150/2*0.5)+IF(G150/10&gt;H150/2,G150/10*0.3,H150/2*0.3)+IF(I150/10&gt;J150/2,I150/10*0.2,J150/2*0.2)</f>
        <v>6.45</v>
      </c>
      <c r="L150" s="27" t="str">
        <f>IF(K150&gt;=7.5,"TAIP","NE")</f>
        <v>NE</v>
      </c>
      <c r="M150" s="14"/>
    </row>
    <row r="151" spans="1:13" hidden="1" x14ac:dyDescent="0.2">
      <c r="A151" s="23">
        <v>148</v>
      </c>
      <c r="B151" s="2" t="s">
        <v>47</v>
      </c>
      <c r="C151" s="2" t="s">
        <v>21</v>
      </c>
      <c r="D151" s="28" t="s">
        <v>291</v>
      </c>
      <c r="E151" s="25">
        <v>71</v>
      </c>
      <c r="F151" s="21">
        <v>7</v>
      </c>
      <c r="G151" s="14">
        <v>51</v>
      </c>
      <c r="H151" s="26">
        <v>7</v>
      </c>
      <c r="I151" s="25">
        <v>67</v>
      </c>
      <c r="J151" s="21">
        <v>8</v>
      </c>
      <c r="K151" s="27">
        <f>IF(E151/10&gt;F151/2,E151/10*0.5,F151/2*0.5)+IF(G151/10&gt;H151/2,G151/10*0.3,H151/2*0.3)+IF(I151/10&gt;J151/2,I151/10*0.2,J151/2*0.2)</f>
        <v>6.42</v>
      </c>
      <c r="L151" s="27" t="str">
        <f>IF(K151&gt;=7.5,"TAIP","NE")</f>
        <v>NE</v>
      </c>
      <c r="M151" s="14"/>
    </row>
    <row r="152" spans="1:13" hidden="1" x14ac:dyDescent="0.2">
      <c r="A152" s="23">
        <v>149</v>
      </c>
      <c r="B152" s="2" t="s">
        <v>113</v>
      </c>
      <c r="C152" s="2" t="s">
        <v>114</v>
      </c>
      <c r="D152" s="28" t="s">
        <v>290</v>
      </c>
      <c r="E152" s="25">
        <v>84</v>
      </c>
      <c r="F152" s="21">
        <v>8</v>
      </c>
      <c r="G152" s="14">
        <v>93</v>
      </c>
      <c r="H152" s="26">
        <v>8</v>
      </c>
      <c r="I152" s="25">
        <v>99</v>
      </c>
      <c r="J152" s="21">
        <v>9</v>
      </c>
      <c r="K152" s="27">
        <f>IF(E152/10&gt;F152/2,E152/10*0.5,F152/2*0.5)+IF(G152/10&gt;H152/2,G152/10*0.3,H152/2*0.3)+IF(I152/10&gt;J152/2,I152/10*0.2,J152/2*0.2)</f>
        <v>8.9700000000000006</v>
      </c>
      <c r="L152" s="27" t="str">
        <f>IF(K152&gt;=7.5,"TAIP","NE")</f>
        <v>TAIP</v>
      </c>
      <c r="M152" s="14"/>
    </row>
    <row r="153" spans="1:13" hidden="1" x14ac:dyDescent="0.2">
      <c r="A153" s="23">
        <v>150</v>
      </c>
      <c r="B153" s="2" t="s">
        <v>205</v>
      </c>
      <c r="C153" s="2" t="s">
        <v>163</v>
      </c>
      <c r="D153" s="24" t="s">
        <v>292</v>
      </c>
      <c r="E153" s="25">
        <v>89</v>
      </c>
      <c r="F153" s="21">
        <v>9</v>
      </c>
      <c r="G153" s="14">
        <v>69</v>
      </c>
      <c r="H153" s="26">
        <v>7</v>
      </c>
      <c r="I153" s="25">
        <v>71</v>
      </c>
      <c r="J153" s="21">
        <v>10</v>
      </c>
      <c r="K153" s="27">
        <f>IF(E153/10&gt;F153/2,E153/10*0.5,F153/2*0.5)+IF(G153/10&gt;H153/2,G153/10*0.3,H153/2*0.3)+IF(I153/10&gt;J153/2,I153/10*0.2,J153/2*0.2)</f>
        <v>7.9399999999999995</v>
      </c>
      <c r="L153" s="27" t="str">
        <f>IF(K153&gt;=7.5,"TAIP","NE")</f>
        <v>TAIP</v>
      </c>
      <c r="M153" s="14"/>
    </row>
    <row r="154" spans="1:13" hidden="1" x14ac:dyDescent="0.2">
      <c r="A154" s="23">
        <v>151</v>
      </c>
      <c r="B154" s="2" t="s">
        <v>206</v>
      </c>
      <c r="C154" s="2" t="s">
        <v>68</v>
      </c>
      <c r="D154" s="28" t="s">
        <v>293</v>
      </c>
      <c r="E154" s="25">
        <v>51</v>
      </c>
      <c r="F154" s="21">
        <v>7</v>
      </c>
      <c r="G154" s="14">
        <v>69</v>
      </c>
      <c r="H154" s="26">
        <v>7</v>
      </c>
      <c r="I154" s="25">
        <v>87</v>
      </c>
      <c r="J154" s="21">
        <v>7</v>
      </c>
      <c r="K154" s="27">
        <f>IF(E154/10&gt;F154/2,E154/10*0.5,F154/2*0.5)+IF(G154/10&gt;H154/2,G154/10*0.3,H154/2*0.3)+IF(I154/10&gt;J154/2,I154/10*0.2,J154/2*0.2)</f>
        <v>6.3599999999999994</v>
      </c>
      <c r="L154" s="27" t="str">
        <f>IF(K154&gt;=7.5,"TAIP","NE")</f>
        <v>NE</v>
      </c>
      <c r="M154" s="14"/>
    </row>
    <row r="155" spans="1:13" hidden="1" x14ac:dyDescent="0.2">
      <c r="A155" s="23">
        <v>152</v>
      </c>
      <c r="B155" s="2" t="s">
        <v>48</v>
      </c>
      <c r="C155" s="2" t="s">
        <v>49</v>
      </c>
      <c r="D155" s="24" t="s">
        <v>293</v>
      </c>
      <c r="E155" s="25">
        <v>85</v>
      </c>
      <c r="F155" s="21">
        <v>8</v>
      </c>
      <c r="G155" s="14"/>
      <c r="H155" s="26">
        <v>8</v>
      </c>
      <c r="I155" s="25">
        <v>61</v>
      </c>
      <c r="J155" s="21">
        <v>6</v>
      </c>
      <c r="K155" s="27">
        <f>IF(E155/10&gt;F155/2,E155/10*0.5,F155/2*0.5)+IF(G155/10&gt;H155/2,G155/10*0.3,H155/2*0.3)+IF(I155/10&gt;J155/2,I155/10*0.2,J155/2*0.2)</f>
        <v>6.67</v>
      </c>
      <c r="L155" s="27" t="str">
        <f>IF(K155&gt;=7.5,"TAIP","NE")</f>
        <v>NE</v>
      </c>
      <c r="M155" s="14"/>
    </row>
    <row r="156" spans="1:13" hidden="1" x14ac:dyDescent="0.2">
      <c r="A156" s="23">
        <v>153</v>
      </c>
      <c r="B156" s="2" t="s">
        <v>180</v>
      </c>
      <c r="C156" s="2" t="s">
        <v>181</v>
      </c>
      <c r="D156" s="28" t="s">
        <v>292</v>
      </c>
      <c r="E156" s="25">
        <v>81</v>
      </c>
      <c r="F156" s="21">
        <v>10</v>
      </c>
      <c r="G156" s="14">
        <v>91</v>
      </c>
      <c r="H156" s="26">
        <v>7</v>
      </c>
      <c r="I156" s="25">
        <v>93</v>
      </c>
      <c r="J156" s="21">
        <v>9</v>
      </c>
      <c r="K156" s="27">
        <f>IF(E156/10&gt;F156/2,E156/10*0.5,F156/2*0.5)+IF(G156/10&gt;H156/2,G156/10*0.3,H156/2*0.3)+IF(I156/10&gt;J156/2,I156/10*0.2,J156/2*0.2)</f>
        <v>8.64</v>
      </c>
      <c r="L156" s="27" t="str">
        <f>IF(K156&gt;=7.5,"TAIP","NE")</f>
        <v>TAIP</v>
      </c>
      <c r="M156" s="14"/>
    </row>
    <row r="157" spans="1:13" hidden="1" x14ac:dyDescent="0.2">
      <c r="A157" s="23">
        <v>154</v>
      </c>
      <c r="B157" s="2" t="s">
        <v>207</v>
      </c>
      <c r="C157" s="2" t="s">
        <v>90</v>
      </c>
      <c r="D157" s="28" t="s">
        <v>295</v>
      </c>
      <c r="E157" s="25">
        <v>44</v>
      </c>
      <c r="F157" s="21">
        <v>9</v>
      </c>
      <c r="G157" s="14">
        <v>94</v>
      </c>
      <c r="H157" s="26">
        <v>7</v>
      </c>
      <c r="I157" s="25">
        <v>33</v>
      </c>
      <c r="J157" s="21">
        <v>8</v>
      </c>
      <c r="K157" s="27">
        <f>IF(E157/10&gt;F157/2,E157/10*0.5,F157/2*0.5)+IF(G157/10&gt;H157/2,G157/10*0.3,H157/2*0.3)+IF(I157/10&gt;J157/2,I157/10*0.2,J157/2*0.2)</f>
        <v>5.87</v>
      </c>
      <c r="L157" s="27" t="str">
        <f>IF(K157&gt;=7.5,"TAIP","NE")</f>
        <v>NE</v>
      </c>
      <c r="M157" s="14"/>
    </row>
    <row r="158" spans="1:13" hidden="1" x14ac:dyDescent="0.2">
      <c r="A158" s="23">
        <v>155</v>
      </c>
      <c r="B158" s="2" t="s">
        <v>233</v>
      </c>
      <c r="C158" s="2" t="s">
        <v>177</v>
      </c>
      <c r="D158" s="28" t="s">
        <v>291</v>
      </c>
      <c r="E158" s="25">
        <v>69</v>
      </c>
      <c r="F158" s="21">
        <v>8</v>
      </c>
      <c r="G158" s="14">
        <v>71</v>
      </c>
      <c r="H158" s="26">
        <v>6</v>
      </c>
      <c r="I158" s="25">
        <v>67</v>
      </c>
      <c r="J158" s="21">
        <v>5</v>
      </c>
      <c r="K158" s="27">
        <f>IF(E158/10&gt;F158/2,E158/10*0.5,F158/2*0.5)+IF(G158/10&gt;H158/2,G158/10*0.3,H158/2*0.3)+IF(I158/10&gt;J158/2,I158/10*0.2,J158/2*0.2)</f>
        <v>6.92</v>
      </c>
      <c r="L158" s="27" t="str">
        <f>IF(K158&gt;=7.5,"TAIP","NE")</f>
        <v>NE</v>
      </c>
      <c r="M158" s="14"/>
    </row>
    <row r="159" spans="1:13" hidden="1" x14ac:dyDescent="0.2">
      <c r="A159" s="23">
        <v>156</v>
      </c>
      <c r="B159" s="2" t="s">
        <v>115</v>
      </c>
      <c r="C159" s="2" t="s">
        <v>116</v>
      </c>
      <c r="D159" s="28" t="s">
        <v>294</v>
      </c>
      <c r="E159" s="25">
        <v>65</v>
      </c>
      <c r="F159" s="21">
        <v>10</v>
      </c>
      <c r="G159" s="14">
        <v>83</v>
      </c>
      <c r="H159" s="26">
        <v>7</v>
      </c>
      <c r="I159" s="25">
        <v>96</v>
      </c>
      <c r="J159" s="21">
        <v>5</v>
      </c>
      <c r="K159" s="27">
        <f>IF(E159/10&gt;F159/2,E159/10*0.5,F159/2*0.5)+IF(G159/10&gt;H159/2,G159/10*0.3,H159/2*0.3)+IF(I159/10&gt;J159/2,I159/10*0.2,J159/2*0.2)</f>
        <v>7.66</v>
      </c>
      <c r="L159" s="27" t="str">
        <f>IF(K159&gt;=7.5,"TAIP","NE")</f>
        <v>TAIP</v>
      </c>
      <c r="M159" s="14"/>
    </row>
    <row r="160" spans="1:13" hidden="1" x14ac:dyDescent="0.2">
      <c r="A160" s="23">
        <v>157</v>
      </c>
      <c r="B160" s="2" t="s">
        <v>234</v>
      </c>
      <c r="C160" s="2" t="s">
        <v>235</v>
      </c>
      <c r="D160" s="24" t="s">
        <v>295</v>
      </c>
      <c r="E160" s="25">
        <v>52</v>
      </c>
      <c r="F160" s="21">
        <v>10</v>
      </c>
      <c r="G160" s="14">
        <v>56</v>
      </c>
      <c r="H160" s="26">
        <v>10</v>
      </c>
      <c r="I160" s="25">
        <v>59</v>
      </c>
      <c r="J160" s="21">
        <v>7</v>
      </c>
      <c r="K160" s="27">
        <f>IF(E160/10&gt;F160/2,E160/10*0.5,F160/2*0.5)+IF(G160/10&gt;H160/2,G160/10*0.3,H160/2*0.3)+IF(I160/10&gt;J160/2,I160/10*0.2,J160/2*0.2)</f>
        <v>5.4600000000000009</v>
      </c>
      <c r="L160" s="27" t="str">
        <f>IF(K160&gt;=7.5,"TAIP","NE")</f>
        <v>NE</v>
      </c>
      <c r="M160" s="14"/>
    </row>
    <row r="161" spans="1:13" hidden="1" x14ac:dyDescent="0.2">
      <c r="A161" s="23">
        <v>158</v>
      </c>
      <c r="B161" s="2" t="s">
        <v>169</v>
      </c>
      <c r="C161" s="2" t="s">
        <v>2</v>
      </c>
      <c r="D161" s="28" t="s">
        <v>292</v>
      </c>
      <c r="E161" s="25">
        <v>69</v>
      </c>
      <c r="F161" s="21">
        <v>7</v>
      </c>
      <c r="G161" s="14">
        <v>54</v>
      </c>
      <c r="H161" s="26">
        <v>7</v>
      </c>
      <c r="I161" s="25">
        <v>49</v>
      </c>
      <c r="J161" s="21">
        <v>5</v>
      </c>
      <c r="K161" s="27">
        <f>IF(E161/10&gt;F161/2,E161/10*0.5,F161/2*0.5)+IF(G161/10&gt;H161/2,G161/10*0.3,H161/2*0.3)+IF(I161/10&gt;J161/2,I161/10*0.2,J161/2*0.2)</f>
        <v>6.0500000000000007</v>
      </c>
      <c r="L161" s="27" t="str">
        <f>IF(K161&gt;=7.5,"TAIP","NE")</f>
        <v>NE</v>
      </c>
      <c r="M161" s="14"/>
    </row>
    <row r="162" spans="1:13" hidden="1" x14ac:dyDescent="0.2">
      <c r="A162" s="23">
        <v>159</v>
      </c>
      <c r="B162" s="2" t="s">
        <v>283</v>
      </c>
      <c r="C162" s="2" t="s">
        <v>2</v>
      </c>
      <c r="D162" s="28" t="s">
        <v>290</v>
      </c>
      <c r="E162" s="25">
        <v>37</v>
      </c>
      <c r="F162" s="21">
        <v>9</v>
      </c>
      <c r="G162" s="14">
        <v>45</v>
      </c>
      <c r="H162" s="26">
        <v>7</v>
      </c>
      <c r="I162" s="25">
        <v>53</v>
      </c>
      <c r="J162" s="21">
        <v>5</v>
      </c>
      <c r="K162" s="27">
        <f>IF(E162/10&gt;F162/2,E162/10*0.5,F162/2*0.5)+IF(G162/10&gt;H162/2,G162/10*0.3,H162/2*0.3)+IF(I162/10&gt;J162/2,I162/10*0.2,J162/2*0.2)</f>
        <v>4.66</v>
      </c>
      <c r="L162" s="27" t="str">
        <f>IF(K162&gt;=7.5,"TAIP","NE")</f>
        <v>NE</v>
      </c>
      <c r="M162" s="14"/>
    </row>
    <row r="163" spans="1:13" hidden="1" x14ac:dyDescent="0.2">
      <c r="A163" s="23">
        <v>160</v>
      </c>
      <c r="B163" s="2" t="s">
        <v>20</v>
      </c>
      <c r="C163" s="2" t="s">
        <v>21</v>
      </c>
      <c r="D163" s="28" t="s">
        <v>295</v>
      </c>
      <c r="E163" s="25">
        <v>76</v>
      </c>
      <c r="F163" s="21">
        <v>9</v>
      </c>
      <c r="G163" s="14">
        <v>33</v>
      </c>
      <c r="H163" s="26">
        <v>9</v>
      </c>
      <c r="I163" s="25">
        <v>17</v>
      </c>
      <c r="J163" s="21">
        <v>6</v>
      </c>
      <c r="K163" s="27">
        <f>IF(E163/10&gt;F163/2,E163/10*0.5,F163/2*0.5)+IF(G163/10&gt;H163/2,G163/10*0.3,H163/2*0.3)+IF(I163/10&gt;J163/2,I163/10*0.2,J163/2*0.2)</f>
        <v>5.75</v>
      </c>
      <c r="L163" s="27" t="str">
        <f>IF(K163&gt;=7.5,"TAIP","NE")</f>
        <v>NE</v>
      </c>
      <c r="M163" s="14"/>
    </row>
    <row r="164" spans="1:13" hidden="1" x14ac:dyDescent="0.2">
      <c r="A164" s="23">
        <v>161</v>
      </c>
      <c r="B164" s="2" t="s">
        <v>50</v>
      </c>
      <c r="C164" s="2" t="s">
        <v>51</v>
      </c>
      <c r="D164" s="28" t="s">
        <v>291</v>
      </c>
      <c r="E164" s="25">
        <v>79</v>
      </c>
      <c r="F164" s="21">
        <v>7</v>
      </c>
      <c r="G164" s="14">
        <v>79</v>
      </c>
      <c r="H164" s="26">
        <v>10</v>
      </c>
      <c r="I164" s="25">
        <v>78</v>
      </c>
      <c r="J164" s="21">
        <v>8</v>
      </c>
      <c r="K164" s="27">
        <f>IF(E164/10&gt;F164/2,E164/10*0.5,F164/2*0.5)+IF(G164/10&gt;H164/2,G164/10*0.3,H164/2*0.3)+IF(I164/10&gt;J164/2,I164/10*0.2,J164/2*0.2)</f>
        <v>7.8800000000000008</v>
      </c>
      <c r="L164" s="27" t="str">
        <f>IF(K164&gt;=7.5,"TAIP","NE")</f>
        <v>TAIP</v>
      </c>
      <c r="M164" s="14"/>
    </row>
    <row r="165" spans="1:13" hidden="1" x14ac:dyDescent="0.2">
      <c r="A165" s="23">
        <v>162</v>
      </c>
      <c r="B165" s="2" t="s">
        <v>117</v>
      </c>
      <c r="C165" s="2" t="s">
        <v>114</v>
      </c>
      <c r="D165" s="28" t="s">
        <v>293</v>
      </c>
      <c r="E165" s="25">
        <v>93</v>
      </c>
      <c r="F165" s="21">
        <v>8</v>
      </c>
      <c r="G165" s="14">
        <v>82</v>
      </c>
      <c r="H165" s="26">
        <v>7</v>
      </c>
      <c r="I165" s="25">
        <v>94</v>
      </c>
      <c r="J165" s="21">
        <v>5</v>
      </c>
      <c r="K165" s="27">
        <f>IF(E165/10&gt;F165/2,E165/10*0.5,F165/2*0.5)+IF(G165/10&gt;H165/2,G165/10*0.3,H165/2*0.3)+IF(I165/10&gt;J165/2,I165/10*0.2,J165/2*0.2)</f>
        <v>8.99</v>
      </c>
      <c r="L165" s="27" t="str">
        <f>IF(K165&gt;=7.5,"TAIP","NE")</f>
        <v>TAIP</v>
      </c>
      <c r="M165" s="14"/>
    </row>
    <row r="166" spans="1:13" hidden="1" x14ac:dyDescent="0.2">
      <c r="A166" s="23">
        <v>163</v>
      </c>
      <c r="B166" s="2" t="s">
        <v>259</v>
      </c>
      <c r="C166" s="2" t="s">
        <v>123</v>
      </c>
      <c r="D166" s="28" t="s">
        <v>290</v>
      </c>
      <c r="E166" s="25">
        <v>82</v>
      </c>
      <c r="F166" s="21">
        <v>9</v>
      </c>
      <c r="G166" s="14">
        <v>86</v>
      </c>
      <c r="H166" s="26">
        <v>6</v>
      </c>
      <c r="I166" s="25">
        <v>87</v>
      </c>
      <c r="J166" s="21">
        <v>7</v>
      </c>
      <c r="K166" s="27">
        <f>IF(E166/10&gt;F166/2,E166/10*0.5,F166/2*0.5)+IF(G166/10&gt;H166/2,G166/10*0.3,H166/2*0.3)+IF(I166/10&gt;J166/2,I166/10*0.2,J166/2*0.2)</f>
        <v>8.42</v>
      </c>
      <c r="L166" s="27" t="str">
        <f>IF(K166&gt;=7.5,"TAIP","NE")</f>
        <v>TAIP</v>
      </c>
      <c r="M166" s="14"/>
    </row>
    <row r="167" spans="1:13" hidden="1" x14ac:dyDescent="0.2">
      <c r="A167" s="23">
        <v>164</v>
      </c>
      <c r="B167" s="2" t="s">
        <v>260</v>
      </c>
      <c r="C167" s="2" t="s">
        <v>138</v>
      </c>
      <c r="D167" s="24" t="s">
        <v>295</v>
      </c>
      <c r="E167" s="25">
        <v>76</v>
      </c>
      <c r="F167" s="21">
        <v>7</v>
      </c>
      <c r="G167" s="14">
        <v>98</v>
      </c>
      <c r="H167" s="26">
        <v>9</v>
      </c>
      <c r="I167" s="25">
        <v>81</v>
      </c>
      <c r="J167" s="21">
        <v>8</v>
      </c>
      <c r="K167" s="27">
        <f>IF(E167/10&gt;F167/2,E167/10*0.5,F167/2*0.5)+IF(G167/10&gt;H167/2,G167/10*0.3,H167/2*0.3)+IF(I167/10&gt;J167/2,I167/10*0.2,J167/2*0.2)</f>
        <v>8.36</v>
      </c>
      <c r="L167" s="27" t="str">
        <f>IF(K167&gt;=7.5,"TAIP","NE")</f>
        <v>TAIP</v>
      </c>
      <c r="M167" s="14"/>
    </row>
    <row r="168" spans="1:13" hidden="1" x14ac:dyDescent="0.2">
      <c r="A168" s="23">
        <v>165</v>
      </c>
      <c r="B168" s="2" t="s">
        <v>89</v>
      </c>
      <c r="C168" s="2" t="s">
        <v>90</v>
      </c>
      <c r="D168" s="28" t="s">
        <v>290</v>
      </c>
      <c r="E168" s="25">
        <v>33</v>
      </c>
      <c r="F168" s="21">
        <v>8</v>
      </c>
      <c r="G168" s="14">
        <v>75</v>
      </c>
      <c r="H168" s="26">
        <v>10</v>
      </c>
      <c r="I168" s="25">
        <v>29</v>
      </c>
      <c r="J168" s="21">
        <v>9</v>
      </c>
      <c r="K168" s="27">
        <f>IF(E168/10&gt;F168/2,E168/10*0.5,F168/2*0.5)+IF(G168/10&gt;H168/2,G168/10*0.3,H168/2*0.3)+IF(I168/10&gt;J168/2,I168/10*0.2,J168/2*0.2)</f>
        <v>5.15</v>
      </c>
      <c r="L168" s="27" t="str">
        <f>IF(K168&gt;=7.5,"TAIP","NE")</f>
        <v>NE</v>
      </c>
      <c r="M168" s="14"/>
    </row>
    <row r="169" spans="1:13" hidden="1" x14ac:dyDescent="0.2">
      <c r="A169" s="23">
        <v>166</v>
      </c>
      <c r="B169" s="2" t="s">
        <v>91</v>
      </c>
      <c r="C169" s="2" t="s">
        <v>92</v>
      </c>
      <c r="D169" s="24" t="s">
        <v>290</v>
      </c>
      <c r="E169" s="25">
        <v>72</v>
      </c>
      <c r="F169" s="21">
        <v>9</v>
      </c>
      <c r="G169" s="14">
        <v>79</v>
      </c>
      <c r="H169" s="26">
        <v>6</v>
      </c>
      <c r="I169" s="25">
        <v>70</v>
      </c>
      <c r="J169" s="21">
        <v>8</v>
      </c>
      <c r="K169" s="27">
        <f>IF(E169/10&gt;F169/2,E169/10*0.5,F169/2*0.5)+IF(G169/10&gt;H169/2,G169/10*0.3,H169/2*0.3)+IF(I169/10&gt;J169/2,I169/10*0.2,J169/2*0.2)</f>
        <v>7.370000000000001</v>
      </c>
      <c r="L169" s="27" t="str">
        <f>IF(K169&gt;=7.5,"TAIP","NE")</f>
        <v>NE</v>
      </c>
      <c r="M169" s="14"/>
    </row>
    <row r="170" spans="1:13" hidden="1" x14ac:dyDescent="0.2">
      <c r="A170" s="23">
        <v>167</v>
      </c>
      <c r="B170" s="2" t="s">
        <v>182</v>
      </c>
      <c r="C170" s="2" t="s">
        <v>64</v>
      </c>
      <c r="D170" s="28" t="s">
        <v>293</v>
      </c>
      <c r="E170" s="25">
        <v>64</v>
      </c>
      <c r="F170" s="21">
        <v>9</v>
      </c>
      <c r="G170" s="14">
        <v>100</v>
      </c>
      <c r="H170" s="26">
        <v>7</v>
      </c>
      <c r="I170" s="25">
        <v>97</v>
      </c>
      <c r="J170" s="21">
        <v>8</v>
      </c>
      <c r="K170" s="27">
        <f>IF(E170/10&gt;F170/2,E170/10*0.5,F170/2*0.5)+IF(G170/10&gt;H170/2,G170/10*0.3,H170/2*0.3)+IF(I170/10&gt;J170/2,I170/10*0.2,J170/2*0.2)</f>
        <v>8.14</v>
      </c>
      <c r="L170" s="27" t="str">
        <f>IF(K170&gt;=7.5,"TAIP","NE")</f>
        <v>TAIP</v>
      </c>
      <c r="M170" s="14"/>
    </row>
    <row r="171" spans="1:13" hidden="1" x14ac:dyDescent="0.2">
      <c r="A171" s="23">
        <v>168</v>
      </c>
      <c r="B171" s="2" t="s">
        <v>22</v>
      </c>
      <c r="C171" s="2" t="s">
        <v>23</v>
      </c>
      <c r="D171" s="28" t="s">
        <v>293</v>
      </c>
      <c r="E171" s="25">
        <v>89</v>
      </c>
      <c r="F171" s="21">
        <v>8</v>
      </c>
      <c r="G171" s="14"/>
      <c r="H171" s="26">
        <v>9</v>
      </c>
      <c r="I171" s="25">
        <v>97</v>
      </c>
      <c r="J171" s="21">
        <v>9</v>
      </c>
      <c r="K171" s="27">
        <f>IF(E171/10&gt;F171/2,E171/10*0.5,F171/2*0.5)+IF(G171/10&gt;H171/2,G171/10*0.3,H171/2*0.3)+IF(I171/10&gt;J171/2,I171/10*0.2,J171/2*0.2)</f>
        <v>7.74</v>
      </c>
      <c r="L171" s="27" t="str">
        <f>IF(K171&gt;=7.5,"TAIP","NE")</f>
        <v>TAIP</v>
      </c>
      <c r="M171" s="14"/>
    </row>
    <row r="172" spans="1:13" hidden="1" x14ac:dyDescent="0.2">
      <c r="A172" s="23">
        <v>169</v>
      </c>
      <c r="B172" s="2" t="s">
        <v>284</v>
      </c>
      <c r="C172" s="2" t="s">
        <v>2</v>
      </c>
      <c r="D172" s="28" t="s">
        <v>295</v>
      </c>
      <c r="E172" s="25">
        <v>84</v>
      </c>
      <c r="F172" s="21">
        <v>10</v>
      </c>
      <c r="G172" s="14">
        <v>80</v>
      </c>
      <c r="H172" s="26">
        <v>8</v>
      </c>
      <c r="I172" s="25">
        <v>51</v>
      </c>
      <c r="J172" s="21">
        <v>7</v>
      </c>
      <c r="K172" s="27">
        <f>IF(E172/10&gt;F172/2,E172/10*0.5,F172/2*0.5)+IF(G172/10&gt;H172/2,G172/10*0.3,H172/2*0.3)+IF(I172/10&gt;J172/2,I172/10*0.2,J172/2*0.2)</f>
        <v>7.6199999999999992</v>
      </c>
      <c r="L172" s="27" t="str">
        <f>IF(K172&gt;=7.5,"TAIP","NE")</f>
        <v>TAIP</v>
      </c>
      <c r="M172" s="14"/>
    </row>
    <row r="173" spans="1:13" hidden="1" x14ac:dyDescent="0.2">
      <c r="A173" s="23">
        <v>170</v>
      </c>
      <c r="B173" s="2" t="s">
        <v>170</v>
      </c>
      <c r="C173" s="2" t="s">
        <v>163</v>
      </c>
      <c r="D173" s="28" t="s">
        <v>293</v>
      </c>
      <c r="E173" s="25">
        <v>65</v>
      </c>
      <c r="F173" s="21">
        <v>7</v>
      </c>
      <c r="G173" s="14">
        <v>99</v>
      </c>
      <c r="H173" s="26">
        <v>6</v>
      </c>
      <c r="I173" s="25">
        <v>92</v>
      </c>
      <c r="J173" s="21">
        <v>9</v>
      </c>
      <c r="K173" s="27">
        <f>IF(E173/10&gt;F173/2,E173/10*0.5,F173/2*0.5)+IF(G173/10&gt;H173/2,G173/10*0.3,H173/2*0.3)+IF(I173/10&gt;J173/2,I173/10*0.2,J173/2*0.2)</f>
        <v>8.06</v>
      </c>
      <c r="L173" s="27" t="str">
        <f>IF(K173&gt;=7.5,"TAIP","NE")</f>
        <v>TAIP</v>
      </c>
      <c r="M173" s="14"/>
    </row>
    <row r="174" spans="1:13" hidden="1" x14ac:dyDescent="0.2">
      <c r="A174" s="23">
        <v>171</v>
      </c>
      <c r="B174" s="2" t="s">
        <v>54</v>
      </c>
      <c r="C174" s="2" t="s">
        <v>29</v>
      </c>
      <c r="D174" s="28" t="s">
        <v>295</v>
      </c>
      <c r="E174" s="25"/>
      <c r="F174" s="21">
        <v>9</v>
      </c>
      <c r="G174" s="14">
        <v>99</v>
      </c>
      <c r="H174" s="26">
        <v>8</v>
      </c>
      <c r="I174" s="25">
        <v>57</v>
      </c>
      <c r="J174" s="21">
        <v>7</v>
      </c>
      <c r="K174" s="27">
        <f>IF(E174/10&gt;F174/2,E174/10*0.5,F174/2*0.5)+IF(G174/10&gt;H174/2,G174/10*0.3,H174/2*0.3)+IF(I174/10&gt;J174/2,I174/10*0.2,J174/2*0.2)</f>
        <v>6.3600000000000012</v>
      </c>
      <c r="L174" s="27" t="str">
        <f>IF(K174&gt;=7.5,"TAIP","NE")</f>
        <v>NE</v>
      </c>
      <c r="M174" s="14"/>
    </row>
    <row r="175" spans="1:13" hidden="1" x14ac:dyDescent="0.2">
      <c r="A175" s="23">
        <v>172</v>
      </c>
      <c r="B175" s="2" t="s">
        <v>118</v>
      </c>
      <c r="C175" s="2" t="s">
        <v>119</v>
      </c>
      <c r="D175" s="28" t="s">
        <v>293</v>
      </c>
      <c r="E175" s="25">
        <v>88</v>
      </c>
      <c r="F175" s="21">
        <v>7</v>
      </c>
      <c r="G175" s="14">
        <v>74</v>
      </c>
      <c r="H175" s="26">
        <v>7</v>
      </c>
      <c r="I175" s="25">
        <v>73</v>
      </c>
      <c r="J175" s="21">
        <v>9</v>
      </c>
      <c r="K175" s="27">
        <f>IF(E175/10&gt;F175/2,E175/10*0.5,F175/2*0.5)+IF(G175/10&gt;H175/2,G175/10*0.3,H175/2*0.3)+IF(I175/10&gt;J175/2,I175/10*0.2,J175/2*0.2)</f>
        <v>8.0800000000000018</v>
      </c>
      <c r="L175" s="27" t="str">
        <f>IF(K175&gt;=7.5,"TAIP","NE")</f>
        <v>TAIP</v>
      </c>
      <c r="M175" s="14"/>
    </row>
    <row r="176" spans="1:13" hidden="1" x14ac:dyDescent="0.2">
      <c r="A176" s="23">
        <v>173</v>
      </c>
      <c r="B176" s="2" t="s">
        <v>24</v>
      </c>
      <c r="C176" s="2" t="s">
        <v>25</v>
      </c>
      <c r="D176" s="28" t="s">
        <v>295</v>
      </c>
      <c r="E176" s="25">
        <v>41</v>
      </c>
      <c r="F176" s="21">
        <v>9</v>
      </c>
      <c r="G176" s="14">
        <v>75</v>
      </c>
      <c r="H176" s="26">
        <v>6</v>
      </c>
      <c r="I176" s="25">
        <v>89</v>
      </c>
      <c r="J176" s="21">
        <v>9</v>
      </c>
      <c r="K176" s="27">
        <f>IF(E176/10&gt;F176/2,E176/10*0.5,F176/2*0.5)+IF(G176/10&gt;H176/2,G176/10*0.3,H176/2*0.3)+IF(I176/10&gt;J176/2,I176/10*0.2,J176/2*0.2)</f>
        <v>6.28</v>
      </c>
      <c r="L176" s="27" t="str">
        <f>IF(K176&gt;=7.5,"TAIP","NE")</f>
        <v>NE</v>
      </c>
      <c r="M176" s="14"/>
    </row>
    <row r="177" spans="1:13" hidden="1" x14ac:dyDescent="0.2">
      <c r="A177" s="23">
        <v>174</v>
      </c>
      <c r="B177" s="2" t="s">
        <v>55</v>
      </c>
      <c r="C177" s="2" t="s">
        <v>29</v>
      </c>
      <c r="D177" s="28" t="s">
        <v>291</v>
      </c>
      <c r="E177" s="25">
        <v>49</v>
      </c>
      <c r="F177" s="21">
        <v>7</v>
      </c>
      <c r="G177" s="14">
        <v>29</v>
      </c>
      <c r="H177" s="26">
        <v>10</v>
      </c>
      <c r="I177" s="25">
        <v>71</v>
      </c>
      <c r="J177" s="21">
        <v>9</v>
      </c>
      <c r="K177" s="27">
        <f>IF(E177/10&gt;F177/2,E177/10*0.5,F177/2*0.5)+IF(G177/10&gt;H177/2,G177/10*0.3,H177/2*0.3)+IF(I177/10&gt;J177/2,I177/10*0.2,J177/2*0.2)</f>
        <v>5.37</v>
      </c>
      <c r="L177" s="27" t="str">
        <f>IF(K177&gt;=7.5,"TAIP","NE")</f>
        <v>NE</v>
      </c>
      <c r="M177" s="14"/>
    </row>
    <row r="178" spans="1:13" hidden="1" x14ac:dyDescent="0.2">
      <c r="A178" s="23">
        <v>175</v>
      </c>
      <c r="B178" s="2" t="s">
        <v>212</v>
      </c>
      <c r="C178" s="2" t="s">
        <v>103</v>
      </c>
      <c r="D178" s="28" t="s">
        <v>294</v>
      </c>
      <c r="E178" s="25">
        <v>55</v>
      </c>
      <c r="F178" s="21">
        <v>8</v>
      </c>
      <c r="G178" s="14">
        <v>93</v>
      </c>
      <c r="H178" s="26">
        <v>8</v>
      </c>
      <c r="I178" s="25">
        <v>58</v>
      </c>
      <c r="J178" s="21">
        <v>6</v>
      </c>
      <c r="K178" s="27">
        <f>IF(E178/10&gt;F178/2,E178/10*0.5,F178/2*0.5)+IF(G178/10&gt;H178/2,G178/10*0.3,H178/2*0.3)+IF(I178/10&gt;J178/2,I178/10*0.2,J178/2*0.2)</f>
        <v>6.7</v>
      </c>
      <c r="L178" s="27" t="str">
        <f>IF(K178&gt;=7.5,"TAIP","NE")</f>
        <v>NE</v>
      </c>
      <c r="M178" s="14"/>
    </row>
    <row r="179" spans="1:13" hidden="1" x14ac:dyDescent="0.2">
      <c r="A179" s="23">
        <v>176</v>
      </c>
      <c r="B179" s="2" t="s">
        <v>213</v>
      </c>
      <c r="C179" s="2" t="s">
        <v>68</v>
      </c>
      <c r="D179" s="28" t="s">
        <v>291</v>
      </c>
      <c r="E179" s="25">
        <v>90</v>
      </c>
      <c r="F179" s="21">
        <v>9</v>
      </c>
      <c r="G179" s="14">
        <v>92</v>
      </c>
      <c r="H179" s="26">
        <v>8</v>
      </c>
      <c r="I179" s="25">
        <v>60</v>
      </c>
      <c r="J179" s="21">
        <v>9</v>
      </c>
      <c r="K179" s="27">
        <f>IF(E179/10&gt;F179/2,E179/10*0.5,F179/2*0.5)+IF(G179/10&gt;H179/2,G179/10*0.3,H179/2*0.3)+IF(I179/10&gt;J179/2,I179/10*0.2,J179/2*0.2)</f>
        <v>8.4600000000000009</v>
      </c>
      <c r="L179" s="27" t="str">
        <f>IF(K179&gt;=7.5,"TAIP","NE")</f>
        <v>TAIP</v>
      </c>
      <c r="M179" s="14"/>
    </row>
    <row r="180" spans="1:13" hidden="1" x14ac:dyDescent="0.2">
      <c r="A180" s="23">
        <v>177</v>
      </c>
      <c r="B180" s="2" t="s">
        <v>145</v>
      </c>
      <c r="C180" s="2" t="s">
        <v>29</v>
      </c>
      <c r="D180" s="28" t="s">
        <v>290</v>
      </c>
      <c r="E180" s="25">
        <v>75</v>
      </c>
      <c r="F180" s="21">
        <v>9</v>
      </c>
      <c r="G180" s="14">
        <v>52</v>
      </c>
      <c r="H180" s="26">
        <v>10</v>
      </c>
      <c r="I180" s="25">
        <v>30</v>
      </c>
      <c r="J180" s="21">
        <v>8</v>
      </c>
      <c r="K180" s="27">
        <f>IF(E180/10&gt;F180/2,E180/10*0.5,F180/2*0.5)+IF(G180/10&gt;H180/2,G180/10*0.3,H180/2*0.3)+IF(I180/10&gt;J180/2,I180/10*0.2,J180/2*0.2)</f>
        <v>6.11</v>
      </c>
      <c r="L180" s="27" t="str">
        <f>IF(K180&gt;=7.5,"TAIP","NE")</f>
        <v>NE</v>
      </c>
      <c r="M180" s="14"/>
    </row>
    <row r="181" spans="1:13" hidden="1" x14ac:dyDescent="0.2">
      <c r="A181" s="23">
        <v>178</v>
      </c>
      <c r="B181" s="2" t="s">
        <v>56</v>
      </c>
      <c r="C181" s="2" t="s">
        <v>14</v>
      </c>
      <c r="D181" s="28" t="s">
        <v>294</v>
      </c>
      <c r="E181" s="25">
        <v>81</v>
      </c>
      <c r="F181" s="21">
        <v>9</v>
      </c>
      <c r="G181" s="14">
        <v>85</v>
      </c>
      <c r="H181" s="26">
        <v>9</v>
      </c>
      <c r="I181" s="25">
        <v>64</v>
      </c>
      <c r="J181" s="21">
        <v>9</v>
      </c>
      <c r="K181" s="27">
        <f>IF(E181/10&gt;F181/2,E181/10*0.5,F181/2*0.5)+IF(G181/10&gt;H181/2,G181/10*0.3,H181/2*0.3)+IF(I181/10&gt;J181/2,I181/10*0.2,J181/2*0.2)</f>
        <v>7.88</v>
      </c>
      <c r="L181" s="27" t="str">
        <f>IF(K181&gt;=7.5,"TAIP","NE")</f>
        <v>TAIP</v>
      </c>
      <c r="M181" s="14"/>
    </row>
    <row r="182" spans="1:13" hidden="1" x14ac:dyDescent="0.2">
      <c r="A182" s="23">
        <v>179</v>
      </c>
      <c r="B182" s="2" t="s">
        <v>26</v>
      </c>
      <c r="C182" s="2" t="s">
        <v>27</v>
      </c>
      <c r="D182" s="24" t="s">
        <v>293</v>
      </c>
      <c r="E182" s="25">
        <v>89</v>
      </c>
      <c r="F182" s="21">
        <v>8</v>
      </c>
      <c r="G182" s="14">
        <v>88</v>
      </c>
      <c r="H182" s="26">
        <v>9</v>
      </c>
      <c r="I182" s="25">
        <v>45</v>
      </c>
      <c r="J182" s="21">
        <v>9</v>
      </c>
      <c r="K182" s="27">
        <f>IF(E182/10&gt;F182/2,E182/10*0.5,F182/2*0.5)+IF(G182/10&gt;H182/2,G182/10*0.3,H182/2*0.3)+IF(I182/10&gt;J182/2,I182/10*0.2,J182/2*0.2)</f>
        <v>7.99</v>
      </c>
      <c r="L182" s="27" t="str">
        <f>IF(K182&gt;=7.5,"TAIP","NE")</f>
        <v>TAIP</v>
      </c>
      <c r="M182" s="14"/>
    </row>
    <row r="183" spans="1:13" hidden="1" x14ac:dyDescent="0.2">
      <c r="A183" s="23">
        <v>180</v>
      </c>
      <c r="B183" s="2" t="s">
        <v>93</v>
      </c>
      <c r="C183" s="2" t="s">
        <v>3</v>
      </c>
      <c r="D183" s="24" t="s">
        <v>290</v>
      </c>
      <c r="E183" s="25">
        <v>88</v>
      </c>
      <c r="F183" s="21">
        <v>8</v>
      </c>
      <c r="G183" s="14">
        <v>54</v>
      </c>
      <c r="H183" s="26">
        <v>7</v>
      </c>
      <c r="I183" s="25">
        <v>50</v>
      </c>
      <c r="J183" s="21">
        <v>6</v>
      </c>
      <c r="K183" s="27">
        <f>IF(E183/10&gt;F183/2,E183/10*0.5,F183/2*0.5)+IF(G183/10&gt;H183/2,G183/10*0.3,H183/2*0.3)+IF(I183/10&gt;J183/2,I183/10*0.2,J183/2*0.2)</f>
        <v>7.0200000000000005</v>
      </c>
      <c r="L183" s="27" t="str">
        <f>IF(K183&gt;=7.5,"TAIP","NE")</f>
        <v>NE</v>
      </c>
      <c r="M183" s="14"/>
    </row>
    <row r="184" spans="1:13" hidden="1" x14ac:dyDescent="0.2">
      <c r="A184" s="23">
        <v>181</v>
      </c>
      <c r="B184" s="2" t="s">
        <v>236</v>
      </c>
      <c r="C184" s="2" t="s">
        <v>21</v>
      </c>
      <c r="D184" s="28" t="s">
        <v>290</v>
      </c>
      <c r="E184" s="25">
        <v>94</v>
      </c>
      <c r="F184" s="21">
        <v>9</v>
      </c>
      <c r="G184" s="14">
        <v>22</v>
      </c>
      <c r="H184" s="26">
        <v>10</v>
      </c>
      <c r="I184" s="25">
        <v>24</v>
      </c>
      <c r="J184" s="21">
        <v>6</v>
      </c>
      <c r="K184" s="27">
        <f>IF(E184/10&gt;F184/2,E184/10*0.5,F184/2*0.5)+IF(G184/10&gt;H184/2,G184/10*0.3,H184/2*0.3)+IF(I184/10&gt;J184/2,I184/10*0.2,J184/2*0.2)</f>
        <v>6.8000000000000007</v>
      </c>
      <c r="L184" s="27" t="str">
        <f>IF(K184&gt;=7.5,"TAIP","NE")</f>
        <v>NE</v>
      </c>
      <c r="M184" s="14"/>
    </row>
    <row r="185" spans="1:13" hidden="1" x14ac:dyDescent="0.2">
      <c r="A185" s="23">
        <v>182</v>
      </c>
      <c r="B185" s="2" t="s">
        <v>237</v>
      </c>
      <c r="C185" s="2" t="s">
        <v>138</v>
      </c>
      <c r="D185" s="24" t="s">
        <v>292</v>
      </c>
      <c r="E185" s="25">
        <v>79</v>
      </c>
      <c r="F185" s="21">
        <v>7</v>
      </c>
      <c r="G185" s="14">
        <v>91</v>
      </c>
      <c r="H185" s="26">
        <v>9</v>
      </c>
      <c r="I185" s="25">
        <v>85</v>
      </c>
      <c r="J185" s="21">
        <v>10</v>
      </c>
      <c r="K185" s="27">
        <f>IF(E185/10&gt;F185/2,E185/10*0.5,F185/2*0.5)+IF(G185/10&gt;H185/2,G185/10*0.3,H185/2*0.3)+IF(I185/10&gt;J185/2,I185/10*0.2,J185/2*0.2)</f>
        <v>8.379999999999999</v>
      </c>
      <c r="L185" s="27" t="str">
        <f>IF(K185&gt;=7.5,"TAIP","NE")</f>
        <v>TAIP</v>
      </c>
      <c r="M185" s="14"/>
    </row>
    <row r="186" spans="1:13" hidden="1" x14ac:dyDescent="0.2">
      <c r="A186" s="23">
        <v>183</v>
      </c>
      <c r="B186" s="2" t="s">
        <v>285</v>
      </c>
      <c r="C186" s="2" t="s">
        <v>211</v>
      </c>
      <c r="D186" s="28" t="s">
        <v>294</v>
      </c>
      <c r="E186" s="25">
        <v>86</v>
      </c>
      <c r="F186" s="21">
        <v>10</v>
      </c>
      <c r="G186" s="14">
        <v>64</v>
      </c>
      <c r="H186" s="26">
        <v>6</v>
      </c>
      <c r="I186" s="25">
        <v>97</v>
      </c>
      <c r="J186" s="21">
        <v>6</v>
      </c>
      <c r="K186" s="27">
        <f>IF(E186/10&gt;F186/2,E186/10*0.5,F186/2*0.5)+IF(G186/10&gt;H186/2,G186/10*0.3,H186/2*0.3)+IF(I186/10&gt;J186/2,I186/10*0.2,J186/2*0.2)</f>
        <v>8.16</v>
      </c>
      <c r="L186" s="27" t="str">
        <f>IF(K186&gt;=7.5,"TAIP","NE")</f>
        <v>TAIP</v>
      </c>
      <c r="M186" s="14"/>
    </row>
    <row r="187" spans="1:13" hidden="1" x14ac:dyDescent="0.2">
      <c r="A187" s="23">
        <v>184</v>
      </c>
      <c r="B187" s="2" t="s">
        <v>57</v>
      </c>
      <c r="C187" s="2" t="s">
        <v>58</v>
      </c>
      <c r="D187" s="28" t="s">
        <v>294</v>
      </c>
      <c r="E187" s="25">
        <v>53</v>
      </c>
      <c r="F187" s="21">
        <v>9</v>
      </c>
      <c r="G187" s="14"/>
      <c r="H187" s="26">
        <v>9</v>
      </c>
      <c r="I187" s="25">
        <v>67</v>
      </c>
      <c r="J187" s="21">
        <v>7</v>
      </c>
      <c r="K187" s="27">
        <f>IF(E187/10&gt;F187/2,E187/10*0.5,F187/2*0.5)+IF(G187/10&gt;H187/2,G187/10*0.3,H187/2*0.3)+IF(I187/10&gt;J187/2,I187/10*0.2,J187/2*0.2)</f>
        <v>5.34</v>
      </c>
      <c r="L187" s="27" t="str">
        <f>IF(K187&gt;=7.5,"TAIP","NE")</f>
        <v>NE</v>
      </c>
      <c r="M187" s="14"/>
    </row>
    <row r="188" spans="1:13" hidden="1" x14ac:dyDescent="0.2">
      <c r="A188" s="23">
        <v>185</v>
      </c>
      <c r="B188" s="2" t="s">
        <v>146</v>
      </c>
      <c r="C188" s="2" t="s">
        <v>147</v>
      </c>
      <c r="D188" s="24" t="s">
        <v>292</v>
      </c>
      <c r="E188" s="25">
        <v>86</v>
      </c>
      <c r="F188" s="21">
        <v>9</v>
      </c>
      <c r="G188" s="14">
        <v>49</v>
      </c>
      <c r="H188" s="26">
        <v>8</v>
      </c>
      <c r="I188" s="25">
        <v>80</v>
      </c>
      <c r="J188" s="21">
        <v>9</v>
      </c>
      <c r="K188" s="27">
        <f>IF(E188/10&gt;F188/2,E188/10*0.5,F188/2*0.5)+IF(G188/10&gt;H188/2,G188/10*0.3,H188/2*0.3)+IF(I188/10&gt;J188/2,I188/10*0.2,J188/2*0.2)</f>
        <v>7.3699999999999992</v>
      </c>
      <c r="L188" s="27" t="str">
        <f>IF(K188&gt;=7.5,"TAIP","NE")</f>
        <v>NE</v>
      </c>
      <c r="M188" s="14"/>
    </row>
    <row r="189" spans="1:13" hidden="1" x14ac:dyDescent="0.2">
      <c r="A189" s="23">
        <v>186</v>
      </c>
      <c r="B189" s="2" t="s">
        <v>94</v>
      </c>
      <c r="C189" s="2" t="s">
        <v>95</v>
      </c>
      <c r="D189" s="28" t="s">
        <v>294</v>
      </c>
      <c r="E189" s="25">
        <v>97</v>
      </c>
      <c r="F189" s="21">
        <v>8</v>
      </c>
      <c r="G189" s="14"/>
      <c r="H189" s="26">
        <v>7</v>
      </c>
      <c r="I189" s="25">
        <v>82</v>
      </c>
      <c r="J189" s="21">
        <v>5</v>
      </c>
      <c r="K189" s="27">
        <f>IF(E189/10&gt;F189/2,E189/10*0.5,F189/2*0.5)+IF(G189/10&gt;H189/2,G189/10*0.3,H189/2*0.3)+IF(I189/10&gt;J189/2,I189/10*0.2,J189/2*0.2)</f>
        <v>7.5399999999999991</v>
      </c>
      <c r="L189" s="27" t="str">
        <f>IF(K189&gt;=7.5,"TAIP","NE")</f>
        <v>TAIP</v>
      </c>
      <c r="M189" s="14"/>
    </row>
    <row r="190" spans="1:13" hidden="1" x14ac:dyDescent="0.2">
      <c r="A190" s="23">
        <v>187</v>
      </c>
      <c r="B190" s="2" t="s">
        <v>286</v>
      </c>
      <c r="C190" s="2" t="s">
        <v>64</v>
      </c>
      <c r="D190" s="24" t="s">
        <v>292</v>
      </c>
      <c r="E190" s="25">
        <v>70</v>
      </c>
      <c r="F190" s="21">
        <v>10</v>
      </c>
      <c r="G190" s="14">
        <v>81</v>
      </c>
      <c r="H190" s="26">
        <v>10</v>
      </c>
      <c r="I190" s="25">
        <v>78</v>
      </c>
      <c r="J190" s="21">
        <v>6</v>
      </c>
      <c r="K190" s="27">
        <f>IF(E190/10&gt;F190/2,E190/10*0.5,F190/2*0.5)+IF(G190/10&gt;H190/2,G190/10*0.3,H190/2*0.3)+IF(I190/10&gt;J190/2,I190/10*0.2,J190/2*0.2)</f>
        <v>7.49</v>
      </c>
      <c r="L190" s="27" t="str">
        <f>IF(K190&gt;=7.5,"TAIP","NE")</f>
        <v>NE</v>
      </c>
      <c r="M190" s="14"/>
    </row>
    <row r="191" spans="1:13" hidden="1" x14ac:dyDescent="0.2">
      <c r="A191" s="23">
        <v>188</v>
      </c>
      <c r="B191" s="2" t="s">
        <v>120</v>
      </c>
      <c r="C191" s="2" t="s">
        <v>121</v>
      </c>
      <c r="D191" s="28" t="s">
        <v>292</v>
      </c>
      <c r="E191" s="25">
        <v>91</v>
      </c>
      <c r="F191" s="21">
        <v>10</v>
      </c>
      <c r="G191" s="14">
        <v>72</v>
      </c>
      <c r="H191" s="26">
        <v>10</v>
      </c>
      <c r="I191" s="25">
        <v>87</v>
      </c>
      <c r="J191" s="21">
        <v>7</v>
      </c>
      <c r="K191" s="27">
        <f>IF(E191/10&gt;F191/2,E191/10*0.5,F191/2*0.5)+IF(G191/10&gt;H191/2,G191/10*0.3,H191/2*0.3)+IF(I191/10&gt;J191/2,I191/10*0.2,J191/2*0.2)</f>
        <v>8.4499999999999993</v>
      </c>
      <c r="L191" s="27" t="str">
        <f>IF(K191&gt;=7.5,"TAIP","NE")</f>
        <v>TAIP</v>
      </c>
      <c r="M191" s="14"/>
    </row>
    <row r="192" spans="1:13" hidden="1" x14ac:dyDescent="0.2">
      <c r="A192" s="23">
        <v>189</v>
      </c>
      <c r="B192" s="2" t="s">
        <v>287</v>
      </c>
      <c r="C192" s="2" t="s">
        <v>288</v>
      </c>
      <c r="D192" s="24" t="s">
        <v>290</v>
      </c>
      <c r="E192" s="25">
        <v>98</v>
      </c>
      <c r="F192" s="21">
        <v>8</v>
      </c>
      <c r="G192" s="14">
        <v>100</v>
      </c>
      <c r="H192" s="26">
        <v>7</v>
      </c>
      <c r="I192" s="25">
        <v>89</v>
      </c>
      <c r="J192" s="21">
        <v>7</v>
      </c>
      <c r="K192" s="27">
        <f>IF(E192/10&gt;F192/2,E192/10*0.5,F192/2*0.5)+IF(G192/10&gt;H192/2,G192/10*0.3,H192/2*0.3)+IF(I192/10&gt;J192/2,I192/10*0.2,J192/2*0.2)</f>
        <v>9.68</v>
      </c>
      <c r="L192" s="27" t="str">
        <f>IF(K192&gt;=7.5,"TAIP","NE")</f>
        <v>TAIP</v>
      </c>
      <c r="M192" s="14"/>
    </row>
    <row r="193" spans="1:13" hidden="1" x14ac:dyDescent="0.2">
      <c r="A193" s="23">
        <v>190</v>
      </c>
      <c r="B193" s="2" t="s">
        <v>28</v>
      </c>
      <c r="C193" s="2" t="s">
        <v>29</v>
      </c>
      <c r="D193" s="28" t="s">
        <v>290</v>
      </c>
      <c r="E193" s="25">
        <v>27</v>
      </c>
      <c r="F193" s="21">
        <v>9</v>
      </c>
      <c r="G193" s="14">
        <v>72</v>
      </c>
      <c r="H193" s="26">
        <v>8</v>
      </c>
      <c r="I193" s="25">
        <v>28</v>
      </c>
      <c r="J193" s="21">
        <v>7</v>
      </c>
      <c r="K193" s="27">
        <f>IF(E193/10&gt;F193/2,E193/10*0.5,F193/2*0.5)+IF(G193/10&gt;H193/2,G193/10*0.3,H193/2*0.3)+IF(I193/10&gt;J193/2,I193/10*0.2,J193/2*0.2)</f>
        <v>5.1100000000000003</v>
      </c>
      <c r="L193" s="27" t="str">
        <f>IF(K193&gt;=7.5,"TAIP","NE")</f>
        <v>NE</v>
      </c>
      <c r="M193" s="14"/>
    </row>
    <row r="194" spans="1:13" hidden="1" x14ac:dyDescent="0.2">
      <c r="A194" s="23">
        <v>191</v>
      </c>
      <c r="B194" s="2" t="s">
        <v>261</v>
      </c>
      <c r="C194" s="2" t="s">
        <v>262</v>
      </c>
      <c r="D194" s="24" t="s">
        <v>295</v>
      </c>
      <c r="E194" s="25">
        <v>95</v>
      </c>
      <c r="F194" s="21">
        <v>9</v>
      </c>
      <c r="G194" s="14">
        <v>85</v>
      </c>
      <c r="H194" s="26">
        <v>10</v>
      </c>
      <c r="I194" s="25">
        <v>93</v>
      </c>
      <c r="J194" s="21">
        <v>9</v>
      </c>
      <c r="K194" s="27">
        <f>IF(E194/10&gt;F194/2,E194/10*0.5,F194/2*0.5)+IF(G194/10&gt;H194/2,G194/10*0.3,H194/2*0.3)+IF(I194/10&gt;J194/2,I194/10*0.2,J194/2*0.2)</f>
        <v>9.16</v>
      </c>
      <c r="L194" s="27" t="str">
        <f>IF(K194&gt;=7.5,"TAIP","NE")</f>
        <v>TAIP</v>
      </c>
      <c r="M194" s="14"/>
    </row>
    <row r="195" spans="1:13" hidden="1" x14ac:dyDescent="0.2">
      <c r="A195" s="23">
        <v>192</v>
      </c>
      <c r="B195" s="2" t="s">
        <v>183</v>
      </c>
      <c r="C195" s="2" t="s">
        <v>184</v>
      </c>
      <c r="D195" s="28" t="s">
        <v>290</v>
      </c>
      <c r="E195" s="25">
        <v>70</v>
      </c>
      <c r="F195" s="21">
        <v>8</v>
      </c>
      <c r="G195" s="14">
        <v>84</v>
      </c>
      <c r="H195" s="26">
        <v>10</v>
      </c>
      <c r="I195" s="25">
        <v>86</v>
      </c>
      <c r="J195" s="21">
        <v>8</v>
      </c>
      <c r="K195" s="27">
        <f>IF(E195/10&gt;F195/2,E195/10*0.5,F195/2*0.5)+IF(G195/10&gt;H195/2,G195/10*0.3,H195/2*0.3)+IF(I195/10&gt;J195/2,I195/10*0.2,J195/2*0.2)</f>
        <v>7.7399999999999993</v>
      </c>
      <c r="L195" s="27" t="str">
        <f>IF(K195&gt;=7.5,"TAIP","NE")</f>
        <v>TAIP</v>
      </c>
      <c r="M195" s="14"/>
    </row>
    <row r="196" spans="1:13" hidden="1" x14ac:dyDescent="0.2">
      <c r="A196" s="23">
        <v>193</v>
      </c>
      <c r="B196" s="2" t="s">
        <v>148</v>
      </c>
      <c r="C196" s="2" t="s">
        <v>138</v>
      </c>
      <c r="D196" s="28" t="s">
        <v>290</v>
      </c>
      <c r="E196" s="25">
        <v>85</v>
      </c>
      <c r="F196" s="21">
        <v>9</v>
      </c>
      <c r="G196" s="14">
        <v>94</v>
      </c>
      <c r="H196" s="26">
        <v>6</v>
      </c>
      <c r="I196" s="25">
        <v>83</v>
      </c>
      <c r="J196" s="21">
        <v>7</v>
      </c>
      <c r="K196" s="27">
        <f>IF(E196/10&gt;F196/2,E196/10*0.5,F196/2*0.5)+IF(G196/10&gt;H196/2,G196/10*0.3,H196/2*0.3)+IF(I196/10&gt;J196/2,I196/10*0.2,J196/2*0.2)</f>
        <v>8.73</v>
      </c>
      <c r="L196" s="27" t="str">
        <f>IF(K196&gt;=7.5,"TAIP","NE")</f>
        <v>TAIP</v>
      </c>
      <c r="M196" s="14"/>
    </row>
    <row r="197" spans="1:13" hidden="1" x14ac:dyDescent="0.2">
      <c r="A197" s="23">
        <v>194</v>
      </c>
      <c r="B197" s="2" t="s">
        <v>59</v>
      </c>
      <c r="C197" s="2" t="s">
        <v>60</v>
      </c>
      <c r="D197" s="28" t="s">
        <v>291</v>
      </c>
      <c r="E197" s="25">
        <v>75</v>
      </c>
      <c r="F197" s="21">
        <v>7</v>
      </c>
      <c r="G197" s="14">
        <v>86</v>
      </c>
      <c r="H197" s="26">
        <v>7</v>
      </c>
      <c r="I197" s="25">
        <v>85</v>
      </c>
      <c r="J197" s="21">
        <v>8</v>
      </c>
      <c r="K197" s="27">
        <f>IF(E197/10&gt;F197/2,E197/10*0.5,F197/2*0.5)+IF(G197/10&gt;H197/2,G197/10*0.3,H197/2*0.3)+IF(I197/10&gt;J197/2,I197/10*0.2,J197/2*0.2)</f>
        <v>8.0300000000000011</v>
      </c>
      <c r="L197" s="27" t="str">
        <f>IF(K197&gt;=7.5,"TAIP","NE")</f>
        <v>TAIP</v>
      </c>
      <c r="M197" s="14"/>
    </row>
    <row r="198" spans="1:13" hidden="1" x14ac:dyDescent="0.2">
      <c r="A198" s="23">
        <v>195</v>
      </c>
      <c r="B198" s="2" t="s">
        <v>61</v>
      </c>
      <c r="C198" s="2" t="s">
        <v>62</v>
      </c>
      <c r="D198" s="24" t="s">
        <v>293</v>
      </c>
      <c r="E198" s="25">
        <v>83</v>
      </c>
      <c r="F198" s="21">
        <v>9</v>
      </c>
      <c r="G198" s="14">
        <v>83</v>
      </c>
      <c r="H198" s="26">
        <v>8</v>
      </c>
      <c r="I198" s="25">
        <v>72</v>
      </c>
      <c r="J198" s="21">
        <v>5</v>
      </c>
      <c r="K198" s="27">
        <f>IF(E198/10&gt;F198/2,E198/10*0.5,F198/2*0.5)+IF(G198/10&gt;H198/2,G198/10*0.3,H198/2*0.3)+IF(I198/10&gt;J198/2,I198/10*0.2,J198/2*0.2)</f>
        <v>8.08</v>
      </c>
      <c r="L198" s="27" t="str">
        <f>IF(K198&gt;=7.5,"TAIP","NE")</f>
        <v>TAIP</v>
      </c>
      <c r="M198" s="14"/>
    </row>
    <row r="199" spans="1:13" ht="13.5" hidden="1" thickBot="1" x14ac:dyDescent="0.25">
      <c r="A199" s="22">
        <v>196</v>
      </c>
      <c r="B199" s="29" t="s">
        <v>185</v>
      </c>
      <c r="C199" s="29" t="s">
        <v>21</v>
      </c>
      <c r="D199" s="30" t="s">
        <v>293</v>
      </c>
      <c r="E199" s="31">
        <v>26</v>
      </c>
      <c r="F199" s="32">
        <v>8</v>
      </c>
      <c r="G199" s="33">
        <v>28</v>
      </c>
      <c r="H199" s="34">
        <v>9</v>
      </c>
      <c r="I199" s="31">
        <v>30</v>
      </c>
      <c r="J199" s="32">
        <v>10</v>
      </c>
      <c r="K199" s="27">
        <f>IF(E199/10&gt;F199/2,E199/10*0.5,F199/2*0.5)+IF(G199/10&gt;H199/2,G199/10*0.3,H199/2*0.3)+IF(I199/10&gt;J199/2,I199/10*0.2,J199/2*0.2)</f>
        <v>4.3499999999999996</v>
      </c>
      <c r="L199" s="27" t="str">
        <f>IF(K199&gt;=7.5,"TAIP","NE")</f>
        <v>NE</v>
      </c>
      <c r="M199" s="14"/>
    </row>
    <row r="200" spans="1:13" ht="11.25" customHeight="1" x14ac:dyDescent="0.2"/>
  </sheetData>
  <autoFilter ref="B3:L199" xr:uid="{4D62CFCE-6669-4271-B8A0-D701D8E210D9}">
    <filterColumn colId="7">
      <filters blank="1"/>
    </filterColumn>
    <filterColumn colId="10">
      <filters>
        <filter val="TAIP"/>
      </filters>
    </filterColumn>
  </autoFilter>
  <sortState xmlns:xlrd2="http://schemas.microsoft.com/office/spreadsheetml/2017/richdata2" ref="B4:L199">
    <sortCondition ref="B4:B199"/>
    <sortCondition ref="C4:C199"/>
    <sortCondition ref="D4:D199"/>
  </sortState>
  <mergeCells count="4">
    <mergeCell ref="B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="94" zoomScaleNormal="94" workbookViewId="0">
      <pane xSplit="4" ySplit="3" topLeftCell="E156" activePane="bottomRight" state="frozen"/>
      <selection pane="topRight" activeCell="E1" sqref="E1"/>
      <selection pane="bottomLeft" activeCell="A4" sqref="A4"/>
      <selection pane="bottomRight" activeCell="D156" sqref="D156"/>
    </sheetView>
  </sheetViews>
  <sheetFormatPr defaultRowHeight="12.75" x14ac:dyDescent="0.2"/>
  <cols>
    <col min="1" max="1" width="5.42578125" style="20" customWidth="1"/>
    <col min="2" max="2" width="12.5703125" style="20" customWidth="1"/>
    <col min="3" max="3" width="9.5703125" style="20" customWidth="1"/>
    <col min="4" max="4" width="11.42578125" style="28" customWidth="1"/>
    <col min="5" max="5" width="6.5703125" style="20" customWidth="1"/>
    <col min="6" max="6" width="5.5703125" style="20" customWidth="1"/>
    <col min="7" max="8" width="6.42578125" style="20" customWidth="1"/>
    <col min="9" max="9" width="5.85546875" style="20" customWidth="1"/>
    <col min="10" max="10" width="6.5703125" style="20" customWidth="1"/>
    <col min="11" max="11" width="8.140625" style="2" customWidth="1"/>
    <col min="12" max="12" width="8.5703125" style="14" customWidth="1"/>
    <col min="13" max="13" width="3.5703125" customWidth="1"/>
    <col min="14" max="17" width="2.85546875" customWidth="1"/>
    <col min="18" max="18" width="5.140625" customWidth="1"/>
    <col min="19" max="19" width="4.28515625" customWidth="1"/>
    <col min="20" max="20" width="4.5703125" customWidth="1"/>
    <col min="21" max="21" width="7.85546875" customWidth="1"/>
    <col min="23" max="23" width="11.85546875" customWidth="1"/>
  </cols>
  <sheetData>
    <row r="1" spans="1:24" ht="13.7" customHeight="1" x14ac:dyDescent="0.2">
      <c r="A1" s="35" t="s">
        <v>298</v>
      </c>
      <c r="B1" s="62" t="s">
        <v>297</v>
      </c>
      <c r="C1" s="62"/>
      <c r="D1" s="62"/>
      <c r="E1" s="59" t="s">
        <v>9</v>
      </c>
      <c r="F1" s="60"/>
      <c r="G1" s="61" t="s">
        <v>11</v>
      </c>
      <c r="H1" s="61"/>
      <c r="I1" s="59" t="s">
        <v>10</v>
      </c>
      <c r="J1" s="60"/>
      <c r="K1" s="36" t="s">
        <v>308</v>
      </c>
      <c r="L1" s="37" t="s">
        <v>306</v>
      </c>
      <c r="R1" s="8"/>
      <c r="S1" s="7"/>
      <c r="T1" s="7"/>
      <c r="U1" s="7"/>
      <c r="X1" s="13"/>
    </row>
    <row r="2" spans="1:24" ht="2.1" customHeight="1" x14ac:dyDescent="0.2">
      <c r="A2" s="38"/>
      <c r="B2" s="39"/>
      <c r="C2" s="39"/>
      <c r="D2" s="40"/>
      <c r="E2" s="41"/>
      <c r="F2" s="42"/>
      <c r="G2" s="43"/>
      <c r="H2" s="43"/>
      <c r="I2" s="41"/>
      <c r="J2" s="42"/>
      <c r="K2" s="44"/>
      <c r="L2" s="45"/>
      <c r="R2" s="8"/>
      <c r="S2" s="7"/>
      <c r="T2" s="7"/>
      <c r="U2" s="7"/>
      <c r="X2" s="13"/>
    </row>
    <row r="3" spans="1:24" ht="13.5" thickBot="1" x14ac:dyDescent="0.25">
      <c r="A3" s="46" t="s">
        <v>299</v>
      </c>
      <c r="B3" s="47" t="s">
        <v>1</v>
      </c>
      <c r="C3" s="48" t="s">
        <v>0</v>
      </c>
      <c r="D3" s="49" t="s">
        <v>12</v>
      </c>
      <c r="E3" s="50" t="s">
        <v>305</v>
      </c>
      <c r="F3" s="51" t="s">
        <v>304</v>
      </c>
      <c r="G3" s="52" t="s">
        <v>303</v>
      </c>
      <c r="H3" s="53" t="s">
        <v>302</v>
      </c>
      <c r="I3" s="50" t="s">
        <v>301</v>
      </c>
      <c r="J3" s="51" t="s">
        <v>300</v>
      </c>
      <c r="K3" s="54" t="s">
        <v>296</v>
      </c>
      <c r="L3" s="54" t="s">
        <v>307</v>
      </c>
      <c r="M3" s="14"/>
      <c r="R3" s="7"/>
      <c r="S3" s="7"/>
      <c r="T3" s="7"/>
      <c r="U3" s="7"/>
      <c r="X3" s="13"/>
    </row>
    <row r="4" spans="1:24" x14ac:dyDescent="0.2">
      <c r="A4" s="23">
        <v>1</v>
      </c>
      <c r="B4" s="2" t="s">
        <v>13</v>
      </c>
      <c r="C4" s="2" t="s">
        <v>14</v>
      </c>
      <c r="D4" s="24" t="s">
        <v>293</v>
      </c>
      <c r="E4" s="25">
        <v>100</v>
      </c>
      <c r="F4" s="21">
        <v>9</v>
      </c>
      <c r="G4" s="14">
        <v>60</v>
      </c>
      <c r="H4" s="26">
        <v>10</v>
      </c>
      <c r="I4" s="25"/>
      <c r="J4" s="21">
        <v>8</v>
      </c>
      <c r="K4" s="27">
        <f>IF(E4/10&gt;F4/2,E4/10*0.5,F4/2*0.5)+IF(G4/10&gt;H4/2,G4/10*0.3,H4/2*0.3)+IF(I4/10&gt;J4/2,I4/10*0.2,J4/2*0.2)</f>
        <v>7.6</v>
      </c>
      <c r="L4" s="27" t="str">
        <f>IF(K4&gt;=7.5,"TAIP","NE")</f>
        <v>TAIP</v>
      </c>
      <c r="M4" s="14"/>
      <c r="R4" s="18"/>
      <c r="S4" s="18"/>
      <c r="T4" s="18"/>
      <c r="U4" s="17"/>
      <c r="X4" s="12"/>
    </row>
    <row r="5" spans="1:24" x14ac:dyDescent="0.2">
      <c r="A5" s="23">
        <v>2</v>
      </c>
      <c r="B5" s="2" t="s">
        <v>15</v>
      </c>
      <c r="C5" s="2" t="s">
        <v>16</v>
      </c>
      <c r="D5" s="28" t="s">
        <v>295</v>
      </c>
      <c r="E5" s="25">
        <v>27</v>
      </c>
      <c r="F5" s="21">
        <v>9</v>
      </c>
      <c r="G5" s="14">
        <v>69</v>
      </c>
      <c r="H5" s="26">
        <v>9</v>
      </c>
      <c r="I5" s="25">
        <v>48</v>
      </c>
      <c r="J5" s="21">
        <v>10</v>
      </c>
      <c r="K5" s="27">
        <f t="shared" ref="K5:K68" si="0">IF(E5/10&gt;F5/2,E5/10*0.5,F5/2*0.5)+IF(G5/10&gt;H5/2,G5/10*0.3,H5/2*0.3)+IF(I5/10&gt;J5/2,I5/10*0.2,J5/2*0.2)</f>
        <v>5.32</v>
      </c>
      <c r="L5" s="27" t="str">
        <f t="shared" ref="L5:L68" si="1">IF(K5&gt;=7.5,"TAIP","NE")</f>
        <v>NE</v>
      </c>
      <c r="M5" s="14"/>
      <c r="R5" s="9"/>
      <c r="S5" s="9"/>
      <c r="T5" s="18"/>
      <c r="U5" s="17"/>
      <c r="X5" s="12"/>
    </row>
    <row r="6" spans="1:24" x14ac:dyDescent="0.2">
      <c r="A6" s="23">
        <v>3</v>
      </c>
      <c r="B6" s="2" t="s">
        <v>18</v>
      </c>
      <c r="C6" s="2" t="s">
        <v>19</v>
      </c>
      <c r="D6" s="24" t="s">
        <v>292</v>
      </c>
      <c r="E6" s="25">
        <v>47</v>
      </c>
      <c r="F6" s="21">
        <v>10</v>
      </c>
      <c r="G6" s="14">
        <v>61</v>
      </c>
      <c r="H6" s="26">
        <v>7</v>
      </c>
      <c r="I6" s="25">
        <v>56</v>
      </c>
      <c r="J6" s="21">
        <v>7</v>
      </c>
      <c r="K6" s="27">
        <f t="shared" si="0"/>
        <v>5.45</v>
      </c>
      <c r="L6" s="27" t="str">
        <f t="shared" si="1"/>
        <v>NE</v>
      </c>
      <c r="M6" s="14"/>
    </row>
    <row r="7" spans="1:24" x14ac:dyDescent="0.2">
      <c r="A7" s="23">
        <v>4</v>
      </c>
      <c r="B7" s="2" t="s">
        <v>20</v>
      </c>
      <c r="C7" s="2" t="s">
        <v>21</v>
      </c>
      <c r="D7" s="28" t="s">
        <v>295</v>
      </c>
      <c r="E7" s="25">
        <v>76</v>
      </c>
      <c r="F7" s="21">
        <v>9</v>
      </c>
      <c r="G7" s="14">
        <v>33</v>
      </c>
      <c r="H7" s="26">
        <v>9</v>
      </c>
      <c r="I7" s="25">
        <v>17</v>
      </c>
      <c r="J7" s="21">
        <v>6</v>
      </c>
      <c r="K7" s="27">
        <f t="shared" si="0"/>
        <v>5.75</v>
      </c>
      <c r="L7" s="27" t="str">
        <f t="shared" si="1"/>
        <v>NE</v>
      </c>
      <c r="M7" s="14"/>
    </row>
    <row r="8" spans="1:24" x14ac:dyDescent="0.2">
      <c r="A8" s="23">
        <v>5</v>
      </c>
      <c r="B8" s="2" t="s">
        <v>22</v>
      </c>
      <c r="C8" s="2" t="s">
        <v>23</v>
      </c>
      <c r="D8" s="28" t="s">
        <v>293</v>
      </c>
      <c r="E8" s="25">
        <v>89</v>
      </c>
      <c r="F8" s="21">
        <v>8</v>
      </c>
      <c r="G8" s="14"/>
      <c r="H8" s="26">
        <v>9</v>
      </c>
      <c r="I8" s="25">
        <v>97</v>
      </c>
      <c r="J8" s="21">
        <v>9</v>
      </c>
      <c r="K8" s="27">
        <f t="shared" si="0"/>
        <v>7.74</v>
      </c>
      <c r="L8" s="27" t="str">
        <f t="shared" si="1"/>
        <v>TAIP</v>
      </c>
      <c r="M8" s="14"/>
    </row>
    <row r="9" spans="1:24" x14ac:dyDescent="0.2">
      <c r="A9" s="23">
        <v>6</v>
      </c>
      <c r="B9" s="2" t="s">
        <v>24</v>
      </c>
      <c r="C9" s="2" t="s">
        <v>25</v>
      </c>
      <c r="D9" s="28" t="s">
        <v>295</v>
      </c>
      <c r="E9" s="25">
        <v>41</v>
      </c>
      <c r="F9" s="21">
        <v>9</v>
      </c>
      <c r="G9" s="14">
        <v>75</v>
      </c>
      <c r="H9" s="26">
        <v>6</v>
      </c>
      <c r="I9" s="25">
        <v>89</v>
      </c>
      <c r="J9" s="21">
        <v>9</v>
      </c>
      <c r="K9" s="27">
        <f t="shared" si="0"/>
        <v>6.28</v>
      </c>
      <c r="L9" s="27" t="str">
        <f t="shared" si="1"/>
        <v>NE</v>
      </c>
      <c r="M9" s="14"/>
      <c r="N9" s="11"/>
      <c r="O9" s="11"/>
      <c r="P9" s="11"/>
      <c r="Q9" s="11"/>
      <c r="R9" s="11"/>
      <c r="S9" s="11"/>
    </row>
    <row r="10" spans="1:24" x14ac:dyDescent="0.2">
      <c r="A10" s="23">
        <v>7</v>
      </c>
      <c r="B10" s="2" t="s">
        <v>26</v>
      </c>
      <c r="C10" s="2" t="s">
        <v>27</v>
      </c>
      <c r="D10" s="24" t="s">
        <v>293</v>
      </c>
      <c r="E10" s="25">
        <v>89</v>
      </c>
      <c r="F10" s="21">
        <v>8</v>
      </c>
      <c r="G10" s="14">
        <v>88</v>
      </c>
      <c r="H10" s="26">
        <v>9</v>
      </c>
      <c r="I10" s="25">
        <v>45</v>
      </c>
      <c r="J10" s="21">
        <v>9</v>
      </c>
      <c r="K10" s="27">
        <f t="shared" si="0"/>
        <v>7.99</v>
      </c>
      <c r="L10" s="27" t="str">
        <f t="shared" si="1"/>
        <v>TAIP</v>
      </c>
      <c r="M10" s="14"/>
      <c r="N10" s="11"/>
      <c r="O10" s="11"/>
      <c r="P10" s="11"/>
      <c r="Q10" s="11"/>
      <c r="R10" s="11"/>
      <c r="S10" s="11"/>
    </row>
    <row r="11" spans="1:24" x14ac:dyDescent="0.2">
      <c r="A11" s="23">
        <v>8</v>
      </c>
      <c r="B11" s="2" t="s">
        <v>28</v>
      </c>
      <c r="C11" s="2" t="s">
        <v>29</v>
      </c>
      <c r="D11" s="28" t="s">
        <v>290</v>
      </c>
      <c r="E11" s="25">
        <v>27</v>
      </c>
      <c r="F11" s="21">
        <v>9</v>
      </c>
      <c r="G11" s="14">
        <v>72</v>
      </c>
      <c r="H11" s="26">
        <v>8</v>
      </c>
      <c r="I11" s="25">
        <v>28</v>
      </c>
      <c r="J11" s="21">
        <v>7</v>
      </c>
      <c r="K11" s="27">
        <f t="shared" si="0"/>
        <v>5.1100000000000003</v>
      </c>
      <c r="L11" s="27" t="str">
        <f t="shared" si="1"/>
        <v>NE</v>
      </c>
      <c r="M11" s="14"/>
    </row>
    <row r="12" spans="1:24" x14ac:dyDescent="0.2">
      <c r="A12" s="23">
        <v>9</v>
      </c>
      <c r="B12" s="2" t="s">
        <v>30</v>
      </c>
      <c r="C12" s="2" t="s">
        <v>5</v>
      </c>
      <c r="D12" s="28" t="s">
        <v>291</v>
      </c>
      <c r="E12" s="25">
        <v>87</v>
      </c>
      <c r="F12" s="21">
        <v>9</v>
      </c>
      <c r="G12" s="14">
        <v>71</v>
      </c>
      <c r="H12" s="26">
        <v>9</v>
      </c>
      <c r="I12" s="25">
        <v>98</v>
      </c>
      <c r="J12" s="21">
        <v>6</v>
      </c>
      <c r="K12" s="27">
        <f t="shared" si="0"/>
        <v>8.44</v>
      </c>
      <c r="L12" s="27" t="str">
        <f t="shared" si="1"/>
        <v>TAIP</v>
      </c>
      <c r="M12" s="14"/>
    </row>
    <row r="13" spans="1:24" x14ac:dyDescent="0.2">
      <c r="A13" s="23">
        <v>10</v>
      </c>
      <c r="B13" s="2" t="s">
        <v>31</v>
      </c>
      <c r="C13" s="2" t="s">
        <v>32</v>
      </c>
      <c r="D13" s="28" t="s">
        <v>290</v>
      </c>
      <c r="E13" s="25">
        <v>73</v>
      </c>
      <c r="F13" s="21">
        <v>8</v>
      </c>
      <c r="G13" s="14">
        <v>71</v>
      </c>
      <c r="H13" s="26">
        <v>10</v>
      </c>
      <c r="I13" s="25">
        <v>83</v>
      </c>
      <c r="J13" s="21">
        <v>9</v>
      </c>
      <c r="K13" s="27">
        <f t="shared" si="0"/>
        <v>7.4399999999999995</v>
      </c>
      <c r="L13" s="27" t="str">
        <f t="shared" si="1"/>
        <v>NE</v>
      </c>
      <c r="M13" s="14"/>
    </row>
    <row r="14" spans="1:24" x14ac:dyDescent="0.2">
      <c r="A14" s="23">
        <v>11</v>
      </c>
      <c r="B14" s="2" t="s">
        <v>33</v>
      </c>
      <c r="C14" s="2" t="s">
        <v>34</v>
      </c>
      <c r="D14" s="28" t="s">
        <v>293</v>
      </c>
      <c r="E14" s="25">
        <v>97</v>
      </c>
      <c r="F14" s="21">
        <v>9</v>
      </c>
      <c r="G14" s="14">
        <v>92</v>
      </c>
      <c r="H14" s="26">
        <v>7</v>
      </c>
      <c r="I14" s="25">
        <v>73</v>
      </c>
      <c r="J14" s="21">
        <v>10</v>
      </c>
      <c r="K14" s="27">
        <f t="shared" si="0"/>
        <v>9.07</v>
      </c>
      <c r="L14" s="27" t="str">
        <f t="shared" si="1"/>
        <v>TAIP</v>
      </c>
      <c r="M14" s="14"/>
    </row>
    <row r="15" spans="1:24" x14ac:dyDescent="0.2">
      <c r="A15" s="23">
        <v>12</v>
      </c>
      <c r="B15" s="2" t="s">
        <v>35</v>
      </c>
      <c r="C15" s="2" t="s">
        <v>23</v>
      </c>
      <c r="D15" s="28" t="s">
        <v>292</v>
      </c>
      <c r="E15" s="25">
        <v>68</v>
      </c>
      <c r="F15" s="21">
        <v>9</v>
      </c>
      <c r="G15" s="14">
        <v>74</v>
      </c>
      <c r="H15" s="26">
        <v>6</v>
      </c>
      <c r="I15" s="25">
        <v>83</v>
      </c>
      <c r="J15" s="21">
        <v>6</v>
      </c>
      <c r="K15" s="27">
        <f t="shared" si="0"/>
        <v>7.28</v>
      </c>
      <c r="L15" s="27" t="str">
        <f t="shared" si="1"/>
        <v>NE</v>
      </c>
      <c r="M15" s="14"/>
    </row>
    <row r="16" spans="1:24" x14ac:dyDescent="0.2">
      <c r="A16" s="23">
        <v>13</v>
      </c>
      <c r="B16" s="2" t="s">
        <v>36</v>
      </c>
      <c r="C16" s="2" t="s">
        <v>37</v>
      </c>
      <c r="D16" s="24" t="s">
        <v>295</v>
      </c>
      <c r="E16" s="25">
        <v>91</v>
      </c>
      <c r="F16" s="21">
        <v>10</v>
      </c>
      <c r="G16" s="14">
        <v>80</v>
      </c>
      <c r="H16" s="26">
        <v>7</v>
      </c>
      <c r="I16" s="25"/>
      <c r="J16" s="21">
        <v>10</v>
      </c>
      <c r="K16" s="27">
        <f t="shared" si="0"/>
        <v>7.9499999999999993</v>
      </c>
      <c r="L16" s="27" t="str">
        <f t="shared" si="1"/>
        <v>TAIP</v>
      </c>
      <c r="M16" s="14"/>
    </row>
    <row r="17" spans="1:26" x14ac:dyDescent="0.2">
      <c r="A17" s="23">
        <v>14</v>
      </c>
      <c r="B17" s="2" t="s">
        <v>8</v>
      </c>
      <c r="C17" s="2" t="s">
        <v>38</v>
      </c>
      <c r="D17" s="24" t="s">
        <v>291</v>
      </c>
      <c r="E17" s="25">
        <v>55</v>
      </c>
      <c r="F17" s="21">
        <v>8</v>
      </c>
      <c r="G17" s="14">
        <v>77</v>
      </c>
      <c r="H17" s="26">
        <v>8</v>
      </c>
      <c r="I17" s="25">
        <v>38</v>
      </c>
      <c r="J17" s="21">
        <v>7</v>
      </c>
      <c r="K17" s="27">
        <f t="shared" si="0"/>
        <v>5.82</v>
      </c>
      <c r="L17" s="27" t="str">
        <f t="shared" si="1"/>
        <v>NE</v>
      </c>
      <c r="M17" s="14"/>
      <c r="U17" s="10"/>
      <c r="V17" s="16"/>
      <c r="W17" s="10"/>
      <c r="X17" s="16"/>
      <c r="Y17" s="10"/>
      <c r="Z17" s="16"/>
    </row>
    <row r="18" spans="1:26" x14ac:dyDescent="0.2">
      <c r="A18" s="23">
        <v>15</v>
      </c>
      <c r="B18" s="2" t="s">
        <v>104</v>
      </c>
      <c r="C18" s="2" t="s">
        <v>181</v>
      </c>
      <c r="D18" s="24" t="s">
        <v>293</v>
      </c>
      <c r="E18" s="25">
        <v>91</v>
      </c>
      <c r="F18" s="21">
        <v>9</v>
      </c>
      <c r="G18" s="14">
        <v>74</v>
      </c>
      <c r="H18" s="26">
        <v>8</v>
      </c>
      <c r="I18" s="25">
        <v>55</v>
      </c>
      <c r="J18" s="21">
        <v>7</v>
      </c>
      <c r="K18" s="27">
        <f t="shared" si="0"/>
        <v>7.8699999999999992</v>
      </c>
      <c r="L18" s="27" t="str">
        <f t="shared" si="1"/>
        <v>TAIP</v>
      </c>
      <c r="M18" s="14"/>
      <c r="U18" s="14"/>
      <c r="V18" s="15"/>
    </row>
    <row r="19" spans="1:26" x14ac:dyDescent="0.2">
      <c r="A19" s="23">
        <v>16</v>
      </c>
      <c r="B19" s="2" t="s">
        <v>40</v>
      </c>
      <c r="C19" s="2" t="s">
        <v>41</v>
      </c>
      <c r="D19" s="28" t="s">
        <v>290</v>
      </c>
      <c r="E19" s="25">
        <v>90</v>
      </c>
      <c r="F19" s="21">
        <v>10</v>
      </c>
      <c r="G19" s="14">
        <v>69</v>
      </c>
      <c r="H19" s="26">
        <v>7</v>
      </c>
      <c r="I19" s="25">
        <v>70</v>
      </c>
      <c r="J19" s="21">
        <v>9</v>
      </c>
      <c r="K19" s="27">
        <f t="shared" si="0"/>
        <v>7.9700000000000006</v>
      </c>
      <c r="L19" s="27" t="str">
        <f t="shared" si="1"/>
        <v>TAIP</v>
      </c>
      <c r="M19" s="14"/>
    </row>
    <row r="20" spans="1:26" x14ac:dyDescent="0.2">
      <c r="A20" s="23">
        <v>17</v>
      </c>
      <c r="B20" s="2" t="s">
        <v>42</v>
      </c>
      <c r="C20" s="2" t="s">
        <v>16</v>
      </c>
      <c r="D20" s="28" t="s">
        <v>291</v>
      </c>
      <c r="E20" s="25">
        <v>72</v>
      </c>
      <c r="F20" s="21">
        <v>9</v>
      </c>
      <c r="G20" s="14"/>
      <c r="H20" s="26">
        <v>9</v>
      </c>
      <c r="I20" s="25">
        <v>94</v>
      </c>
      <c r="J20" s="21">
        <v>7</v>
      </c>
      <c r="K20" s="27">
        <f t="shared" si="0"/>
        <v>6.83</v>
      </c>
      <c r="L20" s="27" t="str">
        <f t="shared" si="1"/>
        <v>NE</v>
      </c>
      <c r="M20" s="14"/>
    </row>
    <row r="21" spans="1:26" x14ac:dyDescent="0.2">
      <c r="A21" s="23">
        <v>18</v>
      </c>
      <c r="B21" s="2" t="s">
        <v>43</v>
      </c>
      <c r="C21" s="2" t="s">
        <v>44</v>
      </c>
      <c r="D21" s="28" t="s">
        <v>293</v>
      </c>
      <c r="E21" s="25">
        <v>95</v>
      </c>
      <c r="F21" s="21">
        <v>7</v>
      </c>
      <c r="G21" s="14">
        <v>74</v>
      </c>
      <c r="H21" s="26">
        <v>9</v>
      </c>
      <c r="I21" s="25">
        <v>79</v>
      </c>
      <c r="J21" s="21">
        <v>7</v>
      </c>
      <c r="K21" s="27">
        <f t="shared" si="0"/>
        <v>8.5500000000000007</v>
      </c>
      <c r="L21" s="27" t="str">
        <f t="shared" si="1"/>
        <v>TAIP</v>
      </c>
      <c r="M21" s="14"/>
    </row>
    <row r="22" spans="1:26" x14ac:dyDescent="0.2">
      <c r="A22" s="23">
        <v>19</v>
      </c>
      <c r="B22" s="2" t="s">
        <v>45</v>
      </c>
      <c r="C22" s="2" t="s">
        <v>46</v>
      </c>
      <c r="D22" s="28" t="s">
        <v>291</v>
      </c>
      <c r="E22" s="25">
        <v>89</v>
      </c>
      <c r="F22" s="21">
        <v>8</v>
      </c>
      <c r="G22" s="14">
        <v>81</v>
      </c>
      <c r="H22" s="26">
        <v>8</v>
      </c>
      <c r="I22" s="25">
        <v>97</v>
      </c>
      <c r="J22" s="21">
        <v>8</v>
      </c>
      <c r="K22" s="27">
        <f t="shared" si="0"/>
        <v>8.82</v>
      </c>
      <c r="L22" s="27" t="str">
        <f t="shared" si="1"/>
        <v>TAIP</v>
      </c>
      <c r="M22" s="14"/>
    </row>
    <row r="23" spans="1:26" x14ac:dyDescent="0.2">
      <c r="A23" s="23">
        <v>20</v>
      </c>
      <c r="B23" s="2" t="s">
        <v>47</v>
      </c>
      <c r="C23" s="2" t="s">
        <v>21</v>
      </c>
      <c r="D23" s="28" t="s">
        <v>291</v>
      </c>
      <c r="E23" s="25">
        <v>71</v>
      </c>
      <c r="F23" s="21">
        <v>7</v>
      </c>
      <c r="G23" s="14">
        <v>51</v>
      </c>
      <c r="H23" s="26">
        <v>7</v>
      </c>
      <c r="I23" s="25">
        <v>67</v>
      </c>
      <c r="J23" s="21">
        <v>8</v>
      </c>
      <c r="K23" s="27">
        <f t="shared" si="0"/>
        <v>6.42</v>
      </c>
      <c r="L23" s="27" t="str">
        <f t="shared" si="1"/>
        <v>NE</v>
      </c>
      <c r="M23" s="14"/>
    </row>
    <row r="24" spans="1:26" x14ac:dyDescent="0.2">
      <c r="A24" s="23">
        <v>21</v>
      </c>
      <c r="B24" s="2" t="s">
        <v>48</v>
      </c>
      <c r="C24" s="2" t="s">
        <v>49</v>
      </c>
      <c r="D24" s="24" t="s">
        <v>293</v>
      </c>
      <c r="E24" s="25">
        <v>85</v>
      </c>
      <c r="F24" s="21">
        <v>8</v>
      </c>
      <c r="G24" s="14"/>
      <c r="H24" s="26">
        <v>8</v>
      </c>
      <c r="I24" s="25">
        <v>61</v>
      </c>
      <c r="J24" s="21">
        <v>6</v>
      </c>
      <c r="K24" s="27">
        <f t="shared" si="0"/>
        <v>6.67</v>
      </c>
      <c r="L24" s="27" t="str">
        <f t="shared" si="1"/>
        <v>NE</v>
      </c>
      <c r="M24" s="14"/>
    </row>
    <row r="25" spans="1:26" x14ac:dyDescent="0.2">
      <c r="A25" s="23">
        <v>22</v>
      </c>
      <c r="B25" s="2" t="s">
        <v>50</v>
      </c>
      <c r="C25" s="2" t="s">
        <v>51</v>
      </c>
      <c r="D25" s="28" t="s">
        <v>291</v>
      </c>
      <c r="E25" s="25">
        <v>79</v>
      </c>
      <c r="F25" s="21">
        <v>7</v>
      </c>
      <c r="G25" s="14">
        <v>79</v>
      </c>
      <c r="H25" s="26">
        <v>10</v>
      </c>
      <c r="I25" s="25">
        <v>78</v>
      </c>
      <c r="J25" s="21">
        <v>8</v>
      </c>
      <c r="K25" s="27">
        <f t="shared" si="0"/>
        <v>7.8800000000000008</v>
      </c>
      <c r="L25" s="27" t="str">
        <f t="shared" si="1"/>
        <v>TAIP</v>
      </c>
      <c r="M25" s="14"/>
    </row>
    <row r="26" spans="1:26" x14ac:dyDescent="0.2">
      <c r="A26" s="23">
        <v>23</v>
      </c>
      <c r="B26" s="2" t="s">
        <v>52</v>
      </c>
      <c r="C26" s="2" t="s">
        <v>53</v>
      </c>
      <c r="D26" s="28" t="s">
        <v>293</v>
      </c>
      <c r="E26" s="25">
        <v>63</v>
      </c>
      <c r="F26" s="21">
        <v>7</v>
      </c>
      <c r="G26" s="14">
        <v>75</v>
      </c>
      <c r="H26" s="26">
        <v>9</v>
      </c>
      <c r="I26" s="25">
        <v>68</v>
      </c>
      <c r="J26" s="21">
        <v>7</v>
      </c>
      <c r="K26" s="27">
        <f t="shared" si="0"/>
        <v>6.7600000000000007</v>
      </c>
      <c r="L26" s="27" t="str">
        <f t="shared" si="1"/>
        <v>NE</v>
      </c>
      <c r="M26" s="14"/>
    </row>
    <row r="27" spans="1:26" x14ac:dyDescent="0.2">
      <c r="A27" s="23">
        <v>24</v>
      </c>
      <c r="B27" s="2" t="s">
        <v>54</v>
      </c>
      <c r="C27" s="2" t="s">
        <v>29</v>
      </c>
      <c r="D27" s="28" t="s">
        <v>295</v>
      </c>
      <c r="E27" s="25"/>
      <c r="F27" s="21">
        <v>9</v>
      </c>
      <c r="G27" s="14">
        <v>99</v>
      </c>
      <c r="H27" s="26">
        <v>8</v>
      </c>
      <c r="I27" s="25">
        <v>57</v>
      </c>
      <c r="J27" s="21">
        <v>7</v>
      </c>
      <c r="K27" s="27">
        <f t="shared" si="0"/>
        <v>6.3600000000000012</v>
      </c>
      <c r="L27" s="27" t="str">
        <f t="shared" si="1"/>
        <v>NE</v>
      </c>
      <c r="M27" s="14"/>
    </row>
    <row r="28" spans="1:26" x14ac:dyDescent="0.2">
      <c r="A28" s="23">
        <v>25</v>
      </c>
      <c r="B28" s="2" t="s">
        <v>55</v>
      </c>
      <c r="C28" s="2" t="s">
        <v>29</v>
      </c>
      <c r="D28" s="28" t="s">
        <v>291</v>
      </c>
      <c r="E28" s="25">
        <v>49</v>
      </c>
      <c r="F28" s="21">
        <v>7</v>
      </c>
      <c r="G28" s="14">
        <v>29</v>
      </c>
      <c r="H28" s="26">
        <v>10</v>
      </c>
      <c r="I28" s="25">
        <v>71</v>
      </c>
      <c r="J28" s="21">
        <v>9</v>
      </c>
      <c r="K28" s="27">
        <f t="shared" si="0"/>
        <v>5.37</v>
      </c>
      <c r="L28" s="27" t="str">
        <f t="shared" si="1"/>
        <v>NE</v>
      </c>
      <c r="M28" s="14"/>
    </row>
    <row r="29" spans="1:26" x14ac:dyDescent="0.2">
      <c r="A29" s="23">
        <v>26</v>
      </c>
      <c r="B29" s="2" t="s">
        <v>56</v>
      </c>
      <c r="C29" s="2" t="s">
        <v>14</v>
      </c>
      <c r="D29" s="28" t="s">
        <v>294</v>
      </c>
      <c r="E29" s="25">
        <v>81</v>
      </c>
      <c r="F29" s="21">
        <v>9</v>
      </c>
      <c r="G29" s="14">
        <v>85</v>
      </c>
      <c r="H29" s="26">
        <v>9</v>
      </c>
      <c r="I29" s="25">
        <v>64</v>
      </c>
      <c r="J29" s="21">
        <v>9</v>
      </c>
      <c r="K29" s="27">
        <f t="shared" si="0"/>
        <v>7.88</v>
      </c>
      <c r="L29" s="27" t="str">
        <f t="shared" si="1"/>
        <v>TAIP</v>
      </c>
      <c r="M29" s="14"/>
    </row>
    <row r="30" spans="1:26" x14ac:dyDescent="0.2">
      <c r="A30" s="23">
        <v>27</v>
      </c>
      <c r="B30" s="2" t="s">
        <v>57</v>
      </c>
      <c r="C30" s="2" t="s">
        <v>58</v>
      </c>
      <c r="D30" s="28" t="s">
        <v>294</v>
      </c>
      <c r="E30" s="25">
        <v>53</v>
      </c>
      <c r="F30" s="21">
        <v>9</v>
      </c>
      <c r="G30" s="14"/>
      <c r="H30" s="26">
        <v>9</v>
      </c>
      <c r="I30" s="25">
        <v>67</v>
      </c>
      <c r="J30" s="21">
        <v>7</v>
      </c>
      <c r="K30" s="27">
        <f t="shared" si="0"/>
        <v>5.34</v>
      </c>
      <c r="L30" s="27" t="str">
        <f t="shared" si="1"/>
        <v>NE</v>
      </c>
      <c r="M30" s="14"/>
    </row>
    <row r="31" spans="1:26" x14ac:dyDescent="0.2">
      <c r="A31" s="23">
        <v>28</v>
      </c>
      <c r="B31" s="2" t="s">
        <v>59</v>
      </c>
      <c r="C31" s="2" t="s">
        <v>60</v>
      </c>
      <c r="D31" s="28" t="s">
        <v>291</v>
      </c>
      <c r="E31" s="25">
        <v>75</v>
      </c>
      <c r="F31" s="21">
        <v>7</v>
      </c>
      <c r="G31" s="14">
        <v>86</v>
      </c>
      <c r="H31" s="26">
        <v>7</v>
      </c>
      <c r="I31" s="25">
        <v>85</v>
      </c>
      <c r="J31" s="21">
        <v>8</v>
      </c>
      <c r="K31" s="27">
        <f t="shared" si="0"/>
        <v>8.0300000000000011</v>
      </c>
      <c r="L31" s="27" t="str">
        <f t="shared" si="1"/>
        <v>TAIP</v>
      </c>
      <c r="M31" s="14"/>
    </row>
    <row r="32" spans="1:26" x14ac:dyDescent="0.2">
      <c r="A32" s="23">
        <v>29</v>
      </c>
      <c r="B32" s="2" t="s">
        <v>61</v>
      </c>
      <c r="C32" s="2" t="s">
        <v>62</v>
      </c>
      <c r="D32" s="24" t="s">
        <v>293</v>
      </c>
      <c r="E32" s="25">
        <v>83</v>
      </c>
      <c r="F32" s="21">
        <v>9</v>
      </c>
      <c r="G32" s="14">
        <v>83</v>
      </c>
      <c r="H32" s="26">
        <v>8</v>
      </c>
      <c r="I32" s="25">
        <v>72</v>
      </c>
      <c r="J32" s="21">
        <v>5</v>
      </c>
      <c r="K32" s="27">
        <f t="shared" si="0"/>
        <v>8.08</v>
      </c>
      <c r="L32" s="27" t="str">
        <f t="shared" si="1"/>
        <v>TAIP</v>
      </c>
      <c r="M32" s="14"/>
    </row>
    <row r="33" spans="1:13" x14ac:dyDescent="0.2">
      <c r="A33" s="23">
        <v>30</v>
      </c>
      <c r="B33" s="2" t="s">
        <v>63</v>
      </c>
      <c r="C33" s="2" t="s">
        <v>64</v>
      </c>
      <c r="D33" s="28" t="s">
        <v>290</v>
      </c>
      <c r="E33" s="25">
        <v>92</v>
      </c>
      <c r="F33" s="21">
        <v>9</v>
      </c>
      <c r="G33" s="14">
        <v>73</v>
      </c>
      <c r="H33" s="26">
        <v>8</v>
      </c>
      <c r="I33" s="25">
        <v>83</v>
      </c>
      <c r="J33" s="21">
        <v>6</v>
      </c>
      <c r="K33" s="27">
        <f t="shared" si="0"/>
        <v>8.4499999999999993</v>
      </c>
      <c r="L33" s="27" t="str">
        <f t="shared" si="1"/>
        <v>TAIP</v>
      </c>
      <c r="M33" s="14"/>
    </row>
    <row r="34" spans="1:13" x14ac:dyDescent="0.2">
      <c r="A34" s="23">
        <v>31</v>
      </c>
      <c r="B34" s="2" t="s">
        <v>65</v>
      </c>
      <c r="C34" s="2" t="s">
        <v>66</v>
      </c>
      <c r="D34" s="28" t="s">
        <v>293</v>
      </c>
      <c r="E34" s="25">
        <v>74</v>
      </c>
      <c r="F34" s="21">
        <v>10</v>
      </c>
      <c r="G34" s="14">
        <v>99</v>
      </c>
      <c r="H34" s="26">
        <v>8</v>
      </c>
      <c r="I34" s="25">
        <v>46</v>
      </c>
      <c r="J34" s="21">
        <v>7</v>
      </c>
      <c r="K34" s="27">
        <f t="shared" si="0"/>
        <v>7.59</v>
      </c>
      <c r="L34" s="27" t="str">
        <f t="shared" si="1"/>
        <v>TAIP</v>
      </c>
      <c r="M34" s="14"/>
    </row>
    <row r="35" spans="1:13" x14ac:dyDescent="0.2">
      <c r="A35" s="23">
        <v>32</v>
      </c>
      <c r="B35" s="2" t="s">
        <v>67</v>
      </c>
      <c r="C35" s="2" t="s">
        <v>68</v>
      </c>
      <c r="D35" s="28" t="s">
        <v>295</v>
      </c>
      <c r="E35" s="25">
        <v>65</v>
      </c>
      <c r="F35" s="21">
        <v>9</v>
      </c>
      <c r="G35" s="14">
        <v>71</v>
      </c>
      <c r="H35" s="26">
        <v>7</v>
      </c>
      <c r="I35" s="25">
        <v>81</v>
      </c>
      <c r="J35" s="21">
        <v>7</v>
      </c>
      <c r="K35" s="27">
        <f t="shared" si="0"/>
        <v>7</v>
      </c>
      <c r="L35" s="27" t="str">
        <f t="shared" si="1"/>
        <v>NE</v>
      </c>
      <c r="M35" s="14"/>
    </row>
    <row r="36" spans="1:13" x14ac:dyDescent="0.2">
      <c r="A36" s="23">
        <v>33</v>
      </c>
      <c r="B36" s="2" t="s">
        <v>69</v>
      </c>
      <c r="C36" s="2" t="s">
        <v>46</v>
      </c>
      <c r="D36" s="28" t="s">
        <v>290</v>
      </c>
      <c r="E36" s="25">
        <v>97</v>
      </c>
      <c r="F36" s="21">
        <v>7</v>
      </c>
      <c r="G36" s="14">
        <v>92</v>
      </c>
      <c r="H36" s="26">
        <v>8</v>
      </c>
      <c r="I36" s="25"/>
      <c r="J36" s="21">
        <v>8</v>
      </c>
      <c r="K36" s="27">
        <f t="shared" si="0"/>
        <v>8.41</v>
      </c>
      <c r="L36" s="27" t="str">
        <f t="shared" si="1"/>
        <v>TAIP</v>
      </c>
      <c r="M36" s="14"/>
    </row>
    <row r="37" spans="1:13" x14ac:dyDescent="0.2">
      <c r="A37" s="23">
        <v>34</v>
      </c>
      <c r="B37" s="2" t="s">
        <v>70</v>
      </c>
      <c r="C37" s="2" t="s">
        <v>71</v>
      </c>
      <c r="D37" s="24" t="s">
        <v>294</v>
      </c>
      <c r="E37" s="25">
        <v>43</v>
      </c>
      <c r="F37" s="21">
        <v>9</v>
      </c>
      <c r="G37" s="14">
        <v>95</v>
      </c>
      <c r="H37" s="26">
        <v>9</v>
      </c>
      <c r="I37" s="25">
        <v>44</v>
      </c>
      <c r="J37" s="21">
        <v>9</v>
      </c>
      <c r="K37" s="27">
        <f t="shared" si="0"/>
        <v>6</v>
      </c>
      <c r="L37" s="27" t="str">
        <f t="shared" si="1"/>
        <v>NE</v>
      </c>
      <c r="M37" s="14"/>
    </row>
    <row r="38" spans="1:13" x14ac:dyDescent="0.2">
      <c r="A38" s="23">
        <v>35</v>
      </c>
      <c r="B38" s="2" t="s">
        <v>72</v>
      </c>
      <c r="C38" s="2" t="s">
        <v>21</v>
      </c>
      <c r="D38" s="28" t="s">
        <v>292</v>
      </c>
      <c r="E38" s="25"/>
      <c r="F38" s="21">
        <v>10</v>
      </c>
      <c r="G38" s="14">
        <v>53</v>
      </c>
      <c r="H38" s="26">
        <v>8</v>
      </c>
      <c r="I38" s="25">
        <v>81</v>
      </c>
      <c r="J38" s="21">
        <v>6</v>
      </c>
      <c r="K38" s="27">
        <f t="shared" si="0"/>
        <v>5.71</v>
      </c>
      <c r="L38" s="27" t="str">
        <f t="shared" si="1"/>
        <v>NE</v>
      </c>
      <c r="M38" s="14"/>
    </row>
    <row r="39" spans="1:13" x14ac:dyDescent="0.2">
      <c r="A39" s="23">
        <v>36</v>
      </c>
      <c r="B39" s="2" t="s">
        <v>73</v>
      </c>
      <c r="C39" s="2" t="s">
        <v>68</v>
      </c>
      <c r="D39" s="28" t="s">
        <v>293</v>
      </c>
      <c r="E39" s="25">
        <v>53</v>
      </c>
      <c r="F39" s="21">
        <v>8</v>
      </c>
      <c r="G39" s="14">
        <v>54</v>
      </c>
      <c r="H39" s="26">
        <v>7</v>
      </c>
      <c r="I39" s="25">
        <v>94</v>
      </c>
      <c r="J39" s="21">
        <v>6</v>
      </c>
      <c r="K39" s="27">
        <f t="shared" si="0"/>
        <v>6.1499999999999995</v>
      </c>
      <c r="L39" s="27" t="str">
        <f t="shared" si="1"/>
        <v>NE</v>
      </c>
      <c r="M39" s="14"/>
    </row>
    <row r="40" spans="1:13" x14ac:dyDescent="0.2">
      <c r="A40" s="23">
        <v>37</v>
      </c>
      <c r="B40" s="2" t="s">
        <v>74</v>
      </c>
      <c r="C40" s="2" t="s">
        <v>23</v>
      </c>
      <c r="D40" s="28" t="s">
        <v>293</v>
      </c>
      <c r="E40" s="25">
        <v>88</v>
      </c>
      <c r="F40" s="21">
        <v>9</v>
      </c>
      <c r="G40" s="14">
        <v>56</v>
      </c>
      <c r="H40" s="26">
        <v>8</v>
      </c>
      <c r="I40" s="25">
        <v>62</v>
      </c>
      <c r="J40" s="21">
        <v>5</v>
      </c>
      <c r="K40" s="27">
        <f t="shared" si="0"/>
        <v>7.32</v>
      </c>
      <c r="L40" s="27" t="str">
        <f t="shared" si="1"/>
        <v>NE</v>
      </c>
      <c r="M40" s="14"/>
    </row>
    <row r="41" spans="1:13" x14ac:dyDescent="0.2">
      <c r="A41" s="23">
        <v>38</v>
      </c>
      <c r="B41" s="2" t="s">
        <v>75</v>
      </c>
      <c r="C41" s="2" t="s">
        <v>76</v>
      </c>
      <c r="D41" s="28" t="s">
        <v>293</v>
      </c>
      <c r="E41" s="25">
        <v>71</v>
      </c>
      <c r="F41" s="21">
        <v>9</v>
      </c>
      <c r="G41" s="14">
        <v>81</v>
      </c>
      <c r="H41" s="26">
        <v>8</v>
      </c>
      <c r="I41" s="25">
        <v>77</v>
      </c>
      <c r="J41" s="21">
        <v>9</v>
      </c>
      <c r="K41" s="27">
        <f t="shared" si="0"/>
        <v>7.52</v>
      </c>
      <c r="L41" s="27" t="str">
        <f t="shared" si="1"/>
        <v>TAIP</v>
      </c>
      <c r="M41" s="14"/>
    </row>
    <row r="42" spans="1:13" x14ac:dyDescent="0.2">
      <c r="A42" s="23">
        <v>39</v>
      </c>
      <c r="B42" s="2" t="s">
        <v>77</v>
      </c>
      <c r="C42" s="2" t="s">
        <v>78</v>
      </c>
      <c r="D42" s="28" t="s">
        <v>291</v>
      </c>
      <c r="E42" s="25">
        <v>80</v>
      </c>
      <c r="F42" s="21">
        <v>7</v>
      </c>
      <c r="G42" s="14">
        <v>84</v>
      </c>
      <c r="H42" s="26">
        <v>6</v>
      </c>
      <c r="I42" s="25">
        <v>81</v>
      </c>
      <c r="J42" s="21">
        <v>7</v>
      </c>
      <c r="K42" s="27">
        <f t="shared" si="0"/>
        <v>8.14</v>
      </c>
      <c r="L42" s="27" t="str">
        <f t="shared" si="1"/>
        <v>TAIP</v>
      </c>
      <c r="M42" s="14"/>
    </row>
    <row r="43" spans="1:13" x14ac:dyDescent="0.2">
      <c r="A43" s="23">
        <v>40</v>
      </c>
      <c r="B43" s="2" t="s">
        <v>79</v>
      </c>
      <c r="C43" s="2" t="s">
        <v>80</v>
      </c>
      <c r="D43" s="28" t="s">
        <v>292</v>
      </c>
      <c r="E43" s="25">
        <v>72</v>
      </c>
      <c r="F43" s="21">
        <v>9</v>
      </c>
      <c r="G43" s="14">
        <v>78</v>
      </c>
      <c r="H43" s="26">
        <v>7</v>
      </c>
      <c r="I43" s="25">
        <v>53</v>
      </c>
      <c r="J43" s="21">
        <v>5</v>
      </c>
      <c r="K43" s="27">
        <f t="shared" si="0"/>
        <v>7</v>
      </c>
      <c r="L43" s="27" t="str">
        <f t="shared" si="1"/>
        <v>NE</v>
      </c>
      <c r="M43" s="14"/>
    </row>
    <row r="44" spans="1:13" x14ac:dyDescent="0.2">
      <c r="A44" s="23">
        <v>41</v>
      </c>
      <c r="B44" s="2" t="s">
        <v>104</v>
      </c>
      <c r="C44" s="2" t="s">
        <v>29</v>
      </c>
      <c r="D44" s="28" t="s">
        <v>292</v>
      </c>
      <c r="E44" s="25">
        <v>55</v>
      </c>
      <c r="F44" s="21">
        <v>10</v>
      </c>
      <c r="G44" s="14">
        <v>69</v>
      </c>
      <c r="H44" s="26">
        <v>6</v>
      </c>
      <c r="I44" s="25">
        <v>50</v>
      </c>
      <c r="J44" s="21">
        <v>8</v>
      </c>
      <c r="K44" s="27">
        <f t="shared" si="0"/>
        <v>5.82</v>
      </c>
      <c r="L44" s="27" t="str">
        <f t="shared" si="1"/>
        <v>NE</v>
      </c>
      <c r="M44" s="14"/>
    </row>
    <row r="45" spans="1:13" x14ac:dyDescent="0.2">
      <c r="A45" s="23">
        <v>42</v>
      </c>
      <c r="B45" s="2" t="s">
        <v>81</v>
      </c>
      <c r="C45" s="2" t="s">
        <v>80</v>
      </c>
      <c r="D45" s="28" t="s">
        <v>293</v>
      </c>
      <c r="E45" s="25">
        <v>45</v>
      </c>
      <c r="F45" s="21">
        <v>8</v>
      </c>
      <c r="G45" s="14">
        <v>59</v>
      </c>
      <c r="H45" s="26">
        <v>8</v>
      </c>
      <c r="I45" s="25">
        <v>83</v>
      </c>
      <c r="J45" s="21">
        <v>9</v>
      </c>
      <c r="K45" s="27">
        <f t="shared" si="0"/>
        <v>5.68</v>
      </c>
      <c r="L45" s="27" t="str">
        <f t="shared" si="1"/>
        <v>NE</v>
      </c>
      <c r="M45" s="14"/>
    </row>
    <row r="46" spans="1:13" x14ac:dyDescent="0.2">
      <c r="A46" s="23">
        <v>43</v>
      </c>
      <c r="B46" s="2" t="s">
        <v>82</v>
      </c>
      <c r="C46" s="2" t="s">
        <v>53</v>
      </c>
      <c r="D46" s="28" t="s">
        <v>292</v>
      </c>
      <c r="E46" s="25">
        <v>92</v>
      </c>
      <c r="F46" s="21">
        <v>9</v>
      </c>
      <c r="G46" s="14">
        <v>73</v>
      </c>
      <c r="H46" s="26">
        <v>7</v>
      </c>
      <c r="I46" s="25">
        <v>49</v>
      </c>
      <c r="J46" s="21">
        <v>8</v>
      </c>
      <c r="K46" s="27">
        <f t="shared" si="0"/>
        <v>7.77</v>
      </c>
      <c r="L46" s="27" t="str">
        <f t="shared" si="1"/>
        <v>TAIP</v>
      </c>
      <c r="M46" s="14"/>
    </row>
    <row r="47" spans="1:13" x14ac:dyDescent="0.2">
      <c r="A47" s="23">
        <v>44</v>
      </c>
      <c r="B47" s="2" t="s">
        <v>83</v>
      </c>
      <c r="C47" s="2" t="s">
        <v>84</v>
      </c>
      <c r="D47" s="28" t="s">
        <v>291</v>
      </c>
      <c r="E47" s="25">
        <v>40</v>
      </c>
      <c r="F47" s="21">
        <v>9</v>
      </c>
      <c r="G47" s="14">
        <v>98</v>
      </c>
      <c r="H47" s="26">
        <v>7</v>
      </c>
      <c r="I47" s="25">
        <v>51</v>
      </c>
      <c r="J47" s="21">
        <v>8</v>
      </c>
      <c r="K47" s="27">
        <f t="shared" si="0"/>
        <v>6.2099999999999991</v>
      </c>
      <c r="L47" s="27" t="str">
        <f t="shared" si="1"/>
        <v>NE</v>
      </c>
      <c r="M47" s="14"/>
    </row>
    <row r="48" spans="1:13" x14ac:dyDescent="0.2">
      <c r="A48" s="23">
        <v>45</v>
      </c>
      <c r="B48" s="2" t="s">
        <v>85</v>
      </c>
      <c r="C48" s="2" t="s">
        <v>86</v>
      </c>
      <c r="D48" s="24" t="s">
        <v>292</v>
      </c>
      <c r="E48" s="25">
        <v>38</v>
      </c>
      <c r="F48" s="21">
        <v>8</v>
      </c>
      <c r="G48" s="14">
        <v>75</v>
      </c>
      <c r="H48" s="26">
        <v>6</v>
      </c>
      <c r="I48" s="25">
        <v>30</v>
      </c>
      <c r="J48" s="21">
        <v>6</v>
      </c>
      <c r="K48" s="27">
        <f t="shared" si="0"/>
        <v>4.8499999999999996</v>
      </c>
      <c r="L48" s="27" t="str">
        <f t="shared" si="1"/>
        <v>NE</v>
      </c>
      <c r="M48" s="14"/>
    </row>
    <row r="49" spans="1:13" x14ac:dyDescent="0.2">
      <c r="A49" s="23">
        <v>46</v>
      </c>
      <c r="B49" s="2" t="s">
        <v>87</v>
      </c>
      <c r="C49" s="2" t="s">
        <v>29</v>
      </c>
      <c r="D49" s="28" t="s">
        <v>293</v>
      </c>
      <c r="E49" s="25">
        <v>60</v>
      </c>
      <c r="F49" s="21">
        <v>9</v>
      </c>
      <c r="G49" s="14">
        <v>51</v>
      </c>
      <c r="H49" s="26">
        <v>8</v>
      </c>
      <c r="I49" s="25">
        <v>45</v>
      </c>
      <c r="J49" s="21">
        <v>6</v>
      </c>
      <c r="K49" s="27">
        <f t="shared" si="0"/>
        <v>5.43</v>
      </c>
      <c r="L49" s="27" t="str">
        <f t="shared" si="1"/>
        <v>NE</v>
      </c>
      <c r="M49" s="14"/>
    </row>
    <row r="50" spans="1:13" x14ac:dyDescent="0.2">
      <c r="A50" s="23">
        <v>47</v>
      </c>
      <c r="B50" s="2" t="s">
        <v>88</v>
      </c>
      <c r="C50" s="2" t="s">
        <v>14</v>
      </c>
      <c r="D50" s="28" t="s">
        <v>290</v>
      </c>
      <c r="E50" s="25">
        <v>50</v>
      </c>
      <c r="F50" s="21">
        <v>9</v>
      </c>
      <c r="G50" s="14">
        <v>26</v>
      </c>
      <c r="H50" s="26">
        <v>7</v>
      </c>
      <c r="I50" s="25">
        <v>99</v>
      </c>
      <c r="J50" s="21">
        <v>8</v>
      </c>
      <c r="K50" s="27">
        <f t="shared" si="0"/>
        <v>5.53</v>
      </c>
      <c r="L50" s="27" t="str">
        <f t="shared" si="1"/>
        <v>NE</v>
      </c>
      <c r="M50" s="14"/>
    </row>
    <row r="51" spans="1:13" x14ac:dyDescent="0.2">
      <c r="A51" s="23">
        <v>48</v>
      </c>
      <c r="B51" s="2" t="s">
        <v>89</v>
      </c>
      <c r="C51" s="2" t="s">
        <v>90</v>
      </c>
      <c r="D51" s="28" t="s">
        <v>290</v>
      </c>
      <c r="E51" s="25">
        <v>33</v>
      </c>
      <c r="F51" s="21">
        <v>8</v>
      </c>
      <c r="G51" s="14">
        <v>75</v>
      </c>
      <c r="H51" s="26">
        <v>10</v>
      </c>
      <c r="I51" s="25">
        <v>29</v>
      </c>
      <c r="J51" s="21">
        <v>9</v>
      </c>
      <c r="K51" s="27">
        <f t="shared" si="0"/>
        <v>5.15</v>
      </c>
      <c r="L51" s="27" t="str">
        <f t="shared" si="1"/>
        <v>NE</v>
      </c>
      <c r="M51" s="14"/>
    </row>
    <row r="52" spans="1:13" x14ac:dyDescent="0.2">
      <c r="A52" s="23">
        <v>49</v>
      </c>
      <c r="B52" s="2" t="s">
        <v>91</v>
      </c>
      <c r="C52" s="2" t="s">
        <v>92</v>
      </c>
      <c r="D52" s="24" t="s">
        <v>290</v>
      </c>
      <c r="E52" s="25">
        <v>72</v>
      </c>
      <c r="F52" s="21">
        <v>9</v>
      </c>
      <c r="G52" s="14">
        <v>79</v>
      </c>
      <c r="H52" s="26">
        <v>6</v>
      </c>
      <c r="I52" s="25">
        <v>70</v>
      </c>
      <c r="J52" s="21">
        <v>8</v>
      </c>
      <c r="K52" s="27">
        <f t="shared" si="0"/>
        <v>7.370000000000001</v>
      </c>
      <c r="L52" s="27" t="str">
        <f t="shared" si="1"/>
        <v>NE</v>
      </c>
      <c r="M52" s="14"/>
    </row>
    <row r="53" spans="1:13" x14ac:dyDescent="0.2">
      <c r="A53" s="23">
        <v>50</v>
      </c>
      <c r="B53" s="2" t="s">
        <v>93</v>
      </c>
      <c r="C53" s="2" t="s">
        <v>3</v>
      </c>
      <c r="D53" s="24" t="s">
        <v>290</v>
      </c>
      <c r="E53" s="25">
        <v>88</v>
      </c>
      <c r="F53" s="21">
        <v>8</v>
      </c>
      <c r="G53" s="14">
        <v>54</v>
      </c>
      <c r="H53" s="26">
        <v>7</v>
      </c>
      <c r="I53" s="25">
        <v>50</v>
      </c>
      <c r="J53" s="21">
        <v>6</v>
      </c>
      <c r="K53" s="27">
        <f t="shared" si="0"/>
        <v>7.0200000000000005</v>
      </c>
      <c r="L53" s="27" t="str">
        <f t="shared" si="1"/>
        <v>NE</v>
      </c>
      <c r="M53" s="14"/>
    </row>
    <row r="54" spans="1:13" x14ac:dyDescent="0.2">
      <c r="A54" s="23">
        <v>51</v>
      </c>
      <c r="B54" s="2" t="s">
        <v>94</v>
      </c>
      <c r="C54" s="2" t="s">
        <v>95</v>
      </c>
      <c r="D54" s="28" t="s">
        <v>294</v>
      </c>
      <c r="E54" s="25">
        <v>97</v>
      </c>
      <c r="F54" s="21">
        <v>8</v>
      </c>
      <c r="G54" s="14"/>
      <c r="H54" s="26">
        <v>7</v>
      </c>
      <c r="I54" s="25">
        <v>82</v>
      </c>
      <c r="J54" s="21">
        <v>5</v>
      </c>
      <c r="K54" s="27">
        <f t="shared" si="0"/>
        <v>7.5399999999999991</v>
      </c>
      <c r="L54" s="27" t="str">
        <f t="shared" si="1"/>
        <v>TAIP</v>
      </c>
      <c r="M54" s="14"/>
    </row>
    <row r="55" spans="1:13" x14ac:dyDescent="0.2">
      <c r="A55" s="23">
        <v>52</v>
      </c>
      <c r="B55" s="2" t="s">
        <v>96</v>
      </c>
      <c r="C55" s="2" t="s">
        <v>97</v>
      </c>
      <c r="D55" s="24" t="s">
        <v>295</v>
      </c>
      <c r="E55" s="25">
        <v>78</v>
      </c>
      <c r="F55" s="21">
        <v>7</v>
      </c>
      <c r="G55" s="14">
        <v>77</v>
      </c>
      <c r="H55" s="26">
        <v>7</v>
      </c>
      <c r="I55" s="25">
        <v>87</v>
      </c>
      <c r="J55" s="21">
        <v>6</v>
      </c>
      <c r="K55" s="27">
        <f t="shared" si="0"/>
        <v>7.95</v>
      </c>
      <c r="L55" s="27" t="str">
        <f t="shared" si="1"/>
        <v>TAIP</v>
      </c>
      <c r="M55" s="14"/>
    </row>
    <row r="56" spans="1:13" x14ac:dyDescent="0.2">
      <c r="A56" s="23">
        <v>53</v>
      </c>
      <c r="B56" s="2" t="s">
        <v>98</v>
      </c>
      <c r="C56" s="2" t="s">
        <v>99</v>
      </c>
      <c r="D56" s="24" t="s">
        <v>290</v>
      </c>
      <c r="E56" s="25">
        <v>62</v>
      </c>
      <c r="F56" s="21">
        <v>10</v>
      </c>
      <c r="G56" s="14">
        <v>69</v>
      </c>
      <c r="H56" s="26">
        <v>9</v>
      </c>
      <c r="I56" s="25">
        <v>99</v>
      </c>
      <c r="J56" s="21">
        <v>10</v>
      </c>
      <c r="K56" s="27">
        <f t="shared" si="0"/>
        <v>7.15</v>
      </c>
      <c r="L56" s="27" t="str">
        <f t="shared" si="1"/>
        <v>NE</v>
      </c>
      <c r="M56" s="14"/>
    </row>
    <row r="57" spans="1:13" x14ac:dyDescent="0.2">
      <c r="A57" s="23">
        <v>54</v>
      </c>
      <c r="B57" s="2" t="s">
        <v>100</v>
      </c>
      <c r="C57" s="2" t="s">
        <v>29</v>
      </c>
      <c r="D57" s="28" t="s">
        <v>294</v>
      </c>
      <c r="E57" s="25">
        <v>42</v>
      </c>
      <c r="F57" s="21">
        <v>9</v>
      </c>
      <c r="G57" s="14">
        <v>80</v>
      </c>
      <c r="H57" s="26">
        <v>7</v>
      </c>
      <c r="I57" s="25">
        <v>94</v>
      </c>
      <c r="J57" s="21">
        <v>8</v>
      </c>
      <c r="K57" s="27">
        <f t="shared" si="0"/>
        <v>6.53</v>
      </c>
      <c r="L57" s="27" t="str">
        <f t="shared" si="1"/>
        <v>NE</v>
      </c>
      <c r="M57" s="14"/>
    </row>
    <row r="58" spans="1:13" x14ac:dyDescent="0.2">
      <c r="A58" s="23">
        <v>55</v>
      </c>
      <c r="B58" s="2" t="s">
        <v>75</v>
      </c>
      <c r="C58" s="2" t="s">
        <v>101</v>
      </c>
      <c r="D58" s="28" t="s">
        <v>295</v>
      </c>
      <c r="E58" s="25">
        <v>77</v>
      </c>
      <c r="F58" s="21">
        <v>10</v>
      </c>
      <c r="G58" s="14">
        <v>52</v>
      </c>
      <c r="H58" s="26">
        <v>7</v>
      </c>
      <c r="I58" s="25">
        <v>68</v>
      </c>
      <c r="J58" s="21">
        <v>8</v>
      </c>
      <c r="K58" s="27">
        <f t="shared" si="0"/>
        <v>6.7700000000000005</v>
      </c>
      <c r="L58" s="27" t="str">
        <f t="shared" si="1"/>
        <v>NE</v>
      </c>
      <c r="M58" s="14"/>
    </row>
    <row r="59" spans="1:13" x14ac:dyDescent="0.2">
      <c r="A59" s="23">
        <v>56</v>
      </c>
      <c r="B59" s="2" t="s">
        <v>102</v>
      </c>
      <c r="C59" s="2" t="s">
        <v>103</v>
      </c>
      <c r="D59" s="28" t="s">
        <v>293</v>
      </c>
      <c r="E59" s="25">
        <v>92</v>
      </c>
      <c r="F59" s="21">
        <v>7</v>
      </c>
      <c r="G59" s="14">
        <v>75</v>
      </c>
      <c r="H59" s="26">
        <v>9</v>
      </c>
      <c r="I59" s="25"/>
      <c r="J59" s="21">
        <v>9</v>
      </c>
      <c r="K59" s="27">
        <f t="shared" si="0"/>
        <v>7.75</v>
      </c>
      <c r="L59" s="27" t="str">
        <f t="shared" si="1"/>
        <v>TAIP</v>
      </c>
      <c r="M59" s="14"/>
    </row>
    <row r="60" spans="1:13" x14ac:dyDescent="0.2">
      <c r="A60" s="23">
        <v>57</v>
      </c>
      <c r="B60" s="2" t="s">
        <v>104</v>
      </c>
      <c r="C60" s="2" t="s">
        <v>105</v>
      </c>
      <c r="D60" s="28" t="s">
        <v>293</v>
      </c>
      <c r="E60" s="25">
        <v>50</v>
      </c>
      <c r="F60" s="21">
        <v>7</v>
      </c>
      <c r="G60" s="14">
        <v>52</v>
      </c>
      <c r="H60" s="26">
        <v>7</v>
      </c>
      <c r="I60" s="25">
        <v>72</v>
      </c>
      <c r="J60" s="21">
        <v>8</v>
      </c>
      <c r="K60" s="27">
        <f t="shared" si="0"/>
        <v>5.5000000000000009</v>
      </c>
      <c r="L60" s="27" t="str">
        <f t="shared" si="1"/>
        <v>NE</v>
      </c>
      <c r="M60" s="14"/>
    </row>
    <row r="61" spans="1:13" x14ac:dyDescent="0.2">
      <c r="A61" s="23">
        <v>58</v>
      </c>
      <c r="B61" s="2" t="s">
        <v>106</v>
      </c>
      <c r="C61" s="2" t="s">
        <v>107</v>
      </c>
      <c r="D61" s="28" t="s">
        <v>292</v>
      </c>
      <c r="E61" s="25">
        <v>55</v>
      </c>
      <c r="F61" s="21">
        <v>8</v>
      </c>
      <c r="G61" s="14">
        <v>50</v>
      </c>
      <c r="H61" s="26">
        <v>8</v>
      </c>
      <c r="I61" s="25">
        <v>26</v>
      </c>
      <c r="J61" s="21">
        <v>6</v>
      </c>
      <c r="K61" s="27">
        <f t="shared" si="0"/>
        <v>4.8499999999999996</v>
      </c>
      <c r="L61" s="27" t="str">
        <f t="shared" si="1"/>
        <v>NE</v>
      </c>
      <c r="M61" s="14"/>
    </row>
    <row r="62" spans="1:13" x14ac:dyDescent="0.2">
      <c r="A62" s="23">
        <v>59</v>
      </c>
      <c r="B62" s="2" t="s">
        <v>83</v>
      </c>
      <c r="C62" s="2" t="s">
        <v>108</v>
      </c>
      <c r="D62" s="28" t="s">
        <v>292</v>
      </c>
      <c r="E62" s="25">
        <v>49</v>
      </c>
      <c r="F62" s="21">
        <v>8</v>
      </c>
      <c r="G62" s="14">
        <v>100</v>
      </c>
      <c r="H62" s="26">
        <v>8</v>
      </c>
      <c r="I62" s="25">
        <v>58</v>
      </c>
      <c r="J62" s="21">
        <v>9</v>
      </c>
      <c r="K62" s="27">
        <f t="shared" si="0"/>
        <v>6.61</v>
      </c>
      <c r="L62" s="27" t="str">
        <f t="shared" si="1"/>
        <v>NE</v>
      </c>
      <c r="M62" s="14"/>
    </row>
    <row r="63" spans="1:13" x14ac:dyDescent="0.2">
      <c r="A63" s="23">
        <v>60</v>
      </c>
      <c r="B63" s="2" t="s">
        <v>109</v>
      </c>
      <c r="C63" s="2" t="s">
        <v>110</v>
      </c>
      <c r="D63" s="28" t="s">
        <v>290</v>
      </c>
      <c r="E63" s="25">
        <v>100</v>
      </c>
      <c r="F63" s="21">
        <v>9</v>
      </c>
      <c r="G63" s="14">
        <v>59</v>
      </c>
      <c r="H63" s="26">
        <v>10</v>
      </c>
      <c r="I63" s="25">
        <v>87</v>
      </c>
      <c r="J63" s="21">
        <v>9</v>
      </c>
      <c r="K63" s="27">
        <f t="shared" si="0"/>
        <v>8.51</v>
      </c>
      <c r="L63" s="27" t="str">
        <f t="shared" si="1"/>
        <v>TAIP</v>
      </c>
      <c r="M63" s="14"/>
    </row>
    <row r="64" spans="1:13" x14ac:dyDescent="0.2">
      <c r="A64" s="23">
        <v>61</v>
      </c>
      <c r="B64" s="2" t="s">
        <v>111</v>
      </c>
      <c r="C64" s="2" t="s">
        <v>112</v>
      </c>
      <c r="D64" s="28" t="s">
        <v>293</v>
      </c>
      <c r="E64" s="25">
        <v>67</v>
      </c>
      <c r="F64" s="21">
        <v>8</v>
      </c>
      <c r="G64" s="14">
        <v>73</v>
      </c>
      <c r="H64" s="26">
        <v>9</v>
      </c>
      <c r="I64" s="25">
        <v>40</v>
      </c>
      <c r="J64" s="21">
        <v>8</v>
      </c>
      <c r="K64" s="27">
        <f t="shared" si="0"/>
        <v>6.34</v>
      </c>
      <c r="L64" s="27" t="str">
        <f t="shared" si="1"/>
        <v>NE</v>
      </c>
      <c r="M64" s="14"/>
    </row>
    <row r="65" spans="1:13" x14ac:dyDescent="0.2">
      <c r="A65" s="23">
        <v>62</v>
      </c>
      <c r="B65" s="2" t="s">
        <v>113</v>
      </c>
      <c r="C65" s="2" t="s">
        <v>114</v>
      </c>
      <c r="D65" s="28" t="s">
        <v>290</v>
      </c>
      <c r="E65" s="25">
        <v>84</v>
      </c>
      <c r="F65" s="21">
        <v>8</v>
      </c>
      <c r="G65" s="14">
        <v>93</v>
      </c>
      <c r="H65" s="26">
        <v>8</v>
      </c>
      <c r="I65" s="25">
        <v>99</v>
      </c>
      <c r="J65" s="21">
        <v>9</v>
      </c>
      <c r="K65" s="27">
        <f t="shared" si="0"/>
        <v>8.9700000000000006</v>
      </c>
      <c r="L65" s="27" t="str">
        <f t="shared" si="1"/>
        <v>TAIP</v>
      </c>
      <c r="M65" s="14"/>
    </row>
    <row r="66" spans="1:13" x14ac:dyDescent="0.2">
      <c r="A66" s="23">
        <v>63</v>
      </c>
      <c r="B66" s="2" t="s">
        <v>115</v>
      </c>
      <c r="C66" s="2" t="s">
        <v>116</v>
      </c>
      <c r="D66" s="28" t="s">
        <v>294</v>
      </c>
      <c r="E66" s="25">
        <v>65</v>
      </c>
      <c r="F66" s="21">
        <v>10</v>
      </c>
      <c r="G66" s="14">
        <v>83</v>
      </c>
      <c r="H66" s="26">
        <v>7</v>
      </c>
      <c r="I66" s="25">
        <v>96</v>
      </c>
      <c r="J66" s="21">
        <v>5</v>
      </c>
      <c r="K66" s="27">
        <f t="shared" si="0"/>
        <v>7.66</v>
      </c>
      <c r="L66" s="27" t="str">
        <f t="shared" si="1"/>
        <v>TAIP</v>
      </c>
      <c r="M66" s="14"/>
    </row>
    <row r="67" spans="1:13" x14ac:dyDescent="0.2">
      <c r="A67" s="23">
        <v>64</v>
      </c>
      <c r="B67" s="2" t="s">
        <v>117</v>
      </c>
      <c r="C67" s="2" t="s">
        <v>114</v>
      </c>
      <c r="D67" s="28" t="s">
        <v>293</v>
      </c>
      <c r="E67" s="25">
        <v>93</v>
      </c>
      <c r="F67" s="21">
        <v>8</v>
      </c>
      <c r="G67" s="14">
        <v>82</v>
      </c>
      <c r="H67" s="26">
        <v>7</v>
      </c>
      <c r="I67" s="25">
        <v>94</v>
      </c>
      <c r="J67" s="21">
        <v>5</v>
      </c>
      <c r="K67" s="27">
        <f t="shared" si="0"/>
        <v>8.99</v>
      </c>
      <c r="L67" s="27" t="str">
        <f t="shared" si="1"/>
        <v>TAIP</v>
      </c>
      <c r="M67" s="14"/>
    </row>
    <row r="68" spans="1:13" x14ac:dyDescent="0.2">
      <c r="A68" s="23">
        <v>65</v>
      </c>
      <c r="B68" s="2" t="s">
        <v>118</v>
      </c>
      <c r="C68" s="2" t="s">
        <v>119</v>
      </c>
      <c r="D68" s="28" t="s">
        <v>293</v>
      </c>
      <c r="E68" s="25">
        <v>88</v>
      </c>
      <c r="F68" s="21">
        <v>7</v>
      </c>
      <c r="G68" s="14">
        <v>74</v>
      </c>
      <c r="H68" s="26">
        <v>7</v>
      </c>
      <c r="I68" s="25">
        <v>73</v>
      </c>
      <c r="J68" s="21">
        <v>9</v>
      </c>
      <c r="K68" s="27">
        <f t="shared" si="0"/>
        <v>8.0800000000000018</v>
      </c>
      <c r="L68" s="27" t="str">
        <f t="shared" si="1"/>
        <v>TAIP</v>
      </c>
      <c r="M68" s="14"/>
    </row>
    <row r="69" spans="1:13" x14ac:dyDescent="0.2">
      <c r="A69" s="23">
        <v>66</v>
      </c>
      <c r="B69" s="2" t="s">
        <v>120</v>
      </c>
      <c r="C69" s="2" t="s">
        <v>121</v>
      </c>
      <c r="D69" s="28" t="s">
        <v>292</v>
      </c>
      <c r="E69" s="25">
        <v>91</v>
      </c>
      <c r="F69" s="21">
        <v>10</v>
      </c>
      <c r="G69" s="14">
        <v>72</v>
      </c>
      <c r="H69" s="26">
        <v>10</v>
      </c>
      <c r="I69" s="25">
        <v>87</v>
      </c>
      <c r="J69" s="21">
        <v>7</v>
      </c>
      <c r="K69" s="27">
        <f t="shared" ref="K69:K132" si="2">IF(E69/10&gt;F69/2,E69/10*0.5,F69/2*0.5)+IF(G69/10&gt;H69/2,G69/10*0.3,H69/2*0.3)+IF(I69/10&gt;J69/2,I69/10*0.2,J69/2*0.2)</f>
        <v>8.4499999999999993</v>
      </c>
      <c r="L69" s="27" t="str">
        <f t="shared" ref="L69:L132" si="3">IF(K69&gt;=7.5,"TAIP","NE")</f>
        <v>TAIP</v>
      </c>
      <c r="M69" s="14"/>
    </row>
    <row r="70" spans="1:13" x14ac:dyDescent="0.2">
      <c r="A70" s="23">
        <v>67</v>
      </c>
      <c r="B70" s="2" t="s">
        <v>122</v>
      </c>
      <c r="C70" s="2" t="s">
        <v>123</v>
      </c>
      <c r="D70" s="28" t="s">
        <v>290</v>
      </c>
      <c r="E70" s="25">
        <v>94</v>
      </c>
      <c r="F70" s="21">
        <v>8</v>
      </c>
      <c r="G70" s="14">
        <v>96</v>
      </c>
      <c r="H70" s="26">
        <v>7</v>
      </c>
      <c r="I70" s="25">
        <v>80</v>
      </c>
      <c r="J70" s="21">
        <v>9</v>
      </c>
      <c r="K70" s="27">
        <f t="shared" si="2"/>
        <v>9.18</v>
      </c>
      <c r="L70" s="27" t="str">
        <f t="shared" si="3"/>
        <v>TAIP</v>
      </c>
      <c r="M70" s="14"/>
    </row>
    <row r="71" spans="1:13" x14ac:dyDescent="0.2">
      <c r="A71" s="23">
        <v>68</v>
      </c>
      <c r="B71" s="2" t="s">
        <v>124</v>
      </c>
      <c r="C71" s="2" t="s">
        <v>58</v>
      </c>
      <c r="D71" s="24" t="s">
        <v>294</v>
      </c>
      <c r="E71" s="25">
        <v>82</v>
      </c>
      <c r="F71" s="21">
        <v>8</v>
      </c>
      <c r="G71" s="14">
        <v>68</v>
      </c>
      <c r="H71" s="26">
        <v>8</v>
      </c>
      <c r="I71" s="25">
        <v>77</v>
      </c>
      <c r="J71" s="21">
        <v>5</v>
      </c>
      <c r="K71" s="27">
        <f t="shared" si="2"/>
        <v>7.68</v>
      </c>
      <c r="L71" s="27" t="str">
        <f t="shared" si="3"/>
        <v>TAIP</v>
      </c>
      <c r="M71" s="14"/>
    </row>
    <row r="72" spans="1:13" x14ac:dyDescent="0.2">
      <c r="A72" s="23">
        <v>69</v>
      </c>
      <c r="B72" s="2" t="s">
        <v>125</v>
      </c>
      <c r="C72" s="2" t="s">
        <v>126</v>
      </c>
      <c r="D72" s="28" t="s">
        <v>293</v>
      </c>
      <c r="E72" s="25">
        <v>97</v>
      </c>
      <c r="F72" s="21">
        <v>8</v>
      </c>
      <c r="G72" s="14">
        <v>88</v>
      </c>
      <c r="H72" s="26">
        <v>7</v>
      </c>
      <c r="I72" s="25">
        <v>75</v>
      </c>
      <c r="J72" s="21">
        <v>10</v>
      </c>
      <c r="K72" s="27">
        <f t="shared" si="2"/>
        <v>8.99</v>
      </c>
      <c r="L72" s="27" t="str">
        <f t="shared" si="3"/>
        <v>TAIP</v>
      </c>
      <c r="M72" s="14"/>
    </row>
    <row r="73" spans="1:13" x14ac:dyDescent="0.2">
      <c r="A73" s="23">
        <v>70</v>
      </c>
      <c r="B73" s="2" t="s">
        <v>127</v>
      </c>
      <c r="C73" s="2" t="s">
        <v>128</v>
      </c>
      <c r="D73" s="28" t="s">
        <v>293</v>
      </c>
      <c r="E73" s="25">
        <v>89</v>
      </c>
      <c r="F73" s="21">
        <v>7</v>
      </c>
      <c r="G73" s="14">
        <v>65</v>
      </c>
      <c r="H73" s="26">
        <v>8</v>
      </c>
      <c r="I73" s="25">
        <v>75</v>
      </c>
      <c r="J73" s="21">
        <v>7</v>
      </c>
      <c r="K73" s="27">
        <f t="shared" si="2"/>
        <v>7.9</v>
      </c>
      <c r="L73" s="27" t="str">
        <f t="shared" si="3"/>
        <v>TAIP</v>
      </c>
      <c r="M73" s="14"/>
    </row>
    <row r="74" spans="1:13" x14ac:dyDescent="0.2">
      <c r="A74" s="23">
        <v>71</v>
      </c>
      <c r="B74" s="2" t="s">
        <v>129</v>
      </c>
      <c r="C74" s="2" t="s">
        <v>80</v>
      </c>
      <c r="D74" s="28" t="s">
        <v>294</v>
      </c>
      <c r="E74" s="25">
        <v>56</v>
      </c>
      <c r="F74" s="21">
        <v>9</v>
      </c>
      <c r="G74" s="14">
        <v>68</v>
      </c>
      <c r="H74" s="26">
        <v>9</v>
      </c>
      <c r="I74" s="25">
        <v>81</v>
      </c>
      <c r="J74" s="21">
        <v>6</v>
      </c>
      <c r="K74" s="27">
        <f t="shared" si="2"/>
        <v>6.46</v>
      </c>
      <c r="L74" s="27" t="str">
        <f t="shared" si="3"/>
        <v>NE</v>
      </c>
      <c r="M74" s="14"/>
    </row>
    <row r="75" spans="1:13" x14ac:dyDescent="0.2">
      <c r="A75" s="23">
        <v>72</v>
      </c>
      <c r="B75" s="2" t="s">
        <v>130</v>
      </c>
      <c r="C75" s="2" t="s">
        <v>131</v>
      </c>
      <c r="D75" s="24" t="s">
        <v>290</v>
      </c>
      <c r="E75" s="25">
        <v>46</v>
      </c>
      <c r="F75" s="21">
        <v>9</v>
      </c>
      <c r="G75" s="14">
        <v>63</v>
      </c>
      <c r="H75" s="26">
        <v>9</v>
      </c>
      <c r="I75" s="25">
        <v>51</v>
      </c>
      <c r="J75" s="21">
        <v>8</v>
      </c>
      <c r="K75" s="27">
        <f t="shared" si="2"/>
        <v>5.2099999999999991</v>
      </c>
      <c r="L75" s="27" t="str">
        <f t="shared" si="3"/>
        <v>NE</v>
      </c>
      <c r="M75" s="14"/>
    </row>
    <row r="76" spans="1:13" x14ac:dyDescent="0.2">
      <c r="A76" s="23">
        <v>73</v>
      </c>
      <c r="B76" s="2" t="s">
        <v>132</v>
      </c>
      <c r="C76" s="2" t="s">
        <v>44</v>
      </c>
      <c r="D76" s="28" t="s">
        <v>292</v>
      </c>
      <c r="E76" s="25">
        <v>80</v>
      </c>
      <c r="F76" s="21">
        <v>10</v>
      </c>
      <c r="G76" s="14">
        <v>73</v>
      </c>
      <c r="H76" s="26">
        <v>9</v>
      </c>
      <c r="I76" s="25">
        <v>83</v>
      </c>
      <c r="J76" s="21">
        <v>9</v>
      </c>
      <c r="K76" s="27">
        <f t="shared" si="2"/>
        <v>7.85</v>
      </c>
      <c r="L76" s="27" t="str">
        <f t="shared" si="3"/>
        <v>TAIP</v>
      </c>
      <c r="M76" s="14"/>
    </row>
    <row r="77" spans="1:13" x14ac:dyDescent="0.2">
      <c r="A77" s="23">
        <v>74</v>
      </c>
      <c r="B77" s="2" t="s">
        <v>133</v>
      </c>
      <c r="C77" s="2" t="s">
        <v>134</v>
      </c>
      <c r="D77" s="28" t="s">
        <v>292</v>
      </c>
      <c r="E77" s="25">
        <v>91</v>
      </c>
      <c r="F77" s="21">
        <v>10</v>
      </c>
      <c r="G77" s="14">
        <v>95</v>
      </c>
      <c r="H77" s="26">
        <v>6</v>
      </c>
      <c r="I77" s="25">
        <v>95</v>
      </c>
      <c r="J77" s="21">
        <v>8</v>
      </c>
      <c r="K77" s="27">
        <f t="shared" si="2"/>
        <v>9.3000000000000007</v>
      </c>
      <c r="L77" s="27" t="str">
        <f t="shared" si="3"/>
        <v>TAIP</v>
      </c>
      <c r="M77" s="14"/>
    </row>
    <row r="78" spans="1:13" x14ac:dyDescent="0.2">
      <c r="A78" s="23">
        <v>75</v>
      </c>
      <c r="B78" s="2" t="s">
        <v>135</v>
      </c>
      <c r="C78" s="2" t="s">
        <v>136</v>
      </c>
      <c r="D78" s="24" t="s">
        <v>295</v>
      </c>
      <c r="E78" s="25">
        <v>92</v>
      </c>
      <c r="F78" s="21">
        <v>9</v>
      </c>
      <c r="G78" s="14">
        <v>76</v>
      </c>
      <c r="H78" s="26">
        <v>8</v>
      </c>
      <c r="I78" s="25">
        <v>84</v>
      </c>
      <c r="J78" s="21">
        <v>6</v>
      </c>
      <c r="K78" s="27">
        <f t="shared" si="2"/>
        <v>8.5599999999999987</v>
      </c>
      <c r="L78" s="27" t="str">
        <f t="shared" si="3"/>
        <v>TAIP</v>
      </c>
      <c r="M78" s="14"/>
    </row>
    <row r="79" spans="1:13" x14ac:dyDescent="0.2">
      <c r="A79" s="23">
        <v>76</v>
      </c>
      <c r="B79" s="2" t="s">
        <v>137</v>
      </c>
      <c r="C79" s="2" t="s">
        <v>138</v>
      </c>
      <c r="D79" s="24" t="s">
        <v>290</v>
      </c>
      <c r="E79" s="25">
        <v>83</v>
      </c>
      <c r="F79" s="21">
        <v>9</v>
      </c>
      <c r="G79" s="14">
        <v>94</v>
      </c>
      <c r="H79" s="26">
        <v>7</v>
      </c>
      <c r="I79" s="25"/>
      <c r="J79" s="21">
        <v>9</v>
      </c>
      <c r="K79" s="27">
        <f t="shared" si="2"/>
        <v>7.870000000000001</v>
      </c>
      <c r="L79" s="27" t="str">
        <f t="shared" si="3"/>
        <v>TAIP</v>
      </c>
      <c r="M79" s="14"/>
    </row>
    <row r="80" spans="1:13" x14ac:dyDescent="0.2">
      <c r="A80" s="23">
        <v>77</v>
      </c>
      <c r="B80" s="2" t="s">
        <v>139</v>
      </c>
      <c r="C80" s="2" t="s">
        <v>140</v>
      </c>
      <c r="D80" s="24" t="s">
        <v>290</v>
      </c>
      <c r="E80" s="25">
        <v>76</v>
      </c>
      <c r="F80" s="21">
        <v>9</v>
      </c>
      <c r="G80" s="14">
        <v>55</v>
      </c>
      <c r="H80" s="26">
        <v>10</v>
      </c>
      <c r="I80" s="25">
        <v>61</v>
      </c>
      <c r="J80" s="21">
        <v>7</v>
      </c>
      <c r="K80" s="27">
        <f t="shared" si="2"/>
        <v>6.669999999999999</v>
      </c>
      <c r="L80" s="27" t="str">
        <f t="shared" si="3"/>
        <v>NE</v>
      </c>
      <c r="M80" s="14"/>
    </row>
    <row r="81" spans="1:13" x14ac:dyDescent="0.2">
      <c r="A81" s="23">
        <v>78</v>
      </c>
      <c r="B81" s="2" t="s">
        <v>141</v>
      </c>
      <c r="C81" s="2" t="s">
        <v>142</v>
      </c>
      <c r="D81" s="28" t="s">
        <v>290</v>
      </c>
      <c r="E81" s="25">
        <v>75</v>
      </c>
      <c r="F81" s="21">
        <v>10</v>
      </c>
      <c r="G81" s="14">
        <v>91</v>
      </c>
      <c r="H81" s="26">
        <v>8</v>
      </c>
      <c r="I81" s="25">
        <v>78</v>
      </c>
      <c r="J81" s="21">
        <v>10</v>
      </c>
      <c r="K81" s="27">
        <f t="shared" si="2"/>
        <v>8.0400000000000009</v>
      </c>
      <c r="L81" s="27" t="str">
        <f t="shared" si="3"/>
        <v>TAIP</v>
      </c>
      <c r="M81" s="14"/>
    </row>
    <row r="82" spans="1:13" x14ac:dyDescent="0.2">
      <c r="A82" s="23">
        <v>79</v>
      </c>
      <c r="B82" s="2" t="s">
        <v>143</v>
      </c>
      <c r="C82" s="2" t="s">
        <v>144</v>
      </c>
      <c r="D82" s="28" t="s">
        <v>293</v>
      </c>
      <c r="E82" s="25">
        <v>74</v>
      </c>
      <c r="F82" s="21">
        <v>10</v>
      </c>
      <c r="G82" s="14">
        <v>70</v>
      </c>
      <c r="H82" s="26">
        <v>7</v>
      </c>
      <c r="I82" s="25">
        <v>99</v>
      </c>
      <c r="J82" s="21">
        <v>9</v>
      </c>
      <c r="K82" s="27">
        <f t="shared" si="2"/>
        <v>7.7800000000000011</v>
      </c>
      <c r="L82" s="27" t="str">
        <f t="shared" si="3"/>
        <v>TAIP</v>
      </c>
      <c r="M82" s="14"/>
    </row>
    <row r="83" spans="1:13" x14ac:dyDescent="0.2">
      <c r="A83" s="23">
        <v>80</v>
      </c>
      <c r="B83" s="2" t="s">
        <v>145</v>
      </c>
      <c r="C83" s="2" t="s">
        <v>29</v>
      </c>
      <c r="D83" s="28" t="s">
        <v>290</v>
      </c>
      <c r="E83" s="25">
        <v>75</v>
      </c>
      <c r="F83" s="21">
        <v>9</v>
      </c>
      <c r="G83" s="14">
        <v>52</v>
      </c>
      <c r="H83" s="26">
        <v>10</v>
      </c>
      <c r="I83" s="25">
        <v>30</v>
      </c>
      <c r="J83" s="21">
        <v>8</v>
      </c>
      <c r="K83" s="27">
        <f t="shared" si="2"/>
        <v>6.11</v>
      </c>
      <c r="L83" s="27" t="str">
        <f t="shared" si="3"/>
        <v>NE</v>
      </c>
      <c r="M83" s="14"/>
    </row>
    <row r="84" spans="1:13" x14ac:dyDescent="0.2">
      <c r="A84" s="23">
        <v>81</v>
      </c>
      <c r="B84" s="2" t="s">
        <v>146</v>
      </c>
      <c r="C84" s="2" t="s">
        <v>147</v>
      </c>
      <c r="D84" s="24" t="s">
        <v>292</v>
      </c>
      <c r="E84" s="25">
        <v>86</v>
      </c>
      <c r="F84" s="21">
        <v>9</v>
      </c>
      <c r="G84" s="14">
        <v>49</v>
      </c>
      <c r="H84" s="26">
        <v>8</v>
      </c>
      <c r="I84" s="25">
        <v>80</v>
      </c>
      <c r="J84" s="21">
        <v>9</v>
      </c>
      <c r="K84" s="27">
        <f t="shared" si="2"/>
        <v>7.3699999999999992</v>
      </c>
      <c r="L84" s="27" t="str">
        <f t="shared" si="3"/>
        <v>NE</v>
      </c>
      <c r="M84" s="14"/>
    </row>
    <row r="85" spans="1:13" x14ac:dyDescent="0.2">
      <c r="A85" s="23">
        <v>82</v>
      </c>
      <c r="B85" s="2" t="s">
        <v>148</v>
      </c>
      <c r="C85" s="2" t="s">
        <v>138</v>
      </c>
      <c r="D85" s="28" t="s">
        <v>290</v>
      </c>
      <c r="E85" s="25">
        <v>85</v>
      </c>
      <c r="F85" s="21">
        <v>9</v>
      </c>
      <c r="G85" s="14">
        <v>94</v>
      </c>
      <c r="H85" s="26">
        <v>6</v>
      </c>
      <c r="I85" s="25">
        <v>83</v>
      </c>
      <c r="J85" s="21">
        <v>7</v>
      </c>
      <c r="K85" s="27">
        <f t="shared" si="2"/>
        <v>8.73</v>
      </c>
      <c r="L85" s="27" t="str">
        <f t="shared" si="3"/>
        <v>TAIP</v>
      </c>
      <c r="M85" s="14"/>
    </row>
    <row r="86" spans="1:13" x14ac:dyDescent="0.2">
      <c r="A86" s="23">
        <v>83</v>
      </c>
      <c r="B86" s="2" t="s">
        <v>149</v>
      </c>
      <c r="C86" s="2" t="s">
        <v>16</v>
      </c>
      <c r="D86" s="24" t="s">
        <v>292</v>
      </c>
      <c r="E86" s="25">
        <v>40</v>
      </c>
      <c r="F86" s="21">
        <v>8</v>
      </c>
      <c r="G86" s="14">
        <v>53</v>
      </c>
      <c r="H86" s="26">
        <v>7</v>
      </c>
      <c r="I86" s="25">
        <v>93</v>
      </c>
      <c r="J86" s="21">
        <v>6</v>
      </c>
      <c r="K86" s="27">
        <f t="shared" si="2"/>
        <v>5.45</v>
      </c>
      <c r="L86" s="27" t="str">
        <f t="shared" si="3"/>
        <v>NE</v>
      </c>
      <c r="M86" s="14"/>
    </row>
    <row r="87" spans="1:13" x14ac:dyDescent="0.2">
      <c r="A87" s="23">
        <v>84</v>
      </c>
      <c r="B87" s="2" t="s">
        <v>150</v>
      </c>
      <c r="C87" s="2" t="s">
        <v>5</v>
      </c>
      <c r="D87" s="28" t="s">
        <v>290</v>
      </c>
      <c r="E87" s="25">
        <v>99</v>
      </c>
      <c r="F87" s="21">
        <v>7</v>
      </c>
      <c r="G87" s="14">
        <v>74</v>
      </c>
      <c r="H87" s="26">
        <v>8</v>
      </c>
      <c r="I87" s="25">
        <v>85</v>
      </c>
      <c r="J87" s="21">
        <v>10</v>
      </c>
      <c r="K87" s="27">
        <f t="shared" si="2"/>
        <v>8.870000000000001</v>
      </c>
      <c r="L87" s="27" t="str">
        <f t="shared" si="3"/>
        <v>TAIP</v>
      </c>
      <c r="M87" s="14"/>
    </row>
    <row r="88" spans="1:13" x14ac:dyDescent="0.2">
      <c r="A88" s="23">
        <v>85</v>
      </c>
      <c r="B88" s="2" t="s">
        <v>151</v>
      </c>
      <c r="C88" s="2" t="s">
        <v>152</v>
      </c>
      <c r="D88" s="28" t="s">
        <v>291</v>
      </c>
      <c r="E88" s="25">
        <v>91</v>
      </c>
      <c r="F88" s="21">
        <v>10</v>
      </c>
      <c r="G88" s="14">
        <v>47</v>
      </c>
      <c r="H88" s="26">
        <v>9</v>
      </c>
      <c r="I88" s="25">
        <v>93</v>
      </c>
      <c r="J88" s="21">
        <v>5</v>
      </c>
      <c r="K88" s="27">
        <f t="shared" si="2"/>
        <v>7.82</v>
      </c>
      <c r="L88" s="27" t="str">
        <f t="shared" si="3"/>
        <v>TAIP</v>
      </c>
      <c r="M88" s="14"/>
    </row>
    <row r="89" spans="1:13" x14ac:dyDescent="0.2">
      <c r="A89" s="23">
        <v>86</v>
      </c>
      <c r="B89" s="2" t="s">
        <v>153</v>
      </c>
      <c r="C89" s="2" t="s">
        <v>144</v>
      </c>
      <c r="D89" s="28" t="s">
        <v>292</v>
      </c>
      <c r="E89" s="25">
        <v>84</v>
      </c>
      <c r="F89" s="21">
        <v>7</v>
      </c>
      <c r="G89" s="14">
        <v>91</v>
      </c>
      <c r="H89" s="26">
        <v>6</v>
      </c>
      <c r="I89" s="25">
        <v>88</v>
      </c>
      <c r="J89" s="21">
        <v>7</v>
      </c>
      <c r="K89" s="27">
        <f t="shared" si="2"/>
        <v>8.69</v>
      </c>
      <c r="L89" s="27" t="str">
        <f t="shared" si="3"/>
        <v>TAIP</v>
      </c>
      <c r="M89" s="14"/>
    </row>
    <row r="90" spans="1:13" x14ac:dyDescent="0.2">
      <c r="A90" s="23">
        <v>87</v>
      </c>
      <c r="B90" s="2" t="s">
        <v>154</v>
      </c>
      <c r="C90" s="2" t="s">
        <v>105</v>
      </c>
      <c r="D90" s="28" t="s">
        <v>291</v>
      </c>
      <c r="E90" s="25">
        <v>63</v>
      </c>
      <c r="F90" s="21">
        <v>10</v>
      </c>
      <c r="G90" s="14">
        <v>51</v>
      </c>
      <c r="H90" s="26">
        <v>10</v>
      </c>
      <c r="I90" s="25">
        <v>59</v>
      </c>
      <c r="J90" s="21">
        <v>7</v>
      </c>
      <c r="K90" s="27">
        <f t="shared" si="2"/>
        <v>5.8599999999999994</v>
      </c>
      <c r="L90" s="27" t="str">
        <f t="shared" si="3"/>
        <v>NE</v>
      </c>
      <c r="M90" s="14"/>
    </row>
    <row r="91" spans="1:13" x14ac:dyDescent="0.2">
      <c r="A91" s="23">
        <v>88</v>
      </c>
      <c r="B91" s="2" t="s">
        <v>155</v>
      </c>
      <c r="C91" s="2" t="s">
        <v>4</v>
      </c>
      <c r="D91" s="28" t="s">
        <v>293</v>
      </c>
      <c r="E91" s="25">
        <v>62</v>
      </c>
      <c r="F91" s="21">
        <v>9</v>
      </c>
      <c r="G91" s="14">
        <v>56</v>
      </c>
      <c r="H91" s="26">
        <v>6</v>
      </c>
      <c r="I91" s="25">
        <v>69</v>
      </c>
      <c r="J91" s="21">
        <v>6</v>
      </c>
      <c r="K91" s="27">
        <f t="shared" si="2"/>
        <v>6.16</v>
      </c>
      <c r="L91" s="27" t="str">
        <f t="shared" si="3"/>
        <v>NE</v>
      </c>
      <c r="M91" s="14"/>
    </row>
    <row r="92" spans="1:13" x14ac:dyDescent="0.2">
      <c r="A92" s="23">
        <v>89</v>
      </c>
      <c r="B92" s="2" t="s">
        <v>156</v>
      </c>
      <c r="C92" s="2" t="s">
        <v>29</v>
      </c>
      <c r="D92" s="28" t="s">
        <v>295</v>
      </c>
      <c r="E92" s="25">
        <v>29</v>
      </c>
      <c r="F92" s="21">
        <v>9</v>
      </c>
      <c r="G92" s="14">
        <v>21</v>
      </c>
      <c r="H92" s="26">
        <v>9</v>
      </c>
      <c r="I92" s="25">
        <v>66</v>
      </c>
      <c r="J92" s="21">
        <v>9</v>
      </c>
      <c r="K92" s="27">
        <f t="shared" si="2"/>
        <v>4.92</v>
      </c>
      <c r="L92" s="27" t="str">
        <f t="shared" si="3"/>
        <v>NE</v>
      </c>
      <c r="M92" s="14"/>
    </row>
    <row r="93" spans="1:13" x14ac:dyDescent="0.2">
      <c r="A93" s="23">
        <v>90</v>
      </c>
      <c r="B93" s="2" t="s">
        <v>157</v>
      </c>
      <c r="C93" s="2" t="s">
        <v>19</v>
      </c>
      <c r="D93" s="24" t="s">
        <v>293</v>
      </c>
      <c r="E93" s="25">
        <v>56</v>
      </c>
      <c r="F93" s="21">
        <v>9</v>
      </c>
      <c r="G93" s="14">
        <v>92</v>
      </c>
      <c r="H93" s="26">
        <v>9</v>
      </c>
      <c r="I93" s="25">
        <v>68</v>
      </c>
      <c r="J93" s="21">
        <v>7</v>
      </c>
      <c r="K93" s="27">
        <f t="shared" si="2"/>
        <v>6.92</v>
      </c>
      <c r="L93" s="27" t="str">
        <f t="shared" si="3"/>
        <v>NE</v>
      </c>
      <c r="M93" s="14"/>
    </row>
    <row r="94" spans="1:13" x14ac:dyDescent="0.2">
      <c r="A94" s="23">
        <v>91</v>
      </c>
      <c r="B94" s="2" t="s">
        <v>158</v>
      </c>
      <c r="C94" s="2" t="s">
        <v>159</v>
      </c>
      <c r="D94" s="28" t="s">
        <v>290</v>
      </c>
      <c r="E94" s="25">
        <v>62</v>
      </c>
      <c r="F94" s="21">
        <v>7</v>
      </c>
      <c r="G94" s="14">
        <v>93</v>
      </c>
      <c r="H94" s="26">
        <v>8</v>
      </c>
      <c r="I94" s="25">
        <v>96</v>
      </c>
      <c r="J94" s="21">
        <v>8</v>
      </c>
      <c r="K94" s="27">
        <f t="shared" si="2"/>
        <v>7.8100000000000005</v>
      </c>
      <c r="L94" s="27" t="str">
        <f t="shared" si="3"/>
        <v>TAIP</v>
      </c>
      <c r="M94" s="14"/>
    </row>
    <row r="95" spans="1:13" x14ac:dyDescent="0.2">
      <c r="A95" s="23">
        <v>92</v>
      </c>
      <c r="B95" s="2" t="s">
        <v>160</v>
      </c>
      <c r="C95" s="2" t="s">
        <v>161</v>
      </c>
      <c r="D95" s="28" t="s">
        <v>291</v>
      </c>
      <c r="E95" s="25">
        <v>88</v>
      </c>
      <c r="F95" s="21">
        <v>10</v>
      </c>
      <c r="G95" s="14">
        <v>84</v>
      </c>
      <c r="H95" s="26">
        <v>10</v>
      </c>
      <c r="I95" s="25">
        <v>76</v>
      </c>
      <c r="J95" s="21">
        <v>7</v>
      </c>
      <c r="K95" s="27">
        <f t="shared" si="2"/>
        <v>8.44</v>
      </c>
      <c r="L95" s="27" t="str">
        <f t="shared" si="3"/>
        <v>TAIP</v>
      </c>
      <c r="M95" s="14"/>
    </row>
    <row r="96" spans="1:13" x14ac:dyDescent="0.2">
      <c r="A96" s="23">
        <v>93</v>
      </c>
      <c r="B96" s="2" t="s">
        <v>162</v>
      </c>
      <c r="C96" s="2" t="s">
        <v>163</v>
      </c>
      <c r="D96" s="28" t="s">
        <v>290</v>
      </c>
      <c r="E96" s="25">
        <v>92</v>
      </c>
      <c r="F96" s="21">
        <v>8</v>
      </c>
      <c r="G96" s="14">
        <v>74</v>
      </c>
      <c r="H96" s="26">
        <v>7</v>
      </c>
      <c r="I96" s="25">
        <v>96</v>
      </c>
      <c r="J96" s="21">
        <v>10</v>
      </c>
      <c r="K96" s="27">
        <f t="shared" si="2"/>
        <v>8.74</v>
      </c>
      <c r="L96" s="27" t="str">
        <f t="shared" si="3"/>
        <v>TAIP</v>
      </c>
      <c r="M96" s="14"/>
    </row>
    <row r="97" spans="1:13" x14ac:dyDescent="0.2">
      <c r="A97" s="23">
        <v>94</v>
      </c>
      <c r="B97" s="2" t="s">
        <v>164</v>
      </c>
      <c r="C97" s="2" t="s">
        <v>6</v>
      </c>
      <c r="D97" s="28" t="s">
        <v>291</v>
      </c>
      <c r="E97" s="25">
        <v>61</v>
      </c>
      <c r="F97" s="21">
        <v>8</v>
      </c>
      <c r="G97" s="14">
        <v>61</v>
      </c>
      <c r="H97" s="26">
        <v>8</v>
      </c>
      <c r="I97" s="25">
        <v>82</v>
      </c>
      <c r="J97" s="21">
        <v>9</v>
      </c>
      <c r="K97" s="27">
        <f t="shared" si="2"/>
        <v>6.52</v>
      </c>
      <c r="L97" s="27" t="str">
        <f t="shared" si="3"/>
        <v>NE</v>
      </c>
      <c r="M97" s="14"/>
    </row>
    <row r="98" spans="1:13" x14ac:dyDescent="0.2">
      <c r="A98" s="23">
        <v>95</v>
      </c>
      <c r="B98" s="2" t="s">
        <v>165</v>
      </c>
      <c r="C98" s="2" t="s">
        <v>114</v>
      </c>
      <c r="D98" s="24" t="s">
        <v>292</v>
      </c>
      <c r="E98" s="25">
        <v>88</v>
      </c>
      <c r="F98" s="21">
        <v>10</v>
      </c>
      <c r="G98" s="14">
        <v>95</v>
      </c>
      <c r="H98" s="26">
        <v>10</v>
      </c>
      <c r="I98" s="25">
        <v>88</v>
      </c>
      <c r="J98" s="21">
        <v>6</v>
      </c>
      <c r="K98" s="27">
        <f t="shared" si="2"/>
        <v>9.01</v>
      </c>
      <c r="L98" s="27" t="str">
        <f t="shared" si="3"/>
        <v>TAIP</v>
      </c>
      <c r="M98" s="14"/>
    </row>
    <row r="99" spans="1:13" x14ac:dyDescent="0.2">
      <c r="A99" s="23">
        <v>96</v>
      </c>
      <c r="B99" s="2" t="s">
        <v>166</v>
      </c>
      <c r="C99" s="2" t="s">
        <v>3</v>
      </c>
      <c r="D99" s="24" t="s">
        <v>295</v>
      </c>
      <c r="E99" s="25">
        <v>52</v>
      </c>
      <c r="F99" s="21">
        <v>9</v>
      </c>
      <c r="G99" s="14">
        <v>81</v>
      </c>
      <c r="H99" s="26">
        <v>6</v>
      </c>
      <c r="I99" s="25">
        <v>41</v>
      </c>
      <c r="J99" s="21">
        <v>8</v>
      </c>
      <c r="K99" s="27">
        <f t="shared" si="2"/>
        <v>5.85</v>
      </c>
      <c r="L99" s="27" t="str">
        <f t="shared" si="3"/>
        <v>NE</v>
      </c>
      <c r="M99" s="14"/>
    </row>
    <row r="100" spans="1:13" x14ac:dyDescent="0.2">
      <c r="A100" s="23">
        <v>97</v>
      </c>
      <c r="B100" s="2" t="s">
        <v>167</v>
      </c>
      <c r="C100" s="2" t="s">
        <v>168</v>
      </c>
      <c r="D100" s="28" t="s">
        <v>292</v>
      </c>
      <c r="E100" s="25">
        <v>95</v>
      </c>
      <c r="F100" s="21">
        <v>8</v>
      </c>
      <c r="G100" s="14">
        <v>67</v>
      </c>
      <c r="H100" s="26">
        <v>7</v>
      </c>
      <c r="I100" s="25">
        <v>88</v>
      </c>
      <c r="J100" s="21">
        <v>6</v>
      </c>
      <c r="K100" s="27">
        <f t="shared" si="2"/>
        <v>8.52</v>
      </c>
      <c r="L100" s="27" t="str">
        <f t="shared" si="3"/>
        <v>TAIP</v>
      </c>
      <c r="M100" s="14"/>
    </row>
    <row r="101" spans="1:13" x14ac:dyDescent="0.2">
      <c r="A101" s="23">
        <v>98</v>
      </c>
      <c r="B101" s="2" t="s">
        <v>169</v>
      </c>
      <c r="C101" s="2" t="s">
        <v>2</v>
      </c>
      <c r="D101" s="28" t="s">
        <v>292</v>
      </c>
      <c r="E101" s="25">
        <v>69</v>
      </c>
      <c r="F101" s="21">
        <v>7</v>
      </c>
      <c r="G101" s="14">
        <v>54</v>
      </c>
      <c r="H101" s="26">
        <v>7</v>
      </c>
      <c r="I101" s="25">
        <v>49</v>
      </c>
      <c r="J101" s="21">
        <v>5</v>
      </c>
      <c r="K101" s="27">
        <f t="shared" si="2"/>
        <v>6.0500000000000007</v>
      </c>
      <c r="L101" s="27" t="str">
        <f t="shared" si="3"/>
        <v>NE</v>
      </c>
      <c r="M101" s="14"/>
    </row>
    <row r="102" spans="1:13" x14ac:dyDescent="0.2">
      <c r="A102" s="23">
        <v>99</v>
      </c>
      <c r="B102" s="2" t="s">
        <v>170</v>
      </c>
      <c r="C102" s="2" t="s">
        <v>163</v>
      </c>
      <c r="D102" s="28" t="s">
        <v>293</v>
      </c>
      <c r="E102" s="25">
        <v>65</v>
      </c>
      <c r="F102" s="21">
        <v>7</v>
      </c>
      <c r="G102" s="14">
        <v>99</v>
      </c>
      <c r="H102" s="26">
        <v>6</v>
      </c>
      <c r="I102" s="25">
        <v>92</v>
      </c>
      <c r="J102" s="21">
        <v>9</v>
      </c>
      <c r="K102" s="27">
        <f t="shared" si="2"/>
        <v>8.06</v>
      </c>
      <c r="L102" s="27" t="str">
        <f t="shared" si="3"/>
        <v>TAIP</v>
      </c>
      <c r="M102" s="14"/>
    </row>
    <row r="103" spans="1:13" x14ac:dyDescent="0.2">
      <c r="A103" s="23">
        <v>100</v>
      </c>
      <c r="B103" s="2" t="s">
        <v>171</v>
      </c>
      <c r="C103" s="2" t="s">
        <v>172</v>
      </c>
      <c r="D103" s="28" t="s">
        <v>293</v>
      </c>
      <c r="E103" s="25">
        <v>98</v>
      </c>
      <c r="F103" s="21">
        <v>9</v>
      </c>
      <c r="G103" s="14">
        <v>90</v>
      </c>
      <c r="H103" s="26">
        <v>9</v>
      </c>
      <c r="I103" s="25">
        <v>94</v>
      </c>
      <c r="J103" s="21">
        <v>5</v>
      </c>
      <c r="K103" s="27">
        <f t="shared" si="2"/>
        <v>9.48</v>
      </c>
      <c r="L103" s="27" t="str">
        <f t="shared" si="3"/>
        <v>TAIP</v>
      </c>
      <c r="M103" s="14"/>
    </row>
    <row r="104" spans="1:13" x14ac:dyDescent="0.2">
      <c r="A104" s="23">
        <v>101</v>
      </c>
      <c r="B104" s="2" t="s">
        <v>173</v>
      </c>
      <c r="C104" s="2" t="s">
        <v>23</v>
      </c>
      <c r="D104" s="28" t="s">
        <v>291</v>
      </c>
      <c r="E104" s="25">
        <v>89</v>
      </c>
      <c r="F104" s="21">
        <v>9</v>
      </c>
      <c r="G104" s="14">
        <v>98</v>
      </c>
      <c r="H104" s="26">
        <v>7</v>
      </c>
      <c r="I104" s="25"/>
      <c r="J104" s="21">
        <v>10</v>
      </c>
      <c r="K104" s="27">
        <f t="shared" si="2"/>
        <v>8.39</v>
      </c>
      <c r="L104" s="27" t="str">
        <f t="shared" si="3"/>
        <v>TAIP</v>
      </c>
      <c r="M104" s="14"/>
    </row>
    <row r="105" spans="1:13" x14ac:dyDescent="0.2">
      <c r="A105" s="23">
        <v>102</v>
      </c>
      <c r="B105" s="2" t="s">
        <v>33</v>
      </c>
      <c r="C105" s="2" t="s">
        <v>174</v>
      </c>
      <c r="D105" s="28" t="s">
        <v>290</v>
      </c>
      <c r="E105" s="25">
        <v>91</v>
      </c>
      <c r="F105" s="21">
        <v>8</v>
      </c>
      <c r="G105" s="14">
        <v>91</v>
      </c>
      <c r="H105" s="26">
        <v>7</v>
      </c>
      <c r="I105" s="25">
        <v>91</v>
      </c>
      <c r="J105" s="21">
        <v>8</v>
      </c>
      <c r="K105" s="27">
        <f t="shared" si="2"/>
        <v>9.1</v>
      </c>
      <c r="L105" s="27" t="str">
        <f t="shared" si="3"/>
        <v>TAIP</v>
      </c>
      <c r="M105" s="14"/>
    </row>
    <row r="106" spans="1:13" x14ac:dyDescent="0.2">
      <c r="A106" s="23">
        <v>103</v>
      </c>
      <c r="B106" s="2" t="s">
        <v>175</v>
      </c>
      <c r="C106" s="2" t="s">
        <v>121</v>
      </c>
      <c r="D106" s="28" t="s">
        <v>293</v>
      </c>
      <c r="E106" s="25">
        <v>70</v>
      </c>
      <c r="F106" s="21">
        <v>8</v>
      </c>
      <c r="G106" s="14">
        <v>95</v>
      </c>
      <c r="H106" s="26">
        <v>6</v>
      </c>
      <c r="I106" s="25">
        <v>81</v>
      </c>
      <c r="J106" s="21">
        <v>10</v>
      </c>
      <c r="K106" s="27">
        <f t="shared" si="2"/>
        <v>7.97</v>
      </c>
      <c r="L106" s="27" t="str">
        <f t="shared" si="3"/>
        <v>TAIP</v>
      </c>
      <c r="M106" s="14"/>
    </row>
    <row r="107" spans="1:13" x14ac:dyDescent="0.2">
      <c r="A107" s="23">
        <v>104</v>
      </c>
      <c r="B107" s="2" t="s">
        <v>176</v>
      </c>
      <c r="C107" s="2" t="s">
        <v>177</v>
      </c>
      <c r="D107" s="28" t="s">
        <v>295</v>
      </c>
      <c r="E107" s="25">
        <v>64</v>
      </c>
      <c r="F107" s="21">
        <v>9</v>
      </c>
      <c r="G107" s="14"/>
      <c r="H107" s="26">
        <v>10</v>
      </c>
      <c r="I107" s="25">
        <v>37</v>
      </c>
      <c r="J107" s="21">
        <v>9</v>
      </c>
      <c r="K107" s="27">
        <f t="shared" si="2"/>
        <v>5.6000000000000005</v>
      </c>
      <c r="L107" s="27" t="str">
        <f t="shared" si="3"/>
        <v>NE</v>
      </c>
      <c r="M107" s="14"/>
    </row>
    <row r="108" spans="1:13" x14ac:dyDescent="0.2">
      <c r="A108" s="23">
        <v>105</v>
      </c>
      <c r="B108" s="2" t="s">
        <v>178</v>
      </c>
      <c r="C108" s="2" t="s">
        <v>5</v>
      </c>
      <c r="D108" s="28" t="s">
        <v>290</v>
      </c>
      <c r="E108" s="25">
        <v>98</v>
      </c>
      <c r="F108" s="21">
        <v>7</v>
      </c>
      <c r="G108" s="14">
        <v>98</v>
      </c>
      <c r="H108" s="26">
        <v>8</v>
      </c>
      <c r="I108" s="25">
        <v>69</v>
      </c>
      <c r="J108" s="21">
        <v>8</v>
      </c>
      <c r="K108" s="27">
        <f t="shared" si="2"/>
        <v>9.2200000000000006</v>
      </c>
      <c r="L108" s="27" t="str">
        <f t="shared" si="3"/>
        <v>TAIP</v>
      </c>
      <c r="M108" s="14"/>
    </row>
    <row r="109" spans="1:13" x14ac:dyDescent="0.2">
      <c r="A109" s="23">
        <v>106</v>
      </c>
      <c r="B109" s="2" t="s">
        <v>179</v>
      </c>
      <c r="C109" s="2" t="s">
        <v>138</v>
      </c>
      <c r="D109" s="28" t="s">
        <v>293</v>
      </c>
      <c r="E109" s="25">
        <v>95</v>
      </c>
      <c r="F109" s="21">
        <v>9</v>
      </c>
      <c r="G109" s="14">
        <v>94</v>
      </c>
      <c r="H109" s="26">
        <v>9</v>
      </c>
      <c r="I109" s="25">
        <v>85</v>
      </c>
      <c r="J109" s="21">
        <v>6</v>
      </c>
      <c r="K109" s="27">
        <f t="shared" si="2"/>
        <v>9.27</v>
      </c>
      <c r="L109" s="27" t="str">
        <f t="shared" si="3"/>
        <v>TAIP</v>
      </c>
      <c r="M109" s="14"/>
    </row>
    <row r="110" spans="1:13" x14ac:dyDescent="0.2">
      <c r="A110" s="23">
        <v>107</v>
      </c>
      <c r="B110" s="2" t="s">
        <v>180</v>
      </c>
      <c r="C110" s="2" t="s">
        <v>181</v>
      </c>
      <c r="D110" s="28" t="s">
        <v>292</v>
      </c>
      <c r="E110" s="25">
        <v>81</v>
      </c>
      <c r="F110" s="21">
        <v>10</v>
      </c>
      <c r="G110" s="14">
        <v>91</v>
      </c>
      <c r="H110" s="26">
        <v>7</v>
      </c>
      <c r="I110" s="25">
        <v>93</v>
      </c>
      <c r="J110" s="21">
        <v>9</v>
      </c>
      <c r="K110" s="27">
        <f t="shared" si="2"/>
        <v>8.64</v>
      </c>
      <c r="L110" s="27" t="str">
        <f t="shared" si="3"/>
        <v>TAIP</v>
      </c>
      <c r="M110" s="14"/>
    </row>
    <row r="111" spans="1:13" x14ac:dyDescent="0.2">
      <c r="A111" s="23">
        <v>108</v>
      </c>
      <c r="B111" s="2" t="s">
        <v>182</v>
      </c>
      <c r="C111" s="2" t="s">
        <v>64</v>
      </c>
      <c r="D111" s="28" t="s">
        <v>293</v>
      </c>
      <c r="E111" s="25">
        <v>64</v>
      </c>
      <c r="F111" s="21">
        <v>9</v>
      </c>
      <c r="G111" s="14">
        <v>100</v>
      </c>
      <c r="H111" s="26">
        <v>7</v>
      </c>
      <c r="I111" s="25">
        <v>97</v>
      </c>
      <c r="J111" s="21">
        <v>8</v>
      </c>
      <c r="K111" s="27">
        <f t="shared" si="2"/>
        <v>8.14</v>
      </c>
      <c r="L111" s="27" t="str">
        <f t="shared" si="3"/>
        <v>TAIP</v>
      </c>
      <c r="M111" s="14"/>
    </row>
    <row r="112" spans="1:13" x14ac:dyDescent="0.2">
      <c r="A112" s="23">
        <v>109</v>
      </c>
      <c r="B112" s="2" t="s">
        <v>183</v>
      </c>
      <c r="C112" s="2" t="s">
        <v>184</v>
      </c>
      <c r="D112" s="28" t="s">
        <v>290</v>
      </c>
      <c r="E112" s="25">
        <v>70</v>
      </c>
      <c r="F112" s="21">
        <v>8</v>
      </c>
      <c r="G112" s="14">
        <v>84</v>
      </c>
      <c r="H112" s="26">
        <v>10</v>
      </c>
      <c r="I112" s="25">
        <v>86</v>
      </c>
      <c r="J112" s="21">
        <v>8</v>
      </c>
      <c r="K112" s="27">
        <f t="shared" si="2"/>
        <v>7.7399999999999993</v>
      </c>
      <c r="L112" s="27" t="str">
        <f t="shared" si="3"/>
        <v>TAIP</v>
      </c>
      <c r="M112" s="14"/>
    </row>
    <row r="113" spans="1:13" x14ac:dyDescent="0.2">
      <c r="A113" s="23">
        <v>110</v>
      </c>
      <c r="B113" s="2" t="s">
        <v>185</v>
      </c>
      <c r="C113" s="2" t="s">
        <v>21</v>
      </c>
      <c r="D113" s="24" t="s">
        <v>293</v>
      </c>
      <c r="E113" s="25">
        <v>26</v>
      </c>
      <c r="F113" s="21">
        <v>8</v>
      </c>
      <c r="G113" s="14">
        <v>28</v>
      </c>
      <c r="H113" s="26">
        <v>9</v>
      </c>
      <c r="I113" s="25">
        <v>30</v>
      </c>
      <c r="J113" s="21">
        <v>10</v>
      </c>
      <c r="K113" s="27">
        <f t="shared" si="2"/>
        <v>4.3499999999999996</v>
      </c>
      <c r="L113" s="27" t="str">
        <f t="shared" si="3"/>
        <v>NE</v>
      </c>
      <c r="M113" s="14"/>
    </row>
    <row r="114" spans="1:13" x14ac:dyDescent="0.2">
      <c r="A114" s="23">
        <v>111</v>
      </c>
      <c r="B114" s="2" t="s">
        <v>186</v>
      </c>
      <c r="C114" s="2" t="s">
        <v>21</v>
      </c>
      <c r="D114" s="28" t="s">
        <v>294</v>
      </c>
      <c r="E114" s="25">
        <v>33</v>
      </c>
      <c r="F114" s="21">
        <v>8</v>
      </c>
      <c r="G114" s="14">
        <v>99</v>
      </c>
      <c r="H114" s="26">
        <v>6</v>
      </c>
      <c r="I114" s="25">
        <v>45</v>
      </c>
      <c r="J114" s="21">
        <v>8</v>
      </c>
      <c r="K114" s="27">
        <f t="shared" si="2"/>
        <v>5.870000000000001</v>
      </c>
      <c r="L114" s="27" t="str">
        <f t="shared" si="3"/>
        <v>NE</v>
      </c>
      <c r="M114" s="14"/>
    </row>
    <row r="115" spans="1:13" x14ac:dyDescent="0.2">
      <c r="A115" s="23">
        <v>112</v>
      </c>
      <c r="B115" s="2" t="s">
        <v>187</v>
      </c>
      <c r="C115" s="2" t="s">
        <v>5</v>
      </c>
      <c r="D115" s="28" t="s">
        <v>293</v>
      </c>
      <c r="E115" s="25">
        <v>99</v>
      </c>
      <c r="F115" s="21">
        <v>9</v>
      </c>
      <c r="G115" s="14">
        <v>80</v>
      </c>
      <c r="H115" s="26">
        <v>7</v>
      </c>
      <c r="I115" s="25">
        <v>99</v>
      </c>
      <c r="J115" s="21">
        <v>8</v>
      </c>
      <c r="K115" s="27">
        <f t="shared" si="2"/>
        <v>9.33</v>
      </c>
      <c r="L115" s="27" t="str">
        <f t="shared" si="3"/>
        <v>TAIP</v>
      </c>
      <c r="M115" s="14"/>
    </row>
    <row r="116" spans="1:13" x14ac:dyDescent="0.2">
      <c r="A116" s="23">
        <v>113</v>
      </c>
      <c r="B116" s="2" t="s">
        <v>188</v>
      </c>
      <c r="C116" s="2" t="s">
        <v>189</v>
      </c>
      <c r="D116" s="28" t="s">
        <v>290</v>
      </c>
      <c r="E116" s="25">
        <v>35</v>
      </c>
      <c r="F116" s="21">
        <v>9</v>
      </c>
      <c r="G116" s="14">
        <v>69</v>
      </c>
      <c r="H116" s="26">
        <v>9</v>
      </c>
      <c r="I116" s="25">
        <v>79</v>
      </c>
      <c r="J116" s="21">
        <v>9</v>
      </c>
      <c r="K116" s="27">
        <f t="shared" si="2"/>
        <v>5.9</v>
      </c>
      <c r="L116" s="27" t="str">
        <f t="shared" si="3"/>
        <v>NE</v>
      </c>
      <c r="M116" s="14"/>
    </row>
    <row r="117" spans="1:13" x14ac:dyDescent="0.2">
      <c r="A117" s="23">
        <v>114</v>
      </c>
      <c r="B117" s="2" t="s">
        <v>190</v>
      </c>
      <c r="C117" s="2" t="s">
        <v>191</v>
      </c>
      <c r="D117" s="28" t="s">
        <v>293</v>
      </c>
      <c r="E117" s="25">
        <v>94</v>
      </c>
      <c r="F117" s="21">
        <v>9</v>
      </c>
      <c r="G117" s="14">
        <v>66</v>
      </c>
      <c r="H117" s="26">
        <v>6</v>
      </c>
      <c r="I117" s="25">
        <v>62</v>
      </c>
      <c r="J117" s="21">
        <v>5</v>
      </c>
      <c r="K117" s="27">
        <f t="shared" si="2"/>
        <v>7.92</v>
      </c>
      <c r="L117" s="27" t="str">
        <f t="shared" si="3"/>
        <v>TAIP</v>
      </c>
      <c r="M117" s="14"/>
    </row>
    <row r="118" spans="1:13" x14ac:dyDescent="0.2">
      <c r="A118" s="23">
        <v>115</v>
      </c>
      <c r="B118" s="2" t="s">
        <v>192</v>
      </c>
      <c r="C118" s="2" t="s">
        <v>53</v>
      </c>
      <c r="D118" s="28" t="s">
        <v>293</v>
      </c>
      <c r="E118" s="25">
        <v>71</v>
      </c>
      <c r="F118" s="21">
        <v>8</v>
      </c>
      <c r="G118" s="14">
        <v>65</v>
      </c>
      <c r="H118" s="26">
        <v>6</v>
      </c>
      <c r="I118" s="25">
        <v>71</v>
      </c>
      <c r="J118" s="21">
        <v>7</v>
      </c>
      <c r="K118" s="27">
        <f t="shared" si="2"/>
        <v>6.92</v>
      </c>
      <c r="L118" s="27" t="str">
        <f t="shared" si="3"/>
        <v>NE</v>
      </c>
      <c r="M118" s="14"/>
    </row>
    <row r="119" spans="1:13" x14ac:dyDescent="0.2">
      <c r="A119" s="23">
        <v>116</v>
      </c>
      <c r="B119" s="2" t="s">
        <v>193</v>
      </c>
      <c r="C119" s="2" t="s">
        <v>29</v>
      </c>
      <c r="D119" s="28" t="s">
        <v>291</v>
      </c>
      <c r="E119" s="25">
        <v>82</v>
      </c>
      <c r="F119" s="21">
        <v>8</v>
      </c>
      <c r="G119" s="14">
        <v>49</v>
      </c>
      <c r="H119" s="26">
        <v>8</v>
      </c>
      <c r="I119" s="25">
        <v>84</v>
      </c>
      <c r="J119" s="21">
        <v>9</v>
      </c>
      <c r="K119" s="27">
        <f t="shared" si="2"/>
        <v>7.25</v>
      </c>
      <c r="L119" s="27" t="str">
        <f t="shared" si="3"/>
        <v>NE</v>
      </c>
      <c r="M119" s="14"/>
    </row>
    <row r="120" spans="1:13" x14ac:dyDescent="0.2">
      <c r="A120" s="23">
        <v>117</v>
      </c>
      <c r="B120" s="2" t="s">
        <v>194</v>
      </c>
      <c r="C120" s="2" t="s">
        <v>195</v>
      </c>
      <c r="D120" s="24" t="s">
        <v>295</v>
      </c>
      <c r="E120" s="25"/>
      <c r="F120" s="21">
        <v>7</v>
      </c>
      <c r="G120" s="14">
        <v>51</v>
      </c>
      <c r="H120" s="26">
        <v>9</v>
      </c>
      <c r="I120" s="25">
        <v>71</v>
      </c>
      <c r="J120" s="21">
        <v>7</v>
      </c>
      <c r="K120" s="27">
        <f t="shared" si="2"/>
        <v>4.6999999999999993</v>
      </c>
      <c r="L120" s="27" t="str">
        <f t="shared" si="3"/>
        <v>NE</v>
      </c>
      <c r="M120" s="14"/>
    </row>
    <row r="121" spans="1:13" x14ac:dyDescent="0.2">
      <c r="A121" s="23">
        <v>118</v>
      </c>
      <c r="B121" s="2" t="s">
        <v>196</v>
      </c>
      <c r="C121" s="2" t="s">
        <v>53</v>
      </c>
      <c r="D121" s="28" t="s">
        <v>294</v>
      </c>
      <c r="E121" s="25">
        <v>79</v>
      </c>
      <c r="F121" s="21">
        <v>8</v>
      </c>
      <c r="G121" s="14"/>
      <c r="H121" s="26">
        <v>9</v>
      </c>
      <c r="I121" s="25">
        <v>92</v>
      </c>
      <c r="J121" s="21">
        <v>5</v>
      </c>
      <c r="K121" s="27">
        <f t="shared" si="2"/>
        <v>7.14</v>
      </c>
      <c r="L121" s="27" t="str">
        <f t="shared" si="3"/>
        <v>NE</v>
      </c>
      <c r="M121" s="14"/>
    </row>
    <row r="122" spans="1:13" x14ac:dyDescent="0.2">
      <c r="A122" s="23">
        <v>119</v>
      </c>
      <c r="B122" s="2" t="s">
        <v>197</v>
      </c>
      <c r="C122" s="2" t="s">
        <v>68</v>
      </c>
      <c r="D122" s="28" t="s">
        <v>292</v>
      </c>
      <c r="E122" s="25">
        <v>51</v>
      </c>
      <c r="F122" s="21">
        <v>7</v>
      </c>
      <c r="G122" s="14">
        <v>93</v>
      </c>
      <c r="H122" s="26">
        <v>8</v>
      </c>
      <c r="I122" s="25">
        <v>84</v>
      </c>
      <c r="J122" s="21">
        <v>5</v>
      </c>
      <c r="K122" s="27">
        <f t="shared" si="2"/>
        <v>7.02</v>
      </c>
      <c r="L122" s="27" t="str">
        <f t="shared" si="3"/>
        <v>NE</v>
      </c>
      <c r="M122" s="14"/>
    </row>
    <row r="123" spans="1:13" x14ac:dyDescent="0.2">
      <c r="A123" s="23">
        <v>120</v>
      </c>
      <c r="B123" s="2" t="s">
        <v>198</v>
      </c>
      <c r="C123" s="2" t="s">
        <v>80</v>
      </c>
      <c r="D123" s="28" t="s">
        <v>290</v>
      </c>
      <c r="E123" s="25">
        <v>80</v>
      </c>
      <c r="F123" s="21">
        <v>10</v>
      </c>
      <c r="G123" s="14">
        <v>87</v>
      </c>
      <c r="H123" s="26">
        <v>9</v>
      </c>
      <c r="I123" s="25">
        <v>73</v>
      </c>
      <c r="J123" s="21">
        <v>5</v>
      </c>
      <c r="K123" s="27">
        <f t="shared" si="2"/>
        <v>8.07</v>
      </c>
      <c r="L123" s="27" t="str">
        <f t="shared" si="3"/>
        <v>TAIP</v>
      </c>
      <c r="M123" s="14"/>
    </row>
    <row r="124" spans="1:13" x14ac:dyDescent="0.2">
      <c r="A124" s="23">
        <v>121</v>
      </c>
      <c r="B124" s="2" t="s">
        <v>165</v>
      </c>
      <c r="C124" s="2" t="s">
        <v>5</v>
      </c>
      <c r="D124" s="28" t="s">
        <v>292</v>
      </c>
      <c r="E124" s="25">
        <v>79</v>
      </c>
      <c r="F124" s="21">
        <v>7</v>
      </c>
      <c r="G124" s="14">
        <v>100</v>
      </c>
      <c r="H124" s="26">
        <v>6</v>
      </c>
      <c r="I124" s="25"/>
      <c r="J124" s="21">
        <v>8</v>
      </c>
      <c r="K124" s="27">
        <f t="shared" si="2"/>
        <v>7.75</v>
      </c>
      <c r="L124" s="27" t="str">
        <f t="shared" si="3"/>
        <v>TAIP</v>
      </c>
      <c r="M124" s="14"/>
    </row>
    <row r="125" spans="1:13" x14ac:dyDescent="0.2">
      <c r="A125" s="23">
        <v>122</v>
      </c>
      <c r="B125" s="2" t="s">
        <v>199</v>
      </c>
      <c r="C125" s="2" t="s">
        <v>172</v>
      </c>
      <c r="D125" s="28" t="s">
        <v>292</v>
      </c>
      <c r="E125" s="25">
        <v>83</v>
      </c>
      <c r="F125" s="21">
        <v>10</v>
      </c>
      <c r="G125" s="14">
        <v>77</v>
      </c>
      <c r="H125" s="26">
        <v>8</v>
      </c>
      <c r="I125" s="25">
        <v>83</v>
      </c>
      <c r="J125" s="21">
        <v>8</v>
      </c>
      <c r="K125" s="27">
        <f t="shared" si="2"/>
        <v>8.120000000000001</v>
      </c>
      <c r="L125" s="27" t="str">
        <f t="shared" si="3"/>
        <v>TAIP</v>
      </c>
      <c r="M125" s="14"/>
    </row>
    <row r="126" spans="1:13" x14ac:dyDescent="0.2">
      <c r="A126" s="23">
        <v>123</v>
      </c>
      <c r="B126" s="2" t="s">
        <v>200</v>
      </c>
      <c r="C126" s="2" t="s">
        <v>16</v>
      </c>
      <c r="D126" s="28" t="s">
        <v>293</v>
      </c>
      <c r="E126" s="25">
        <v>50</v>
      </c>
      <c r="F126" s="21">
        <v>7</v>
      </c>
      <c r="G126" s="14">
        <v>60</v>
      </c>
      <c r="H126" s="26">
        <v>9</v>
      </c>
      <c r="I126" s="25">
        <v>67</v>
      </c>
      <c r="J126" s="21">
        <v>6</v>
      </c>
      <c r="K126" s="27">
        <f t="shared" si="2"/>
        <v>5.64</v>
      </c>
      <c r="L126" s="27" t="str">
        <f t="shared" si="3"/>
        <v>NE</v>
      </c>
      <c r="M126" s="14"/>
    </row>
    <row r="127" spans="1:13" x14ac:dyDescent="0.2">
      <c r="A127" s="23">
        <v>124</v>
      </c>
      <c r="B127" s="2" t="s">
        <v>201</v>
      </c>
      <c r="C127" s="2" t="s">
        <v>202</v>
      </c>
      <c r="D127" s="28" t="s">
        <v>290</v>
      </c>
      <c r="E127" s="25">
        <v>57</v>
      </c>
      <c r="F127" s="21">
        <v>9</v>
      </c>
      <c r="G127" s="14">
        <v>94</v>
      </c>
      <c r="H127" s="26">
        <v>7</v>
      </c>
      <c r="I127" s="25">
        <v>95</v>
      </c>
      <c r="J127" s="21">
        <v>7</v>
      </c>
      <c r="K127" s="27">
        <f t="shared" si="2"/>
        <v>7.57</v>
      </c>
      <c r="L127" s="27" t="str">
        <f t="shared" si="3"/>
        <v>TAIP</v>
      </c>
      <c r="M127" s="14"/>
    </row>
    <row r="128" spans="1:13" x14ac:dyDescent="0.2">
      <c r="A128" s="23">
        <v>125</v>
      </c>
      <c r="B128" s="2" t="s">
        <v>203</v>
      </c>
      <c r="C128" s="2" t="s">
        <v>204</v>
      </c>
      <c r="D128" s="24" t="s">
        <v>292</v>
      </c>
      <c r="E128" s="25">
        <v>86</v>
      </c>
      <c r="F128" s="21">
        <v>9</v>
      </c>
      <c r="G128" s="14"/>
      <c r="H128" s="26">
        <v>9</v>
      </c>
      <c r="I128" s="25">
        <v>28</v>
      </c>
      <c r="J128" s="21">
        <v>8</v>
      </c>
      <c r="K128" s="27">
        <f t="shared" si="2"/>
        <v>6.4499999999999993</v>
      </c>
      <c r="L128" s="27" t="str">
        <f t="shared" si="3"/>
        <v>NE</v>
      </c>
      <c r="M128" s="14"/>
    </row>
    <row r="129" spans="1:13" x14ac:dyDescent="0.2">
      <c r="A129" s="23">
        <v>126</v>
      </c>
      <c r="B129" s="2" t="s">
        <v>205</v>
      </c>
      <c r="C129" s="2" t="s">
        <v>163</v>
      </c>
      <c r="D129" s="24" t="s">
        <v>292</v>
      </c>
      <c r="E129" s="25">
        <v>89</v>
      </c>
      <c r="F129" s="21">
        <v>9</v>
      </c>
      <c r="G129" s="14">
        <v>69</v>
      </c>
      <c r="H129" s="26">
        <v>7</v>
      </c>
      <c r="I129" s="25">
        <v>71</v>
      </c>
      <c r="J129" s="21">
        <v>10</v>
      </c>
      <c r="K129" s="27">
        <f t="shared" si="2"/>
        <v>7.9399999999999995</v>
      </c>
      <c r="L129" s="27" t="str">
        <f t="shared" si="3"/>
        <v>TAIP</v>
      </c>
      <c r="M129" s="14"/>
    </row>
    <row r="130" spans="1:13" x14ac:dyDescent="0.2">
      <c r="A130" s="23">
        <v>127</v>
      </c>
      <c r="B130" s="2" t="s">
        <v>206</v>
      </c>
      <c r="C130" s="2" t="s">
        <v>68</v>
      </c>
      <c r="D130" s="28" t="s">
        <v>293</v>
      </c>
      <c r="E130" s="25">
        <v>51</v>
      </c>
      <c r="F130" s="21">
        <v>7</v>
      </c>
      <c r="G130" s="14">
        <v>69</v>
      </c>
      <c r="H130" s="26">
        <v>7</v>
      </c>
      <c r="I130" s="25">
        <v>87</v>
      </c>
      <c r="J130" s="21">
        <v>7</v>
      </c>
      <c r="K130" s="27">
        <f t="shared" si="2"/>
        <v>6.3599999999999994</v>
      </c>
      <c r="L130" s="27" t="str">
        <f t="shared" si="3"/>
        <v>NE</v>
      </c>
      <c r="M130" s="14"/>
    </row>
    <row r="131" spans="1:13" x14ac:dyDescent="0.2">
      <c r="A131" s="23">
        <v>128</v>
      </c>
      <c r="B131" s="2" t="s">
        <v>207</v>
      </c>
      <c r="C131" s="2" t="s">
        <v>90</v>
      </c>
      <c r="D131" s="28" t="s">
        <v>295</v>
      </c>
      <c r="E131" s="25">
        <v>44</v>
      </c>
      <c r="F131" s="21">
        <v>9</v>
      </c>
      <c r="G131" s="14">
        <v>94</v>
      </c>
      <c r="H131" s="26">
        <v>7</v>
      </c>
      <c r="I131" s="25">
        <v>33</v>
      </c>
      <c r="J131" s="21">
        <v>8</v>
      </c>
      <c r="K131" s="27">
        <f t="shared" si="2"/>
        <v>5.87</v>
      </c>
      <c r="L131" s="27" t="str">
        <f t="shared" si="3"/>
        <v>NE</v>
      </c>
      <c r="M131" s="14"/>
    </row>
    <row r="132" spans="1:13" x14ac:dyDescent="0.2">
      <c r="A132" s="23">
        <v>129</v>
      </c>
      <c r="B132" s="2" t="s">
        <v>208</v>
      </c>
      <c r="C132" s="2" t="s">
        <v>209</v>
      </c>
      <c r="D132" s="28" t="s">
        <v>291</v>
      </c>
      <c r="E132" s="25">
        <v>75</v>
      </c>
      <c r="F132" s="21">
        <v>8</v>
      </c>
      <c r="G132" s="14">
        <v>64</v>
      </c>
      <c r="H132" s="26">
        <v>8</v>
      </c>
      <c r="I132" s="25">
        <v>83</v>
      </c>
      <c r="J132" s="21">
        <v>10</v>
      </c>
      <c r="K132" s="27">
        <f t="shared" si="2"/>
        <v>7.33</v>
      </c>
      <c r="L132" s="27" t="str">
        <f t="shared" si="3"/>
        <v>NE</v>
      </c>
      <c r="M132" s="14"/>
    </row>
    <row r="133" spans="1:13" x14ac:dyDescent="0.2">
      <c r="A133" s="23">
        <v>130</v>
      </c>
      <c r="B133" s="2" t="s">
        <v>210</v>
      </c>
      <c r="C133" s="2" t="s">
        <v>211</v>
      </c>
      <c r="D133" s="28" t="s">
        <v>292</v>
      </c>
      <c r="E133" s="25">
        <v>65</v>
      </c>
      <c r="F133" s="21">
        <v>8</v>
      </c>
      <c r="G133" s="14">
        <v>80</v>
      </c>
      <c r="H133" s="26">
        <v>7</v>
      </c>
      <c r="I133" s="25">
        <v>39</v>
      </c>
      <c r="J133" s="21">
        <v>8</v>
      </c>
      <c r="K133" s="27">
        <f t="shared" ref="K133:K196" si="4">IF(E133/10&gt;F133/2,E133/10*0.5,F133/2*0.5)+IF(G133/10&gt;H133/2,G133/10*0.3,H133/2*0.3)+IF(I133/10&gt;J133/2,I133/10*0.2,J133/2*0.2)</f>
        <v>6.45</v>
      </c>
      <c r="L133" s="27" t="str">
        <f t="shared" ref="L133:L196" si="5">IF(K133&gt;=7.5,"TAIP","NE")</f>
        <v>NE</v>
      </c>
      <c r="M133" s="14"/>
    </row>
    <row r="134" spans="1:13" x14ac:dyDescent="0.2">
      <c r="A134" s="23">
        <v>131</v>
      </c>
      <c r="B134" s="2" t="s">
        <v>212</v>
      </c>
      <c r="C134" s="2" t="s">
        <v>103</v>
      </c>
      <c r="D134" s="28" t="s">
        <v>294</v>
      </c>
      <c r="E134" s="25">
        <v>55</v>
      </c>
      <c r="F134" s="21">
        <v>8</v>
      </c>
      <c r="G134" s="14">
        <v>93</v>
      </c>
      <c r="H134" s="26">
        <v>8</v>
      </c>
      <c r="I134" s="25">
        <v>58</v>
      </c>
      <c r="J134" s="21">
        <v>6</v>
      </c>
      <c r="K134" s="27">
        <f t="shared" si="4"/>
        <v>6.7</v>
      </c>
      <c r="L134" s="27" t="str">
        <f t="shared" si="5"/>
        <v>NE</v>
      </c>
      <c r="M134" s="14"/>
    </row>
    <row r="135" spans="1:13" x14ac:dyDescent="0.2">
      <c r="A135" s="23">
        <v>132</v>
      </c>
      <c r="B135" s="2" t="s">
        <v>213</v>
      </c>
      <c r="C135" s="2" t="s">
        <v>68</v>
      </c>
      <c r="D135" s="28" t="s">
        <v>291</v>
      </c>
      <c r="E135" s="25">
        <v>90</v>
      </c>
      <c r="F135" s="21">
        <v>9</v>
      </c>
      <c r="G135" s="14">
        <v>92</v>
      </c>
      <c r="H135" s="26">
        <v>8</v>
      </c>
      <c r="I135" s="25">
        <v>60</v>
      </c>
      <c r="J135" s="21">
        <v>9</v>
      </c>
      <c r="K135" s="27">
        <f t="shared" si="4"/>
        <v>8.4600000000000009</v>
      </c>
      <c r="L135" s="27" t="str">
        <f t="shared" si="5"/>
        <v>TAIP</v>
      </c>
      <c r="M135" s="14"/>
    </row>
    <row r="136" spans="1:13" x14ac:dyDescent="0.2">
      <c r="A136" s="23">
        <v>133</v>
      </c>
      <c r="B136" s="2" t="s">
        <v>214</v>
      </c>
      <c r="C136" s="2" t="s">
        <v>2</v>
      </c>
      <c r="D136" s="28" t="s">
        <v>293</v>
      </c>
      <c r="E136" s="25">
        <v>87</v>
      </c>
      <c r="F136" s="21">
        <v>9</v>
      </c>
      <c r="G136" s="14">
        <v>45</v>
      </c>
      <c r="H136" s="26">
        <v>8</v>
      </c>
      <c r="I136" s="25">
        <v>98</v>
      </c>
      <c r="J136" s="21">
        <v>7</v>
      </c>
      <c r="K136" s="27">
        <f t="shared" si="4"/>
        <v>7.6599999999999993</v>
      </c>
      <c r="L136" s="27" t="str">
        <f t="shared" si="5"/>
        <v>TAIP</v>
      </c>
      <c r="M136" s="14"/>
    </row>
    <row r="137" spans="1:13" x14ac:dyDescent="0.2">
      <c r="A137" s="23">
        <v>134</v>
      </c>
      <c r="B137" s="2" t="s">
        <v>215</v>
      </c>
      <c r="C137" s="2" t="s">
        <v>25</v>
      </c>
      <c r="D137" s="28" t="s">
        <v>291</v>
      </c>
      <c r="E137" s="25">
        <v>71</v>
      </c>
      <c r="F137" s="21">
        <v>9</v>
      </c>
      <c r="G137" s="14">
        <v>63</v>
      </c>
      <c r="H137" s="26">
        <v>6</v>
      </c>
      <c r="I137" s="25">
        <v>79</v>
      </c>
      <c r="J137" s="21">
        <v>7</v>
      </c>
      <c r="K137" s="27">
        <f t="shared" si="4"/>
        <v>7.02</v>
      </c>
      <c r="L137" s="27" t="str">
        <f t="shared" si="5"/>
        <v>NE</v>
      </c>
      <c r="M137" s="14"/>
    </row>
    <row r="138" spans="1:13" x14ac:dyDescent="0.2">
      <c r="A138" s="23">
        <v>135</v>
      </c>
      <c r="B138" s="2" t="s">
        <v>190</v>
      </c>
      <c r="C138" s="2" t="s">
        <v>189</v>
      </c>
      <c r="D138" s="24" t="s">
        <v>295</v>
      </c>
      <c r="E138" s="25">
        <v>28</v>
      </c>
      <c r="F138" s="21">
        <v>10</v>
      </c>
      <c r="G138" s="14">
        <v>50</v>
      </c>
      <c r="H138" s="26">
        <v>7</v>
      </c>
      <c r="I138" s="25">
        <v>25</v>
      </c>
      <c r="J138" s="21">
        <v>7</v>
      </c>
      <c r="K138" s="27">
        <f t="shared" si="4"/>
        <v>4.7</v>
      </c>
      <c r="L138" s="27" t="str">
        <f t="shared" si="5"/>
        <v>NE</v>
      </c>
      <c r="M138" s="14"/>
    </row>
    <row r="139" spans="1:13" x14ac:dyDescent="0.2">
      <c r="A139" s="23">
        <v>136</v>
      </c>
      <c r="B139" s="2" t="s">
        <v>216</v>
      </c>
      <c r="C139" s="2" t="s">
        <v>217</v>
      </c>
      <c r="D139" s="28" t="s">
        <v>291</v>
      </c>
      <c r="E139" s="25">
        <v>100</v>
      </c>
      <c r="F139" s="21">
        <v>9</v>
      </c>
      <c r="G139" s="14">
        <v>91</v>
      </c>
      <c r="H139" s="26">
        <v>9</v>
      </c>
      <c r="I139" s="25">
        <v>97</v>
      </c>
      <c r="J139" s="21">
        <v>6</v>
      </c>
      <c r="K139" s="27">
        <f t="shared" si="4"/>
        <v>9.67</v>
      </c>
      <c r="L139" s="27" t="str">
        <f t="shared" si="5"/>
        <v>TAIP</v>
      </c>
      <c r="M139" s="14"/>
    </row>
    <row r="140" spans="1:13" x14ac:dyDescent="0.2">
      <c r="A140" s="23">
        <v>137</v>
      </c>
      <c r="B140" s="2" t="s">
        <v>218</v>
      </c>
      <c r="C140" s="2" t="s">
        <v>219</v>
      </c>
      <c r="D140" s="28" t="s">
        <v>291</v>
      </c>
      <c r="E140" s="25">
        <v>84</v>
      </c>
      <c r="F140" s="21">
        <v>7</v>
      </c>
      <c r="G140" s="14">
        <v>64</v>
      </c>
      <c r="H140" s="26">
        <v>8</v>
      </c>
      <c r="I140" s="25">
        <v>92</v>
      </c>
      <c r="J140" s="21">
        <v>7</v>
      </c>
      <c r="K140" s="27">
        <f t="shared" si="4"/>
        <v>7.96</v>
      </c>
      <c r="L140" s="27" t="str">
        <f t="shared" si="5"/>
        <v>TAIP</v>
      </c>
      <c r="M140" s="14"/>
    </row>
    <row r="141" spans="1:13" x14ac:dyDescent="0.2">
      <c r="A141" s="23">
        <v>138</v>
      </c>
      <c r="B141" s="2" t="s">
        <v>220</v>
      </c>
      <c r="C141" s="2" t="s">
        <v>221</v>
      </c>
      <c r="D141" s="28" t="s">
        <v>295</v>
      </c>
      <c r="E141" s="25">
        <v>97</v>
      </c>
      <c r="F141" s="21">
        <v>7</v>
      </c>
      <c r="G141" s="14">
        <v>65</v>
      </c>
      <c r="H141" s="26">
        <v>10</v>
      </c>
      <c r="I141" s="25">
        <v>64</v>
      </c>
      <c r="J141" s="21">
        <v>6</v>
      </c>
      <c r="K141" s="27">
        <f t="shared" si="4"/>
        <v>8.08</v>
      </c>
      <c r="L141" s="27" t="str">
        <f t="shared" si="5"/>
        <v>TAIP</v>
      </c>
      <c r="M141" s="14"/>
    </row>
    <row r="142" spans="1:13" x14ac:dyDescent="0.2">
      <c r="A142" s="23">
        <v>139</v>
      </c>
      <c r="B142" s="2" t="s">
        <v>222</v>
      </c>
      <c r="C142" s="2" t="s">
        <v>34</v>
      </c>
      <c r="D142" s="28" t="s">
        <v>292</v>
      </c>
      <c r="E142" s="25">
        <v>66</v>
      </c>
      <c r="F142" s="21">
        <v>8</v>
      </c>
      <c r="G142" s="14">
        <v>59</v>
      </c>
      <c r="H142" s="26">
        <v>7</v>
      </c>
      <c r="I142" s="25">
        <v>93</v>
      </c>
      <c r="J142" s="21">
        <v>5</v>
      </c>
      <c r="K142" s="27">
        <f t="shared" si="4"/>
        <v>6.9300000000000006</v>
      </c>
      <c r="L142" s="27" t="str">
        <f t="shared" si="5"/>
        <v>NE</v>
      </c>
      <c r="M142" s="14"/>
    </row>
    <row r="143" spans="1:13" x14ac:dyDescent="0.2">
      <c r="A143" s="23">
        <v>140</v>
      </c>
      <c r="B143" s="2" t="s">
        <v>223</v>
      </c>
      <c r="C143" s="2" t="s">
        <v>68</v>
      </c>
      <c r="D143" s="28" t="s">
        <v>290</v>
      </c>
      <c r="E143" s="25">
        <v>51</v>
      </c>
      <c r="F143" s="21">
        <v>9</v>
      </c>
      <c r="G143" s="14">
        <v>60</v>
      </c>
      <c r="H143" s="26">
        <v>7</v>
      </c>
      <c r="I143" s="25">
        <v>80</v>
      </c>
      <c r="J143" s="21">
        <v>7</v>
      </c>
      <c r="K143" s="27">
        <f t="shared" si="4"/>
        <v>5.9499999999999993</v>
      </c>
      <c r="L143" s="27" t="str">
        <f t="shared" si="5"/>
        <v>NE</v>
      </c>
      <c r="M143" s="14"/>
    </row>
    <row r="144" spans="1:13" x14ac:dyDescent="0.2">
      <c r="A144" s="23">
        <v>141</v>
      </c>
      <c r="B144" s="2" t="s">
        <v>224</v>
      </c>
      <c r="C144" s="2" t="s">
        <v>19</v>
      </c>
      <c r="D144" s="24" t="s">
        <v>294</v>
      </c>
      <c r="E144" s="25">
        <v>47</v>
      </c>
      <c r="F144" s="21">
        <v>8</v>
      </c>
      <c r="G144" s="14">
        <v>97</v>
      </c>
      <c r="H144" s="26">
        <v>9</v>
      </c>
      <c r="I144" s="25">
        <v>78</v>
      </c>
      <c r="J144" s="21">
        <v>8</v>
      </c>
      <c r="K144" s="27">
        <f t="shared" si="4"/>
        <v>6.82</v>
      </c>
      <c r="L144" s="27" t="str">
        <f t="shared" si="5"/>
        <v>NE</v>
      </c>
      <c r="M144" s="14"/>
    </row>
    <row r="145" spans="1:13" x14ac:dyDescent="0.2">
      <c r="A145" s="23">
        <v>142</v>
      </c>
      <c r="B145" s="2" t="s">
        <v>225</v>
      </c>
      <c r="C145" s="2" t="s">
        <v>39</v>
      </c>
      <c r="D145" s="24" t="s">
        <v>294</v>
      </c>
      <c r="E145" s="25">
        <v>48</v>
      </c>
      <c r="F145" s="21">
        <v>7</v>
      </c>
      <c r="G145" s="14">
        <v>93</v>
      </c>
      <c r="H145" s="26">
        <v>10</v>
      </c>
      <c r="I145" s="25">
        <v>47</v>
      </c>
      <c r="J145" s="21">
        <v>8</v>
      </c>
      <c r="K145" s="27">
        <f t="shared" si="4"/>
        <v>6.13</v>
      </c>
      <c r="L145" s="27" t="str">
        <f t="shared" si="5"/>
        <v>NE</v>
      </c>
      <c r="M145" s="14"/>
    </row>
    <row r="146" spans="1:13" x14ac:dyDescent="0.2">
      <c r="A146" s="23">
        <v>143</v>
      </c>
      <c r="B146" s="2" t="s">
        <v>104</v>
      </c>
      <c r="C146" s="2" t="s">
        <v>181</v>
      </c>
      <c r="D146" s="28" t="s">
        <v>295</v>
      </c>
      <c r="E146" s="25">
        <v>65</v>
      </c>
      <c r="F146" s="21">
        <v>9</v>
      </c>
      <c r="G146" s="14">
        <v>92</v>
      </c>
      <c r="H146" s="26">
        <v>6</v>
      </c>
      <c r="I146" s="25">
        <v>58</v>
      </c>
      <c r="J146" s="21">
        <v>9</v>
      </c>
      <c r="K146" s="27">
        <f t="shared" si="4"/>
        <v>7.17</v>
      </c>
      <c r="L146" s="27" t="str">
        <f t="shared" si="5"/>
        <v>NE</v>
      </c>
      <c r="M146" s="14"/>
    </row>
    <row r="147" spans="1:13" x14ac:dyDescent="0.2">
      <c r="A147" s="23">
        <v>144</v>
      </c>
      <c r="B147" s="2" t="s">
        <v>226</v>
      </c>
      <c r="C147" s="2" t="s">
        <v>227</v>
      </c>
      <c r="D147" s="28" t="s">
        <v>290</v>
      </c>
      <c r="E147" s="25">
        <v>80</v>
      </c>
      <c r="F147" s="21">
        <v>10</v>
      </c>
      <c r="G147" s="14">
        <v>81</v>
      </c>
      <c r="H147" s="26">
        <v>8</v>
      </c>
      <c r="I147" s="25">
        <v>100</v>
      </c>
      <c r="J147" s="21">
        <v>7</v>
      </c>
      <c r="K147" s="27">
        <f t="shared" si="4"/>
        <v>8.43</v>
      </c>
      <c r="L147" s="27" t="str">
        <f t="shared" si="5"/>
        <v>TAIP</v>
      </c>
      <c r="M147" s="14"/>
    </row>
    <row r="148" spans="1:13" x14ac:dyDescent="0.2">
      <c r="A148" s="23">
        <v>145</v>
      </c>
      <c r="B148" s="2" t="s">
        <v>228</v>
      </c>
      <c r="C148" s="2" t="s">
        <v>41</v>
      </c>
      <c r="D148" s="28" t="s">
        <v>290</v>
      </c>
      <c r="E148" s="25">
        <v>99</v>
      </c>
      <c r="F148" s="21">
        <v>7</v>
      </c>
      <c r="G148" s="14">
        <v>77</v>
      </c>
      <c r="H148" s="26">
        <v>7</v>
      </c>
      <c r="I148" s="25">
        <v>99</v>
      </c>
      <c r="J148" s="21">
        <v>8</v>
      </c>
      <c r="K148" s="27">
        <f t="shared" si="4"/>
        <v>9.24</v>
      </c>
      <c r="L148" s="27" t="str">
        <f t="shared" si="5"/>
        <v>TAIP</v>
      </c>
      <c r="M148" s="14"/>
    </row>
    <row r="149" spans="1:13" x14ac:dyDescent="0.2">
      <c r="A149" s="23">
        <v>146</v>
      </c>
      <c r="B149" s="2" t="s">
        <v>229</v>
      </c>
      <c r="C149" s="2" t="s">
        <v>2</v>
      </c>
      <c r="D149" s="28" t="s">
        <v>294</v>
      </c>
      <c r="E149" s="25">
        <v>65</v>
      </c>
      <c r="F149" s="21">
        <v>9</v>
      </c>
      <c r="G149" s="14">
        <v>71</v>
      </c>
      <c r="H149" s="26">
        <v>8</v>
      </c>
      <c r="I149" s="25">
        <v>69</v>
      </c>
      <c r="J149" s="21">
        <v>7</v>
      </c>
      <c r="K149" s="27">
        <f t="shared" si="4"/>
        <v>6.76</v>
      </c>
      <c r="L149" s="27" t="str">
        <f t="shared" si="5"/>
        <v>NE</v>
      </c>
      <c r="M149" s="14"/>
    </row>
    <row r="150" spans="1:13" x14ac:dyDescent="0.2">
      <c r="A150" s="23">
        <v>147</v>
      </c>
      <c r="B150" s="2" t="s">
        <v>230</v>
      </c>
      <c r="C150" s="2" t="s">
        <v>44</v>
      </c>
      <c r="D150" s="28" t="s">
        <v>293</v>
      </c>
      <c r="E150" s="25">
        <v>94</v>
      </c>
      <c r="F150" s="21">
        <v>8</v>
      </c>
      <c r="G150" s="14">
        <v>66</v>
      </c>
      <c r="H150" s="26">
        <v>6</v>
      </c>
      <c r="I150" s="25">
        <v>74</v>
      </c>
      <c r="J150" s="21">
        <v>6</v>
      </c>
      <c r="K150" s="27">
        <f t="shared" si="4"/>
        <v>8.16</v>
      </c>
      <c r="L150" s="27" t="str">
        <f t="shared" si="5"/>
        <v>TAIP</v>
      </c>
      <c r="M150" s="14"/>
    </row>
    <row r="151" spans="1:13" x14ac:dyDescent="0.2">
      <c r="A151" s="23">
        <v>148</v>
      </c>
      <c r="B151" s="2" t="s">
        <v>231</v>
      </c>
      <c r="C151" s="2" t="s">
        <v>16</v>
      </c>
      <c r="D151" s="28" t="s">
        <v>294</v>
      </c>
      <c r="E151" s="25">
        <v>74</v>
      </c>
      <c r="F151" s="21">
        <v>9</v>
      </c>
      <c r="G151" s="14">
        <v>96</v>
      </c>
      <c r="H151" s="26">
        <v>7</v>
      </c>
      <c r="I151" s="25">
        <v>51</v>
      </c>
      <c r="J151" s="21">
        <v>9</v>
      </c>
      <c r="K151" s="27">
        <f t="shared" si="4"/>
        <v>7.6</v>
      </c>
      <c r="L151" s="27" t="str">
        <f t="shared" si="5"/>
        <v>TAIP</v>
      </c>
      <c r="M151" s="14"/>
    </row>
    <row r="152" spans="1:13" x14ac:dyDescent="0.2">
      <c r="A152" s="23">
        <v>149</v>
      </c>
      <c r="B152" s="2" t="s">
        <v>232</v>
      </c>
      <c r="C152" s="2" t="s">
        <v>34</v>
      </c>
      <c r="D152" s="28" t="s">
        <v>293</v>
      </c>
      <c r="E152" s="25">
        <v>78</v>
      </c>
      <c r="F152" s="21">
        <v>8</v>
      </c>
      <c r="G152" s="14">
        <v>91</v>
      </c>
      <c r="H152" s="26">
        <v>7</v>
      </c>
      <c r="I152" s="25">
        <v>76</v>
      </c>
      <c r="J152" s="21">
        <v>7</v>
      </c>
      <c r="K152" s="27">
        <f t="shared" si="4"/>
        <v>8.15</v>
      </c>
      <c r="L152" s="27" t="str">
        <f t="shared" si="5"/>
        <v>TAIP</v>
      </c>
      <c r="M152" s="14"/>
    </row>
    <row r="153" spans="1:13" x14ac:dyDescent="0.2">
      <c r="A153" s="23">
        <v>150</v>
      </c>
      <c r="B153" s="2" t="s">
        <v>233</v>
      </c>
      <c r="C153" s="2" t="s">
        <v>177</v>
      </c>
      <c r="D153" s="28" t="s">
        <v>291</v>
      </c>
      <c r="E153" s="25">
        <v>69</v>
      </c>
      <c r="F153" s="21">
        <v>8</v>
      </c>
      <c r="G153" s="14">
        <v>71</v>
      </c>
      <c r="H153" s="26">
        <v>6</v>
      </c>
      <c r="I153" s="25">
        <v>67</v>
      </c>
      <c r="J153" s="21">
        <v>5</v>
      </c>
      <c r="K153" s="27">
        <f t="shared" si="4"/>
        <v>6.92</v>
      </c>
      <c r="L153" s="27" t="str">
        <f t="shared" si="5"/>
        <v>NE</v>
      </c>
      <c r="M153" s="14"/>
    </row>
    <row r="154" spans="1:13" x14ac:dyDescent="0.2">
      <c r="A154" s="23">
        <v>151</v>
      </c>
      <c r="B154" s="2" t="s">
        <v>234</v>
      </c>
      <c r="C154" s="2" t="s">
        <v>235</v>
      </c>
      <c r="D154" s="24" t="s">
        <v>295</v>
      </c>
      <c r="E154" s="25">
        <v>52</v>
      </c>
      <c r="F154" s="21">
        <v>10</v>
      </c>
      <c r="G154" s="14">
        <v>56</v>
      </c>
      <c r="H154" s="26">
        <v>10</v>
      </c>
      <c r="I154" s="25">
        <v>59</v>
      </c>
      <c r="J154" s="21">
        <v>7</v>
      </c>
      <c r="K154" s="27">
        <f t="shared" si="4"/>
        <v>5.4600000000000009</v>
      </c>
      <c r="L154" s="27" t="str">
        <f t="shared" si="5"/>
        <v>NE</v>
      </c>
      <c r="M154" s="14"/>
    </row>
    <row r="155" spans="1:13" x14ac:dyDescent="0.2">
      <c r="A155" s="23">
        <v>152</v>
      </c>
      <c r="B155" s="2" t="s">
        <v>236</v>
      </c>
      <c r="C155" s="2" t="s">
        <v>21</v>
      </c>
      <c r="D155" s="28" t="s">
        <v>290</v>
      </c>
      <c r="E155" s="25">
        <v>94</v>
      </c>
      <c r="F155" s="21">
        <v>9</v>
      </c>
      <c r="G155" s="14">
        <v>22</v>
      </c>
      <c r="H155" s="26">
        <v>10</v>
      </c>
      <c r="I155" s="25">
        <v>24</v>
      </c>
      <c r="J155" s="21">
        <v>6</v>
      </c>
      <c r="K155" s="27">
        <f t="shared" si="4"/>
        <v>6.8000000000000007</v>
      </c>
      <c r="L155" s="27" t="str">
        <f t="shared" si="5"/>
        <v>NE</v>
      </c>
      <c r="M155" s="14"/>
    </row>
    <row r="156" spans="1:13" x14ac:dyDescent="0.2">
      <c r="A156" s="23">
        <v>153</v>
      </c>
      <c r="B156" s="2" t="s">
        <v>237</v>
      </c>
      <c r="C156" s="2" t="s">
        <v>138</v>
      </c>
      <c r="D156" s="24" t="s">
        <v>292</v>
      </c>
      <c r="E156" s="25">
        <v>79</v>
      </c>
      <c r="F156" s="21">
        <v>7</v>
      </c>
      <c r="G156" s="14">
        <v>91</v>
      </c>
      <c r="H156" s="26">
        <v>9</v>
      </c>
      <c r="I156" s="25">
        <v>85</v>
      </c>
      <c r="J156" s="21">
        <v>10</v>
      </c>
      <c r="K156" s="27">
        <f t="shared" si="4"/>
        <v>8.379999999999999</v>
      </c>
      <c r="L156" s="27" t="str">
        <f t="shared" si="5"/>
        <v>TAIP</v>
      </c>
      <c r="M156" s="14"/>
    </row>
    <row r="157" spans="1:13" x14ac:dyDescent="0.2">
      <c r="A157" s="23">
        <v>154</v>
      </c>
      <c r="B157" s="2" t="s">
        <v>238</v>
      </c>
      <c r="C157" s="2" t="s">
        <v>239</v>
      </c>
      <c r="D157" s="28" t="s">
        <v>290</v>
      </c>
      <c r="E157" s="25">
        <v>92</v>
      </c>
      <c r="F157" s="21">
        <v>9</v>
      </c>
      <c r="G157" s="14">
        <v>73</v>
      </c>
      <c r="H157" s="26">
        <v>10</v>
      </c>
      <c r="I157" s="25">
        <v>75</v>
      </c>
      <c r="J157" s="21">
        <v>7</v>
      </c>
      <c r="K157" s="27">
        <f t="shared" si="4"/>
        <v>8.2899999999999991</v>
      </c>
      <c r="L157" s="27" t="str">
        <f t="shared" si="5"/>
        <v>TAIP</v>
      </c>
      <c r="M157" s="14"/>
    </row>
    <row r="158" spans="1:13" x14ac:dyDescent="0.2">
      <c r="A158" s="23">
        <v>155</v>
      </c>
      <c r="B158" s="2" t="s">
        <v>240</v>
      </c>
      <c r="C158" s="2" t="s">
        <v>41</v>
      </c>
      <c r="D158" s="28" t="s">
        <v>293</v>
      </c>
      <c r="E158" s="25">
        <v>76</v>
      </c>
      <c r="F158" s="21">
        <v>9</v>
      </c>
      <c r="G158" s="14">
        <v>99</v>
      </c>
      <c r="H158" s="26">
        <v>9</v>
      </c>
      <c r="I158" s="25">
        <v>77</v>
      </c>
      <c r="J158" s="21">
        <v>8</v>
      </c>
      <c r="K158" s="27">
        <f t="shared" si="4"/>
        <v>8.3099999999999987</v>
      </c>
      <c r="L158" s="27" t="str">
        <f t="shared" si="5"/>
        <v>TAIP</v>
      </c>
      <c r="M158" s="14"/>
    </row>
    <row r="159" spans="1:13" x14ac:dyDescent="0.2">
      <c r="A159" s="23">
        <v>156</v>
      </c>
      <c r="B159" s="2" t="s">
        <v>241</v>
      </c>
      <c r="C159" s="2" t="s">
        <v>189</v>
      </c>
      <c r="D159" s="24" t="s">
        <v>291</v>
      </c>
      <c r="E159" s="25">
        <v>60</v>
      </c>
      <c r="F159" s="21">
        <v>8</v>
      </c>
      <c r="G159" s="14">
        <v>54</v>
      </c>
      <c r="H159" s="26">
        <v>9</v>
      </c>
      <c r="I159" s="25">
        <v>38</v>
      </c>
      <c r="J159" s="21">
        <v>5</v>
      </c>
      <c r="K159" s="27">
        <f t="shared" si="4"/>
        <v>5.38</v>
      </c>
      <c r="L159" s="27" t="str">
        <f t="shared" si="5"/>
        <v>NE</v>
      </c>
      <c r="M159" s="14"/>
    </row>
    <row r="160" spans="1:13" x14ac:dyDescent="0.2">
      <c r="A160" s="23">
        <v>157</v>
      </c>
      <c r="B160" s="2" t="s">
        <v>242</v>
      </c>
      <c r="C160" s="2" t="s">
        <v>217</v>
      </c>
      <c r="D160" s="28" t="s">
        <v>290</v>
      </c>
      <c r="E160" s="25">
        <v>82</v>
      </c>
      <c r="F160" s="21">
        <v>9</v>
      </c>
      <c r="G160" s="14">
        <v>81</v>
      </c>
      <c r="H160" s="26">
        <v>6</v>
      </c>
      <c r="I160" s="25">
        <v>77</v>
      </c>
      <c r="J160" s="21">
        <v>8</v>
      </c>
      <c r="K160" s="27">
        <f t="shared" si="4"/>
        <v>8.07</v>
      </c>
      <c r="L160" s="27" t="str">
        <f t="shared" si="5"/>
        <v>TAIP</v>
      </c>
      <c r="M160" s="14"/>
    </row>
    <row r="161" spans="1:13" x14ac:dyDescent="0.2">
      <c r="A161" s="23">
        <v>158</v>
      </c>
      <c r="B161" s="2" t="s">
        <v>243</v>
      </c>
      <c r="C161" s="2" t="s">
        <v>80</v>
      </c>
      <c r="D161" s="28" t="s">
        <v>295</v>
      </c>
      <c r="E161" s="25">
        <v>80</v>
      </c>
      <c r="F161" s="21">
        <v>9</v>
      </c>
      <c r="G161" s="14">
        <v>99</v>
      </c>
      <c r="H161" s="26">
        <v>7</v>
      </c>
      <c r="I161" s="25">
        <v>95</v>
      </c>
      <c r="J161" s="21">
        <v>8</v>
      </c>
      <c r="K161" s="27">
        <f t="shared" si="4"/>
        <v>8.870000000000001</v>
      </c>
      <c r="L161" s="27" t="str">
        <f t="shared" si="5"/>
        <v>TAIP</v>
      </c>
      <c r="M161" s="14"/>
    </row>
    <row r="162" spans="1:13" x14ac:dyDescent="0.2">
      <c r="A162" s="23">
        <v>159</v>
      </c>
      <c r="B162" s="2" t="s">
        <v>244</v>
      </c>
      <c r="C162" s="2" t="s">
        <v>245</v>
      </c>
      <c r="D162" s="24" t="s">
        <v>293</v>
      </c>
      <c r="E162" s="25">
        <v>86</v>
      </c>
      <c r="F162" s="21">
        <v>8</v>
      </c>
      <c r="G162" s="14">
        <v>97</v>
      </c>
      <c r="H162" s="26">
        <v>8</v>
      </c>
      <c r="I162" s="25">
        <v>89</v>
      </c>
      <c r="J162" s="21">
        <v>7</v>
      </c>
      <c r="K162" s="27">
        <f t="shared" si="4"/>
        <v>8.9899999999999984</v>
      </c>
      <c r="L162" s="27" t="str">
        <f t="shared" si="5"/>
        <v>TAIP</v>
      </c>
      <c r="M162" s="14"/>
    </row>
    <row r="163" spans="1:13" x14ac:dyDescent="0.2">
      <c r="A163" s="23">
        <v>160</v>
      </c>
      <c r="B163" s="2" t="s">
        <v>33</v>
      </c>
      <c r="C163" s="2" t="s">
        <v>68</v>
      </c>
      <c r="D163" s="28" t="s">
        <v>295</v>
      </c>
      <c r="E163" s="25">
        <v>55</v>
      </c>
      <c r="F163" s="21">
        <v>10</v>
      </c>
      <c r="G163" s="14">
        <v>80</v>
      </c>
      <c r="H163" s="26">
        <v>9</v>
      </c>
      <c r="I163" s="25">
        <v>72</v>
      </c>
      <c r="J163" s="21">
        <v>5</v>
      </c>
      <c r="K163" s="27">
        <f t="shared" si="4"/>
        <v>6.5900000000000007</v>
      </c>
      <c r="L163" s="27" t="str">
        <f t="shared" si="5"/>
        <v>NE</v>
      </c>
      <c r="M163" s="14"/>
    </row>
    <row r="164" spans="1:13" x14ac:dyDescent="0.2">
      <c r="A164" s="23">
        <v>161</v>
      </c>
      <c r="B164" s="2" t="s">
        <v>246</v>
      </c>
      <c r="C164" s="2" t="s">
        <v>247</v>
      </c>
      <c r="D164" s="28" t="s">
        <v>290</v>
      </c>
      <c r="E164" s="25">
        <v>87</v>
      </c>
      <c r="F164" s="21">
        <v>9</v>
      </c>
      <c r="G164" s="14">
        <v>82</v>
      </c>
      <c r="H164" s="26">
        <v>9</v>
      </c>
      <c r="I164" s="25">
        <v>96</v>
      </c>
      <c r="J164" s="21">
        <v>9</v>
      </c>
      <c r="K164" s="27">
        <f t="shared" si="4"/>
        <v>8.7299999999999986</v>
      </c>
      <c r="L164" s="27" t="str">
        <f t="shared" si="5"/>
        <v>TAIP</v>
      </c>
      <c r="M164" s="14"/>
    </row>
    <row r="165" spans="1:13" x14ac:dyDescent="0.2">
      <c r="A165" s="23">
        <v>162</v>
      </c>
      <c r="B165" s="2" t="s">
        <v>248</v>
      </c>
      <c r="C165" s="2" t="s">
        <v>159</v>
      </c>
      <c r="D165" s="28" t="s">
        <v>290</v>
      </c>
      <c r="E165" s="25">
        <v>74</v>
      </c>
      <c r="F165" s="21">
        <v>8</v>
      </c>
      <c r="G165" s="14">
        <v>71</v>
      </c>
      <c r="H165" s="26">
        <v>9</v>
      </c>
      <c r="I165" s="25">
        <v>62</v>
      </c>
      <c r="J165" s="21">
        <v>6</v>
      </c>
      <c r="K165" s="27">
        <f t="shared" si="4"/>
        <v>7.07</v>
      </c>
      <c r="L165" s="27" t="str">
        <f t="shared" si="5"/>
        <v>NE</v>
      </c>
      <c r="M165" s="14"/>
    </row>
    <row r="166" spans="1:13" x14ac:dyDescent="0.2">
      <c r="A166" s="23">
        <v>163</v>
      </c>
      <c r="B166" s="2" t="s">
        <v>249</v>
      </c>
      <c r="C166" s="2" t="s">
        <v>34</v>
      </c>
      <c r="D166" s="28" t="s">
        <v>291</v>
      </c>
      <c r="E166" s="25">
        <v>76</v>
      </c>
      <c r="F166" s="21">
        <v>10</v>
      </c>
      <c r="G166" s="14">
        <v>78</v>
      </c>
      <c r="H166" s="26">
        <v>6</v>
      </c>
      <c r="I166" s="25">
        <v>66</v>
      </c>
      <c r="J166" s="21">
        <v>7</v>
      </c>
      <c r="K166" s="27">
        <f t="shared" si="4"/>
        <v>7.46</v>
      </c>
      <c r="L166" s="27" t="str">
        <f t="shared" si="5"/>
        <v>NE</v>
      </c>
      <c r="M166" s="14"/>
    </row>
    <row r="167" spans="1:13" x14ac:dyDescent="0.2">
      <c r="A167" s="23">
        <v>164</v>
      </c>
      <c r="B167" s="2" t="s">
        <v>250</v>
      </c>
      <c r="C167" s="2" t="s">
        <v>251</v>
      </c>
      <c r="D167" s="28" t="s">
        <v>293</v>
      </c>
      <c r="E167" s="25">
        <v>86</v>
      </c>
      <c r="F167" s="21">
        <v>8</v>
      </c>
      <c r="G167" s="14">
        <v>52</v>
      </c>
      <c r="H167" s="26">
        <v>9</v>
      </c>
      <c r="I167" s="25">
        <v>52</v>
      </c>
      <c r="J167" s="21">
        <v>9</v>
      </c>
      <c r="K167" s="27">
        <f t="shared" si="4"/>
        <v>6.8999999999999995</v>
      </c>
      <c r="L167" s="27" t="str">
        <f t="shared" si="5"/>
        <v>NE</v>
      </c>
      <c r="M167" s="14"/>
    </row>
    <row r="168" spans="1:13" x14ac:dyDescent="0.2">
      <c r="A168" s="23">
        <v>165</v>
      </c>
      <c r="B168" s="2" t="s">
        <v>252</v>
      </c>
      <c r="C168" s="2" t="s">
        <v>211</v>
      </c>
      <c r="D168" s="28" t="s">
        <v>293</v>
      </c>
      <c r="E168" s="25">
        <v>72</v>
      </c>
      <c r="F168" s="21">
        <v>9</v>
      </c>
      <c r="G168" s="14">
        <v>37</v>
      </c>
      <c r="H168" s="26">
        <v>8</v>
      </c>
      <c r="I168" s="25">
        <v>55</v>
      </c>
      <c r="J168" s="21">
        <v>6</v>
      </c>
      <c r="K168" s="27">
        <f t="shared" si="4"/>
        <v>5.9</v>
      </c>
      <c r="L168" s="27" t="str">
        <f t="shared" si="5"/>
        <v>NE</v>
      </c>
      <c r="M168" s="14"/>
    </row>
    <row r="169" spans="1:13" x14ac:dyDescent="0.2">
      <c r="A169" s="23">
        <v>166</v>
      </c>
      <c r="B169" s="2" t="s">
        <v>253</v>
      </c>
      <c r="C169" s="2" t="s">
        <v>254</v>
      </c>
      <c r="D169" s="28" t="s">
        <v>291</v>
      </c>
      <c r="E169" s="25">
        <v>93</v>
      </c>
      <c r="F169" s="21">
        <v>9</v>
      </c>
      <c r="G169" s="14">
        <v>99</v>
      </c>
      <c r="H169" s="26">
        <v>10</v>
      </c>
      <c r="I169" s="25"/>
      <c r="J169" s="21">
        <v>8</v>
      </c>
      <c r="K169" s="27">
        <f t="shared" si="4"/>
        <v>8.4200000000000017</v>
      </c>
      <c r="L169" s="27" t="str">
        <f t="shared" si="5"/>
        <v>TAIP</v>
      </c>
      <c r="M169" s="14"/>
    </row>
    <row r="170" spans="1:13" x14ac:dyDescent="0.2">
      <c r="A170" s="23">
        <v>167</v>
      </c>
      <c r="B170" s="2" t="s">
        <v>255</v>
      </c>
      <c r="C170" s="2" t="s">
        <v>21</v>
      </c>
      <c r="D170" s="28" t="s">
        <v>295</v>
      </c>
      <c r="E170" s="25">
        <v>83</v>
      </c>
      <c r="F170" s="21">
        <v>8</v>
      </c>
      <c r="G170" s="14">
        <v>89</v>
      </c>
      <c r="H170" s="26">
        <v>9</v>
      </c>
      <c r="I170" s="25">
        <v>55</v>
      </c>
      <c r="J170" s="21">
        <v>7</v>
      </c>
      <c r="K170" s="27">
        <f t="shared" si="4"/>
        <v>7.92</v>
      </c>
      <c r="L170" s="27" t="str">
        <f t="shared" si="5"/>
        <v>TAIP</v>
      </c>
      <c r="M170" s="14"/>
    </row>
    <row r="171" spans="1:13" x14ac:dyDescent="0.2">
      <c r="A171" s="23">
        <v>168</v>
      </c>
      <c r="B171" s="2" t="s">
        <v>256</v>
      </c>
      <c r="C171" s="2" t="s">
        <v>19</v>
      </c>
      <c r="D171" s="28" t="s">
        <v>290</v>
      </c>
      <c r="E171" s="25">
        <v>64</v>
      </c>
      <c r="F171" s="21">
        <v>9</v>
      </c>
      <c r="G171" s="14">
        <v>96</v>
      </c>
      <c r="H171" s="26">
        <v>8</v>
      </c>
      <c r="I171" s="25">
        <v>72</v>
      </c>
      <c r="J171" s="21">
        <v>7</v>
      </c>
      <c r="K171" s="27">
        <f t="shared" si="4"/>
        <v>7.5200000000000005</v>
      </c>
      <c r="L171" s="27" t="str">
        <f t="shared" si="5"/>
        <v>TAIP</v>
      </c>
      <c r="M171" s="14"/>
    </row>
    <row r="172" spans="1:13" x14ac:dyDescent="0.2">
      <c r="A172" s="23">
        <v>169</v>
      </c>
      <c r="B172" s="2" t="s">
        <v>257</v>
      </c>
      <c r="C172" s="2" t="s">
        <v>41</v>
      </c>
      <c r="D172" s="28" t="s">
        <v>292</v>
      </c>
      <c r="E172" s="25">
        <v>66</v>
      </c>
      <c r="F172" s="21">
        <v>9</v>
      </c>
      <c r="G172" s="14">
        <v>97</v>
      </c>
      <c r="H172" s="26">
        <v>8</v>
      </c>
      <c r="I172" s="25">
        <v>74</v>
      </c>
      <c r="J172" s="21">
        <v>7</v>
      </c>
      <c r="K172" s="27">
        <f t="shared" si="4"/>
        <v>7.6899999999999995</v>
      </c>
      <c r="L172" s="27" t="str">
        <f t="shared" si="5"/>
        <v>TAIP</v>
      </c>
      <c r="M172" s="14"/>
    </row>
    <row r="173" spans="1:13" x14ac:dyDescent="0.2">
      <c r="A173" s="23">
        <v>170</v>
      </c>
      <c r="B173" s="2" t="s">
        <v>258</v>
      </c>
      <c r="C173" s="2" t="s">
        <v>7</v>
      </c>
      <c r="D173" s="24" t="s">
        <v>291</v>
      </c>
      <c r="E173" s="25">
        <v>51</v>
      </c>
      <c r="F173" s="21">
        <v>8</v>
      </c>
      <c r="G173" s="14">
        <v>81</v>
      </c>
      <c r="H173" s="26">
        <v>8</v>
      </c>
      <c r="I173" s="25">
        <v>82</v>
      </c>
      <c r="J173" s="21">
        <v>6</v>
      </c>
      <c r="K173" s="27">
        <f t="shared" si="4"/>
        <v>6.6199999999999992</v>
      </c>
      <c r="L173" s="27" t="str">
        <f t="shared" si="5"/>
        <v>NE</v>
      </c>
      <c r="M173" s="14"/>
    </row>
    <row r="174" spans="1:13" x14ac:dyDescent="0.2">
      <c r="A174" s="23">
        <v>171</v>
      </c>
      <c r="B174" s="2" t="s">
        <v>259</v>
      </c>
      <c r="C174" s="2" t="s">
        <v>123</v>
      </c>
      <c r="D174" s="28" t="s">
        <v>290</v>
      </c>
      <c r="E174" s="25">
        <v>82</v>
      </c>
      <c r="F174" s="21">
        <v>9</v>
      </c>
      <c r="G174" s="14">
        <v>86</v>
      </c>
      <c r="H174" s="26">
        <v>6</v>
      </c>
      <c r="I174" s="25">
        <v>87</v>
      </c>
      <c r="J174" s="21">
        <v>7</v>
      </c>
      <c r="K174" s="27">
        <f t="shared" si="4"/>
        <v>8.42</v>
      </c>
      <c r="L174" s="27" t="str">
        <f t="shared" si="5"/>
        <v>TAIP</v>
      </c>
      <c r="M174" s="14"/>
    </row>
    <row r="175" spans="1:13" x14ac:dyDescent="0.2">
      <c r="A175" s="23">
        <v>172</v>
      </c>
      <c r="B175" s="2" t="s">
        <v>260</v>
      </c>
      <c r="C175" s="2" t="s">
        <v>138</v>
      </c>
      <c r="D175" s="24" t="s">
        <v>295</v>
      </c>
      <c r="E175" s="25">
        <v>76</v>
      </c>
      <c r="F175" s="21">
        <v>7</v>
      </c>
      <c r="G175" s="14">
        <v>98</v>
      </c>
      <c r="H175" s="26">
        <v>9</v>
      </c>
      <c r="I175" s="25">
        <v>81</v>
      </c>
      <c r="J175" s="21">
        <v>8</v>
      </c>
      <c r="K175" s="27">
        <f t="shared" si="4"/>
        <v>8.36</v>
      </c>
      <c r="L175" s="27" t="str">
        <f t="shared" si="5"/>
        <v>TAIP</v>
      </c>
      <c r="M175" s="14"/>
    </row>
    <row r="176" spans="1:13" x14ac:dyDescent="0.2">
      <c r="A176" s="23">
        <v>173</v>
      </c>
      <c r="B176" s="2" t="s">
        <v>261</v>
      </c>
      <c r="C176" s="2" t="s">
        <v>262</v>
      </c>
      <c r="D176" s="24" t="s">
        <v>295</v>
      </c>
      <c r="E176" s="25">
        <v>95</v>
      </c>
      <c r="F176" s="21">
        <v>9</v>
      </c>
      <c r="G176" s="14">
        <v>85</v>
      </c>
      <c r="H176" s="26">
        <v>10</v>
      </c>
      <c r="I176" s="25">
        <v>93</v>
      </c>
      <c r="J176" s="21">
        <v>9</v>
      </c>
      <c r="K176" s="27">
        <f t="shared" si="4"/>
        <v>9.16</v>
      </c>
      <c r="L176" s="27" t="str">
        <f t="shared" si="5"/>
        <v>TAIP</v>
      </c>
      <c r="M176" s="14"/>
    </row>
    <row r="177" spans="1:13" x14ac:dyDescent="0.2">
      <c r="A177" s="23">
        <v>174</v>
      </c>
      <c r="B177" s="2" t="s">
        <v>263</v>
      </c>
      <c r="C177" s="2" t="s">
        <v>68</v>
      </c>
      <c r="D177" s="28" t="s">
        <v>293</v>
      </c>
      <c r="E177" s="25">
        <v>86</v>
      </c>
      <c r="F177" s="21">
        <v>9</v>
      </c>
      <c r="G177" s="14">
        <v>78</v>
      </c>
      <c r="H177" s="26">
        <v>8</v>
      </c>
      <c r="I177" s="25">
        <v>74</v>
      </c>
      <c r="J177" s="21">
        <v>6</v>
      </c>
      <c r="K177" s="27">
        <f t="shared" si="4"/>
        <v>8.1199999999999992</v>
      </c>
      <c r="L177" s="27" t="str">
        <f t="shared" si="5"/>
        <v>TAIP</v>
      </c>
      <c r="M177" s="14"/>
    </row>
    <row r="178" spans="1:13" x14ac:dyDescent="0.2">
      <c r="A178" s="23">
        <v>175</v>
      </c>
      <c r="B178" s="2" t="s">
        <v>264</v>
      </c>
      <c r="C178" s="2" t="s">
        <v>4</v>
      </c>
      <c r="D178" s="24" t="s">
        <v>292</v>
      </c>
      <c r="E178" s="25">
        <v>84</v>
      </c>
      <c r="F178" s="21">
        <v>9</v>
      </c>
      <c r="G178" s="14">
        <v>70</v>
      </c>
      <c r="H178" s="26">
        <v>9</v>
      </c>
      <c r="I178" s="25">
        <v>75</v>
      </c>
      <c r="J178" s="21">
        <v>5</v>
      </c>
      <c r="K178" s="27">
        <f t="shared" si="4"/>
        <v>7.8000000000000007</v>
      </c>
      <c r="L178" s="27" t="str">
        <f t="shared" si="5"/>
        <v>TAIP</v>
      </c>
      <c r="M178" s="14"/>
    </row>
    <row r="179" spans="1:13" x14ac:dyDescent="0.2">
      <c r="A179" s="23">
        <v>176</v>
      </c>
      <c r="B179" s="2" t="s">
        <v>265</v>
      </c>
      <c r="C179" s="2" t="s">
        <v>53</v>
      </c>
      <c r="D179" s="28" t="s">
        <v>290</v>
      </c>
      <c r="E179" s="25">
        <v>56</v>
      </c>
      <c r="F179" s="21">
        <v>8</v>
      </c>
      <c r="G179" s="14">
        <v>56</v>
      </c>
      <c r="H179" s="26">
        <v>8</v>
      </c>
      <c r="I179" s="25">
        <v>43</v>
      </c>
      <c r="J179" s="21">
        <v>5</v>
      </c>
      <c r="K179" s="27">
        <f t="shared" si="4"/>
        <v>5.34</v>
      </c>
      <c r="L179" s="27" t="str">
        <f t="shared" si="5"/>
        <v>NE</v>
      </c>
      <c r="M179" s="14"/>
    </row>
    <row r="180" spans="1:13" x14ac:dyDescent="0.2">
      <c r="A180" s="23">
        <v>177</v>
      </c>
      <c r="B180" s="2" t="s">
        <v>266</v>
      </c>
      <c r="C180" s="2" t="s">
        <v>55</v>
      </c>
      <c r="D180" s="28" t="s">
        <v>290</v>
      </c>
      <c r="E180" s="25">
        <v>66</v>
      </c>
      <c r="F180" s="21">
        <v>9</v>
      </c>
      <c r="G180" s="14">
        <v>82</v>
      </c>
      <c r="H180" s="26">
        <v>7</v>
      </c>
      <c r="I180" s="25">
        <v>33</v>
      </c>
      <c r="J180" s="21">
        <v>6</v>
      </c>
      <c r="K180" s="27">
        <f t="shared" si="4"/>
        <v>6.42</v>
      </c>
      <c r="L180" s="27" t="str">
        <f t="shared" si="5"/>
        <v>NE</v>
      </c>
      <c r="M180" s="14"/>
    </row>
    <row r="181" spans="1:13" x14ac:dyDescent="0.2">
      <c r="A181" s="23">
        <v>178</v>
      </c>
      <c r="B181" s="2" t="s">
        <v>267</v>
      </c>
      <c r="C181" s="2" t="s">
        <v>268</v>
      </c>
      <c r="D181" s="28" t="s">
        <v>290</v>
      </c>
      <c r="E181" s="25">
        <v>61</v>
      </c>
      <c r="F181" s="21">
        <v>8</v>
      </c>
      <c r="G181" s="14">
        <v>60</v>
      </c>
      <c r="H181" s="26">
        <v>7</v>
      </c>
      <c r="I181" s="25">
        <v>95</v>
      </c>
      <c r="J181" s="21">
        <v>7</v>
      </c>
      <c r="K181" s="27">
        <f t="shared" si="4"/>
        <v>6.75</v>
      </c>
      <c r="L181" s="27" t="str">
        <f t="shared" si="5"/>
        <v>NE</v>
      </c>
      <c r="M181" s="14"/>
    </row>
    <row r="182" spans="1:13" x14ac:dyDescent="0.2">
      <c r="A182" s="23">
        <v>179</v>
      </c>
      <c r="B182" s="2" t="s">
        <v>269</v>
      </c>
      <c r="C182" s="2" t="s">
        <v>53</v>
      </c>
      <c r="D182" s="28" t="s">
        <v>295</v>
      </c>
      <c r="E182" s="25">
        <v>70</v>
      </c>
      <c r="F182" s="21">
        <v>8</v>
      </c>
      <c r="G182" s="14">
        <v>90</v>
      </c>
      <c r="H182" s="26">
        <v>7</v>
      </c>
      <c r="I182" s="25">
        <v>64</v>
      </c>
      <c r="J182" s="21">
        <v>7</v>
      </c>
      <c r="K182" s="27">
        <f t="shared" si="4"/>
        <v>7.4799999999999995</v>
      </c>
      <c r="L182" s="27" t="str">
        <f t="shared" si="5"/>
        <v>NE</v>
      </c>
      <c r="M182" s="14"/>
    </row>
    <row r="183" spans="1:13" x14ac:dyDescent="0.2">
      <c r="A183" s="23">
        <v>180</v>
      </c>
      <c r="B183" s="2" t="s">
        <v>270</v>
      </c>
      <c r="C183" s="2" t="s">
        <v>271</v>
      </c>
      <c r="D183" s="24" t="s">
        <v>294</v>
      </c>
      <c r="E183" s="25">
        <v>81</v>
      </c>
      <c r="F183" s="21">
        <v>9</v>
      </c>
      <c r="G183" s="14">
        <v>68</v>
      </c>
      <c r="H183" s="26">
        <v>7</v>
      </c>
      <c r="I183" s="25">
        <v>91</v>
      </c>
      <c r="J183" s="21">
        <v>9</v>
      </c>
      <c r="K183" s="27">
        <f t="shared" si="4"/>
        <v>7.91</v>
      </c>
      <c r="L183" s="27" t="str">
        <f t="shared" si="5"/>
        <v>TAIP</v>
      </c>
      <c r="M183" s="14"/>
    </row>
    <row r="184" spans="1:13" x14ac:dyDescent="0.2">
      <c r="A184" s="23">
        <v>181</v>
      </c>
      <c r="B184" s="2" t="s">
        <v>272</v>
      </c>
      <c r="C184" s="2" t="s">
        <v>80</v>
      </c>
      <c r="D184" s="28" t="s">
        <v>291</v>
      </c>
      <c r="E184" s="25">
        <v>39</v>
      </c>
      <c r="F184" s="21">
        <v>7</v>
      </c>
      <c r="G184" s="14">
        <v>86</v>
      </c>
      <c r="H184" s="26">
        <v>8</v>
      </c>
      <c r="I184" s="25">
        <v>49</v>
      </c>
      <c r="J184" s="21">
        <v>7</v>
      </c>
      <c r="K184" s="27">
        <f t="shared" si="4"/>
        <v>5.51</v>
      </c>
      <c r="L184" s="27" t="str">
        <f t="shared" si="5"/>
        <v>NE</v>
      </c>
      <c r="M184" s="14"/>
    </row>
    <row r="185" spans="1:13" x14ac:dyDescent="0.2">
      <c r="A185" s="23">
        <v>182</v>
      </c>
      <c r="B185" s="2" t="s">
        <v>273</v>
      </c>
      <c r="C185" s="2" t="s">
        <v>29</v>
      </c>
      <c r="D185" s="28" t="s">
        <v>292</v>
      </c>
      <c r="E185" s="25">
        <v>56</v>
      </c>
      <c r="F185" s="21">
        <v>10</v>
      </c>
      <c r="G185" s="14">
        <v>69</v>
      </c>
      <c r="H185" s="26">
        <v>10</v>
      </c>
      <c r="I185" s="25">
        <v>85</v>
      </c>
      <c r="J185" s="21">
        <v>8</v>
      </c>
      <c r="K185" s="27">
        <f t="shared" si="4"/>
        <v>6.5699999999999994</v>
      </c>
      <c r="L185" s="27" t="str">
        <f t="shared" si="5"/>
        <v>NE</v>
      </c>
      <c r="M185" s="14"/>
    </row>
    <row r="186" spans="1:13" x14ac:dyDescent="0.2">
      <c r="A186" s="23">
        <v>183</v>
      </c>
      <c r="B186" s="2" t="s">
        <v>274</v>
      </c>
      <c r="C186" s="2" t="s">
        <v>62</v>
      </c>
      <c r="D186" s="28" t="s">
        <v>291</v>
      </c>
      <c r="E186" s="25">
        <v>98</v>
      </c>
      <c r="F186" s="21">
        <v>8</v>
      </c>
      <c r="G186" s="14">
        <v>94</v>
      </c>
      <c r="H186" s="26">
        <v>10</v>
      </c>
      <c r="I186" s="25">
        <v>78</v>
      </c>
      <c r="J186" s="21">
        <v>9</v>
      </c>
      <c r="K186" s="27">
        <f t="shared" si="4"/>
        <v>9.2800000000000011</v>
      </c>
      <c r="L186" s="27" t="str">
        <f t="shared" si="5"/>
        <v>TAIP</v>
      </c>
      <c r="M186" s="14"/>
    </row>
    <row r="187" spans="1:13" x14ac:dyDescent="0.2">
      <c r="A187" s="23">
        <v>184</v>
      </c>
      <c r="B187" s="2" t="s">
        <v>275</v>
      </c>
      <c r="C187" s="2" t="s">
        <v>17</v>
      </c>
      <c r="D187" s="28" t="s">
        <v>295</v>
      </c>
      <c r="E187" s="25">
        <v>70</v>
      </c>
      <c r="F187" s="21">
        <v>10</v>
      </c>
      <c r="G187" s="14">
        <v>71</v>
      </c>
      <c r="H187" s="26">
        <v>7</v>
      </c>
      <c r="I187" s="25">
        <v>65</v>
      </c>
      <c r="J187" s="21">
        <v>10</v>
      </c>
      <c r="K187" s="27">
        <f t="shared" si="4"/>
        <v>6.93</v>
      </c>
      <c r="L187" s="27" t="str">
        <f t="shared" si="5"/>
        <v>NE</v>
      </c>
      <c r="M187" s="14"/>
    </row>
    <row r="188" spans="1:13" x14ac:dyDescent="0.2">
      <c r="A188" s="23">
        <v>185</v>
      </c>
      <c r="B188" s="2" t="s">
        <v>137</v>
      </c>
      <c r="C188" s="2" t="s">
        <v>163</v>
      </c>
      <c r="D188" s="24" t="s">
        <v>293</v>
      </c>
      <c r="E188" s="25">
        <v>91</v>
      </c>
      <c r="F188" s="21">
        <v>9</v>
      </c>
      <c r="G188" s="14">
        <v>89</v>
      </c>
      <c r="H188" s="26">
        <v>6</v>
      </c>
      <c r="I188" s="25">
        <v>89</v>
      </c>
      <c r="J188" s="21">
        <v>10</v>
      </c>
      <c r="K188" s="27">
        <f t="shared" si="4"/>
        <v>9</v>
      </c>
      <c r="L188" s="27" t="str">
        <f t="shared" si="5"/>
        <v>TAIP</v>
      </c>
      <c r="M188" s="14"/>
    </row>
    <row r="189" spans="1:13" x14ac:dyDescent="0.2">
      <c r="A189" s="23">
        <v>186</v>
      </c>
      <c r="B189" s="2" t="s">
        <v>137</v>
      </c>
      <c r="C189" s="2" t="s">
        <v>276</v>
      </c>
      <c r="D189" s="28" t="s">
        <v>291</v>
      </c>
      <c r="E189" s="25">
        <v>84</v>
      </c>
      <c r="F189" s="21">
        <v>8</v>
      </c>
      <c r="G189" s="14">
        <v>72</v>
      </c>
      <c r="H189" s="26">
        <v>9</v>
      </c>
      <c r="I189" s="25">
        <v>55</v>
      </c>
      <c r="J189" s="21">
        <v>9</v>
      </c>
      <c r="K189" s="27">
        <f t="shared" si="4"/>
        <v>7.4600000000000009</v>
      </c>
      <c r="L189" s="27" t="str">
        <f t="shared" si="5"/>
        <v>NE</v>
      </c>
      <c r="M189" s="14"/>
    </row>
    <row r="190" spans="1:13" x14ac:dyDescent="0.2">
      <c r="A190" s="23">
        <v>187</v>
      </c>
      <c r="B190" s="2" t="s">
        <v>277</v>
      </c>
      <c r="C190" s="2" t="s">
        <v>278</v>
      </c>
      <c r="D190" s="28" t="s">
        <v>292</v>
      </c>
      <c r="E190" s="25">
        <v>81</v>
      </c>
      <c r="F190" s="21">
        <v>10</v>
      </c>
      <c r="G190" s="14">
        <v>73</v>
      </c>
      <c r="H190" s="26">
        <v>8</v>
      </c>
      <c r="I190" s="25">
        <v>87</v>
      </c>
      <c r="J190" s="21">
        <v>10</v>
      </c>
      <c r="K190" s="27">
        <f t="shared" si="4"/>
        <v>7.98</v>
      </c>
      <c r="L190" s="27" t="str">
        <f t="shared" si="5"/>
        <v>TAIP</v>
      </c>
      <c r="M190" s="14"/>
    </row>
    <row r="191" spans="1:13" x14ac:dyDescent="0.2">
      <c r="A191" s="23">
        <v>188</v>
      </c>
      <c r="B191" s="2" t="s">
        <v>279</v>
      </c>
      <c r="C191" s="2" t="s">
        <v>46</v>
      </c>
      <c r="D191" s="28" t="s">
        <v>290</v>
      </c>
      <c r="E191" s="25">
        <v>79</v>
      </c>
      <c r="F191" s="21">
        <v>8</v>
      </c>
      <c r="G191" s="14">
        <v>88</v>
      </c>
      <c r="H191" s="26">
        <v>7</v>
      </c>
      <c r="I191" s="25">
        <v>88</v>
      </c>
      <c r="J191" s="21">
        <v>8</v>
      </c>
      <c r="K191" s="27">
        <f t="shared" si="4"/>
        <v>8.35</v>
      </c>
      <c r="L191" s="27" t="str">
        <f t="shared" si="5"/>
        <v>TAIP</v>
      </c>
      <c r="M191" s="14"/>
    </row>
    <row r="192" spans="1:13" x14ac:dyDescent="0.2">
      <c r="A192" s="23">
        <v>189</v>
      </c>
      <c r="B192" s="2" t="s">
        <v>280</v>
      </c>
      <c r="C192" s="2" t="s">
        <v>29</v>
      </c>
      <c r="D192" s="28" t="s">
        <v>293</v>
      </c>
      <c r="E192" s="25">
        <v>96</v>
      </c>
      <c r="F192" s="21">
        <v>10</v>
      </c>
      <c r="G192" s="14">
        <v>51</v>
      </c>
      <c r="H192" s="26">
        <v>8</v>
      </c>
      <c r="I192" s="25">
        <v>72</v>
      </c>
      <c r="J192" s="21">
        <v>7</v>
      </c>
      <c r="K192" s="27">
        <f t="shared" si="4"/>
        <v>7.7700000000000005</v>
      </c>
      <c r="L192" s="27" t="str">
        <f t="shared" si="5"/>
        <v>TAIP</v>
      </c>
      <c r="M192" s="14"/>
    </row>
    <row r="193" spans="1:13" x14ac:dyDescent="0.2">
      <c r="A193" s="23">
        <v>190</v>
      </c>
      <c r="B193" s="2" t="s">
        <v>281</v>
      </c>
      <c r="C193" s="2" t="s">
        <v>16</v>
      </c>
      <c r="D193" s="24" t="s">
        <v>290</v>
      </c>
      <c r="E193" s="25">
        <v>32</v>
      </c>
      <c r="F193" s="21">
        <v>9</v>
      </c>
      <c r="G193" s="14">
        <v>91</v>
      </c>
      <c r="H193" s="26">
        <v>6</v>
      </c>
      <c r="I193" s="25">
        <v>80</v>
      </c>
      <c r="J193" s="21">
        <v>6</v>
      </c>
      <c r="K193" s="27">
        <f t="shared" si="4"/>
        <v>6.58</v>
      </c>
      <c r="L193" s="27" t="str">
        <f t="shared" si="5"/>
        <v>NE</v>
      </c>
      <c r="M193" s="14"/>
    </row>
    <row r="194" spans="1:13" x14ac:dyDescent="0.2">
      <c r="A194" s="23">
        <v>191</v>
      </c>
      <c r="B194" s="2" t="s">
        <v>282</v>
      </c>
      <c r="C194" s="2" t="s">
        <v>16</v>
      </c>
      <c r="D194" s="24" t="s">
        <v>295</v>
      </c>
      <c r="E194" s="25">
        <v>74</v>
      </c>
      <c r="F194" s="21">
        <v>9</v>
      </c>
      <c r="G194" s="14">
        <v>70</v>
      </c>
      <c r="H194" s="26">
        <v>7</v>
      </c>
      <c r="I194" s="25">
        <v>87</v>
      </c>
      <c r="J194" s="21">
        <v>10</v>
      </c>
      <c r="K194" s="27">
        <f t="shared" si="4"/>
        <v>7.5400000000000009</v>
      </c>
      <c r="L194" s="27" t="str">
        <f t="shared" si="5"/>
        <v>TAIP</v>
      </c>
      <c r="M194" s="14"/>
    </row>
    <row r="195" spans="1:13" x14ac:dyDescent="0.2">
      <c r="A195" s="23">
        <v>192</v>
      </c>
      <c r="B195" s="2" t="s">
        <v>283</v>
      </c>
      <c r="C195" s="2" t="s">
        <v>2</v>
      </c>
      <c r="D195" s="28" t="s">
        <v>290</v>
      </c>
      <c r="E195" s="25">
        <v>37</v>
      </c>
      <c r="F195" s="21">
        <v>9</v>
      </c>
      <c r="G195" s="14">
        <v>45</v>
      </c>
      <c r="H195" s="26">
        <v>7</v>
      </c>
      <c r="I195" s="25">
        <v>53</v>
      </c>
      <c r="J195" s="21">
        <v>5</v>
      </c>
      <c r="K195" s="27">
        <f t="shared" si="4"/>
        <v>4.66</v>
      </c>
      <c r="L195" s="27" t="str">
        <f t="shared" si="5"/>
        <v>NE</v>
      </c>
      <c r="M195" s="14"/>
    </row>
    <row r="196" spans="1:13" x14ac:dyDescent="0.2">
      <c r="A196" s="23">
        <v>193</v>
      </c>
      <c r="B196" s="2" t="s">
        <v>284</v>
      </c>
      <c r="C196" s="2" t="s">
        <v>2</v>
      </c>
      <c r="D196" s="28" t="s">
        <v>295</v>
      </c>
      <c r="E196" s="25">
        <v>84</v>
      </c>
      <c r="F196" s="21">
        <v>10</v>
      </c>
      <c r="G196" s="14">
        <v>80</v>
      </c>
      <c r="H196" s="26">
        <v>8</v>
      </c>
      <c r="I196" s="25">
        <v>51</v>
      </c>
      <c r="J196" s="21">
        <v>7</v>
      </c>
      <c r="K196" s="27">
        <f t="shared" si="4"/>
        <v>7.6199999999999992</v>
      </c>
      <c r="L196" s="27" t="str">
        <f t="shared" si="5"/>
        <v>TAIP</v>
      </c>
      <c r="M196" s="14"/>
    </row>
    <row r="197" spans="1:13" x14ac:dyDescent="0.2">
      <c r="A197" s="23">
        <v>194</v>
      </c>
      <c r="B197" s="2" t="s">
        <v>285</v>
      </c>
      <c r="C197" s="2" t="s">
        <v>211</v>
      </c>
      <c r="D197" s="28" t="s">
        <v>294</v>
      </c>
      <c r="E197" s="25">
        <v>86</v>
      </c>
      <c r="F197" s="21">
        <v>10</v>
      </c>
      <c r="G197" s="14">
        <v>64</v>
      </c>
      <c r="H197" s="26">
        <v>6</v>
      </c>
      <c r="I197" s="25">
        <v>97</v>
      </c>
      <c r="J197" s="21">
        <v>6</v>
      </c>
      <c r="K197" s="27">
        <f t="shared" ref="K197:K199" si="6">IF(E197/10&gt;F197/2,E197/10*0.5,F197/2*0.5)+IF(G197/10&gt;H197/2,G197/10*0.3,H197/2*0.3)+IF(I197/10&gt;J197/2,I197/10*0.2,J197/2*0.2)</f>
        <v>8.16</v>
      </c>
      <c r="L197" s="27" t="str">
        <f t="shared" ref="L197:L199" si="7">IF(K197&gt;=7.5,"TAIP","NE")</f>
        <v>TAIP</v>
      </c>
      <c r="M197" s="14"/>
    </row>
    <row r="198" spans="1:13" x14ac:dyDescent="0.2">
      <c r="A198" s="23">
        <v>195</v>
      </c>
      <c r="B198" s="2" t="s">
        <v>286</v>
      </c>
      <c r="C198" s="2" t="s">
        <v>64</v>
      </c>
      <c r="D198" s="24" t="s">
        <v>292</v>
      </c>
      <c r="E198" s="25">
        <v>70</v>
      </c>
      <c r="F198" s="21">
        <v>10</v>
      </c>
      <c r="G198" s="14">
        <v>81</v>
      </c>
      <c r="H198" s="26">
        <v>10</v>
      </c>
      <c r="I198" s="25">
        <v>78</v>
      </c>
      <c r="J198" s="21">
        <v>6</v>
      </c>
      <c r="K198" s="27">
        <f t="shared" si="6"/>
        <v>7.49</v>
      </c>
      <c r="L198" s="27" t="str">
        <f t="shared" si="7"/>
        <v>NE</v>
      </c>
      <c r="M198" s="14"/>
    </row>
    <row r="199" spans="1:13" ht="13.5" thickBot="1" x14ac:dyDescent="0.25">
      <c r="A199" s="22">
        <v>196</v>
      </c>
      <c r="B199" s="29" t="s">
        <v>287</v>
      </c>
      <c r="C199" s="29" t="s">
        <v>288</v>
      </c>
      <c r="D199" s="30" t="s">
        <v>290</v>
      </c>
      <c r="E199" s="31">
        <v>98</v>
      </c>
      <c r="F199" s="32">
        <v>8</v>
      </c>
      <c r="G199" s="33">
        <v>100</v>
      </c>
      <c r="H199" s="34">
        <v>7</v>
      </c>
      <c r="I199" s="31">
        <v>89</v>
      </c>
      <c r="J199" s="32">
        <v>7</v>
      </c>
      <c r="K199" s="27">
        <f t="shared" si="6"/>
        <v>9.68</v>
      </c>
      <c r="L199" s="27" t="str">
        <f t="shared" si="7"/>
        <v>TAIP</v>
      </c>
      <c r="M199" s="14"/>
    </row>
    <row r="200" spans="1:13" ht="11.25" customHeight="1" x14ac:dyDescent="0.2"/>
  </sheetData>
  <sortState xmlns:xlrd2="http://schemas.microsoft.com/office/spreadsheetml/2017/richdata2" ref="A4:L199">
    <sortCondition ref="A3"/>
  </sortState>
  <mergeCells count="4">
    <mergeCell ref="E1:F1"/>
    <mergeCell ref="G1:H1"/>
    <mergeCell ref="I1:J1"/>
    <mergeCell ref="B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abSelected="1" workbookViewId="0">
      <selection activeCell="C2" sqref="C2"/>
    </sheetView>
  </sheetViews>
  <sheetFormatPr defaultRowHeight="12.75" x14ac:dyDescent="0.2"/>
  <cols>
    <col min="1" max="1" width="10" customWidth="1"/>
    <col min="2" max="2" width="15.42578125" customWidth="1"/>
    <col min="3" max="3" width="12.5703125" customWidth="1"/>
  </cols>
  <sheetData>
    <row r="1" spans="1:11" ht="49.5" customHeight="1" thickBot="1" x14ac:dyDescent="0.25">
      <c r="A1" s="2"/>
      <c r="B1" s="4" t="s">
        <v>12</v>
      </c>
      <c r="C1" s="5" t="s">
        <v>289</v>
      </c>
      <c r="D1" s="2"/>
      <c r="E1" s="2"/>
      <c r="F1" s="2"/>
      <c r="G1" s="2"/>
      <c r="H1" s="2"/>
      <c r="I1" s="1"/>
      <c r="J1" s="1"/>
      <c r="K1" s="1"/>
    </row>
    <row r="2" spans="1:11" ht="15" customHeight="1" x14ac:dyDescent="0.25">
      <c r="A2" s="2"/>
      <c r="B2" s="56" t="s">
        <v>290</v>
      </c>
      <c r="C2" s="6">
        <f>COUNTIF(Priėmimas!D4:D199,Pagal_regionus!B2)</f>
        <v>45</v>
      </c>
      <c r="D2" s="2"/>
      <c r="E2" s="3"/>
      <c r="F2" s="2"/>
      <c r="G2" s="2"/>
      <c r="H2" s="2"/>
      <c r="I2" s="1"/>
      <c r="J2" s="1"/>
      <c r="K2" s="1"/>
    </row>
    <row r="3" spans="1:11" ht="15" customHeight="1" x14ac:dyDescent="0.2">
      <c r="A3" s="2"/>
      <c r="B3" s="57" t="s">
        <v>295</v>
      </c>
      <c r="C3" s="6">
        <f>COUNTIF(Priėmimas!D5:D200,Pagal_regionus!B3)</f>
        <v>27</v>
      </c>
      <c r="D3" s="2"/>
      <c r="F3" s="2"/>
      <c r="G3" s="2"/>
      <c r="H3" s="2"/>
      <c r="I3" s="1"/>
      <c r="J3" s="1"/>
      <c r="K3" s="1"/>
    </row>
    <row r="4" spans="1:11" ht="15" customHeight="1" x14ac:dyDescent="0.2">
      <c r="A4" s="2"/>
      <c r="B4" s="57" t="s">
        <v>293</v>
      </c>
      <c r="C4" s="6">
        <f>COUNTIF(Priėmimas!D6:D201,Pagal_regionus!B4)</f>
        <v>45</v>
      </c>
      <c r="D4" s="2"/>
      <c r="F4" s="2"/>
      <c r="G4" s="2"/>
      <c r="H4" s="2"/>
      <c r="I4" s="1"/>
      <c r="J4" s="1"/>
      <c r="K4" s="1"/>
    </row>
    <row r="5" spans="1:11" ht="15" customHeight="1" x14ac:dyDescent="0.2">
      <c r="A5" s="2"/>
      <c r="B5" s="57" t="s">
        <v>291</v>
      </c>
      <c r="C5" s="6">
        <f>COUNTIF(Priėmimas!D7:D202,Pagal_regionus!B5)</f>
        <v>29</v>
      </c>
      <c r="D5" s="2"/>
      <c r="F5" s="2"/>
      <c r="G5" s="2"/>
      <c r="H5" s="2"/>
      <c r="I5" s="1"/>
      <c r="J5" s="1"/>
      <c r="K5" s="1"/>
    </row>
    <row r="6" spans="1:11" ht="15" customHeight="1" x14ac:dyDescent="0.2">
      <c r="A6" s="2"/>
      <c r="B6" s="57" t="s">
        <v>294</v>
      </c>
      <c r="C6" s="6">
        <f>COUNTIF(Priėmimas!D8:D203,Pagal_regionus!B6)</f>
        <v>17</v>
      </c>
      <c r="D6" s="2"/>
      <c r="F6" s="2"/>
      <c r="G6" s="2"/>
      <c r="H6" s="2"/>
      <c r="I6" s="1"/>
      <c r="J6" s="1"/>
      <c r="K6" s="1"/>
    </row>
    <row r="7" spans="1:11" ht="15" customHeight="1" thickBot="1" x14ac:dyDescent="0.25">
      <c r="A7" s="2"/>
      <c r="B7" s="58" t="s">
        <v>292</v>
      </c>
      <c r="C7" s="6">
        <f>COUNTIF(Priėmimas!D9:D204,Pagal_regionus!B7)</f>
        <v>31</v>
      </c>
      <c r="D7" s="2"/>
      <c r="G7" s="2"/>
      <c r="H7" s="2"/>
      <c r="I7" s="1"/>
      <c r="J7" s="1"/>
      <c r="K7" s="1"/>
    </row>
    <row r="9" spans="1:11" x14ac:dyDescent="0.2">
      <c r="C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Diagrama</vt:lpstr>
      <vt:lpstr>Atrinkimas</vt:lpstr>
      <vt:lpstr>Priėmimas</vt:lpstr>
      <vt:lpstr>Pagal_regionus</vt:lpstr>
    </vt:vector>
  </TitlesOfParts>
  <Company>ktu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>Labas</cp:lastModifiedBy>
  <cp:lastPrinted>2014-03-17T12:15:28Z</cp:lastPrinted>
  <dcterms:created xsi:type="dcterms:W3CDTF">2009-02-12T12:37:26Z</dcterms:created>
  <dcterms:modified xsi:type="dcterms:W3CDTF">2021-05-22T07:18:15Z</dcterms:modified>
</cp:coreProperties>
</file>