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08"/>
  <workbookPr autoCompressPictures="0"/>
  <mc:AlternateContent xmlns:mc="http://schemas.openxmlformats.org/markup-compatibility/2006">
    <mc:Choice Requires="x15">
      <x15ac:absPath xmlns:x15ac="http://schemas.microsoft.com/office/spreadsheetml/2010/11/ac" url="/Users/vuongthaovy/Study/U.S./Cornell/Capstone Project/Data/24h/Build Diet Quality Indicator for Vietnam/"/>
    </mc:Choice>
  </mc:AlternateContent>
  <xr:revisionPtr revIDLastSave="0" documentId="13_ncr:1_{8EB80E21-210F-BB4B-A131-DB1A8C87DB92}" xr6:coauthVersionLast="45" xr6:coauthVersionMax="45" xr10:uidLastSave="{00000000-0000-0000-0000-000000000000}"/>
  <bookViews>
    <workbookView xWindow="19120" yWindow="460" windowWidth="11520" windowHeight="14500" firstSheet="2" activeTab="3" xr2:uid="{00000000-000D-0000-FFFF-FFFF00000000}"/>
  </bookViews>
  <sheets>
    <sheet name="Vietnamese Dietary Guidelines" sheetId="2" r:id="rId1"/>
    <sheet name="Sheet3" sheetId="8" r:id="rId2"/>
    <sheet name="Vietnamese adapted DQI-I" sheetId="5" r:id="rId3"/>
    <sheet name="Variety" sheetId="6" r:id="rId4"/>
    <sheet name="Original DQI-I &amp; context of VN" sheetId="3" r:id="rId5"/>
    <sheet name="Original AHEI &amp; context of VN" sheetId="4" r:id="rId6"/>
    <sheet name="Sheet2" sheetId="7" r:id="rId7"/>
  </sheet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A11" i="8" l="1"/>
  <c r="A5" i="8"/>
  <c r="A4" i="8"/>
  <c r="B9" i="8"/>
  <c r="E5" i="8"/>
  <c r="E4" i="8"/>
  <c r="M10" i="6"/>
  <c r="E6" i="8"/>
</calcChain>
</file>

<file path=xl/sharedStrings.xml><?xml version="1.0" encoding="utf-8"?>
<sst xmlns="http://schemas.openxmlformats.org/spreadsheetml/2006/main" count="897" uniqueCount="392">
  <si>
    <t>Description</t>
  </si>
  <si>
    <t>Vy Vuong</t>
  </si>
  <si>
    <t>Food group/Nutrient</t>
  </si>
  <si>
    <t>15 - 19 years old</t>
  </si>
  <si>
    <t>20 - 29 years old</t>
  </si>
  <si>
    <t>50 - 69 years old</t>
  </si>
  <si>
    <t>30 - 49 years old</t>
  </si>
  <si>
    <t>Male</t>
  </si>
  <si>
    <t>Female</t>
  </si>
  <si>
    <t>Total fat</t>
  </si>
  <si>
    <t>Saturated fat</t>
  </si>
  <si>
    <t>Cholesterol</t>
  </si>
  <si>
    <t>Sodium</t>
  </si>
  <si>
    <t>Empty calorie foods</t>
  </si>
  <si>
    <t>Fat</t>
  </si>
  <si>
    <t>Macronutrient ratio</t>
  </si>
  <si>
    <t>Fatty acid ratio</t>
  </si>
  <si>
    <t>Sugar-sweetened beverages and fruit juice</t>
  </si>
  <si>
    <t>Nuts and legumes</t>
  </si>
  <si>
    <t>Unit</t>
  </si>
  <si>
    <t>Red/processed meat</t>
  </si>
  <si>
    <t>Trans fat</t>
  </si>
  <si>
    <t>PUFA</t>
  </si>
  <si>
    <t>MUFA</t>
  </si>
  <si>
    <t>EPA</t>
  </si>
  <si>
    <t>DHA</t>
  </si>
  <si>
    <t>Alcohol</t>
  </si>
  <si>
    <t>Dairy</t>
  </si>
  <si>
    <t>Added sugar</t>
  </si>
  <si>
    <t>kcal/day</t>
  </si>
  <si>
    <t>g/day</t>
  </si>
  <si>
    <t>%</t>
  </si>
  <si>
    <t>% Protein/Total energy intake</t>
  </si>
  <si>
    <t>13 - 20</t>
  </si>
  <si>
    <t>&gt;= 35</t>
  </si>
  <si>
    <t>&gt;= 30</t>
  </si>
  <si>
    <t>Protein from animial-source food/Total protein</t>
  </si>
  <si>
    <t>Fat from animial-source food/Total fat</t>
  </si>
  <si>
    <t>&lt;= 60</t>
  </si>
  <si>
    <t>% Fat/Total energy intake</t>
  </si>
  <si>
    <t>20 - 30</t>
  </si>
  <si>
    <t>63 - 94</t>
  </si>
  <si>
    <t>53 - 79</t>
  </si>
  <si>
    <t>20 - 25</t>
  </si>
  <si>
    <t>57 - 71</t>
  </si>
  <si>
    <t>46 - 57</t>
  </si>
  <si>
    <t>52 - 65</t>
  </si>
  <si>
    <t>45 - 56</t>
  </si>
  <si>
    <t>44 - 55</t>
  </si>
  <si>
    <t>Saturated fat/ Total energy intake</t>
  </si>
  <si>
    <t>&lt;= 10</t>
  </si>
  <si>
    <t>% PUFA/Total energy intake</t>
  </si>
  <si>
    <t>%Carb/Total energy intake</t>
  </si>
  <si>
    <t>Polysaccharid/Total carb</t>
  </si>
  <si>
    <t>55 - 65</t>
  </si>
  <si>
    <t>400 - 440</t>
  </si>
  <si>
    <t>370 - 400</t>
  </si>
  <si>
    <t>330 - 360</t>
  </si>
  <si>
    <t>320 - 350</t>
  </si>
  <si>
    <t>330 - 370</t>
  </si>
  <si>
    <t xml:space="preserve">320 - 360 </t>
  </si>
  <si>
    <t>290 - 320</t>
  </si>
  <si>
    <t>280 - 310</t>
  </si>
  <si>
    <t>Optimal Fiber</t>
  </si>
  <si>
    <t>Minimum Fiber</t>
  </si>
  <si>
    <t>20 - 22</t>
  </si>
  <si>
    <t>(Monosaccaride + Disaccaride)/Total energy intake</t>
  </si>
  <si>
    <t>&lt; 10</t>
  </si>
  <si>
    <t>Calcium (RDA)</t>
  </si>
  <si>
    <t>Calcium (UL)</t>
  </si>
  <si>
    <t>Vitamin C (RDA)</t>
  </si>
  <si>
    <t>mg/day</t>
  </si>
  <si>
    <t>Vitamin C (EAR)</t>
  </si>
  <si>
    <t>&lt; 2000 (5000)</t>
  </si>
  <si>
    <t>serving (sugar: 1 srvg = 5g, candy: 1 srvg = 8g, honey: 1 srvg = 6g)</t>
  </si>
  <si>
    <t>&lt; 5</t>
  </si>
  <si>
    <t>serving (oil/fat/lard: 1 srvg = 5g, butter: 1 srvg = 6g)</t>
  </si>
  <si>
    <t>5 - 6</t>
  </si>
  <si>
    <t>serving (liquid milk: 1 srvg = 100ml, yogurt: 1 srvg = 100g, cheese: 1 srvg = 15g)</t>
  </si>
  <si>
    <t>3 - 4</t>
  </si>
  <si>
    <t>serving (1 srvg = 80g)</t>
  </si>
  <si>
    <t>serving (rice: 55g, rice noodle: 60g, corn: 60g, bread: 27g, potato: 95g, sweet potato: 84g)</t>
  </si>
  <si>
    <t>12 - 15</t>
  </si>
  <si>
    <t>Acid Linoleic (Omega-6)</t>
  </si>
  <si>
    <t>Acid Alpha Linolenic  (Omega-3)</t>
  </si>
  <si>
    <t>Diversity</t>
  </si>
  <si>
    <t>At least 15 food items from all 4 food groups: Protein-based food (meat, fish, seafood, dairy, egg, tofu, protein-rich bean), carbohydrate-based food (rice, wheat, corn, and other staple foods), fat-based food (animal and plant based oild/fat), vitamin and mineral (vegetable, fruit)</t>
  </si>
  <si>
    <t>Total unsaturated fat (PUFA + MUFA)/Total energy intake</t>
  </si>
  <si>
    <t>10 - 15</t>
  </si>
  <si>
    <t>Project</t>
  </si>
  <si>
    <t>The Impact of food environment on diet quality: A comparison among three populations of adults living along the rural – periurban – urban transect in Vietnam</t>
  </si>
  <si>
    <t>NA</t>
  </si>
  <si>
    <t>Derived from recommendations for Carb - Protein - Fat</t>
  </si>
  <si>
    <t>Derived from recommendations for saturated and unsaturated fats</t>
  </si>
  <si>
    <t>serving (pork: 31g, chicken: 42g, egg: 47g, fish: 35g, shrimp: 30g, tofu: 58g)</t>
  </si>
  <si>
    <t>b: Recommended carbohydrate intake for people with medium physical activity level</t>
  </si>
  <si>
    <t>Whole grain</t>
  </si>
  <si>
    <t>1. Variety</t>
  </si>
  <si>
    <t>Yes</t>
  </si>
  <si>
    <t>3. Moderation</t>
  </si>
  <si>
    <t>&lt;= 7% total energy</t>
  </si>
  <si>
    <t>&lt;= 300 mg/d</t>
  </si>
  <si>
    <t xml:space="preserve"> &lt;=2400 mg/d</t>
  </si>
  <si>
    <t xml:space="preserve"> &lt;=3% of total energy/d</t>
  </si>
  <si>
    <t>4. Balance</t>
  </si>
  <si>
    <t>Diet quality component</t>
  </si>
  <si>
    <t>Scoring criteria</t>
  </si>
  <si>
    <t>Score</t>
  </si>
  <si>
    <t>Variety - food groups</t>
  </si>
  <si>
    <t>5 food groups: meat/poultry/fish/egg, dairy/beans, grains, fruits, and vegetables</t>
  </si>
  <si>
    <t>Each food group awarded 0 or 3 pts. 3 points awarded if at least 1 item from that group was consumed</t>
  </si>
  <si>
    <t>0-15</t>
  </si>
  <si>
    <t>Variety - protein sources</t>
  </si>
  <si>
    <t>6 sources: meat, poultry, fish, dairy, beans, eggs</t>
  </si>
  <si>
    <t>3 or more sources consumed: 5 pts</t>
  </si>
  <si>
    <t>2 sources consumed: 3 pts</t>
  </si>
  <si>
    <t>1 source consumed: 1 pts</t>
  </si>
  <si>
    <t> 0 sources consumed: 0 pts</t>
  </si>
  <si>
    <t>0-5</t>
  </si>
  <si>
    <t>Adequacy</t>
  </si>
  <si>
    <t>8 groups: vegetables, fruit, grain, fiber, protein, iron, calcium, vitamin C</t>
  </si>
  <si>
    <t>Between 0 and 5 points awarded for each of the 8 adequacy groups, depending on percentage of or Recommended Daily Allowances (RDA) met</t>
  </si>
  <si>
    <t>0-40</t>
  </si>
  <si>
    <t>Moderation</t>
  </si>
  <si>
    <t>Between 0 and 6 points awarded for each of the 5 moderation groups, depending on percentage of RDA met</t>
  </si>
  <si>
    <t>0-30</t>
  </si>
  <si>
    <t>Balance</t>
  </si>
  <si>
    <t>2 groups: macronutrient ratio, fatty acid ratio</t>
  </si>
  <si>
    <t xml:space="preserve">Between 0 and 6 points awarded depending on ratio of macronutrients </t>
  </si>
  <si>
    <t>Between 0 and 4 points awarded depending on ratio of fatty acids</t>
  </si>
  <si>
    <t>0-10</t>
  </si>
  <si>
    <t>Diet Quality Index - International</t>
  </si>
  <si>
    <t>1. General scoring system</t>
  </si>
  <si>
    <t>1.1 Food Groups: 5 food groups: meat/poultry/fish/egg, dairy/beans, grains, fruits, and vegetables</t>
  </si>
  <si>
    <t>1.2 Protein sources: 6 sources: meat, poultry, fish, dairy, beans, eggs</t>
  </si>
  <si>
    <t>2. Example from a previous study</t>
  </si>
  <si>
    <t>Diet Quality Component</t>
  </si>
  <si>
    <t>Scoring Criteria</t>
  </si>
  <si>
    <t>Score range</t>
  </si>
  <si>
    <t>0 - 20</t>
  </si>
  <si>
    <t>0 - 15</t>
  </si>
  <si>
    <t>0 - 5</t>
  </si>
  <si>
    <t xml:space="preserve">&gt;=1 serving from each food group/day </t>
  </si>
  <si>
    <t>Any 1 food group missing/d</t>
  </si>
  <si>
    <t>Any 2 food group missing/d</t>
  </si>
  <si>
    <t>Any 3 food group missing/d</t>
  </si>
  <si>
    <t>Any 4 food group missing/d</t>
  </si>
  <si>
    <t>None from any food groups</t>
  </si>
  <si>
    <t xml:space="preserve">&gt;=3 different sources/day </t>
  </si>
  <si>
    <t>2 different sources/d</t>
  </si>
  <si>
    <t>From 1 source/d</t>
  </si>
  <si>
    <t>None</t>
  </si>
  <si>
    <t>0 servings/d</t>
  </si>
  <si>
    <t>1700kcal: &gt;=3 servings/d
2200kcal: &gt;=4 servings/d
2700kcal: &gt;= 5 servings/d</t>
  </si>
  <si>
    <t>1700kcal: &gt;=2 servings/d
2200kcal: &gt;=3 servings/d
2700kcal: &gt;= 4 servings/d</t>
  </si>
  <si>
    <t>1700kcal: &gt;=6 servings/d
2200kcal: &gt;=9 servings/d
2700kcal: &gt;= 11 servings/d</t>
  </si>
  <si>
    <t>1700kcal: &gt;=20 g/d
2200kcal: &gt;=25 g/d
2700kcal: &gt;= 30 g/d</t>
  </si>
  <si>
    <t>0 g/d</t>
  </si>
  <si>
    <r>
      <t>Vegetables</t>
    </r>
    <r>
      <rPr>
        <vertAlign val="superscript"/>
        <sz val="12"/>
        <color theme="3"/>
        <rFont val="Calibri"/>
        <family val="2"/>
      </rPr>
      <t>a</t>
    </r>
  </si>
  <si>
    <r>
      <t>Fruits</t>
    </r>
    <r>
      <rPr>
        <vertAlign val="superscript"/>
        <sz val="12"/>
        <color theme="3"/>
        <rFont val="Calibri"/>
        <family val="2"/>
      </rPr>
      <t>a</t>
    </r>
  </si>
  <si>
    <r>
      <t>Grains</t>
    </r>
    <r>
      <rPr>
        <vertAlign val="superscript"/>
        <sz val="12"/>
        <color rgb="FF37302A"/>
        <rFont val="Calibri"/>
        <family val="2"/>
        <scheme val="minor"/>
      </rPr>
      <t>a</t>
    </r>
  </si>
  <si>
    <r>
      <t>Fiber</t>
    </r>
    <r>
      <rPr>
        <vertAlign val="superscript"/>
        <sz val="12"/>
        <color rgb="FF37302A"/>
        <rFont val="Calibri"/>
        <family val="2"/>
        <scheme val="minor"/>
      </rPr>
      <t>a</t>
    </r>
  </si>
  <si>
    <t>a: The scores in this category are assigned on the basis of the percentage attainment of the recommended intakes on a continuous scale, which ranges from 0 point for 0% to 5 point for 100%, with a cap at 5 points.</t>
  </si>
  <si>
    <t>&gt;=10% of total  energy/d</t>
  </si>
  <si>
    <t>0% of energy/d</t>
  </si>
  <si>
    <t>&gt;=100% RDA/AI</t>
  </si>
  <si>
    <r>
      <t>Protein</t>
    </r>
    <r>
      <rPr>
        <vertAlign val="superscript"/>
        <sz val="12"/>
        <color theme="3"/>
        <rFont val="Calibri"/>
        <family val="2"/>
      </rPr>
      <t>a</t>
    </r>
  </si>
  <si>
    <t>0% RDA/AI</t>
  </si>
  <si>
    <r>
      <t>Iron</t>
    </r>
    <r>
      <rPr>
        <vertAlign val="superscript"/>
        <sz val="12"/>
        <color theme="3"/>
        <rFont val="Calibri"/>
        <family val="2"/>
      </rPr>
      <t>a, b</t>
    </r>
  </si>
  <si>
    <r>
      <t>Calcium</t>
    </r>
    <r>
      <rPr>
        <vertAlign val="superscript"/>
        <sz val="12"/>
        <color theme="3"/>
        <rFont val="Calibri"/>
        <family val="2"/>
      </rPr>
      <t>a, b</t>
    </r>
  </si>
  <si>
    <r>
      <t>Vitamin C</t>
    </r>
    <r>
      <rPr>
        <vertAlign val="superscript"/>
        <sz val="12"/>
        <color theme="3"/>
        <rFont val="Calibri"/>
        <family val="2"/>
      </rPr>
      <t>a, b</t>
    </r>
  </si>
  <si>
    <t xml:space="preserve">b: The level of intake that defines the highest score for adequacy of iron,
calcium and vitamin C is derived from the DRA or AI, which vary by age and gender. </t>
  </si>
  <si>
    <t>0 - 40</t>
  </si>
  <si>
    <t>0 - 30</t>
  </si>
  <si>
    <t>&gt;30% of total energy/d</t>
  </si>
  <si>
    <t>&gt; 20-30% of total energy/d</t>
  </si>
  <si>
    <t>&lt;= 20% total energy/d</t>
  </si>
  <si>
    <t>0 - 6</t>
  </si>
  <si>
    <t>&gt; 7-10% total energy</t>
  </si>
  <si>
    <t>&gt; 10% total energy</t>
  </si>
  <si>
    <t>&gt; 2400-3400 mg/d</t>
  </si>
  <si>
    <t>&gt; 400 mg/d</t>
  </si>
  <si>
    <t>&gt; 300-400 mg/d</t>
  </si>
  <si>
    <t>&gt; 3400 mg/d</t>
  </si>
  <si>
    <t>&gt; 3-10% of total energy/d</t>
  </si>
  <si>
    <t>&gt;10% of total energy/d</t>
  </si>
  <si>
    <t>Macronutrient ratio - Carbohydrate:Protein:Fat</t>
  </si>
  <si>
    <t>Fatty acid ratio - PUFA:MUFA:SFA</t>
  </si>
  <si>
    <t xml:space="preserve">55~ 65 : 10~15 : 15~25 </t>
  </si>
  <si>
    <t xml:space="preserve">52~6 8: 9~16 : 13~27 </t>
  </si>
  <si>
    <t xml:space="preserve">50~70 : 8~17 : 12~30 </t>
  </si>
  <si>
    <t xml:space="preserve">Otherwise   </t>
  </si>
  <si>
    <t xml:space="preserve">Else if P/S  = 0.8 ~  1.7 and M/S =  0.8 ~  1.7 </t>
  </si>
  <si>
    <t xml:space="preserve">P/S =1 ~1.5 and M/S =1 ~1.5  </t>
  </si>
  <si>
    <t>0 - 4</t>
  </si>
  <si>
    <t>0 - 10</t>
  </si>
  <si>
    <t>Total</t>
  </si>
  <si>
    <t>TOTAL SCORE FOR VARIETY COMPONENT</t>
  </si>
  <si>
    <t>TOTAL SCORE FOR ADEQUACY COMPONENT</t>
  </si>
  <si>
    <t>2. Adequacy</t>
  </si>
  <si>
    <t>TOTAL SCORE FOR MODERATION COMPONENT</t>
  </si>
  <si>
    <t>TOTAL SCORE FOR BALANCE COMPONENT</t>
  </si>
  <si>
    <t>Component</t>
  </si>
  <si>
    <t>Criteria for minimum score (0)</t>
  </si>
  <si>
    <t>Criteria for maximum score (10)</t>
  </si>
  <si>
    <t>&gt;=5</t>
  </si>
  <si>
    <t>&gt;=4</t>
  </si>
  <si>
    <t xml:space="preserve">    Women</t>
  </si>
  <si>
    <t xml:space="preserve">    Men</t>
  </si>
  <si>
    <t>&gt;=1</t>
  </si>
  <si>
    <t>&gt;=1.5</t>
  </si>
  <si>
    <t>Trans Fat, % of energy</t>
  </si>
  <si>
    <t>&lt;=0.5</t>
  </si>
  <si>
    <t>Long-chain (n-3) fats (EPA + DHA), mg/d</t>
  </si>
  <si>
    <t>PUFA, % of energy</t>
  </si>
  <si>
    <t>&lt;=2</t>
  </si>
  <si>
    <t>&gt;=10</t>
  </si>
  <si>
    <t>Highest decile</t>
  </si>
  <si>
    <t>Lowest decile</t>
  </si>
  <si>
    <t>Alcohol, drinks/d</t>
  </si>
  <si>
    <t xml:space="preserve">     Women</t>
  </si>
  <si>
    <t xml:space="preserve">     Men</t>
  </si>
  <si>
    <t>&gt;=2.5</t>
  </si>
  <si>
    <t>&gt;=3.5</t>
  </si>
  <si>
    <t>0.5 – 1.5</t>
  </si>
  <si>
    <t>0.5 – 2.0</t>
  </si>
  <si>
    <t>Alternative Healthy Eating Index - AHEI</t>
  </si>
  <si>
    <t>a: These recommendations are considered to be optimal, which is consistent with the upper range of current American dietary
guidelines.</t>
  </si>
  <si>
    <t>b: These recommendations are considered to be  the least optimal on the basis of the associations in the literature</t>
  </si>
  <si>
    <r>
      <t>Vegetables, servings/day</t>
    </r>
    <r>
      <rPr>
        <vertAlign val="superscript"/>
        <sz val="12"/>
        <color rgb="FF000000"/>
        <rFont val="Calibri"/>
        <family val="2"/>
      </rPr>
      <t>a</t>
    </r>
  </si>
  <si>
    <r>
      <t>Fruit, servings/d</t>
    </r>
    <r>
      <rPr>
        <vertAlign val="superscript"/>
        <sz val="12"/>
        <color rgb="FF000000"/>
        <rFont val="Calibri"/>
        <family val="2"/>
      </rPr>
      <t>a</t>
    </r>
  </si>
  <si>
    <r>
      <t>Whole grains, g/d</t>
    </r>
    <r>
      <rPr>
        <vertAlign val="superscript"/>
        <sz val="12"/>
        <color rgb="FF000000"/>
        <rFont val="Calibri"/>
        <family val="2"/>
      </rPr>
      <t>a</t>
    </r>
  </si>
  <si>
    <r>
      <t>Sugar-sweetened beverages and fruit juice, servings/d</t>
    </r>
    <r>
      <rPr>
        <vertAlign val="superscript"/>
        <sz val="12"/>
        <color rgb="FF000000"/>
        <rFont val="Calibri"/>
        <family val="2"/>
      </rPr>
      <t>b</t>
    </r>
  </si>
  <si>
    <t xml:space="preserve">Does the CIAT dataset has this component? </t>
  </si>
  <si>
    <t xml:space="preserve">Does the Vietnamese Dietary Guidelines has criteria this component? </t>
  </si>
  <si>
    <t xml:space="preserve">Does the Vietnamese Dietary Guidelines has criteria for this component? </t>
  </si>
  <si>
    <t>If not, how to replace?</t>
  </si>
  <si>
    <t>Yes but the amount from dairy/bean is small</t>
  </si>
  <si>
    <t>Use DQI-I criteria</t>
  </si>
  <si>
    <t>Generally yes, but probably some consumed food items lack information on some of the nutrients. For example, the Food Composition Table doesn't have information of fiber for some rare vegetables</t>
  </si>
  <si>
    <t>-Fast solution: leave zero value for these NA information
-Slow but better solution: approximate the value from similar food items</t>
  </si>
  <si>
    <r>
      <t>5 groups: total fat, saturated fat, cholesterol, sodium, empty calorie foods</t>
    </r>
    <r>
      <rPr>
        <vertAlign val="superscript"/>
        <sz val="12"/>
        <color rgb="FF000000"/>
        <rFont val="Calibri"/>
        <family val="2"/>
      </rPr>
      <t>i</t>
    </r>
  </si>
  <si>
    <t>i: The nutrient density of food can be calculated for nutrients, given both the nutrient and energy contents of the food, and the recommended nutrient and energy intakes for the individual. In the DQI-I, if the sum of nutrient densities across nutrients examined in a food is  1, the food is considered to be an empty calorie food. When energy supplied by empty calorie foods is 10% of total energy intake per day, the lowest score is assigned.
ii: https://web.archive.org/web/20140130125320/http://www.choosemyplate.gov/weight-management-calories/calories/empty-calories.html</t>
  </si>
  <si>
    <r>
      <t>Yes except for "</t>
    </r>
    <r>
      <rPr>
        <b/>
        <sz val="12"/>
        <color rgb="FF000000"/>
        <rFont val="Calibri"/>
        <family val="2"/>
      </rPr>
      <t>Empty calorie foods</t>
    </r>
    <r>
      <rPr>
        <sz val="12"/>
        <color rgb="FF000000"/>
        <rFont val="Calibri"/>
        <family val="2"/>
      </rPr>
      <t>" - need to be calculated</t>
    </r>
    <r>
      <rPr>
        <vertAlign val="superscript"/>
        <sz val="12"/>
        <color rgb="FF000000"/>
        <rFont val="Calibri"/>
        <family val="2"/>
      </rPr>
      <t xml:space="preserve">i </t>
    </r>
    <r>
      <rPr>
        <sz val="12"/>
        <color rgb="FF000000"/>
        <rFont val="Calibri"/>
        <family val="2"/>
      </rPr>
      <t xml:space="preserve">and </t>
    </r>
    <r>
      <rPr>
        <b/>
        <sz val="12"/>
        <color rgb="FF000000"/>
        <rFont val="Calibri"/>
        <family val="2"/>
      </rPr>
      <t>sodium</t>
    </r>
    <r>
      <rPr>
        <sz val="12"/>
        <color rgb="FF000000"/>
        <rFont val="Calibri"/>
        <family val="2"/>
      </rPr>
      <t xml:space="preserve"> (usually collected through urine test).
Probably some consumed food items lack information on some of the nutrients
</t>
    </r>
  </si>
  <si>
    <t xml:space="preserve">Generally yes, but probably some consumed food items lack information on some of the nutrients. </t>
  </si>
  <si>
    <t>- Fast solution: leave zero value for these NA information
- Slow but better solution: approximate the value from similar food items</t>
  </si>
  <si>
    <t>Yes, has its own criteria</t>
  </si>
  <si>
    <t>Yes, equivalent but more general criteria</t>
  </si>
  <si>
    <t>Yes, Equivalent but more general criteriat: At least 15 food items from all 4 food groups: Protein-based food (meat, fish, seafood, dairy, egg, tofu, protein-rich bean), carbohydrate-based food (rice, wheat, corn, and other staple foods), fat-based food (animal and plant based oild/fat), vitamin and mineral (vegetable, fruit)</t>
  </si>
  <si>
    <t>No</t>
  </si>
  <si>
    <t>No, only grain</t>
  </si>
  <si>
    <t>Yes but not much</t>
  </si>
  <si>
    <t>Use AHEI criteria</t>
  </si>
  <si>
    <t>Yes except processed meat</t>
  </si>
  <si>
    <t>Very little</t>
  </si>
  <si>
    <t>Don't know yet</t>
  </si>
  <si>
    <r>
      <t>Nuts and legumes, servings/d</t>
    </r>
    <r>
      <rPr>
        <vertAlign val="superscript"/>
        <sz val="12"/>
        <color rgb="FF000000"/>
        <rFont val="Calibri"/>
        <family val="2"/>
      </rPr>
      <t>a</t>
    </r>
  </si>
  <si>
    <r>
      <t>Red/processed meat, servings/d</t>
    </r>
    <r>
      <rPr>
        <vertAlign val="superscript"/>
        <sz val="12"/>
        <color rgb="FF000000"/>
        <rFont val="Calibri"/>
        <family val="2"/>
      </rPr>
      <t>b</t>
    </r>
  </si>
  <si>
    <r>
      <t>Sodium, mg/d</t>
    </r>
    <r>
      <rPr>
        <vertAlign val="superscript"/>
        <sz val="12"/>
        <color rgb="FF000000"/>
        <rFont val="Calibri"/>
        <family val="2"/>
      </rPr>
      <t>c</t>
    </r>
  </si>
  <si>
    <t>c: The cutoffs for sodium were based on deciles of distribution in the population, due to lack of brand specificity in the FFQ to accurately estimate absolute intake.</t>
  </si>
  <si>
    <t xml:space="preserve">Use the study comparing DQI-I between China and US (example below)
For sodium:  determine the cutoffs for sodium based on deciles of distribution in the population </t>
  </si>
  <si>
    <r>
      <t xml:space="preserve">Yes except for criteria for </t>
    </r>
    <r>
      <rPr>
        <b/>
        <sz val="12"/>
        <color rgb="FF000000"/>
        <rFont val="Calibri"/>
        <family val="2"/>
      </rPr>
      <t>cholesterol</t>
    </r>
    <r>
      <rPr>
        <sz val="12"/>
        <color rgb="FF000000"/>
        <rFont val="Calibri"/>
        <family val="2"/>
      </rPr>
      <t xml:space="preserve"> and</t>
    </r>
    <r>
      <rPr>
        <b/>
        <sz val="12"/>
        <color rgb="FF000000"/>
        <rFont val="Calibri"/>
        <family val="2"/>
      </rPr>
      <t xml:space="preserve"> empty foods
</t>
    </r>
    <r>
      <rPr>
        <sz val="12"/>
        <color rgb="FF000000"/>
        <rFont val="Calibri"/>
        <family val="2"/>
      </rPr>
      <t>There is criteria for sodium, but since we can't collect amount of sodium from 24h recall, only through Food composition table --&gt; this criteria is inappropriate</t>
    </r>
  </si>
  <si>
    <r>
      <t>For Empty calorie food:
'- Fast solution: decide on some common empty calorie food, including 
 + Cakes, cookies, pastries, and donuts (contain both solid fat and added sugars)
 + Sodas, energy drinks, sports drinks, and fruit drinks (contain added sugars)
+ Cheese (contains solid fat)
+ Pizza (contains solid fat)
+ Ice cream (contains both solid fat and added sugars)
+ Sausages, hot dogs, bacon, and ribs (contain solid fat)</t>
    </r>
    <r>
      <rPr>
        <vertAlign val="superscript"/>
        <sz val="12"/>
        <color rgb="FF000000"/>
        <rFont val="Calibri"/>
        <family val="2"/>
      </rPr>
      <t xml:space="preserve">ii
</t>
    </r>
    <r>
      <rPr>
        <sz val="12"/>
        <color rgb="FF000000"/>
        <rFont val="Calibri"/>
        <family val="2"/>
      </rPr>
      <t xml:space="preserve">- Slow solution: calculate as instructed in </t>
    </r>
    <r>
      <rPr>
        <vertAlign val="superscript"/>
        <sz val="12"/>
        <color rgb="FF000000"/>
        <rFont val="Calibri"/>
        <family val="2"/>
      </rPr>
      <t xml:space="preserve">ii              </t>
    </r>
    <r>
      <rPr>
        <sz val="12"/>
        <color rgb="FF000000"/>
        <rFont val="Calibri"/>
        <family val="2"/>
      </rPr>
      <t>For sodium: based on Food composition table, but not accurately reflect the real amount</t>
    </r>
  </si>
  <si>
    <t>Vietnam Dietary Guidelines (combined from Vietnam RDA and Vietnam Food Pyramid)</t>
  </si>
  <si>
    <r>
      <t>Carbohydrate</t>
    </r>
    <r>
      <rPr>
        <vertAlign val="superscript"/>
        <sz val="12"/>
        <color theme="3"/>
        <rFont val="Calibri"/>
        <family val="2"/>
        <scheme val="minor"/>
      </rPr>
      <t>b</t>
    </r>
  </si>
  <si>
    <r>
      <t>Protein</t>
    </r>
    <r>
      <rPr>
        <vertAlign val="superscript"/>
        <sz val="12"/>
        <color theme="3"/>
        <rFont val="Calibri"/>
        <family val="2"/>
        <scheme val="minor"/>
      </rPr>
      <t>c</t>
    </r>
  </si>
  <si>
    <r>
      <t>Total Meat, seefood, egg, tofu</t>
    </r>
    <r>
      <rPr>
        <vertAlign val="superscript"/>
        <sz val="12"/>
        <color theme="3"/>
        <rFont val="Calibri"/>
        <family val="2"/>
        <scheme val="minor"/>
      </rPr>
      <t>d</t>
    </r>
  </si>
  <si>
    <r>
      <t>Oil/Fat</t>
    </r>
    <r>
      <rPr>
        <vertAlign val="superscript"/>
        <sz val="12"/>
        <color theme="3"/>
        <rFont val="Calibri"/>
        <family val="2"/>
        <scheme val="minor"/>
      </rPr>
      <t>d</t>
    </r>
  </si>
  <si>
    <r>
      <t>Vegetables</t>
    </r>
    <r>
      <rPr>
        <vertAlign val="superscript"/>
        <sz val="12"/>
        <color theme="3"/>
        <rFont val="Calibri"/>
        <family val="2"/>
        <scheme val="minor"/>
      </rPr>
      <t>d</t>
    </r>
  </si>
  <si>
    <r>
      <t>Fruits</t>
    </r>
    <r>
      <rPr>
        <vertAlign val="superscript"/>
        <sz val="12"/>
        <color theme="3"/>
        <rFont val="Calibri"/>
        <family val="2"/>
        <scheme val="minor"/>
      </rPr>
      <t>d</t>
    </r>
  </si>
  <si>
    <r>
      <t>Grain</t>
    </r>
    <r>
      <rPr>
        <vertAlign val="superscript"/>
        <sz val="12"/>
        <color theme="3"/>
        <rFont val="Calibri"/>
        <family val="2"/>
        <scheme val="minor"/>
      </rPr>
      <t>d</t>
    </r>
  </si>
  <si>
    <r>
      <t>Iron intake for a dietary iron bioavailability of 10%</t>
    </r>
    <r>
      <rPr>
        <vertAlign val="superscript"/>
        <sz val="12"/>
        <color theme="3"/>
        <rFont val="Calibri"/>
        <family val="2"/>
        <scheme val="minor"/>
      </rPr>
      <t>e</t>
    </r>
  </si>
  <si>
    <t>c: Recommended protein intake for people with lowest physical activity level</t>
  </si>
  <si>
    <t>d:  Recommendation for each adult per day. No specific recommendation for each age range.</t>
  </si>
  <si>
    <t xml:space="preserve">e: Bioavailability 10%: when the diet has 30g - 90g of meat or fish per day or 25mg - 75mg of vitamin C per day </t>
  </si>
  <si>
    <t xml:space="preserve">f: Bioavailability 15%: when the diet has &gt; 90g of meat or fish per day or &gt; 75mg of vitamin C per day </t>
  </si>
  <si>
    <t>g: These recommendations apply to all individuals, with or without hypertension (including pregnant or lactating women), except for individuals with illnesses or taking drug therapy that may lead to hyponatraemia or acute build-up of body
water, or require physician-supervised diets (e.g. patients with heart failure and those with type I diabetes). In these subpopulations, there may be a particular relationship between sodium intake and the health outcomes of interest (10, 11). Hence, these subpopulations were not considered in the review of the evidence and generation of the guideline. https://www.who.int/nutrition/publications/guidelines/sodium_intake_printversion.pdf</t>
  </si>
  <si>
    <r>
      <t>Sodium(Salt)</t>
    </r>
    <r>
      <rPr>
        <vertAlign val="superscript"/>
        <sz val="12"/>
        <color theme="3"/>
        <rFont val="Calibri"/>
        <family val="2"/>
        <scheme val="minor"/>
      </rPr>
      <t>g</t>
    </r>
  </si>
  <si>
    <r>
      <t>Iron intake for a dietary iron bioavailability of 15%</t>
    </r>
    <r>
      <rPr>
        <vertAlign val="superscript"/>
        <sz val="12"/>
        <color theme="3"/>
        <rFont val="Calibri"/>
        <family val="2"/>
        <scheme val="minor"/>
      </rPr>
      <t>f</t>
    </r>
  </si>
  <si>
    <t xml:space="preserve">
 &gt;=4 servings/d</t>
  </si>
  <si>
    <t xml:space="preserve">
 &gt;=3 servings/d
</t>
  </si>
  <si>
    <t xml:space="preserve">
&gt;= 12 servings/d</t>
  </si>
  <si>
    <r>
      <rPr>
        <b/>
        <i/>
        <sz val="12"/>
        <color theme="3"/>
        <rFont val="Calibri"/>
        <family val="2"/>
      </rPr>
      <t>Men:</t>
    </r>
    <r>
      <rPr>
        <sz val="12"/>
        <color theme="3"/>
        <rFont val="Calibri"/>
        <family val="2"/>
      </rPr>
      <t xml:space="preserve">
15 - 19 years old: &gt;= 38 g/d
20 - 29 years old: &gt;= 38 g/d
30 - 49 years old:  &gt;= 38 g/d
50 - 69 years old: &gt;= 30 g/d
</t>
    </r>
    <r>
      <rPr>
        <b/>
        <i/>
        <sz val="12"/>
        <color theme="3"/>
        <rFont val="Calibri"/>
        <family val="2"/>
      </rPr>
      <t>Women:</t>
    </r>
    <r>
      <rPr>
        <sz val="12"/>
        <color theme="3"/>
        <rFont val="Calibri"/>
        <family val="2"/>
      </rPr>
      <t xml:space="preserve">
15 - 19 years old: &gt;= 26 g/d
20 - 29 years old: &gt;=  25 g/d
30 - 49 years old: &gt;= 25 g/d
50 - 69 years old: &gt;= 21 g/d</t>
    </r>
  </si>
  <si>
    <r>
      <rPr>
        <b/>
        <i/>
        <sz val="12"/>
        <color theme="3"/>
        <rFont val="Calibri"/>
        <family val="2"/>
      </rPr>
      <t>Men: Bioavailability 15% (this is the mean of total population)</t>
    </r>
    <r>
      <rPr>
        <sz val="12"/>
        <color theme="3"/>
        <rFont val="Calibri"/>
        <family val="2"/>
      </rPr>
      <t xml:space="preserve">
15 - 19 years old: &gt;= 11.6 mg/d
20 - 29 years old: &gt;= 7.9 mg/d
30 - 49 years old:  &gt;= 7.9 mg/d
50 - 69 years old: &gt;= 7.9 mg/d
</t>
    </r>
    <r>
      <rPr>
        <b/>
        <i/>
        <sz val="12"/>
        <color theme="3"/>
        <rFont val="Calibri"/>
        <family val="2"/>
      </rPr>
      <t>Women: Bioavailability 10%</t>
    </r>
    <r>
      <rPr>
        <sz val="12"/>
        <color theme="3"/>
        <rFont val="Calibri"/>
        <family val="2"/>
      </rPr>
      <t xml:space="preserve">
15 - 19 years old: &gt;= 29.7 mg/d
20 - 29 years old: &gt;= 26.1 mg/d
30 - 49 years old: &gt;= 26.1 mg/d
50 - 69 years old: &gt;= 26.1 mg/d</t>
    </r>
  </si>
  <si>
    <r>
      <rPr>
        <b/>
        <i/>
        <sz val="12"/>
        <color theme="3"/>
        <rFont val="Calibri"/>
        <family val="2"/>
      </rPr>
      <t>Men:</t>
    </r>
    <r>
      <rPr>
        <sz val="12"/>
        <color theme="3"/>
        <rFont val="Calibri"/>
        <family val="2"/>
      </rPr>
      <t xml:space="preserve">
15 - 19 years old: &gt;= 1000 mg/d (RDA), &lt;3000 mg/d (UL)
20 - 29 years old: &gt;= 800 mg/d, &lt;2500 mg/d
30 - 49 years old:  &gt;= 800 mg/d, &lt;2500 mg/d
50 - 69 years old:&gt;= 800 mg/d, &lt;2000 mg/d
</t>
    </r>
    <r>
      <rPr>
        <b/>
        <i/>
        <sz val="12"/>
        <color theme="3"/>
        <rFont val="Calibri"/>
        <family val="2"/>
      </rPr>
      <t>Women:</t>
    </r>
    <r>
      <rPr>
        <sz val="12"/>
        <color theme="3"/>
        <rFont val="Calibri"/>
        <family val="2"/>
      </rPr>
      <t xml:space="preserve">
15 - 19 years old: &gt;= 1000 mg/d (RDA), &lt;3000 mg/d (UL)
20 - 29 years old: &gt;= 800 mg/d, &lt;2500 mg/d
30 - 49 years old: &gt;= 800 mg/d, &lt;2500 mg/d
50 - 69 years old :&gt;= 900 mg/d, &lt;2000 mg/d</t>
    </r>
  </si>
  <si>
    <t>&gt;=100 mg/d</t>
  </si>
  <si>
    <t>Determine the cutoffs for sodium based on deciles of distribution in the population: Decile 1</t>
  </si>
  <si>
    <t>Decile 5</t>
  </si>
  <si>
    <t>Decile 10</t>
  </si>
  <si>
    <t>&gt;= 13 - 20% of total  energy/d</t>
  </si>
  <si>
    <t xml:space="preserve">52~68 : 9~16 : 13~27 </t>
  </si>
  <si>
    <t>VDG is slightly different</t>
  </si>
  <si>
    <t>0 mg/d</t>
  </si>
  <si>
    <t>0 mg/day, or exceed UL</t>
  </si>
  <si>
    <t xml:space="preserve">Vietnam Adapted DQI-I </t>
  </si>
  <si>
    <t>3.Vietnam Adapted DQI-I</t>
  </si>
  <si>
    <r>
      <t xml:space="preserve">Total energy intake for </t>
    </r>
    <r>
      <rPr>
        <b/>
        <sz val="12"/>
        <color theme="3"/>
        <rFont val="Calibri"/>
        <family val="2"/>
        <scheme val="minor"/>
      </rPr>
      <t>light</t>
    </r>
    <r>
      <rPr>
        <sz val="12"/>
        <color theme="3"/>
        <rFont val="Calibri"/>
        <family val="2"/>
        <scheme val="minor"/>
      </rPr>
      <t xml:space="preserve"> physical activity level</t>
    </r>
    <r>
      <rPr>
        <vertAlign val="superscript"/>
        <sz val="12"/>
        <color theme="3"/>
        <rFont val="Calibri"/>
        <family val="2"/>
        <scheme val="minor"/>
      </rPr>
      <t xml:space="preserve"> </t>
    </r>
  </si>
  <si>
    <r>
      <t xml:space="preserve">Total energy intake for </t>
    </r>
    <r>
      <rPr>
        <b/>
        <sz val="12"/>
        <color theme="3"/>
        <rFont val="Calibri"/>
        <family val="2"/>
        <scheme val="minor"/>
      </rPr>
      <t>heavy</t>
    </r>
    <r>
      <rPr>
        <sz val="12"/>
        <color theme="3"/>
        <rFont val="Calibri"/>
        <family val="2"/>
        <scheme val="minor"/>
      </rPr>
      <t xml:space="preserve"> physical activity level</t>
    </r>
    <r>
      <rPr>
        <vertAlign val="superscript"/>
        <sz val="12"/>
        <color theme="3"/>
        <rFont val="Calibri"/>
        <family val="2"/>
        <scheme val="minor"/>
      </rPr>
      <t xml:space="preserve"> </t>
    </r>
  </si>
  <si>
    <r>
      <t xml:space="preserve">Total energy intake for </t>
    </r>
    <r>
      <rPr>
        <b/>
        <sz val="12"/>
        <color theme="3"/>
        <rFont val="Calibri"/>
        <family val="2"/>
        <scheme val="minor"/>
      </rPr>
      <t>medium</t>
    </r>
    <r>
      <rPr>
        <sz val="12"/>
        <color theme="3"/>
        <rFont val="Calibri"/>
        <family val="2"/>
        <scheme val="minor"/>
      </rPr>
      <t xml:space="preserve"> physical activity level</t>
    </r>
    <r>
      <rPr>
        <vertAlign val="superscript"/>
        <sz val="12"/>
        <color theme="3"/>
        <rFont val="Calibri"/>
        <family val="2"/>
        <scheme val="minor"/>
      </rPr>
      <t xml:space="preserve"> </t>
    </r>
  </si>
  <si>
    <t>Name of Food group</t>
  </si>
  <si>
    <t>FAO-MDD Grouping ID</t>
  </si>
  <si>
    <t>Starchy staples</t>
  </si>
  <si>
    <t>Fish and seafood</t>
  </si>
  <si>
    <t>Pork</t>
  </si>
  <si>
    <t>Beef</t>
  </si>
  <si>
    <t>Poultry and other meats</t>
  </si>
  <si>
    <t>Eggs</t>
  </si>
  <si>
    <t>Pulses and Nuts</t>
  </si>
  <si>
    <t>Vegetables</t>
  </si>
  <si>
    <t>Fruits</t>
  </si>
  <si>
    <t>salt and sauce</t>
  </si>
  <si>
    <t>Oil and fat</t>
  </si>
  <si>
    <t>Other foods</t>
  </si>
  <si>
    <t>GLCA Grouping ID</t>
  </si>
  <si>
    <t>Pulses</t>
  </si>
  <si>
    <t>Nuts and seeds</t>
  </si>
  <si>
    <t>Meat, poultry and fish</t>
  </si>
  <si>
    <t>Vitamin A-rich dark green leafy vegetables</t>
  </si>
  <si>
    <t>Vitamin A rich fruits and vegetables</t>
  </si>
  <si>
    <t>Other vegetables</t>
  </si>
  <si>
    <t>Other Fruits</t>
  </si>
  <si>
    <t>Insects and other small protein foods</t>
  </si>
  <si>
    <t>Other oils and fats</t>
  </si>
  <si>
    <t>Savoury and fried snack</t>
  </si>
  <si>
    <t>Sweets</t>
  </si>
  <si>
    <t>Sugar sweetened beverages</t>
  </si>
  <si>
    <t>Condiments and seasonings</t>
  </si>
  <si>
    <t>Other beverages and foods</t>
  </si>
  <si>
    <t>NIN Grouping ID</t>
  </si>
  <si>
    <t>Tubes</t>
  </si>
  <si>
    <t>Nuts/Seed/Beans</t>
  </si>
  <si>
    <t>Vegetables-leaves-stemp-flower</t>
  </si>
  <si>
    <t>Vegetables-tubes-seed-fruit</t>
  </si>
  <si>
    <t>Salted vegetables, pickles</t>
  </si>
  <si>
    <t>Fruits/Fruit's Juices</t>
  </si>
  <si>
    <t>Fats/Oils</t>
  </si>
  <si>
    <t>Other meats</t>
  </si>
  <si>
    <t>Fish</t>
  </si>
  <si>
    <t>Shellfish, other aquatic</t>
  </si>
  <si>
    <t>Dairy/Eggs</t>
  </si>
  <si>
    <t>Sources, spices</t>
  </si>
  <si>
    <t>Sugars/honey/confectionary</t>
  </si>
  <si>
    <t>Beverage</t>
  </si>
  <si>
    <t>Cans, packed foods</t>
  </si>
  <si>
    <t>Mixtures, recipes</t>
  </si>
  <si>
    <t>Other</t>
  </si>
  <si>
    <t>Champions/Mushroom</t>
  </si>
  <si>
    <t>Meat/Poultry/Insects</t>
  </si>
  <si>
    <t>Value</t>
  </si>
  <si>
    <t>FCode</t>
  </si>
  <si>
    <t>FAO_MDD_Grp</t>
  </si>
  <si>
    <t>FAO_FGR</t>
  </si>
  <si>
    <t>DQI-I Grouping ID</t>
  </si>
  <si>
    <t>meat/poultry/fish/egg</t>
  </si>
  <si>
    <t>dairy/beans</t>
  </si>
  <si>
    <t>fruits</t>
  </si>
  <si>
    <t>vegetables</t>
  </si>
  <si>
    <t>Corresponding FAO MDD</t>
  </si>
  <si>
    <t>5, 6, 11</t>
  </si>
  <si>
    <t>8 - Fruits, 10</t>
  </si>
  <si>
    <t>7, 8- vegie, 9</t>
  </si>
  <si>
    <t>3, 2, 4</t>
  </si>
  <si>
    <t>starchy staples (change from grain to starchy staple to include tuber)</t>
  </si>
  <si>
    <t>DQI-Protein Source</t>
  </si>
  <si>
    <t>meat</t>
  </si>
  <si>
    <t>poultry</t>
  </si>
  <si>
    <t>beans</t>
  </si>
  <si>
    <t>eggs</t>
  </si>
  <si>
    <t>dairy</t>
  </si>
  <si>
    <t>fish &amp; seafood</t>
  </si>
  <si>
    <t>Intake of more than
half the serving size per day is considered to be meaningful consumption.</t>
  </si>
  <si>
    <t>(liquid milk: 1 srvg = 100ml, yogurt: 1 srvg = 100g, cheese: 1 srvg = 15g</t>
  </si>
  <si>
    <t>28.35 gram</t>
  </si>
  <si>
    <t>31 gram</t>
  </si>
  <si>
    <t>50 gram cooked beans</t>
  </si>
  <si>
    <t>16 gram peanut butter</t>
  </si>
  <si>
    <t>https://www.reluctantgourmet.com/bean-conversions/</t>
  </si>
  <si>
    <t>1 cup cooked black kidney beans = 60 grams = 2.2 ounces</t>
  </si>
  <si>
    <t>1 cup cooked green beans chopped = 180 grams = 6.3 ounces</t>
  </si>
  <si>
    <t>1 cup cooked Lima beans = 75 grams = 2.6 ounces</t>
  </si>
  <si>
    <t>1 cup raw red kidney beans = 185 grams = 6.5 ounces</t>
  </si>
  <si>
    <t>1 cup cooked soybeans = 75 grams = 2.6 ounces</t>
  </si>
  <si>
    <t>https://www.usdrybeans.com/wp-content/uploads/2012/05/dry_beans.pdf</t>
  </si>
  <si>
    <t>A portion of uncooked beans typically doubles after cooking (e.g. 2 cups uncooked equals between 4-5 cups of cooked beans). Average serving size is estimated to be 1/4 cup of uncooked beans (56.70 grams) per person (approx. 1/2 cup or 113.40 grams of cooked beans). Based on this serving size, one 110 lb. bag (50kg) of uncooked beans will yield approximately 880 servings</t>
  </si>
  <si>
    <r>
      <rPr>
        <b/>
        <i/>
        <sz val="12"/>
        <color theme="3"/>
        <rFont val="Calibri"/>
        <family val="2"/>
      </rPr>
      <t>Men: Bioavailability 15% (this is the mean of total population)</t>
    </r>
    <r>
      <rPr>
        <sz val="12"/>
        <color theme="3"/>
        <rFont val="Calibri"/>
        <family val="2"/>
      </rPr>
      <t xml:space="preserve">
15 - 19 years old: &gt;= 11.6 mg/d
20 - 29 years old: &gt;= 7.9 mg/d
30 - 49 years old:  &gt;= 7.9 mg/d
50 - 69 years old: &gt;= 7.9 mg/d
</t>
    </r>
    <r>
      <rPr>
        <b/>
        <i/>
        <sz val="12"/>
        <color theme="3"/>
        <rFont val="Calibri"/>
        <family val="2"/>
      </rPr>
      <t>Women: Bioavailability 10%</t>
    </r>
    <r>
      <rPr>
        <sz val="12"/>
        <color theme="3"/>
        <rFont val="Calibri"/>
        <family val="2"/>
      </rPr>
      <t xml:space="preserve">
15 - 19 years old: &gt;= 29.7 mg/d
20 - 29 years old: &gt;= 26.1 mg/d
30 - 49 years old: &gt;= 26.1 mg/d
50 - 69 years old: &gt;= 26.1 mg/d
UL: 45mg/d</t>
    </r>
  </si>
  <si>
    <t xml:space="preserve">
&gt;= 0.4kg/d or </t>
  </si>
  <si>
    <t>Y = 0.92 *a1 + 5.93</t>
  </si>
  <si>
    <t>Y = 4.5*a1 - 27</t>
  </si>
  <si>
    <t>Y = -270 x + 2090</t>
  </si>
  <si>
    <t xml:space="preserve">55~ 65 : 13~20 : 20~25 </t>
  </si>
  <si>
    <t xml:space="preserve">45~70 : 10~35 : 12~30 </t>
  </si>
  <si>
    <t xml:space="preserve">50~68 : 12~30 : 13~27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</si>
</sst>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0" x14ac:knownFonts="1">
    <font>
      <sz val="12"/>
      <color theme="3"/>
      <name val="Calibri"/>
      <family val="2"/>
      <scheme val="minor"/>
    </font>
    <font>
      <b/>
      <sz val="13"/>
      <color theme="3"/>
      <name val="Calibri"/>
      <family val="2"/>
      <scheme val="minor"/>
    </font>
    <font>
      <b/>
      <sz val="12"/>
      <color theme="3"/>
      <name val="Calibri"/>
      <family val="2"/>
      <scheme val="minor"/>
    </font>
    <font>
      <b/>
      <sz val="20"/>
      <color theme="0"/>
      <name val="Calibri"/>
      <family val="2"/>
      <scheme val="minor"/>
    </font>
    <font>
      <u/>
      <sz val="12"/>
      <color theme="10"/>
      <name val="Calibri"/>
      <family val="2"/>
      <scheme val="minor"/>
    </font>
    <font>
      <u/>
      <sz val="12"/>
      <color theme="11"/>
      <name val="Calibri"/>
      <family val="2"/>
      <scheme val="minor"/>
    </font>
    <font>
      <b/>
      <sz val="16"/>
      <color theme="3"/>
      <name val="Calibri"/>
      <family val="2"/>
      <scheme val="minor"/>
    </font>
    <font>
      <b/>
      <sz val="20"/>
      <color theme="9"/>
      <name val="Calibri"/>
      <family val="2"/>
      <scheme val="minor"/>
    </font>
    <font>
      <vertAlign val="superscript"/>
      <sz val="12"/>
      <color theme="3"/>
      <name val="Calibri"/>
      <family val="2"/>
      <scheme val="minor"/>
    </font>
    <font>
      <b/>
      <i/>
      <sz val="12"/>
      <color theme="3"/>
      <name val="Calibri"/>
      <family val="2"/>
      <scheme val="minor"/>
    </font>
    <font>
      <i/>
      <sz val="12"/>
      <color theme="3"/>
      <name val="Calibri"/>
      <family val="2"/>
      <scheme val="minor"/>
    </font>
    <font>
      <b/>
      <sz val="12"/>
      <color rgb="FFFFFFFF"/>
      <name val="Calibri"/>
      <family val="2"/>
    </font>
    <font>
      <sz val="12"/>
      <color theme="3"/>
      <name val="Calibri"/>
      <family val="2"/>
    </font>
    <font>
      <sz val="12"/>
      <color rgb="FF000000"/>
      <name val="Calibri"/>
      <family val="2"/>
    </font>
    <font>
      <b/>
      <sz val="12"/>
      <color theme="1"/>
      <name val="Calibri"/>
      <family val="2"/>
    </font>
    <font>
      <b/>
      <sz val="20"/>
      <color theme="3"/>
      <name val="Calibri"/>
      <family val="2"/>
    </font>
    <font>
      <sz val="12"/>
      <color theme="1"/>
      <name val="Calibri"/>
      <family val="2"/>
    </font>
    <font>
      <sz val="12"/>
      <color rgb="FF37302A"/>
      <name val="Calibri"/>
      <family val="2"/>
      <scheme val="minor"/>
    </font>
    <font>
      <vertAlign val="superscript"/>
      <sz val="12"/>
      <color theme="3"/>
      <name val="Calibri"/>
      <family val="2"/>
    </font>
    <font>
      <vertAlign val="superscript"/>
      <sz val="12"/>
      <color rgb="FF37302A"/>
      <name val="Calibri"/>
      <family val="2"/>
      <scheme val="minor"/>
    </font>
    <font>
      <b/>
      <sz val="12"/>
      <color theme="3"/>
      <name val="Calibri"/>
      <family val="2"/>
    </font>
    <font>
      <b/>
      <i/>
      <sz val="12"/>
      <color theme="3"/>
      <name val="Calibri"/>
      <family val="2"/>
    </font>
    <font>
      <vertAlign val="superscript"/>
      <sz val="12"/>
      <color rgb="FF000000"/>
      <name val="Calibri"/>
      <family val="2"/>
    </font>
    <font>
      <b/>
      <sz val="12"/>
      <color rgb="FF000000"/>
      <name val="Calibri"/>
      <family val="2"/>
    </font>
    <font>
      <sz val="12"/>
      <color rgb="FF000000"/>
      <name val="Calibri"/>
      <family val="2"/>
      <scheme val="minor"/>
    </font>
    <font>
      <b/>
      <sz val="12"/>
      <color rgb="FFFF0000"/>
      <name val="Calibri"/>
      <family val="2"/>
    </font>
    <font>
      <sz val="12"/>
      <color rgb="FFFF0000"/>
      <name val="Calibri"/>
      <family val="2"/>
      <scheme val="minor"/>
    </font>
    <font>
      <sz val="11"/>
      <color rgb="FF000000"/>
      <name val="Calibri"/>
      <family val="2"/>
      <scheme val="minor"/>
    </font>
    <font>
      <sz val="10"/>
      <name val="Arial"/>
      <family val="2"/>
    </font>
    <font>
      <sz val="11"/>
      <color rgb="FF000000"/>
      <name val="Lucida Grande"/>
      <family val="2"/>
    </font>
  </fonts>
  <fills count="9">
    <fill>
      <patternFill patternType="none"/>
    </fill>
    <fill>
      <patternFill patternType="gray125"/>
    </fill>
    <fill>
      <patternFill patternType="solid">
        <fgColor theme="4"/>
        <bgColor indexed="64"/>
      </patternFill>
    </fill>
    <fill>
      <patternFill patternType="solid">
        <fgColor theme="4" tint="0.59999389629810485"/>
        <bgColor indexed="64"/>
      </patternFill>
    </fill>
    <fill>
      <patternFill patternType="solid">
        <fgColor rgb="FFE7295D"/>
        <bgColor indexed="64"/>
      </patternFill>
    </fill>
    <fill>
      <patternFill patternType="solid">
        <fgColor rgb="FFF6CDD2"/>
        <bgColor indexed="64"/>
      </patternFill>
    </fill>
    <fill>
      <patternFill patternType="solid">
        <fgColor rgb="FFFAE8EA"/>
        <bgColor indexed="64"/>
      </patternFill>
    </fill>
    <fill>
      <patternFill patternType="solid">
        <fgColor rgb="FFF6CDD2"/>
        <bgColor rgb="FF000000"/>
      </patternFill>
    </fill>
    <fill>
      <patternFill patternType="solid">
        <fgColor rgb="FFFFFF00"/>
        <bgColor indexed="64"/>
      </patternFill>
    </fill>
  </fills>
  <borders count="20">
    <border>
      <left/>
      <right/>
      <top/>
      <bottom/>
      <diagonal/>
    </border>
    <border>
      <left/>
      <right/>
      <top style="thick">
        <color theme="4" tint="0.499984740745262"/>
      </top>
      <bottom/>
      <diagonal/>
    </border>
    <border>
      <left/>
      <right/>
      <top/>
      <bottom style="thick">
        <color theme="4" tint="0.59996337778862885"/>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diagonal/>
    </border>
    <border>
      <left style="medium">
        <color rgb="FFFFFFFF"/>
      </left>
      <right style="medium">
        <color rgb="FFFFFFFF"/>
      </right>
      <top/>
      <bottom/>
      <diagonal/>
    </border>
    <border>
      <left style="medium">
        <color rgb="FFFFFFFF"/>
      </left>
      <right style="medium">
        <color rgb="FFFFFFFF"/>
      </right>
      <top/>
      <bottom style="medium">
        <color rgb="FFFFFFFF"/>
      </bottom>
      <diagonal/>
    </border>
    <border>
      <left style="thin">
        <color auto="1"/>
      </left>
      <right style="thin">
        <color auto="1"/>
      </right>
      <top/>
      <bottom/>
      <diagonal/>
    </border>
    <border>
      <left style="thin">
        <color auto="1"/>
      </left>
      <right style="thin">
        <color auto="1"/>
      </right>
      <top/>
      <bottom style="thin">
        <color auto="1"/>
      </bottom>
      <diagonal/>
    </border>
  </borders>
  <cellStyleXfs count="385">
    <xf numFmtId="0" fontId="0" fillId="0" borderId="0"/>
    <xf numFmtId="0" fontId="3" fillId="2" borderId="0" applyNumberFormat="0" applyAlignment="0" applyProtection="0"/>
    <xf numFmtId="0" fontId="1" fillId="0" borderId="2" applyNumberFormat="0" applyFill="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02">
    <xf numFmtId="0" fontId="0" fillId="0" borderId="0" xfId="0"/>
    <xf numFmtId="0" fontId="9" fillId="0" borderId="1" xfId="0" applyFont="1" applyBorder="1" applyAlignment="1">
      <alignment vertical="top"/>
    </xf>
    <xf numFmtId="0" fontId="0" fillId="0" borderId="9" xfId="0" applyBorder="1"/>
    <xf numFmtId="0" fontId="0" fillId="0" borderId="10" xfId="0" applyBorder="1"/>
    <xf numFmtId="0" fontId="0" fillId="0" borderId="3" xfId="0" applyBorder="1"/>
    <xf numFmtId="0" fontId="9" fillId="0" borderId="3" xfId="0" applyFont="1" applyBorder="1"/>
    <xf numFmtId="0" fontId="0" fillId="0" borderId="3" xfId="0" applyBorder="1" applyAlignment="1">
      <alignment wrapText="1"/>
    </xf>
    <xf numFmtId="0" fontId="2" fillId="0" borderId="0" xfId="0" applyFont="1" applyBorder="1" applyAlignment="1">
      <alignment horizontal="left" wrapText="1"/>
    </xf>
    <xf numFmtId="0" fontId="0" fillId="0" borderId="4" xfId="0" applyBorder="1"/>
    <xf numFmtId="0" fontId="0" fillId="0" borderId="5" xfId="0" applyBorder="1"/>
    <xf numFmtId="0" fontId="0" fillId="0" borderId="6" xfId="0" applyBorder="1"/>
    <xf numFmtId="0" fontId="0" fillId="0" borderId="0" xfId="0" applyAlignment="1"/>
    <xf numFmtId="0" fontId="10" fillId="0" borderId="0" xfId="0" applyFont="1"/>
    <xf numFmtId="0" fontId="0" fillId="0" borderId="3" xfId="0" applyBorder="1" applyAlignment="1">
      <alignment horizontal="left"/>
    </xf>
    <xf numFmtId="49" fontId="0" fillId="0" borderId="3" xfId="0" applyNumberFormat="1" applyBorder="1" applyAlignment="1">
      <alignment horizontal="left"/>
    </xf>
    <xf numFmtId="0" fontId="0" fillId="0" borderId="3" xfId="0" applyBorder="1" applyAlignment="1">
      <alignment horizontal="right"/>
    </xf>
    <xf numFmtId="49" fontId="0" fillId="0" borderId="3" xfId="0" applyNumberFormat="1" applyBorder="1" applyAlignment="1">
      <alignment horizontal="right"/>
    </xf>
    <xf numFmtId="0" fontId="11" fillId="4" borderId="12" xfId="0" applyFont="1" applyFill="1" applyBorder="1" applyAlignment="1">
      <alignment horizontal="left" vertical="center" wrapText="1"/>
    </xf>
    <xf numFmtId="0" fontId="12" fillId="0" borderId="0" xfId="0" applyFont="1"/>
    <xf numFmtId="0" fontId="13" fillId="5" borderId="13" xfId="0" applyFont="1" applyFill="1" applyBorder="1" applyAlignment="1">
      <alignment horizontal="left" vertical="top" wrapText="1"/>
    </xf>
    <xf numFmtId="0" fontId="13" fillId="6" borderId="15" xfId="0" applyFont="1" applyFill="1" applyBorder="1" applyAlignment="1">
      <alignment horizontal="left" vertical="top" wrapText="1"/>
    </xf>
    <xf numFmtId="0" fontId="13" fillId="6" borderId="16" xfId="0" applyFont="1" applyFill="1" applyBorder="1" applyAlignment="1">
      <alignment horizontal="left" vertical="top" wrapText="1"/>
    </xf>
    <xf numFmtId="0" fontId="13" fillId="6" borderId="17" xfId="0" applyFont="1" applyFill="1" applyBorder="1" applyAlignment="1">
      <alignment horizontal="left" vertical="top" wrapText="1"/>
    </xf>
    <xf numFmtId="0" fontId="13" fillId="5" borderId="14" xfId="0" applyFont="1" applyFill="1" applyBorder="1" applyAlignment="1">
      <alignment horizontal="left" vertical="top" wrapText="1"/>
    </xf>
    <xf numFmtId="0" fontId="13" fillId="6" borderId="14" xfId="0" applyFont="1" applyFill="1" applyBorder="1" applyAlignment="1">
      <alignment horizontal="left" vertical="top" wrapText="1"/>
    </xf>
    <xf numFmtId="0" fontId="13" fillId="5" borderId="15" xfId="0" applyFont="1" applyFill="1" applyBorder="1" applyAlignment="1">
      <alignment horizontal="left" vertical="top" wrapText="1"/>
    </xf>
    <xf numFmtId="0" fontId="13" fillId="5" borderId="17" xfId="0" applyFont="1" applyFill="1" applyBorder="1" applyAlignment="1">
      <alignment horizontal="left" vertical="top" wrapText="1"/>
    </xf>
    <xf numFmtId="0" fontId="15" fillId="0" borderId="0" xfId="0" applyFont="1"/>
    <xf numFmtId="0" fontId="12" fillId="0" borderId="0" xfId="0" applyFont="1" applyAlignment="1">
      <alignment wrapText="1"/>
    </xf>
    <xf numFmtId="0" fontId="12" fillId="0" borderId="0" xfId="0" applyFont="1" applyAlignment="1"/>
    <xf numFmtId="0" fontId="20" fillId="0" borderId="0" xfId="0" applyFont="1"/>
    <xf numFmtId="0" fontId="14" fillId="0" borderId="3" xfId="0" applyFont="1" applyBorder="1" applyAlignment="1">
      <alignment wrapText="1"/>
    </xf>
    <xf numFmtId="0" fontId="20" fillId="0" borderId="3" xfId="0" applyFont="1" applyBorder="1" applyAlignment="1">
      <alignment wrapText="1"/>
    </xf>
    <xf numFmtId="0" fontId="20" fillId="0" borderId="3" xfId="0" applyFont="1" applyBorder="1"/>
    <xf numFmtId="0" fontId="12" fillId="0" borderId="3" xfId="0" applyFont="1" applyBorder="1" applyAlignment="1">
      <alignment wrapText="1"/>
    </xf>
    <xf numFmtId="0" fontId="12" fillId="0" borderId="3" xfId="0" applyFont="1" applyBorder="1"/>
    <xf numFmtId="0" fontId="17" fillId="0" borderId="3" xfId="0" applyFont="1" applyBorder="1" applyAlignment="1">
      <alignment wrapText="1"/>
    </xf>
    <xf numFmtId="0" fontId="21" fillId="0" borderId="3" xfId="0" applyFont="1" applyBorder="1"/>
    <xf numFmtId="0" fontId="17" fillId="0" borderId="3" xfId="0" applyFont="1" applyBorder="1"/>
    <xf numFmtId="0" fontId="20" fillId="0" borderId="3" xfId="0" applyFont="1" applyBorder="1" applyAlignment="1">
      <alignment horizontal="center" vertical="center"/>
    </xf>
    <xf numFmtId="0" fontId="12" fillId="5" borderId="17" xfId="0" applyFont="1" applyFill="1" applyBorder="1" applyAlignment="1">
      <alignment vertical="top" wrapText="1"/>
    </xf>
    <xf numFmtId="0" fontId="13" fillId="5" borderId="16" xfId="0" applyFont="1" applyFill="1" applyBorder="1" applyAlignment="1">
      <alignment horizontal="left" vertical="top" wrapText="1"/>
    </xf>
    <xf numFmtId="0" fontId="11" fillId="4" borderId="16" xfId="0" applyFont="1" applyFill="1" applyBorder="1" applyAlignment="1">
      <alignment horizontal="left" vertical="center" wrapText="1"/>
    </xf>
    <xf numFmtId="0" fontId="13" fillId="5" borderId="14" xfId="0" quotePrefix="1" applyFont="1" applyFill="1" applyBorder="1" applyAlignment="1">
      <alignment horizontal="left" vertical="top" wrapText="1"/>
    </xf>
    <xf numFmtId="0" fontId="25" fillId="0" borderId="3" xfId="0" applyFont="1" applyBorder="1" applyAlignment="1">
      <alignment horizontal="center" vertical="center"/>
    </xf>
    <xf numFmtId="0" fontId="0" fillId="0" borderId="4" xfId="0" applyBorder="1" applyAlignment="1">
      <alignment horizontal="left" wrapText="1"/>
    </xf>
    <xf numFmtId="0" fontId="0" fillId="0" borderId="5" xfId="0" applyBorder="1" applyAlignment="1">
      <alignment horizontal="left" wrapText="1"/>
    </xf>
    <xf numFmtId="0" fontId="0" fillId="0" borderId="7" xfId="0" applyBorder="1" applyAlignment="1">
      <alignment horizontal="left" wrapText="1"/>
    </xf>
    <xf numFmtId="0" fontId="0" fillId="0" borderId="8" xfId="0" applyBorder="1" applyAlignment="1">
      <alignment horizontal="left" wrapText="1"/>
    </xf>
    <xf numFmtId="0" fontId="6" fillId="0" borderId="0" xfId="2" applyFont="1" applyFill="1" applyBorder="1" applyAlignment="1">
      <alignment horizontal="left" wrapText="1"/>
    </xf>
    <xf numFmtId="0" fontId="10" fillId="0" borderId="0" xfId="0" applyFont="1" applyAlignment="1">
      <alignment horizontal="left" vertical="top" wrapText="1"/>
    </xf>
    <xf numFmtId="0" fontId="0" fillId="0" borderId="11" xfId="0" applyBorder="1" applyAlignment="1">
      <alignment horizontal="left" vertical="center" wrapText="1"/>
    </xf>
    <xf numFmtId="0" fontId="0" fillId="0" borderId="18" xfId="0" applyBorder="1" applyAlignment="1">
      <alignment horizontal="left" vertical="center" wrapText="1"/>
    </xf>
    <xf numFmtId="0" fontId="0" fillId="0" borderId="19" xfId="0" applyBorder="1" applyAlignment="1">
      <alignment horizontal="left" vertical="center" wrapText="1"/>
    </xf>
    <xf numFmtId="0" fontId="7" fillId="3" borderId="0" xfId="1" applyFont="1" applyFill="1" applyAlignment="1">
      <alignment horizontal="center" vertical="center" wrapText="1"/>
    </xf>
    <xf numFmtId="0" fontId="2" fillId="0" borderId="11" xfId="0" applyFont="1" applyBorder="1" applyAlignment="1">
      <alignment horizontal="center"/>
    </xf>
    <xf numFmtId="0" fontId="2" fillId="0" borderId="3" xfId="0" applyFont="1" applyBorder="1" applyAlignment="1">
      <alignment horizontal="center" vertical="center" wrapText="1"/>
    </xf>
    <xf numFmtId="0" fontId="21" fillId="0" borderId="11" xfId="0" applyFont="1" applyBorder="1" applyAlignment="1">
      <alignment horizontal="left" vertical="center"/>
    </xf>
    <xf numFmtId="0" fontId="21" fillId="0" borderId="18" xfId="0" applyFont="1" applyBorder="1" applyAlignment="1">
      <alignment horizontal="left" vertical="center"/>
    </xf>
    <xf numFmtId="0" fontId="21" fillId="0" borderId="19" xfId="0" applyFont="1" applyBorder="1" applyAlignment="1">
      <alignment horizontal="left" vertical="center"/>
    </xf>
    <xf numFmtId="0" fontId="25" fillId="0" borderId="4" xfId="0" applyFont="1" applyBorder="1" applyAlignment="1">
      <alignment horizontal="center" vertical="center" wrapText="1"/>
    </xf>
    <xf numFmtId="0" fontId="25" fillId="0" borderId="5" xfId="0" applyFont="1" applyBorder="1" applyAlignment="1">
      <alignment horizontal="center" vertical="center" wrapText="1"/>
    </xf>
    <xf numFmtId="0" fontId="25" fillId="0" borderId="6" xfId="0" applyFont="1" applyBorder="1" applyAlignment="1">
      <alignment horizontal="center" vertical="center" wrapText="1"/>
    </xf>
    <xf numFmtId="0" fontId="14" fillId="0" borderId="18" xfId="0" applyFont="1" applyBorder="1" applyAlignment="1">
      <alignment horizontal="center" vertical="center" wrapText="1"/>
    </xf>
    <xf numFmtId="0" fontId="14" fillId="0" borderId="19" xfId="0" applyFont="1" applyBorder="1" applyAlignment="1">
      <alignment horizontal="center" vertical="center" wrapText="1"/>
    </xf>
    <xf numFmtId="0" fontId="12" fillId="0" borderId="11" xfId="0" applyFont="1" applyBorder="1" applyAlignment="1">
      <alignment horizontal="left" vertical="top" wrapText="1"/>
    </xf>
    <xf numFmtId="0" fontId="12" fillId="0" borderId="18" xfId="0" applyFont="1" applyBorder="1" applyAlignment="1">
      <alignment horizontal="left" vertical="top" wrapText="1"/>
    </xf>
    <xf numFmtId="0" fontId="12" fillId="0" borderId="19" xfId="0" applyFont="1" applyBorder="1" applyAlignment="1">
      <alignment horizontal="left" vertical="top" wrapText="1"/>
    </xf>
    <xf numFmtId="0" fontId="12" fillId="0" borderId="11" xfId="0" applyFont="1" applyBorder="1" applyAlignment="1">
      <alignment horizontal="left" vertical="top"/>
    </xf>
    <xf numFmtId="0" fontId="12" fillId="0" borderId="18" xfId="0" applyFont="1" applyBorder="1" applyAlignment="1">
      <alignment horizontal="left" vertical="top"/>
    </xf>
    <xf numFmtId="0" fontId="12" fillId="0" borderId="19" xfId="0" applyFont="1" applyBorder="1" applyAlignment="1">
      <alignment horizontal="left" vertical="top"/>
    </xf>
    <xf numFmtId="0" fontId="17" fillId="0" borderId="11" xfId="0" applyFont="1" applyBorder="1" applyAlignment="1">
      <alignment horizontal="left" vertical="top" wrapText="1"/>
    </xf>
    <xf numFmtId="0" fontId="17" fillId="0" borderId="19" xfId="0" applyFont="1" applyBorder="1" applyAlignment="1">
      <alignment horizontal="left" vertical="top" wrapText="1"/>
    </xf>
    <xf numFmtId="0" fontId="16" fillId="0" borderId="11" xfId="0" applyFont="1" applyBorder="1" applyAlignment="1">
      <alignment horizontal="left" vertical="top" wrapText="1"/>
    </xf>
    <xf numFmtId="0" fontId="16" fillId="0" borderId="18" xfId="0" applyFont="1" applyBorder="1" applyAlignment="1">
      <alignment horizontal="left" vertical="top" wrapText="1"/>
    </xf>
    <xf numFmtId="0" fontId="16" fillId="0" borderId="19" xfId="0" applyFont="1" applyBorder="1" applyAlignment="1">
      <alignment horizontal="left" vertical="top" wrapText="1"/>
    </xf>
    <xf numFmtId="0" fontId="14" fillId="0" borderId="11" xfId="0" applyFont="1" applyBorder="1" applyAlignment="1">
      <alignment horizontal="center" vertical="center" wrapText="1"/>
    </xf>
    <xf numFmtId="0" fontId="20" fillId="0" borderId="4" xfId="0" applyFont="1" applyBorder="1" applyAlignment="1">
      <alignment horizontal="center" vertical="center" wrapText="1"/>
    </xf>
    <xf numFmtId="0" fontId="20" fillId="0" borderId="5" xfId="0" applyFont="1" applyBorder="1" applyAlignment="1">
      <alignment horizontal="center" vertical="center" wrapText="1"/>
    </xf>
    <xf numFmtId="0" fontId="20" fillId="0" borderId="6" xfId="0" applyFont="1" applyBorder="1" applyAlignment="1">
      <alignment horizontal="center" vertical="center" wrapText="1"/>
    </xf>
    <xf numFmtId="0" fontId="12" fillId="0" borderId="0" xfId="0" applyFont="1" applyAlignment="1">
      <alignment horizontal="left" wrapText="1"/>
    </xf>
    <xf numFmtId="0" fontId="13" fillId="6" borderId="15" xfId="0" applyFont="1" applyFill="1" applyBorder="1" applyAlignment="1">
      <alignment horizontal="left" vertical="top" wrapText="1"/>
    </xf>
    <xf numFmtId="0" fontId="13" fillId="6" borderId="16" xfId="0" applyFont="1" applyFill="1" applyBorder="1" applyAlignment="1">
      <alignment horizontal="left" vertical="top" wrapText="1"/>
    </xf>
    <xf numFmtId="0" fontId="13" fillId="6" borderId="17" xfId="0" applyFont="1" applyFill="1" applyBorder="1" applyAlignment="1">
      <alignment horizontal="left" vertical="top" wrapText="1"/>
    </xf>
    <xf numFmtId="0" fontId="13" fillId="5" borderId="15" xfId="0" applyFont="1" applyFill="1" applyBorder="1" applyAlignment="1">
      <alignment horizontal="left" vertical="top" wrapText="1"/>
    </xf>
    <xf numFmtId="0" fontId="13" fillId="5" borderId="17" xfId="0" applyFont="1" applyFill="1" applyBorder="1" applyAlignment="1">
      <alignment horizontal="left" vertical="top" wrapText="1"/>
    </xf>
    <xf numFmtId="0" fontId="13" fillId="5" borderId="15" xfId="0" quotePrefix="1" applyFont="1" applyFill="1" applyBorder="1" applyAlignment="1">
      <alignment horizontal="left" vertical="top" wrapText="1"/>
    </xf>
    <xf numFmtId="0" fontId="13" fillId="5" borderId="16" xfId="0" applyFont="1" applyFill="1" applyBorder="1" applyAlignment="1">
      <alignment horizontal="left" vertical="top" wrapText="1"/>
    </xf>
    <xf numFmtId="0" fontId="24" fillId="7" borderId="15" xfId="0" applyFont="1" applyFill="1" applyBorder="1" applyAlignment="1">
      <alignment horizontal="left" vertical="top" wrapText="1"/>
    </xf>
    <xf numFmtId="0" fontId="24" fillId="7" borderId="16" xfId="0" applyFont="1" applyFill="1" applyBorder="1" applyAlignment="1">
      <alignment horizontal="left" vertical="top" wrapText="1"/>
    </xf>
    <xf numFmtId="0" fontId="24" fillId="7" borderId="17" xfId="0" applyFont="1" applyFill="1" applyBorder="1" applyAlignment="1">
      <alignment horizontal="left" vertical="top" wrapText="1"/>
    </xf>
    <xf numFmtId="0" fontId="27" fillId="0" borderId="0" xfId="0" applyFont="1"/>
    <xf numFmtId="0" fontId="27" fillId="0" borderId="0" xfId="0" applyFont="1" applyAlignment="1">
      <alignment vertical="center"/>
    </xf>
    <xf numFmtId="0" fontId="0" fillId="0" borderId="0" xfId="0" applyAlignment="1">
      <alignment wrapText="1"/>
    </xf>
    <xf numFmtId="0" fontId="0" fillId="8" borderId="0" xfId="0" applyFill="1"/>
    <xf numFmtId="0" fontId="24" fillId="0" borderId="0" xfId="0" applyFont="1" applyAlignment="1">
      <alignment wrapText="1"/>
    </xf>
    <xf numFmtId="0" fontId="28" fillId="0" borderId="0" xfId="0" applyFont="1"/>
    <xf numFmtId="0" fontId="24" fillId="0" borderId="0" xfId="0" applyFont="1" applyAlignment="1">
      <alignment horizontal="left" wrapText="1"/>
    </xf>
    <xf numFmtId="0" fontId="4" fillId="0" borderId="0" xfId="384"/>
    <xf numFmtId="0" fontId="4" fillId="0" borderId="0" xfId="384" applyFill="1" applyBorder="1" applyAlignment="1">
      <alignment wrapText="1"/>
    </xf>
    <xf numFmtId="0" fontId="26" fillId="0" borderId="0" xfId="0" applyFont="1" applyAlignment="1">
      <alignment wrapText="1"/>
    </xf>
    <xf numFmtId="0" fontId="29" fillId="0" borderId="0" xfId="0" applyFont="1"/>
  </cellXfs>
  <cellStyles count="385">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Heading 1" xfId="1" builtinId="16" customBuiltin="1"/>
    <cellStyle name="Heading 2" xfId="2" builtinId="17" customBuiltin="1"/>
    <cellStyle name="Heading 4" xfId="3" builtinId="19" customBuilti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cellStyle name="Normal" xfId="0" builtinId="0" customBuiltin="1"/>
  </cellStyles>
  <dxfs count="6">
    <dxf>
      <fill>
        <patternFill patternType="solid">
          <fgColor theme="4"/>
          <bgColor theme="4" tint="0.39994506668294322"/>
        </patternFill>
      </fill>
    </dxf>
    <dxf>
      <fill>
        <patternFill patternType="solid">
          <fgColor theme="4"/>
          <bgColor theme="4"/>
        </patternFill>
      </fill>
    </dxf>
    <dxf>
      <font>
        <b/>
        <color theme="1"/>
      </font>
    </dxf>
    <dxf>
      <font>
        <b/>
        <i val="0"/>
        <color theme="0"/>
      </font>
      <fill>
        <patternFill>
          <fgColor theme="4" tint="-0.24994659260841701"/>
          <bgColor theme="4" tint="-0.24994659260841701"/>
        </patternFill>
      </fill>
      <border diagonalUp="0" diagonalDown="0">
        <left/>
        <right/>
        <top style="thick">
          <color theme="0"/>
        </top>
        <bottom/>
        <vertical/>
        <horizontal/>
      </border>
    </dxf>
    <dxf>
      <font>
        <color theme="0"/>
      </font>
      <fill>
        <patternFill>
          <fgColor theme="3" tint="-0.24994659260841701"/>
          <bgColor theme="4" tint="-0.24994659260841701"/>
        </patternFill>
      </fill>
      <border>
        <bottom style="thick">
          <color theme="0"/>
        </bottom>
      </border>
    </dxf>
    <dxf>
      <font>
        <color theme="0"/>
      </font>
      <fill>
        <patternFill patternType="solid">
          <fgColor theme="4" tint="0.39994506668294322"/>
          <bgColor theme="4" tint="0.39994506668294322"/>
        </patternFill>
      </fill>
      <border>
        <left/>
        <right/>
        <top style="thin">
          <color theme="0"/>
        </top>
        <bottom style="thin">
          <color theme="0"/>
        </bottom>
        <vertical style="thin">
          <color theme="4" tint="0.79998168889431442"/>
        </vertical>
        <horizontal style="thin">
          <color theme="4" tint="0.79998168889431442"/>
        </horizontal>
      </border>
    </dxf>
  </dxfs>
  <tableStyles count="1" defaultTableStyle="TableStyleMedium2" defaultPivotStyle="PivotStyleLight16">
    <tableStyle name="Inventory Table" pivot="0" count="6" xr9:uid="{00000000-0011-0000-FFFF-FFFF00000000}">
      <tableStyleElement type="wholeTable" dxfId="5"/>
      <tableStyleElement type="headerRow" dxfId="4"/>
      <tableStyleElement type="totalRow" dxfId="3"/>
      <tableStyleElement type="firstColumn" dxfId="2"/>
      <tableStyleElement type="firstRowStripe" dxfId="1"/>
      <tableStyleElement type="firstColumnStripe" dxfId="0"/>
    </tableStyle>
  </tableStyles>
  <colors>
    <indexedColors>
      <rgbColor rgb="00000000"/>
      <rgbColor rgb="00FFFFFF"/>
      <rgbColor rgb="00FF0000"/>
      <rgbColor rgb="0000FF00"/>
      <rgbColor rgb="000000FF"/>
      <rgbColor rgb="00FFFF00"/>
      <rgbColor rgb="00FF00FF"/>
      <rgbColor rgb="0000FFFF"/>
      <rgbColor rgb="00B4C3AF"/>
      <rgbColor rgb="00FFFFFF"/>
      <rgbColor rgb="0078916E"/>
      <rgbColor rgb="0000FF00"/>
      <rgbColor rgb="000000FF"/>
      <rgbColor rgb="00FFFF00"/>
      <rgbColor rgb="00AFB487"/>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0EBD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outure">
  <a:themeElements>
    <a:clrScheme name="Couture">
      <a:dk1>
        <a:sysClr val="windowText" lastClr="000000"/>
      </a:dk1>
      <a:lt1>
        <a:sysClr val="window" lastClr="FFFFFF"/>
      </a:lt1>
      <a:dk2>
        <a:srgbClr val="37302A"/>
      </a:dk2>
      <a:lt2>
        <a:srgbClr val="D0CCB9"/>
      </a:lt2>
      <a:accent1>
        <a:srgbClr val="9E8E5C"/>
      </a:accent1>
      <a:accent2>
        <a:srgbClr val="A09781"/>
      </a:accent2>
      <a:accent3>
        <a:srgbClr val="85776D"/>
      </a:accent3>
      <a:accent4>
        <a:srgbClr val="AEAFA9"/>
      </a:accent4>
      <a:accent5>
        <a:srgbClr val="8D878B"/>
      </a:accent5>
      <a:accent6>
        <a:srgbClr val="6B6149"/>
      </a:accent6>
      <a:hlink>
        <a:srgbClr val="B6A272"/>
      </a:hlink>
      <a:folHlink>
        <a:srgbClr val="8A784F"/>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outure">
      <a:fillStyleLst>
        <a:solidFill>
          <a:schemeClr val="phClr"/>
        </a:solidFill>
        <a:solidFill>
          <a:schemeClr val="phClr">
            <a:tint val="65000"/>
          </a:schemeClr>
        </a:solidFill>
        <a:solidFill>
          <a:schemeClr val="phClr">
            <a:shade val="80000"/>
            <a:satMod val="18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9050" h="31750" prst="coolSlant"/>
          </a:sp3d>
        </a:effectStyle>
      </a:effectStyleLst>
      <a:bgFillStyleLst>
        <a:solidFill>
          <a:schemeClr val="phClr"/>
        </a:solidFill>
        <a:gradFill rotWithShape="1">
          <a:gsLst>
            <a:gs pos="0">
              <a:schemeClr val="phClr">
                <a:tint val="70000"/>
              </a:schemeClr>
            </a:gs>
            <a:gs pos="100000">
              <a:schemeClr val="phClr">
                <a:shade val="80000"/>
              </a:schemeClr>
            </a:gs>
          </a:gsLst>
          <a:path path="circle">
            <a:fillToRect l="50000" t="100000" r="100000" b="100000"/>
          </a:path>
        </a:gradFill>
        <a:blipFill rotWithShape="1">
          <a:blip xmlns:r="http://schemas.openxmlformats.org/officeDocument/2006/relationships" r:embed="rId1">
            <a:duotone>
              <a:schemeClr val="phClr">
                <a:shade val="30000"/>
                <a:satMod val="200000"/>
              </a:schemeClr>
              <a:schemeClr val="phClr">
                <a:tint val="20000"/>
              </a:schemeClr>
            </a:duotone>
          </a:blip>
          <a:stretch/>
        </a:blip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www.usdrybeans.com/wp-content/uploads/2012/05/dry_beans.pdf"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www.usdrybeans.com/wp-content/uploads/2012/05/dry_beans.pdf" TargetMode="External"/><Relationship Id="rId1" Type="http://schemas.openxmlformats.org/officeDocument/2006/relationships/hyperlink" Target="https://www.reluctantgourmet.com/bean-convers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4"/>
  <sheetViews>
    <sheetView topLeftCell="C11" workbookViewId="0">
      <selection activeCell="A18" sqref="A18"/>
    </sheetView>
  </sheetViews>
  <sheetFormatPr baseColWidth="10" defaultRowHeight="16" x14ac:dyDescent="0.2"/>
  <cols>
    <col min="1" max="1" width="28.1640625" customWidth="1"/>
    <col min="2" max="2" width="39" customWidth="1"/>
    <col min="3" max="10" width="16" customWidth="1"/>
  </cols>
  <sheetData>
    <row r="1" spans="1:10" ht="26" x14ac:dyDescent="0.2">
      <c r="A1" s="54" t="s">
        <v>263</v>
      </c>
      <c r="B1" s="54"/>
      <c r="C1" s="54"/>
      <c r="D1" s="54"/>
      <c r="E1" s="54"/>
      <c r="F1" s="54"/>
      <c r="G1" s="54"/>
      <c r="H1" s="54"/>
      <c r="I1" s="54"/>
      <c r="J1" s="54"/>
    </row>
    <row r="3" spans="1:10" ht="22" thickBot="1" x14ac:dyDescent="0.3">
      <c r="A3" s="49" t="s">
        <v>1</v>
      </c>
      <c r="B3" s="49"/>
      <c r="C3" s="49"/>
      <c r="D3" s="49"/>
      <c r="E3" s="49"/>
      <c r="F3" s="49"/>
      <c r="G3" s="49"/>
      <c r="H3" s="49"/>
      <c r="I3" s="49"/>
      <c r="J3" s="49"/>
    </row>
    <row r="4" spans="1:10" ht="18" thickTop="1" x14ac:dyDescent="0.2">
      <c r="A4" s="7" t="s">
        <v>89</v>
      </c>
      <c r="B4" s="1" t="s">
        <v>90</v>
      </c>
    </row>
    <row r="6" spans="1:10" x14ac:dyDescent="0.2">
      <c r="A6" s="56" t="s">
        <v>2</v>
      </c>
      <c r="B6" s="56" t="s">
        <v>19</v>
      </c>
      <c r="C6" s="55" t="s">
        <v>7</v>
      </c>
      <c r="D6" s="55"/>
      <c r="E6" s="55"/>
      <c r="F6" s="55"/>
      <c r="G6" s="55" t="s">
        <v>8</v>
      </c>
      <c r="H6" s="55"/>
      <c r="I6" s="55"/>
      <c r="J6" s="55"/>
    </row>
    <row r="7" spans="1:10" x14ac:dyDescent="0.2">
      <c r="A7" s="56"/>
      <c r="B7" s="56"/>
      <c r="C7" s="5" t="s">
        <v>3</v>
      </c>
      <c r="D7" s="5" t="s">
        <v>4</v>
      </c>
      <c r="E7" s="5" t="s">
        <v>6</v>
      </c>
      <c r="F7" s="5" t="s">
        <v>5</v>
      </c>
      <c r="G7" s="5" t="s">
        <v>3</v>
      </c>
      <c r="H7" s="5" t="s">
        <v>4</v>
      </c>
      <c r="I7" s="5" t="s">
        <v>6</v>
      </c>
      <c r="J7" s="5" t="s">
        <v>5</v>
      </c>
    </row>
    <row r="8" spans="1:10" ht="30" customHeight="1" x14ac:dyDescent="0.2">
      <c r="A8" s="6" t="s">
        <v>296</v>
      </c>
      <c r="B8" s="51" t="s">
        <v>29</v>
      </c>
      <c r="C8" s="13">
        <v>2500</v>
      </c>
      <c r="D8" s="13">
        <v>2200</v>
      </c>
      <c r="E8" s="13">
        <v>2010</v>
      </c>
      <c r="F8" s="13">
        <v>2000</v>
      </c>
      <c r="G8" s="13">
        <v>2110</v>
      </c>
      <c r="H8" s="13">
        <v>1760</v>
      </c>
      <c r="I8" s="13">
        <v>1730</v>
      </c>
      <c r="J8" s="13">
        <v>1700</v>
      </c>
    </row>
    <row r="9" spans="1:10" ht="30" customHeight="1" x14ac:dyDescent="0.2">
      <c r="A9" s="6" t="s">
        <v>298</v>
      </c>
      <c r="B9" s="52"/>
      <c r="C9" s="13">
        <v>2820</v>
      </c>
      <c r="D9" s="13">
        <v>2570</v>
      </c>
      <c r="E9" s="13">
        <v>2350</v>
      </c>
      <c r="F9" s="13">
        <v>2330</v>
      </c>
      <c r="G9" s="13">
        <v>2380</v>
      </c>
      <c r="H9" s="13">
        <v>2050</v>
      </c>
      <c r="I9" s="13">
        <v>2010</v>
      </c>
      <c r="J9" s="13">
        <v>1980</v>
      </c>
    </row>
    <row r="10" spans="1:10" ht="30" customHeight="1" x14ac:dyDescent="0.2">
      <c r="A10" s="6" t="s">
        <v>297</v>
      </c>
      <c r="B10" s="53"/>
      <c r="C10" s="13">
        <v>3140</v>
      </c>
      <c r="D10" s="13">
        <v>2940</v>
      </c>
      <c r="E10" s="13">
        <v>2680</v>
      </c>
      <c r="F10" s="13">
        <v>2660</v>
      </c>
      <c r="G10" s="13">
        <v>2650</v>
      </c>
      <c r="H10" s="13">
        <v>2340</v>
      </c>
      <c r="I10" s="13">
        <v>2300</v>
      </c>
      <c r="J10" s="13">
        <v>2260</v>
      </c>
    </row>
    <row r="11" spans="1:10" ht="30" customHeight="1" x14ac:dyDescent="0.2">
      <c r="A11" s="6" t="s">
        <v>264</v>
      </c>
      <c r="B11" s="6" t="s">
        <v>30</v>
      </c>
      <c r="C11" s="13" t="s">
        <v>55</v>
      </c>
      <c r="D11" s="13" t="s">
        <v>56</v>
      </c>
      <c r="E11" s="13" t="s">
        <v>57</v>
      </c>
      <c r="F11" s="13" t="s">
        <v>58</v>
      </c>
      <c r="G11" s="13" t="s">
        <v>59</v>
      </c>
      <c r="H11" s="13" t="s">
        <v>60</v>
      </c>
      <c r="I11" s="13" t="s">
        <v>61</v>
      </c>
      <c r="J11" s="13" t="s">
        <v>62</v>
      </c>
    </row>
    <row r="12" spans="1:10" ht="30" customHeight="1" x14ac:dyDescent="0.2">
      <c r="A12" s="6" t="s">
        <v>52</v>
      </c>
      <c r="B12" s="6" t="s">
        <v>31</v>
      </c>
      <c r="C12" s="15" t="s">
        <v>54</v>
      </c>
      <c r="D12" s="15" t="s">
        <v>54</v>
      </c>
      <c r="E12" s="15" t="s">
        <v>54</v>
      </c>
      <c r="F12" s="15" t="s">
        <v>54</v>
      </c>
      <c r="G12" s="15" t="s">
        <v>54</v>
      </c>
      <c r="H12" s="15" t="s">
        <v>54</v>
      </c>
      <c r="I12" s="15" t="s">
        <v>54</v>
      </c>
      <c r="J12" s="15" t="s">
        <v>54</v>
      </c>
    </row>
    <row r="13" spans="1:10" ht="30" customHeight="1" x14ac:dyDescent="0.2">
      <c r="A13" s="6" t="s">
        <v>53</v>
      </c>
      <c r="B13" s="6" t="s">
        <v>31</v>
      </c>
      <c r="C13" s="15">
        <v>70</v>
      </c>
      <c r="D13" s="15">
        <v>70</v>
      </c>
      <c r="E13" s="15">
        <v>70</v>
      </c>
      <c r="F13" s="15">
        <v>70</v>
      </c>
      <c r="G13" s="15">
        <v>70</v>
      </c>
      <c r="H13" s="15">
        <v>70</v>
      </c>
      <c r="I13" s="15">
        <v>70</v>
      </c>
      <c r="J13" s="15">
        <v>70</v>
      </c>
    </row>
    <row r="14" spans="1:10" ht="30" customHeight="1" x14ac:dyDescent="0.2">
      <c r="A14" s="6" t="s">
        <v>66</v>
      </c>
      <c r="B14" s="6" t="s">
        <v>31</v>
      </c>
      <c r="C14" s="15" t="s">
        <v>67</v>
      </c>
      <c r="D14" s="15" t="s">
        <v>67</v>
      </c>
      <c r="E14" s="15" t="s">
        <v>67</v>
      </c>
      <c r="F14" s="15" t="s">
        <v>67</v>
      </c>
      <c r="G14" s="15" t="s">
        <v>67</v>
      </c>
      <c r="H14" s="15" t="s">
        <v>67</v>
      </c>
      <c r="I14" s="15" t="s">
        <v>67</v>
      </c>
      <c r="J14" s="15" t="s">
        <v>67</v>
      </c>
    </row>
    <row r="15" spans="1:10" ht="30" customHeight="1" x14ac:dyDescent="0.2">
      <c r="A15" s="6" t="s">
        <v>63</v>
      </c>
      <c r="B15" s="6" t="s">
        <v>30</v>
      </c>
      <c r="C15" s="13">
        <v>38</v>
      </c>
      <c r="D15" s="13">
        <v>38</v>
      </c>
      <c r="E15" s="13">
        <v>38</v>
      </c>
      <c r="F15" s="13">
        <v>30</v>
      </c>
      <c r="G15" s="13">
        <v>26</v>
      </c>
      <c r="H15" s="13">
        <v>25</v>
      </c>
      <c r="I15" s="13">
        <v>25</v>
      </c>
      <c r="J15" s="13">
        <v>21</v>
      </c>
    </row>
    <row r="16" spans="1:10" ht="30" customHeight="1" x14ac:dyDescent="0.2">
      <c r="A16" s="6" t="s">
        <v>64</v>
      </c>
      <c r="B16" s="6" t="s">
        <v>30</v>
      </c>
      <c r="C16" s="13" t="s">
        <v>65</v>
      </c>
      <c r="D16" s="13" t="s">
        <v>65</v>
      </c>
      <c r="E16" s="13" t="s">
        <v>65</v>
      </c>
      <c r="F16" s="13" t="s">
        <v>65</v>
      </c>
      <c r="G16" s="13" t="s">
        <v>65</v>
      </c>
      <c r="H16" s="13" t="s">
        <v>65</v>
      </c>
      <c r="I16" s="13" t="s">
        <v>65</v>
      </c>
      <c r="J16" s="13" t="s">
        <v>65</v>
      </c>
    </row>
    <row r="17" spans="1:10" ht="30" customHeight="1" x14ac:dyDescent="0.2">
      <c r="A17" s="6" t="s">
        <v>265</v>
      </c>
      <c r="B17" s="6" t="s">
        <v>30</v>
      </c>
      <c r="C17" s="13">
        <v>74</v>
      </c>
      <c r="D17" s="13">
        <v>69</v>
      </c>
      <c r="E17" s="13">
        <v>68</v>
      </c>
      <c r="F17" s="13">
        <v>70</v>
      </c>
      <c r="G17" s="13">
        <v>63</v>
      </c>
      <c r="H17" s="13">
        <v>60</v>
      </c>
      <c r="I17" s="13">
        <v>60</v>
      </c>
      <c r="J17" s="13">
        <v>62</v>
      </c>
    </row>
    <row r="18" spans="1:10" ht="30" customHeight="1" x14ac:dyDescent="0.2">
      <c r="A18" s="6" t="s">
        <v>32</v>
      </c>
      <c r="B18" s="6" t="s">
        <v>31</v>
      </c>
      <c r="C18" s="15" t="s">
        <v>33</v>
      </c>
      <c r="D18" s="15" t="s">
        <v>33</v>
      </c>
      <c r="E18" s="15" t="s">
        <v>33</v>
      </c>
      <c r="F18" s="15" t="s">
        <v>33</v>
      </c>
      <c r="G18" s="15" t="s">
        <v>33</v>
      </c>
      <c r="H18" s="15" t="s">
        <v>33</v>
      </c>
      <c r="I18" s="15" t="s">
        <v>33</v>
      </c>
      <c r="J18" s="15" t="s">
        <v>33</v>
      </c>
    </row>
    <row r="19" spans="1:10" ht="30" customHeight="1" x14ac:dyDescent="0.2">
      <c r="A19" s="6" t="s">
        <v>36</v>
      </c>
      <c r="B19" s="6" t="s">
        <v>31</v>
      </c>
      <c r="C19" s="15" t="s">
        <v>34</v>
      </c>
      <c r="D19" s="15" t="s">
        <v>35</v>
      </c>
      <c r="E19" s="15" t="s">
        <v>35</v>
      </c>
      <c r="F19" s="15" t="s">
        <v>35</v>
      </c>
      <c r="G19" s="15" t="s">
        <v>34</v>
      </c>
      <c r="H19" s="15" t="s">
        <v>35</v>
      </c>
      <c r="I19" s="15" t="s">
        <v>35</v>
      </c>
      <c r="J19" s="15" t="s">
        <v>35</v>
      </c>
    </row>
    <row r="20" spans="1:10" ht="30" customHeight="1" x14ac:dyDescent="0.2">
      <c r="A20" s="6" t="s">
        <v>266</v>
      </c>
      <c r="B20" s="6" t="s">
        <v>94</v>
      </c>
      <c r="C20" s="14" t="s">
        <v>77</v>
      </c>
      <c r="D20" s="14" t="s">
        <v>77</v>
      </c>
      <c r="E20" s="14" t="s">
        <v>77</v>
      </c>
      <c r="F20" s="14" t="s">
        <v>77</v>
      </c>
      <c r="G20" s="14" t="s">
        <v>77</v>
      </c>
      <c r="H20" s="14" t="s">
        <v>77</v>
      </c>
      <c r="I20" s="14" t="s">
        <v>77</v>
      </c>
      <c r="J20" s="14" t="s">
        <v>77</v>
      </c>
    </row>
    <row r="21" spans="1:10" ht="30" customHeight="1" x14ac:dyDescent="0.2">
      <c r="A21" s="6" t="s">
        <v>14</v>
      </c>
      <c r="B21" s="6" t="s">
        <v>30</v>
      </c>
      <c r="C21" s="13" t="s">
        <v>41</v>
      </c>
      <c r="D21" s="13" t="s">
        <v>44</v>
      </c>
      <c r="E21" s="13" t="s">
        <v>46</v>
      </c>
      <c r="F21" s="13" t="s">
        <v>46</v>
      </c>
      <c r="G21" s="13" t="s">
        <v>42</v>
      </c>
      <c r="H21" s="13" t="s">
        <v>45</v>
      </c>
      <c r="I21" s="13" t="s">
        <v>47</v>
      </c>
      <c r="J21" s="13" t="s">
        <v>48</v>
      </c>
    </row>
    <row r="22" spans="1:10" ht="30" customHeight="1" x14ac:dyDescent="0.2">
      <c r="A22" s="6" t="s">
        <v>39</v>
      </c>
      <c r="B22" s="6" t="s">
        <v>31</v>
      </c>
      <c r="C22" s="15" t="s">
        <v>40</v>
      </c>
      <c r="D22" s="15" t="s">
        <v>43</v>
      </c>
      <c r="E22" s="15" t="s">
        <v>43</v>
      </c>
      <c r="F22" s="15" t="s">
        <v>43</v>
      </c>
      <c r="G22" s="15" t="s">
        <v>43</v>
      </c>
      <c r="H22" s="15" t="s">
        <v>43</v>
      </c>
      <c r="I22" s="15" t="s">
        <v>43</v>
      </c>
      <c r="J22" s="15" t="s">
        <v>43</v>
      </c>
    </row>
    <row r="23" spans="1:10" ht="30" customHeight="1" x14ac:dyDescent="0.2">
      <c r="A23" s="6" t="s">
        <v>37</v>
      </c>
      <c r="B23" s="6" t="s">
        <v>31</v>
      </c>
      <c r="C23" s="15" t="s">
        <v>38</v>
      </c>
      <c r="D23" s="15" t="s">
        <v>38</v>
      </c>
      <c r="E23" s="15" t="s">
        <v>38</v>
      </c>
      <c r="F23" s="15" t="s">
        <v>38</v>
      </c>
      <c r="G23" s="15" t="s">
        <v>38</v>
      </c>
      <c r="H23" s="15" t="s">
        <v>38</v>
      </c>
      <c r="I23" s="15" t="s">
        <v>38</v>
      </c>
      <c r="J23" s="15" t="s">
        <v>38</v>
      </c>
    </row>
    <row r="24" spans="1:10" ht="30" customHeight="1" x14ac:dyDescent="0.2">
      <c r="A24" s="6" t="s">
        <v>267</v>
      </c>
      <c r="B24" s="6" t="s">
        <v>76</v>
      </c>
      <c r="C24" s="14" t="s">
        <v>77</v>
      </c>
      <c r="D24" s="14" t="s">
        <v>77</v>
      </c>
      <c r="E24" s="14" t="s">
        <v>77</v>
      </c>
      <c r="F24" s="14" t="s">
        <v>77</v>
      </c>
      <c r="G24" s="14" t="s">
        <v>77</v>
      </c>
      <c r="H24" s="14" t="s">
        <v>77</v>
      </c>
      <c r="I24" s="14" t="s">
        <v>77</v>
      </c>
      <c r="J24" s="14" t="s">
        <v>77</v>
      </c>
    </row>
    <row r="25" spans="1:10" ht="30" customHeight="1" x14ac:dyDescent="0.2">
      <c r="A25" s="6" t="s">
        <v>87</v>
      </c>
      <c r="B25" s="6" t="s">
        <v>31</v>
      </c>
      <c r="C25" s="16" t="s">
        <v>88</v>
      </c>
      <c r="D25" s="16" t="s">
        <v>88</v>
      </c>
      <c r="E25" s="16" t="s">
        <v>88</v>
      </c>
      <c r="F25" s="16" t="s">
        <v>88</v>
      </c>
      <c r="G25" s="16" t="s">
        <v>88</v>
      </c>
      <c r="H25" s="16" t="s">
        <v>88</v>
      </c>
      <c r="I25" s="16" t="s">
        <v>88</v>
      </c>
      <c r="J25" s="16" t="s">
        <v>88</v>
      </c>
    </row>
    <row r="26" spans="1:10" ht="30" customHeight="1" x14ac:dyDescent="0.2">
      <c r="A26" s="6" t="s">
        <v>22</v>
      </c>
      <c r="B26" s="6" t="s">
        <v>30</v>
      </c>
      <c r="C26" s="13">
        <v>34.5</v>
      </c>
      <c r="D26" s="13">
        <v>31.4</v>
      </c>
      <c r="E26" s="13">
        <v>28.7</v>
      </c>
      <c r="F26" s="13">
        <v>28.5</v>
      </c>
      <c r="G26" s="13">
        <v>29.1</v>
      </c>
      <c r="H26" s="13">
        <v>25.1</v>
      </c>
      <c r="I26" s="13">
        <v>24.6</v>
      </c>
      <c r="J26" s="13">
        <v>24.2</v>
      </c>
    </row>
    <row r="27" spans="1:10" ht="30" customHeight="1" x14ac:dyDescent="0.2">
      <c r="A27" s="6" t="s">
        <v>51</v>
      </c>
      <c r="B27" s="6" t="s">
        <v>31</v>
      </c>
      <c r="C27" s="15">
        <v>11</v>
      </c>
      <c r="D27" s="15">
        <v>11</v>
      </c>
      <c r="E27" s="15">
        <v>11</v>
      </c>
      <c r="F27" s="15">
        <v>11</v>
      </c>
      <c r="G27" s="15">
        <v>11</v>
      </c>
      <c r="H27" s="15">
        <v>11</v>
      </c>
      <c r="I27" s="15">
        <v>11</v>
      </c>
      <c r="J27" s="15">
        <v>11</v>
      </c>
    </row>
    <row r="28" spans="1:10" ht="30" customHeight="1" x14ac:dyDescent="0.2">
      <c r="A28" s="6" t="s">
        <v>83</v>
      </c>
      <c r="B28" s="6" t="s">
        <v>30</v>
      </c>
      <c r="C28" s="13">
        <v>2</v>
      </c>
      <c r="D28" s="13">
        <v>2</v>
      </c>
      <c r="E28" s="13">
        <v>2</v>
      </c>
      <c r="F28" s="13">
        <v>2</v>
      </c>
      <c r="G28" s="13">
        <v>2</v>
      </c>
      <c r="H28" s="13">
        <v>2</v>
      </c>
      <c r="I28" s="13">
        <v>2</v>
      </c>
      <c r="J28" s="13">
        <v>2</v>
      </c>
    </row>
    <row r="29" spans="1:10" ht="30" customHeight="1" x14ac:dyDescent="0.2">
      <c r="A29" s="6" t="s">
        <v>84</v>
      </c>
      <c r="B29" s="6" t="s">
        <v>30</v>
      </c>
      <c r="C29" s="13">
        <v>0.5</v>
      </c>
      <c r="D29" s="13">
        <v>0.5</v>
      </c>
      <c r="E29" s="13">
        <v>0.5</v>
      </c>
      <c r="F29" s="13">
        <v>0.5</v>
      </c>
      <c r="G29" s="13">
        <v>0.5</v>
      </c>
      <c r="H29" s="13">
        <v>0.5</v>
      </c>
      <c r="I29" s="13">
        <v>0.5</v>
      </c>
      <c r="J29" s="13">
        <v>0.5</v>
      </c>
    </row>
    <row r="30" spans="1:10" ht="30" customHeight="1" x14ac:dyDescent="0.2">
      <c r="A30" s="6" t="s">
        <v>23</v>
      </c>
      <c r="B30" s="6" t="s">
        <v>91</v>
      </c>
      <c r="C30" s="13" t="s">
        <v>91</v>
      </c>
      <c r="D30" s="13" t="s">
        <v>91</v>
      </c>
      <c r="E30" s="13" t="s">
        <v>91</v>
      </c>
      <c r="F30" s="13" t="s">
        <v>91</v>
      </c>
      <c r="G30" s="13" t="s">
        <v>91</v>
      </c>
      <c r="H30" s="13" t="s">
        <v>91</v>
      </c>
      <c r="I30" s="13" t="s">
        <v>91</v>
      </c>
      <c r="J30" s="13" t="s">
        <v>91</v>
      </c>
    </row>
    <row r="31" spans="1:10" ht="30" customHeight="1" x14ac:dyDescent="0.2">
      <c r="A31" s="6" t="s">
        <v>24</v>
      </c>
      <c r="B31" s="6" t="s">
        <v>91</v>
      </c>
      <c r="C31" s="13" t="s">
        <v>91</v>
      </c>
      <c r="D31" s="13" t="s">
        <v>91</v>
      </c>
      <c r="E31" s="13" t="s">
        <v>91</v>
      </c>
      <c r="F31" s="13" t="s">
        <v>91</v>
      </c>
      <c r="G31" s="13" t="s">
        <v>91</v>
      </c>
      <c r="H31" s="13" t="s">
        <v>91</v>
      </c>
      <c r="I31" s="13" t="s">
        <v>91</v>
      </c>
      <c r="J31" s="13" t="s">
        <v>91</v>
      </c>
    </row>
    <row r="32" spans="1:10" ht="30" customHeight="1" x14ac:dyDescent="0.2">
      <c r="A32" s="6" t="s">
        <v>25</v>
      </c>
      <c r="B32" s="6" t="s">
        <v>91</v>
      </c>
      <c r="C32" s="13" t="s">
        <v>91</v>
      </c>
      <c r="D32" s="13" t="s">
        <v>91</v>
      </c>
      <c r="E32" s="13" t="s">
        <v>91</v>
      </c>
      <c r="F32" s="13" t="s">
        <v>91</v>
      </c>
      <c r="G32" s="13" t="s">
        <v>91</v>
      </c>
      <c r="H32" s="13" t="s">
        <v>91</v>
      </c>
      <c r="I32" s="13" t="s">
        <v>91</v>
      </c>
      <c r="J32" s="13" t="s">
        <v>91</v>
      </c>
    </row>
    <row r="33" spans="1:10" ht="30" customHeight="1" x14ac:dyDescent="0.2">
      <c r="A33" s="6" t="s">
        <v>49</v>
      </c>
      <c r="B33" s="6" t="s">
        <v>31</v>
      </c>
      <c r="C33" s="15" t="s">
        <v>50</v>
      </c>
      <c r="D33" s="15" t="s">
        <v>50</v>
      </c>
      <c r="E33" s="15" t="s">
        <v>50</v>
      </c>
      <c r="F33" s="15" t="s">
        <v>50</v>
      </c>
      <c r="G33" s="15" t="s">
        <v>50</v>
      </c>
      <c r="H33" s="15" t="s">
        <v>50</v>
      </c>
      <c r="I33" s="15" t="s">
        <v>50</v>
      </c>
      <c r="J33" s="15" t="s">
        <v>50</v>
      </c>
    </row>
    <row r="34" spans="1:10" ht="30" customHeight="1" x14ac:dyDescent="0.2">
      <c r="A34" s="6" t="s">
        <v>11</v>
      </c>
      <c r="B34" s="6" t="s">
        <v>91</v>
      </c>
      <c r="C34" s="13" t="s">
        <v>91</v>
      </c>
      <c r="D34" s="13" t="s">
        <v>91</v>
      </c>
      <c r="E34" s="13" t="s">
        <v>91</v>
      </c>
      <c r="F34" s="13" t="s">
        <v>91</v>
      </c>
      <c r="G34" s="13" t="s">
        <v>91</v>
      </c>
      <c r="H34" s="13" t="s">
        <v>91</v>
      </c>
      <c r="I34" s="13" t="s">
        <v>91</v>
      </c>
      <c r="J34" s="13" t="s">
        <v>91</v>
      </c>
    </row>
    <row r="35" spans="1:10" ht="30" customHeight="1" x14ac:dyDescent="0.2">
      <c r="A35" s="6" t="s">
        <v>21</v>
      </c>
      <c r="B35" s="6" t="s">
        <v>91</v>
      </c>
      <c r="C35" s="13" t="s">
        <v>91</v>
      </c>
      <c r="D35" s="13" t="s">
        <v>91</v>
      </c>
      <c r="E35" s="13" t="s">
        <v>91</v>
      </c>
      <c r="F35" s="13" t="s">
        <v>91</v>
      </c>
      <c r="G35" s="13" t="s">
        <v>91</v>
      </c>
      <c r="H35" s="13" t="s">
        <v>91</v>
      </c>
      <c r="I35" s="13" t="s">
        <v>91</v>
      </c>
      <c r="J35" s="13" t="s">
        <v>91</v>
      </c>
    </row>
    <row r="36" spans="1:10" ht="30" customHeight="1" x14ac:dyDescent="0.2">
      <c r="A36" s="6" t="s">
        <v>268</v>
      </c>
      <c r="B36" s="6" t="s">
        <v>80</v>
      </c>
      <c r="C36" s="14" t="s">
        <v>79</v>
      </c>
      <c r="D36" s="14" t="s">
        <v>79</v>
      </c>
      <c r="E36" s="14" t="s">
        <v>79</v>
      </c>
      <c r="F36" s="14" t="s">
        <v>79</v>
      </c>
      <c r="G36" s="14" t="s">
        <v>79</v>
      </c>
      <c r="H36" s="14" t="s">
        <v>79</v>
      </c>
      <c r="I36" s="14" t="s">
        <v>79</v>
      </c>
      <c r="J36" s="14" t="s">
        <v>79</v>
      </c>
    </row>
    <row r="37" spans="1:10" ht="30" customHeight="1" x14ac:dyDescent="0.2">
      <c r="A37" s="6" t="s">
        <v>269</v>
      </c>
      <c r="B37" s="6" t="s">
        <v>80</v>
      </c>
      <c r="C37" s="13">
        <v>3</v>
      </c>
      <c r="D37" s="13">
        <v>3</v>
      </c>
      <c r="E37" s="13">
        <v>3</v>
      </c>
      <c r="F37" s="13">
        <v>3</v>
      </c>
      <c r="G37" s="13">
        <v>3</v>
      </c>
      <c r="H37" s="13">
        <v>3</v>
      </c>
      <c r="I37" s="13">
        <v>3</v>
      </c>
      <c r="J37" s="13">
        <v>3</v>
      </c>
    </row>
    <row r="38" spans="1:10" ht="30" customHeight="1" x14ac:dyDescent="0.2">
      <c r="A38" s="6" t="s">
        <v>270</v>
      </c>
      <c r="B38" s="6" t="s">
        <v>81</v>
      </c>
      <c r="C38" s="14" t="s">
        <v>82</v>
      </c>
      <c r="D38" s="14" t="s">
        <v>82</v>
      </c>
      <c r="E38" s="14" t="s">
        <v>82</v>
      </c>
      <c r="F38" s="14" t="s">
        <v>82</v>
      </c>
      <c r="G38" s="14" t="s">
        <v>82</v>
      </c>
      <c r="H38" s="14" t="s">
        <v>82</v>
      </c>
      <c r="I38" s="14" t="s">
        <v>82</v>
      </c>
      <c r="J38" s="14" t="s">
        <v>82</v>
      </c>
    </row>
    <row r="39" spans="1:10" ht="30" customHeight="1" x14ac:dyDescent="0.2">
      <c r="A39" s="6" t="s">
        <v>96</v>
      </c>
      <c r="B39" s="6" t="s">
        <v>91</v>
      </c>
      <c r="C39" s="6" t="s">
        <v>91</v>
      </c>
      <c r="D39" s="6" t="s">
        <v>91</v>
      </c>
      <c r="E39" s="6" t="s">
        <v>91</v>
      </c>
      <c r="F39" s="6" t="s">
        <v>91</v>
      </c>
      <c r="G39" s="6" t="s">
        <v>91</v>
      </c>
      <c r="H39" s="6" t="s">
        <v>91</v>
      </c>
      <c r="I39" s="6" t="s">
        <v>91</v>
      </c>
      <c r="J39" s="6" t="s">
        <v>91</v>
      </c>
    </row>
    <row r="40" spans="1:10" ht="30" customHeight="1" x14ac:dyDescent="0.2">
      <c r="A40" s="6" t="s">
        <v>18</v>
      </c>
      <c r="B40" s="6" t="s">
        <v>91</v>
      </c>
      <c r="C40" s="13" t="s">
        <v>91</v>
      </c>
      <c r="D40" s="13" t="s">
        <v>91</v>
      </c>
      <c r="E40" s="13" t="s">
        <v>91</v>
      </c>
      <c r="F40" s="13" t="s">
        <v>91</v>
      </c>
      <c r="G40" s="13" t="s">
        <v>91</v>
      </c>
      <c r="H40" s="13" t="s">
        <v>91</v>
      </c>
      <c r="I40" s="13" t="s">
        <v>91</v>
      </c>
      <c r="J40" s="13" t="s">
        <v>91</v>
      </c>
    </row>
    <row r="41" spans="1:10" ht="30" customHeight="1" x14ac:dyDescent="0.2">
      <c r="A41" s="6" t="s">
        <v>27</v>
      </c>
      <c r="B41" s="6" t="s">
        <v>78</v>
      </c>
      <c r="C41" s="14" t="s">
        <v>79</v>
      </c>
      <c r="D41" s="14" t="s">
        <v>79</v>
      </c>
      <c r="E41" s="14" t="s">
        <v>79</v>
      </c>
      <c r="F41" s="14" t="s">
        <v>79</v>
      </c>
      <c r="G41" s="14" t="s">
        <v>79</v>
      </c>
      <c r="H41" s="14" t="s">
        <v>79</v>
      </c>
      <c r="I41" s="14" t="s">
        <v>79</v>
      </c>
      <c r="J41" s="14" t="s">
        <v>79</v>
      </c>
    </row>
    <row r="42" spans="1:10" ht="30" customHeight="1" x14ac:dyDescent="0.2">
      <c r="A42" s="6" t="s">
        <v>20</v>
      </c>
      <c r="B42" s="6" t="s">
        <v>91</v>
      </c>
      <c r="C42" s="13" t="s">
        <v>91</v>
      </c>
      <c r="D42" s="13" t="s">
        <v>91</v>
      </c>
      <c r="E42" s="13" t="s">
        <v>91</v>
      </c>
      <c r="F42" s="13" t="s">
        <v>91</v>
      </c>
      <c r="G42" s="13" t="s">
        <v>91</v>
      </c>
      <c r="H42" s="13" t="s">
        <v>91</v>
      </c>
      <c r="I42" s="13" t="s">
        <v>91</v>
      </c>
      <c r="J42" s="13" t="s">
        <v>91</v>
      </c>
    </row>
    <row r="43" spans="1:10" ht="30" customHeight="1" x14ac:dyDescent="0.2">
      <c r="A43" s="6" t="s">
        <v>271</v>
      </c>
      <c r="B43" s="6" t="s">
        <v>71</v>
      </c>
      <c r="C43" s="13">
        <v>17.5</v>
      </c>
      <c r="D43" s="13">
        <v>11.9</v>
      </c>
      <c r="E43" s="13">
        <v>11.9</v>
      </c>
      <c r="F43" s="13">
        <v>11.9</v>
      </c>
      <c r="G43" s="13">
        <v>29.7</v>
      </c>
      <c r="H43" s="13">
        <v>26.1</v>
      </c>
      <c r="I43" s="13">
        <v>26.1</v>
      </c>
      <c r="J43" s="13">
        <v>10</v>
      </c>
    </row>
    <row r="44" spans="1:10" ht="30" customHeight="1" x14ac:dyDescent="0.2">
      <c r="A44" s="6" t="s">
        <v>278</v>
      </c>
      <c r="B44" s="6" t="s">
        <v>71</v>
      </c>
      <c r="C44" s="13">
        <v>11.6</v>
      </c>
      <c r="D44" s="13">
        <v>7.9</v>
      </c>
      <c r="E44" s="13">
        <v>7.9</v>
      </c>
      <c r="F44" s="13">
        <v>7.9</v>
      </c>
      <c r="G44" s="13">
        <v>19.8</v>
      </c>
      <c r="H44" s="13">
        <v>17.399999999999999</v>
      </c>
      <c r="I44" s="13">
        <v>17.399999999999999</v>
      </c>
      <c r="J44" s="13">
        <v>6.7</v>
      </c>
    </row>
    <row r="45" spans="1:10" ht="30" customHeight="1" x14ac:dyDescent="0.2">
      <c r="A45" s="6" t="s">
        <v>68</v>
      </c>
      <c r="B45" s="6" t="s">
        <v>71</v>
      </c>
      <c r="C45" s="13">
        <v>1000</v>
      </c>
      <c r="D45" s="13">
        <v>800</v>
      </c>
      <c r="E45" s="13">
        <v>800</v>
      </c>
      <c r="F45" s="13">
        <v>800</v>
      </c>
      <c r="G45" s="13">
        <v>1000</v>
      </c>
      <c r="H45" s="13">
        <v>800</v>
      </c>
      <c r="I45" s="13">
        <v>800</v>
      </c>
      <c r="J45" s="13">
        <v>900</v>
      </c>
    </row>
    <row r="46" spans="1:10" ht="30" customHeight="1" x14ac:dyDescent="0.2">
      <c r="A46" s="6" t="s">
        <v>69</v>
      </c>
      <c r="B46" s="6" t="s">
        <v>71</v>
      </c>
      <c r="C46" s="13">
        <v>3000</v>
      </c>
      <c r="D46" s="13">
        <v>2500</v>
      </c>
      <c r="E46" s="13">
        <v>2500</v>
      </c>
      <c r="F46" s="13">
        <v>2000</v>
      </c>
      <c r="G46" s="13">
        <v>3000</v>
      </c>
      <c r="H46" s="13">
        <v>2500</v>
      </c>
      <c r="I46" s="13">
        <v>2500</v>
      </c>
      <c r="J46" s="13">
        <v>2000</v>
      </c>
    </row>
    <row r="47" spans="1:10" ht="30" customHeight="1" x14ac:dyDescent="0.2">
      <c r="A47" s="6" t="s">
        <v>70</v>
      </c>
      <c r="B47" s="6" t="s">
        <v>71</v>
      </c>
      <c r="C47" s="13">
        <v>100</v>
      </c>
      <c r="D47" s="13">
        <v>100</v>
      </c>
      <c r="E47" s="13">
        <v>100</v>
      </c>
      <c r="F47" s="13">
        <v>100</v>
      </c>
      <c r="G47" s="13">
        <v>100</v>
      </c>
      <c r="H47" s="13">
        <v>100</v>
      </c>
      <c r="I47" s="13">
        <v>100</v>
      </c>
      <c r="J47" s="13">
        <v>100</v>
      </c>
    </row>
    <row r="48" spans="1:10" ht="30" customHeight="1" x14ac:dyDescent="0.2">
      <c r="A48" s="6" t="s">
        <v>72</v>
      </c>
      <c r="B48" s="6" t="s">
        <v>71</v>
      </c>
      <c r="C48" s="13">
        <v>85</v>
      </c>
      <c r="D48" s="13">
        <v>85</v>
      </c>
      <c r="E48" s="13">
        <v>85</v>
      </c>
      <c r="F48" s="13">
        <v>85</v>
      </c>
      <c r="G48" s="13">
        <v>85</v>
      </c>
      <c r="H48" s="13">
        <v>85</v>
      </c>
      <c r="I48" s="13">
        <v>85</v>
      </c>
      <c r="J48" s="13">
        <v>85</v>
      </c>
    </row>
    <row r="49" spans="1:10" ht="30" customHeight="1" x14ac:dyDescent="0.2">
      <c r="A49" s="6" t="s">
        <v>277</v>
      </c>
      <c r="B49" s="6" t="s">
        <v>71</v>
      </c>
      <c r="C49" s="13" t="s">
        <v>73</v>
      </c>
      <c r="D49" s="13" t="s">
        <v>73</v>
      </c>
      <c r="E49" s="13" t="s">
        <v>73</v>
      </c>
      <c r="F49" s="13" t="s">
        <v>73</v>
      </c>
      <c r="G49" s="13" t="s">
        <v>73</v>
      </c>
      <c r="H49" s="13" t="s">
        <v>73</v>
      </c>
      <c r="I49" s="13" t="s">
        <v>73</v>
      </c>
      <c r="J49" s="13" t="s">
        <v>73</v>
      </c>
    </row>
    <row r="50" spans="1:10" ht="30" customHeight="1" x14ac:dyDescent="0.2">
      <c r="A50" s="6" t="s">
        <v>13</v>
      </c>
      <c r="B50" s="6" t="s">
        <v>91</v>
      </c>
      <c r="C50" s="4" t="s">
        <v>91</v>
      </c>
      <c r="D50" s="4" t="s">
        <v>91</v>
      </c>
      <c r="E50" s="4" t="s">
        <v>91</v>
      </c>
      <c r="F50" s="4" t="s">
        <v>91</v>
      </c>
      <c r="G50" s="4" t="s">
        <v>91</v>
      </c>
      <c r="H50" s="4" t="s">
        <v>91</v>
      </c>
      <c r="I50" s="4" t="s">
        <v>91</v>
      </c>
      <c r="J50" s="4" t="s">
        <v>91</v>
      </c>
    </row>
    <row r="51" spans="1:10" ht="30" customHeight="1" x14ac:dyDescent="0.2">
      <c r="A51" s="6" t="s">
        <v>28</v>
      </c>
      <c r="B51" s="6" t="s">
        <v>74</v>
      </c>
      <c r="C51" s="4" t="s">
        <v>75</v>
      </c>
      <c r="D51" s="4" t="s">
        <v>75</v>
      </c>
      <c r="E51" s="4" t="s">
        <v>75</v>
      </c>
      <c r="F51" s="4" t="s">
        <v>75</v>
      </c>
      <c r="G51" s="4" t="s">
        <v>75</v>
      </c>
      <c r="H51" s="4" t="s">
        <v>75</v>
      </c>
      <c r="I51" s="4" t="s">
        <v>75</v>
      </c>
      <c r="J51" s="4" t="s">
        <v>75</v>
      </c>
    </row>
    <row r="52" spans="1:10" ht="30" customHeight="1" x14ac:dyDescent="0.2">
      <c r="A52" s="6" t="s">
        <v>17</v>
      </c>
      <c r="B52" s="6" t="s">
        <v>91</v>
      </c>
      <c r="C52" s="4" t="s">
        <v>91</v>
      </c>
      <c r="D52" s="4" t="s">
        <v>91</v>
      </c>
      <c r="E52" s="4" t="s">
        <v>91</v>
      </c>
      <c r="F52" s="4" t="s">
        <v>91</v>
      </c>
      <c r="G52" s="4" t="s">
        <v>91</v>
      </c>
      <c r="H52" s="4" t="s">
        <v>91</v>
      </c>
      <c r="I52" s="4" t="s">
        <v>91</v>
      </c>
      <c r="J52" s="4" t="s">
        <v>91</v>
      </c>
    </row>
    <row r="53" spans="1:10" ht="30" customHeight="1" x14ac:dyDescent="0.2">
      <c r="A53" s="6" t="s">
        <v>26</v>
      </c>
      <c r="B53" s="6" t="s">
        <v>91</v>
      </c>
      <c r="C53" s="4" t="s">
        <v>91</v>
      </c>
      <c r="D53" s="4" t="s">
        <v>91</v>
      </c>
      <c r="E53" s="4" t="s">
        <v>91</v>
      </c>
      <c r="F53" s="4" t="s">
        <v>91</v>
      </c>
      <c r="G53" s="4" t="s">
        <v>91</v>
      </c>
      <c r="H53" s="4" t="s">
        <v>91</v>
      </c>
      <c r="I53" s="4" t="s">
        <v>91</v>
      </c>
      <c r="J53" s="4" t="s">
        <v>91</v>
      </c>
    </row>
    <row r="54" spans="1:10" ht="30" customHeight="1" x14ac:dyDescent="0.2">
      <c r="A54" s="4" t="s">
        <v>15</v>
      </c>
      <c r="B54" s="8" t="s">
        <v>92</v>
      </c>
      <c r="C54" s="9"/>
      <c r="D54" s="9"/>
      <c r="E54" s="9"/>
      <c r="F54" s="2"/>
      <c r="G54" s="2"/>
      <c r="H54" s="2"/>
      <c r="I54" s="2"/>
      <c r="J54" s="3"/>
    </row>
    <row r="55" spans="1:10" ht="30" customHeight="1" x14ac:dyDescent="0.2">
      <c r="A55" s="4" t="s">
        <v>16</v>
      </c>
      <c r="B55" s="4" t="s">
        <v>93</v>
      </c>
      <c r="C55" s="4"/>
      <c r="D55" s="4"/>
      <c r="E55" s="8"/>
      <c r="F55" s="9"/>
      <c r="G55" s="9"/>
      <c r="H55" s="9"/>
      <c r="I55" s="9"/>
      <c r="J55" s="10"/>
    </row>
    <row r="56" spans="1:10" ht="30" customHeight="1" x14ac:dyDescent="0.2">
      <c r="A56" s="4" t="s">
        <v>85</v>
      </c>
      <c r="B56" s="45" t="s">
        <v>86</v>
      </c>
      <c r="C56" s="46"/>
      <c r="D56" s="46"/>
      <c r="E56" s="46"/>
      <c r="F56" s="47"/>
      <c r="G56" s="47"/>
      <c r="H56" s="47"/>
      <c r="I56" s="47"/>
      <c r="J56" s="48"/>
    </row>
    <row r="57" spans="1:10" x14ac:dyDescent="0.2">
      <c r="A57" s="12" t="s">
        <v>95</v>
      </c>
    </row>
    <row r="58" spans="1:10" x14ac:dyDescent="0.2">
      <c r="A58" s="12" t="s">
        <v>272</v>
      </c>
    </row>
    <row r="59" spans="1:10" x14ac:dyDescent="0.2">
      <c r="A59" s="12" t="s">
        <v>273</v>
      </c>
    </row>
    <row r="60" spans="1:10" x14ac:dyDescent="0.2">
      <c r="A60" s="12" t="s">
        <v>274</v>
      </c>
    </row>
    <row r="61" spans="1:10" x14ac:dyDescent="0.2">
      <c r="A61" s="12" t="s">
        <v>275</v>
      </c>
    </row>
    <row r="62" spans="1:10" x14ac:dyDescent="0.2">
      <c r="A62" s="50" t="s">
        <v>276</v>
      </c>
      <c r="B62" s="50"/>
      <c r="C62" s="50"/>
      <c r="D62" s="50"/>
      <c r="E62" s="50"/>
      <c r="F62" s="50"/>
      <c r="G62" s="50"/>
      <c r="H62" s="50"/>
      <c r="I62" s="50"/>
      <c r="J62" s="50"/>
    </row>
    <row r="63" spans="1:10" x14ac:dyDescent="0.2">
      <c r="A63" s="50"/>
      <c r="B63" s="50"/>
      <c r="C63" s="50"/>
      <c r="D63" s="50"/>
      <c r="E63" s="50"/>
      <c r="F63" s="50"/>
      <c r="G63" s="50"/>
      <c r="H63" s="50"/>
      <c r="I63" s="50"/>
      <c r="J63" s="50"/>
    </row>
    <row r="64" spans="1:10" x14ac:dyDescent="0.2">
      <c r="A64" s="50"/>
      <c r="B64" s="50"/>
      <c r="C64" s="50"/>
      <c r="D64" s="50"/>
      <c r="E64" s="50"/>
      <c r="F64" s="50"/>
      <c r="G64" s="50"/>
      <c r="H64" s="50"/>
      <c r="I64" s="50"/>
      <c r="J64" s="50"/>
    </row>
  </sheetData>
  <mergeCells count="9">
    <mergeCell ref="B56:J56"/>
    <mergeCell ref="A3:J3"/>
    <mergeCell ref="A62:J64"/>
    <mergeCell ref="B8:B10"/>
    <mergeCell ref="A1:J1"/>
    <mergeCell ref="C6:F6"/>
    <mergeCell ref="G6:J6"/>
    <mergeCell ref="A6:A7"/>
    <mergeCell ref="B6:B7"/>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D5585-CCF4-B94C-8789-C61D531E7D40}">
  <dimension ref="A1:F11"/>
  <sheetViews>
    <sheetView workbookViewId="0">
      <selection activeCell="A12" sqref="A12"/>
    </sheetView>
  </sheetViews>
  <sheetFormatPr baseColWidth="10" defaultRowHeight="16" x14ac:dyDescent="0.2"/>
  <sheetData>
    <row r="1" spans="1:6" x14ac:dyDescent="0.2">
      <c r="A1">
        <v>2090</v>
      </c>
      <c r="B1">
        <v>470</v>
      </c>
      <c r="E1">
        <v>12</v>
      </c>
      <c r="F1">
        <v>17</v>
      </c>
    </row>
    <row r="2" spans="1:6" x14ac:dyDescent="0.2">
      <c r="A2">
        <v>0</v>
      </c>
      <c r="B2">
        <v>6</v>
      </c>
      <c r="E2">
        <v>76</v>
      </c>
      <c r="F2">
        <v>76</v>
      </c>
    </row>
    <row r="4" spans="1:6" x14ac:dyDescent="0.2">
      <c r="A4">
        <f xml:space="preserve"> SLOPE(A1:A2, B1:B2)</f>
        <v>4.5043103448275863</v>
      </c>
      <c r="E4">
        <f>SLOPE(F1:F2, E1:E2)</f>
        <v>0.921875</v>
      </c>
    </row>
    <row r="5" spans="1:6" x14ac:dyDescent="0.2">
      <c r="A5">
        <f xml:space="preserve"> INTERCEPT(A1:A2, B1:B2)</f>
        <v>-27.02586206896558</v>
      </c>
      <c r="E5">
        <f>INTERCEPT(F1:F2, E1:E2)</f>
        <v>5.9375</v>
      </c>
    </row>
    <row r="6" spans="1:6" x14ac:dyDescent="0.2">
      <c r="E6">
        <f ca="1">(RANK(E1,E:E)-1)*5/19+#REF!</f>
        <v>0</v>
      </c>
    </row>
    <row r="7" spans="1:6" x14ac:dyDescent="0.2">
      <c r="A7" t="s">
        <v>387</v>
      </c>
      <c r="C7" s="101">
        <v>928.86</v>
      </c>
      <c r="E7" t="s">
        <v>386</v>
      </c>
    </row>
    <row r="9" spans="1:6" x14ac:dyDescent="0.2">
      <c r="B9">
        <f>4.5*C7-27</f>
        <v>4152.87</v>
      </c>
    </row>
    <row r="10" spans="1:6" x14ac:dyDescent="0.2">
      <c r="A10" t="s">
        <v>388</v>
      </c>
    </row>
    <row r="11" spans="1:6" x14ac:dyDescent="0.2">
      <c r="A11">
        <f>-270*C7 + 2090</f>
        <v>-248702.2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4"/>
  <sheetViews>
    <sheetView topLeftCell="B38" workbookViewId="0">
      <selection activeCell="B14" sqref="B14:B15"/>
    </sheetView>
  </sheetViews>
  <sheetFormatPr baseColWidth="10" defaultRowHeight="16" x14ac:dyDescent="0.2"/>
  <cols>
    <col min="1" max="1" width="42.6640625" bestFit="1" customWidth="1"/>
    <col min="2" max="2" width="26.5" bestFit="1" customWidth="1"/>
    <col min="3" max="3" width="32" bestFit="1" customWidth="1"/>
    <col min="6" max="6" width="38.33203125" customWidth="1"/>
  </cols>
  <sheetData>
    <row r="1" spans="1:6" ht="26" x14ac:dyDescent="0.3">
      <c r="A1" s="27" t="s">
        <v>294</v>
      </c>
      <c r="B1" s="18"/>
      <c r="C1" s="18"/>
      <c r="D1" s="18"/>
      <c r="E1" s="18"/>
    </row>
    <row r="2" spans="1:6" ht="17" x14ac:dyDescent="0.2">
      <c r="A2" s="31" t="s">
        <v>136</v>
      </c>
      <c r="B2" s="32" t="s">
        <v>0</v>
      </c>
      <c r="C2" s="32" t="s">
        <v>137</v>
      </c>
      <c r="D2" s="33" t="s">
        <v>107</v>
      </c>
      <c r="E2" s="33" t="s">
        <v>138</v>
      </c>
    </row>
    <row r="3" spans="1:6" ht="34" x14ac:dyDescent="0.2">
      <c r="A3" s="63" t="s">
        <v>97</v>
      </c>
      <c r="B3" s="73" t="s">
        <v>133</v>
      </c>
      <c r="C3" s="34" t="s">
        <v>142</v>
      </c>
      <c r="D3" s="35">
        <v>15</v>
      </c>
      <c r="E3" s="37" t="s">
        <v>140</v>
      </c>
    </row>
    <row r="4" spans="1:6" ht="17" x14ac:dyDescent="0.2">
      <c r="A4" s="63"/>
      <c r="B4" s="74"/>
      <c r="C4" s="34" t="s">
        <v>143</v>
      </c>
      <c r="D4" s="35">
        <v>12</v>
      </c>
      <c r="E4" s="35"/>
    </row>
    <row r="5" spans="1:6" ht="17" x14ac:dyDescent="0.2">
      <c r="A5" s="63"/>
      <c r="B5" s="74"/>
      <c r="C5" s="34" t="s">
        <v>144</v>
      </c>
      <c r="D5" s="35">
        <v>9</v>
      </c>
      <c r="E5" s="35"/>
    </row>
    <row r="6" spans="1:6" ht="17" x14ac:dyDescent="0.2">
      <c r="A6" s="63"/>
      <c r="B6" s="74"/>
      <c r="C6" s="36" t="s">
        <v>145</v>
      </c>
      <c r="D6" s="35">
        <v>6</v>
      </c>
      <c r="E6" s="35"/>
    </row>
    <row r="7" spans="1:6" ht="17" x14ac:dyDescent="0.2">
      <c r="A7" s="63"/>
      <c r="B7" s="74"/>
      <c r="C7" s="36" t="s">
        <v>146</v>
      </c>
      <c r="D7" s="35">
        <v>3</v>
      </c>
      <c r="E7" s="35"/>
    </row>
    <row r="8" spans="1:6" ht="17" x14ac:dyDescent="0.2">
      <c r="A8" s="63"/>
      <c r="B8" s="75"/>
      <c r="C8" s="36" t="s">
        <v>147</v>
      </c>
      <c r="D8" s="35">
        <v>0</v>
      </c>
      <c r="E8" s="35"/>
    </row>
    <row r="9" spans="1:6" ht="51" x14ac:dyDescent="0.2">
      <c r="A9" s="63"/>
      <c r="B9" s="65" t="s">
        <v>134</v>
      </c>
      <c r="C9" s="34" t="s">
        <v>148</v>
      </c>
      <c r="D9" s="35">
        <v>5</v>
      </c>
      <c r="E9" s="37" t="s">
        <v>141</v>
      </c>
      <c r="F9" s="93" t="s">
        <v>370</v>
      </c>
    </row>
    <row r="10" spans="1:6" ht="17" x14ac:dyDescent="0.2">
      <c r="A10" s="63"/>
      <c r="B10" s="66"/>
      <c r="C10" s="34" t="s">
        <v>149</v>
      </c>
      <c r="D10" s="35">
        <v>3</v>
      </c>
      <c r="E10" s="35"/>
    </row>
    <row r="11" spans="1:6" ht="17" x14ac:dyDescent="0.2">
      <c r="A11" s="63"/>
      <c r="B11" s="66"/>
      <c r="C11" s="34" t="s">
        <v>150</v>
      </c>
      <c r="D11" s="35">
        <v>1</v>
      </c>
      <c r="E11" s="35"/>
    </row>
    <row r="12" spans="1:6" ht="17" x14ac:dyDescent="0.2">
      <c r="A12" s="63"/>
      <c r="B12" s="67"/>
      <c r="C12" s="34" t="s">
        <v>151</v>
      </c>
      <c r="D12" s="35">
        <v>0</v>
      </c>
      <c r="E12" s="35"/>
    </row>
    <row r="13" spans="1:6" x14ac:dyDescent="0.2">
      <c r="A13" s="64"/>
      <c r="B13" s="60" t="s">
        <v>197</v>
      </c>
      <c r="C13" s="61"/>
      <c r="D13" s="62"/>
      <c r="E13" s="44" t="s">
        <v>139</v>
      </c>
    </row>
    <row r="14" spans="1:6" ht="34" x14ac:dyDescent="0.2">
      <c r="A14" s="76" t="s">
        <v>199</v>
      </c>
      <c r="B14" s="65" t="s">
        <v>158</v>
      </c>
      <c r="C14" s="34" t="s">
        <v>279</v>
      </c>
      <c r="D14" s="35">
        <v>5</v>
      </c>
      <c r="E14" s="57" t="s">
        <v>141</v>
      </c>
    </row>
    <row r="15" spans="1:6" ht="17" x14ac:dyDescent="0.2">
      <c r="A15" s="63"/>
      <c r="B15" s="67"/>
      <c r="C15" s="34" t="s">
        <v>152</v>
      </c>
      <c r="D15" s="35">
        <v>0</v>
      </c>
      <c r="E15" s="59"/>
    </row>
    <row r="16" spans="1:6" ht="51" x14ac:dyDescent="0.2">
      <c r="A16" s="63"/>
      <c r="B16" s="65" t="s">
        <v>159</v>
      </c>
      <c r="C16" s="34" t="s">
        <v>280</v>
      </c>
      <c r="D16" s="35">
        <v>5</v>
      </c>
      <c r="E16" s="57" t="s">
        <v>141</v>
      </c>
    </row>
    <row r="17" spans="1:5" ht="17" x14ac:dyDescent="0.2">
      <c r="A17" s="63"/>
      <c r="B17" s="67"/>
      <c r="C17" s="34" t="s">
        <v>152</v>
      </c>
      <c r="D17" s="35">
        <v>0</v>
      </c>
      <c r="E17" s="59"/>
    </row>
    <row r="18" spans="1:5" ht="34" x14ac:dyDescent="0.2">
      <c r="A18" s="63"/>
      <c r="B18" s="71" t="s">
        <v>160</v>
      </c>
      <c r="C18" s="34" t="s">
        <v>385</v>
      </c>
      <c r="D18" s="35">
        <v>5</v>
      </c>
      <c r="E18" s="57" t="s">
        <v>141</v>
      </c>
    </row>
    <row r="19" spans="1:5" ht="17" x14ac:dyDescent="0.2">
      <c r="A19" s="63"/>
      <c r="B19" s="72"/>
      <c r="C19" s="34" t="s">
        <v>152</v>
      </c>
      <c r="D19" s="35">
        <v>0</v>
      </c>
      <c r="E19" s="59"/>
    </row>
    <row r="20" spans="1:5" ht="170" x14ac:dyDescent="0.2">
      <c r="A20" s="63"/>
      <c r="B20" s="71" t="s">
        <v>161</v>
      </c>
      <c r="C20" s="34" t="s">
        <v>282</v>
      </c>
      <c r="D20" s="35">
        <v>5</v>
      </c>
      <c r="E20" s="57" t="s">
        <v>141</v>
      </c>
    </row>
    <row r="21" spans="1:5" ht="17" x14ac:dyDescent="0.2">
      <c r="A21" s="63"/>
      <c r="B21" s="72"/>
      <c r="C21" s="34" t="s">
        <v>157</v>
      </c>
      <c r="D21" s="35">
        <v>0</v>
      </c>
      <c r="E21" s="59"/>
    </row>
    <row r="22" spans="1:5" x14ac:dyDescent="0.2">
      <c r="A22" s="63"/>
      <c r="B22" s="65" t="s">
        <v>166</v>
      </c>
      <c r="C22" s="35" t="s">
        <v>289</v>
      </c>
      <c r="D22" s="35">
        <v>5</v>
      </c>
      <c r="E22" s="57" t="s">
        <v>141</v>
      </c>
    </row>
    <row r="23" spans="1:5" ht="17" x14ac:dyDescent="0.2">
      <c r="A23" s="63"/>
      <c r="B23" s="67"/>
      <c r="C23" s="34" t="s">
        <v>164</v>
      </c>
      <c r="D23" s="35">
        <v>0</v>
      </c>
      <c r="E23" s="59"/>
    </row>
    <row r="24" spans="1:5" ht="204" x14ac:dyDescent="0.2">
      <c r="A24" s="63"/>
      <c r="B24" s="65" t="s">
        <v>168</v>
      </c>
      <c r="C24" s="34" t="s">
        <v>384</v>
      </c>
      <c r="D24" s="35">
        <v>5</v>
      </c>
      <c r="E24" s="57" t="s">
        <v>141</v>
      </c>
    </row>
    <row r="25" spans="1:5" x14ac:dyDescent="0.2">
      <c r="A25" s="63"/>
      <c r="B25" s="67"/>
      <c r="C25" s="38" t="s">
        <v>292</v>
      </c>
      <c r="D25" s="35">
        <v>0</v>
      </c>
      <c r="E25" s="59"/>
    </row>
    <row r="26" spans="1:5" ht="306" x14ac:dyDescent="0.2">
      <c r="A26" s="63"/>
      <c r="B26" s="65" t="s">
        <v>169</v>
      </c>
      <c r="C26" s="34" t="s">
        <v>284</v>
      </c>
      <c r="D26" s="35">
        <v>5</v>
      </c>
      <c r="E26" s="57" t="s">
        <v>141</v>
      </c>
    </row>
    <row r="27" spans="1:5" x14ac:dyDescent="0.2">
      <c r="A27" s="63"/>
      <c r="B27" s="67"/>
      <c r="C27" s="38" t="s">
        <v>293</v>
      </c>
      <c r="D27" s="35">
        <v>0</v>
      </c>
      <c r="E27" s="59"/>
    </row>
    <row r="28" spans="1:5" x14ac:dyDescent="0.2">
      <c r="A28" s="63"/>
      <c r="B28" s="65" t="s">
        <v>170</v>
      </c>
      <c r="C28" s="35" t="s">
        <v>285</v>
      </c>
      <c r="D28" s="35">
        <v>5</v>
      </c>
      <c r="E28" s="57" t="s">
        <v>141</v>
      </c>
    </row>
    <row r="29" spans="1:5" x14ac:dyDescent="0.2">
      <c r="A29" s="63"/>
      <c r="B29" s="67"/>
      <c r="C29" s="38" t="s">
        <v>292</v>
      </c>
      <c r="D29" s="35">
        <v>0</v>
      </c>
      <c r="E29" s="59"/>
    </row>
    <row r="30" spans="1:5" x14ac:dyDescent="0.2">
      <c r="A30" s="64"/>
      <c r="B30" s="60" t="s">
        <v>198</v>
      </c>
      <c r="C30" s="61"/>
      <c r="D30" s="62"/>
      <c r="E30" s="44" t="s">
        <v>172</v>
      </c>
    </row>
    <row r="31" spans="1:5" ht="17" x14ac:dyDescent="0.2">
      <c r="A31" s="63" t="s">
        <v>99</v>
      </c>
      <c r="B31" s="65" t="s">
        <v>9</v>
      </c>
      <c r="C31" s="34" t="s">
        <v>176</v>
      </c>
      <c r="D31" s="35">
        <v>6</v>
      </c>
      <c r="E31" s="57" t="s">
        <v>177</v>
      </c>
    </row>
    <row r="32" spans="1:5" ht="17" x14ac:dyDescent="0.2">
      <c r="A32" s="63"/>
      <c r="B32" s="66"/>
      <c r="C32" s="34" t="s">
        <v>175</v>
      </c>
      <c r="D32" s="35">
        <v>3</v>
      </c>
      <c r="E32" s="58"/>
    </row>
    <row r="33" spans="1:6" ht="17" x14ac:dyDescent="0.2">
      <c r="A33" s="63"/>
      <c r="B33" s="67"/>
      <c r="C33" s="34" t="s">
        <v>174</v>
      </c>
      <c r="D33" s="35">
        <v>0</v>
      </c>
      <c r="E33" s="59"/>
    </row>
    <row r="34" spans="1:6" ht="17" x14ac:dyDescent="0.2">
      <c r="A34" s="63"/>
      <c r="B34" s="65" t="s">
        <v>10</v>
      </c>
      <c r="C34" s="34" t="s">
        <v>100</v>
      </c>
      <c r="D34" s="35">
        <v>6</v>
      </c>
      <c r="E34" s="57" t="s">
        <v>177</v>
      </c>
    </row>
    <row r="35" spans="1:6" ht="17" x14ac:dyDescent="0.2">
      <c r="A35" s="63"/>
      <c r="B35" s="66"/>
      <c r="C35" s="36" t="s">
        <v>178</v>
      </c>
      <c r="D35" s="35">
        <v>3</v>
      </c>
      <c r="E35" s="58"/>
    </row>
    <row r="36" spans="1:6" ht="17" x14ac:dyDescent="0.2">
      <c r="A36" s="63"/>
      <c r="B36" s="67"/>
      <c r="C36" s="34" t="s">
        <v>179</v>
      </c>
      <c r="D36" s="35">
        <v>0</v>
      </c>
      <c r="E36" s="59"/>
    </row>
    <row r="37" spans="1:6" ht="17" x14ac:dyDescent="0.2">
      <c r="A37" s="63"/>
      <c r="B37" s="65" t="s">
        <v>11</v>
      </c>
      <c r="C37" s="34" t="s">
        <v>101</v>
      </c>
      <c r="D37" s="35">
        <v>6</v>
      </c>
      <c r="E37" s="57" t="s">
        <v>177</v>
      </c>
    </row>
    <row r="38" spans="1:6" ht="17" x14ac:dyDescent="0.2">
      <c r="A38" s="63"/>
      <c r="B38" s="66"/>
      <c r="C38" s="34" t="s">
        <v>182</v>
      </c>
      <c r="D38" s="35">
        <v>3</v>
      </c>
      <c r="E38" s="58"/>
    </row>
    <row r="39" spans="1:6" ht="17" x14ac:dyDescent="0.2">
      <c r="A39" s="63"/>
      <c r="B39" s="67"/>
      <c r="C39" s="34" t="s">
        <v>181</v>
      </c>
      <c r="D39" s="35">
        <v>0</v>
      </c>
      <c r="E39" s="59"/>
    </row>
    <row r="40" spans="1:6" ht="51" x14ac:dyDescent="0.2">
      <c r="A40" s="63"/>
      <c r="B40" s="68" t="s">
        <v>12</v>
      </c>
      <c r="C40" s="34" t="s">
        <v>286</v>
      </c>
      <c r="D40" s="35">
        <v>6</v>
      </c>
      <c r="E40" s="57" t="s">
        <v>177</v>
      </c>
    </row>
    <row r="41" spans="1:6" ht="17" x14ac:dyDescent="0.2">
      <c r="A41" s="63"/>
      <c r="B41" s="69"/>
      <c r="C41" s="34" t="s">
        <v>287</v>
      </c>
      <c r="D41" s="35">
        <v>3</v>
      </c>
      <c r="E41" s="58"/>
    </row>
    <row r="42" spans="1:6" ht="17" x14ac:dyDescent="0.2">
      <c r="A42" s="63"/>
      <c r="B42" s="70"/>
      <c r="C42" s="34" t="s">
        <v>288</v>
      </c>
      <c r="D42" s="35">
        <v>0</v>
      </c>
      <c r="E42" s="59"/>
    </row>
    <row r="43" spans="1:6" x14ac:dyDescent="0.2">
      <c r="A43" s="63"/>
      <c r="B43" s="68" t="s">
        <v>13</v>
      </c>
      <c r="C43" s="35" t="s">
        <v>103</v>
      </c>
      <c r="D43" s="35">
        <v>6</v>
      </c>
      <c r="E43" s="57" t="s">
        <v>177</v>
      </c>
    </row>
    <row r="44" spans="1:6" ht="17" x14ac:dyDescent="0.2">
      <c r="A44" s="63"/>
      <c r="B44" s="69"/>
      <c r="C44" s="34" t="s">
        <v>184</v>
      </c>
      <c r="D44" s="35">
        <v>3</v>
      </c>
      <c r="E44" s="58"/>
    </row>
    <row r="45" spans="1:6" ht="17" x14ac:dyDescent="0.2">
      <c r="A45" s="63"/>
      <c r="B45" s="70"/>
      <c r="C45" s="34" t="s">
        <v>185</v>
      </c>
      <c r="D45" s="35">
        <v>0</v>
      </c>
      <c r="E45" s="59"/>
    </row>
    <row r="46" spans="1:6" x14ac:dyDescent="0.2">
      <c r="A46" s="64"/>
      <c r="B46" s="60" t="s">
        <v>200</v>
      </c>
      <c r="C46" s="61"/>
      <c r="D46" s="62"/>
      <c r="E46" s="44" t="s">
        <v>173</v>
      </c>
    </row>
    <row r="47" spans="1:6" ht="17" x14ac:dyDescent="0.2">
      <c r="A47" s="63" t="s">
        <v>104</v>
      </c>
      <c r="B47" s="65" t="s">
        <v>186</v>
      </c>
      <c r="C47" s="34" t="s">
        <v>389</v>
      </c>
      <c r="D47" s="35">
        <v>6</v>
      </c>
      <c r="E47" s="57" t="s">
        <v>177</v>
      </c>
      <c r="F47" s="34" t="s">
        <v>188</v>
      </c>
    </row>
    <row r="48" spans="1:6" ht="17" x14ac:dyDescent="0.2">
      <c r="A48" s="63"/>
      <c r="B48" s="66"/>
      <c r="C48" s="34" t="s">
        <v>391</v>
      </c>
      <c r="D48" s="35">
        <v>4</v>
      </c>
      <c r="E48" s="58"/>
      <c r="F48" s="34" t="s">
        <v>189</v>
      </c>
    </row>
    <row r="49" spans="1:6" ht="17" x14ac:dyDescent="0.2">
      <c r="A49" s="63"/>
      <c r="B49" s="66"/>
      <c r="C49" s="34" t="s">
        <v>390</v>
      </c>
      <c r="D49" s="35">
        <v>2</v>
      </c>
      <c r="E49" s="58"/>
      <c r="F49" s="34" t="s">
        <v>190</v>
      </c>
    </row>
    <row r="50" spans="1:6" ht="17" x14ac:dyDescent="0.2">
      <c r="A50" s="63"/>
      <c r="B50" s="67"/>
      <c r="C50" s="34" t="s">
        <v>191</v>
      </c>
      <c r="D50" s="35">
        <v>0</v>
      </c>
      <c r="E50" s="59"/>
    </row>
    <row r="51" spans="1:6" ht="17" x14ac:dyDescent="0.2">
      <c r="A51" s="63"/>
      <c r="B51" s="65" t="s">
        <v>187</v>
      </c>
      <c r="C51" s="34" t="s">
        <v>193</v>
      </c>
      <c r="D51" s="35">
        <v>4</v>
      </c>
      <c r="E51" s="57" t="s">
        <v>194</v>
      </c>
    </row>
    <row r="52" spans="1:6" ht="34" x14ac:dyDescent="0.2">
      <c r="A52" s="63"/>
      <c r="B52" s="66"/>
      <c r="C52" s="34" t="s">
        <v>192</v>
      </c>
      <c r="D52" s="35">
        <v>2</v>
      </c>
      <c r="E52" s="58"/>
    </row>
    <row r="53" spans="1:6" ht="17" x14ac:dyDescent="0.2">
      <c r="A53" s="63"/>
      <c r="B53" s="67"/>
      <c r="C53" s="34" t="s">
        <v>191</v>
      </c>
      <c r="D53" s="35">
        <v>0</v>
      </c>
      <c r="E53" s="59"/>
    </row>
    <row r="54" spans="1:6" x14ac:dyDescent="0.2">
      <c r="A54" s="64"/>
      <c r="B54" s="60" t="s">
        <v>201</v>
      </c>
      <c r="C54" s="61"/>
      <c r="D54" s="62"/>
      <c r="E54" s="44" t="s">
        <v>195</v>
      </c>
    </row>
  </sheetData>
  <mergeCells count="40">
    <mergeCell ref="B20:B21"/>
    <mergeCell ref="E20:E21"/>
    <mergeCell ref="A3:A13"/>
    <mergeCell ref="B3:B8"/>
    <mergeCell ref="B9:B12"/>
    <mergeCell ref="B13:D13"/>
    <mergeCell ref="A14:A30"/>
    <mergeCell ref="B14:B15"/>
    <mergeCell ref="B22:B23"/>
    <mergeCell ref="B30:D30"/>
    <mergeCell ref="E14:E15"/>
    <mergeCell ref="B16:B17"/>
    <mergeCell ref="E16:E17"/>
    <mergeCell ref="B18:B19"/>
    <mergeCell ref="E18:E19"/>
    <mergeCell ref="E40:E42"/>
    <mergeCell ref="B43:B45"/>
    <mergeCell ref="E22:E23"/>
    <mergeCell ref="B24:B25"/>
    <mergeCell ref="E24:E25"/>
    <mergeCell ref="B26:B27"/>
    <mergeCell ref="E26:E27"/>
    <mergeCell ref="B28:B29"/>
    <mergeCell ref="E28:E29"/>
    <mergeCell ref="E43:E45"/>
    <mergeCell ref="B46:D46"/>
    <mergeCell ref="A47:A54"/>
    <mergeCell ref="B47:B50"/>
    <mergeCell ref="E47:E50"/>
    <mergeCell ref="B51:B53"/>
    <mergeCell ref="E51:E53"/>
    <mergeCell ref="B54:D54"/>
    <mergeCell ref="A31:A46"/>
    <mergeCell ref="B31:B33"/>
    <mergeCell ref="E31:E33"/>
    <mergeCell ref="B34:B36"/>
    <mergeCell ref="E34:E36"/>
    <mergeCell ref="B37:B39"/>
    <mergeCell ref="E37:E39"/>
    <mergeCell ref="B40:B42"/>
  </mergeCell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9D617-D0E0-7C4E-92B5-074BE55E7B06}">
  <dimension ref="A1:Q2019"/>
  <sheetViews>
    <sheetView tabSelected="1" topLeftCell="A2" workbookViewId="0">
      <selection activeCell="A5" sqref="A5"/>
    </sheetView>
  </sheetViews>
  <sheetFormatPr baseColWidth="10" defaultRowHeight="16" x14ac:dyDescent="0.2"/>
  <cols>
    <col min="1" max="1" width="23.1640625" bestFit="1" customWidth="1"/>
    <col min="2" max="2" width="18.1640625" bestFit="1" customWidth="1"/>
    <col min="4" max="4" width="15.6640625" bestFit="1" customWidth="1"/>
    <col min="5" max="5" width="19.5" bestFit="1" customWidth="1"/>
    <col min="7" max="7" width="14.5" bestFit="1" customWidth="1"/>
    <col min="8" max="8" width="21.33203125" customWidth="1"/>
    <col min="9" max="9" width="11.5" customWidth="1"/>
    <col min="10" max="12" width="21.33203125" customWidth="1"/>
    <col min="13" max="13" width="27" style="93" customWidth="1"/>
  </cols>
  <sheetData>
    <row r="1" spans="1:17" x14ac:dyDescent="0.2">
      <c r="A1" t="s">
        <v>300</v>
      </c>
      <c r="B1" t="s">
        <v>299</v>
      </c>
      <c r="D1" t="s">
        <v>313</v>
      </c>
      <c r="E1" t="s">
        <v>299</v>
      </c>
      <c r="G1" t="s">
        <v>328</v>
      </c>
      <c r="H1" t="s">
        <v>299</v>
      </c>
      <c r="J1" t="s">
        <v>352</v>
      </c>
      <c r="L1" t="s">
        <v>357</v>
      </c>
      <c r="N1" t="s">
        <v>348</v>
      </c>
      <c r="O1" s="96" t="s">
        <v>349</v>
      </c>
      <c r="P1" s="96" t="s">
        <v>350</v>
      </c>
      <c r="Q1" s="96" t="s">
        <v>351</v>
      </c>
    </row>
    <row r="2" spans="1:17" ht="51" x14ac:dyDescent="0.2">
      <c r="A2" s="93">
        <v>1</v>
      </c>
      <c r="B2" s="94" t="s">
        <v>301</v>
      </c>
      <c r="D2" s="91">
        <v>1</v>
      </c>
      <c r="E2" s="92" t="s">
        <v>301</v>
      </c>
      <c r="G2" s="95">
        <v>1</v>
      </c>
      <c r="H2" s="95" t="s">
        <v>301</v>
      </c>
      <c r="I2" s="95"/>
      <c r="J2" s="95">
        <v>1</v>
      </c>
      <c r="K2" s="95" t="s">
        <v>353</v>
      </c>
      <c r="L2" s="97" t="s">
        <v>358</v>
      </c>
      <c r="M2" s="95" t="s">
        <v>94</v>
      </c>
      <c r="O2" s="96">
        <v>1001</v>
      </c>
      <c r="P2" s="96">
        <v>1</v>
      </c>
      <c r="Q2" s="96">
        <v>1</v>
      </c>
    </row>
    <row r="3" spans="1:17" ht="51" x14ac:dyDescent="0.2">
      <c r="A3" s="93">
        <v>2</v>
      </c>
      <c r="B3" s="94" t="s">
        <v>314</v>
      </c>
      <c r="D3" s="91">
        <v>2</v>
      </c>
      <c r="E3" s="91" t="s">
        <v>302</v>
      </c>
      <c r="G3" s="95">
        <v>2</v>
      </c>
      <c r="H3" s="95" t="s">
        <v>329</v>
      </c>
      <c r="I3" s="95"/>
      <c r="J3" s="95">
        <v>2</v>
      </c>
      <c r="K3" s="95" t="s">
        <v>354</v>
      </c>
      <c r="L3" s="97" t="s">
        <v>361</v>
      </c>
      <c r="M3" s="95" t="s">
        <v>78</v>
      </c>
      <c r="O3" s="96">
        <v>1002</v>
      </c>
      <c r="P3" s="96">
        <v>1</v>
      </c>
      <c r="Q3" s="96">
        <v>1</v>
      </c>
    </row>
    <row r="4" spans="1:17" ht="68" x14ac:dyDescent="0.2">
      <c r="A4" s="93">
        <v>3</v>
      </c>
      <c r="B4" s="94" t="s">
        <v>315</v>
      </c>
      <c r="D4" s="91">
        <v>3</v>
      </c>
      <c r="E4" s="92" t="s">
        <v>303</v>
      </c>
      <c r="G4" s="95">
        <v>3</v>
      </c>
      <c r="H4" s="95" t="s">
        <v>330</v>
      </c>
      <c r="I4" s="95"/>
      <c r="J4" s="95">
        <v>3</v>
      </c>
      <c r="K4" s="95" t="s">
        <v>362</v>
      </c>
      <c r="L4" s="97">
        <v>1</v>
      </c>
      <c r="M4" s="93" t="s">
        <v>81</v>
      </c>
      <c r="O4" s="96">
        <v>1003</v>
      </c>
      <c r="P4" s="96">
        <v>1</v>
      </c>
      <c r="Q4" s="96">
        <v>1</v>
      </c>
    </row>
    <row r="5" spans="1:17" ht="34" x14ac:dyDescent="0.2">
      <c r="A5" s="93">
        <v>4</v>
      </c>
      <c r="B5" s="94" t="s">
        <v>27</v>
      </c>
      <c r="D5" s="91">
        <v>4</v>
      </c>
      <c r="E5" s="92" t="s">
        <v>304</v>
      </c>
      <c r="G5" s="95">
        <v>4</v>
      </c>
      <c r="H5" s="95" t="s">
        <v>331</v>
      </c>
      <c r="I5" s="95"/>
      <c r="J5" s="95">
        <v>4</v>
      </c>
      <c r="K5" s="95" t="s">
        <v>355</v>
      </c>
      <c r="L5" s="97" t="s">
        <v>359</v>
      </c>
      <c r="M5" s="93" t="s">
        <v>80</v>
      </c>
      <c r="O5" s="96">
        <v>1004</v>
      </c>
      <c r="P5" s="96">
        <v>1</v>
      </c>
      <c r="Q5" s="96">
        <v>1</v>
      </c>
    </row>
    <row r="6" spans="1:17" ht="34" x14ac:dyDescent="0.2">
      <c r="A6" s="93">
        <v>5</v>
      </c>
      <c r="B6" s="94" t="s">
        <v>316</v>
      </c>
      <c r="D6" s="91">
        <v>5</v>
      </c>
      <c r="E6" s="92" t="s">
        <v>305</v>
      </c>
      <c r="G6" s="95">
        <v>5</v>
      </c>
      <c r="H6" s="95" t="s">
        <v>332</v>
      </c>
      <c r="I6" s="95"/>
      <c r="J6" s="95">
        <v>5</v>
      </c>
      <c r="K6" s="95" t="s">
        <v>356</v>
      </c>
      <c r="L6" s="97" t="s">
        <v>360</v>
      </c>
      <c r="M6" s="93" t="s">
        <v>80</v>
      </c>
      <c r="O6" s="96">
        <v>1005</v>
      </c>
      <c r="P6" s="96">
        <v>1</v>
      </c>
      <c r="Q6" s="96">
        <v>1</v>
      </c>
    </row>
    <row r="7" spans="1:17" ht="34" x14ac:dyDescent="0.2">
      <c r="A7" s="93">
        <v>6</v>
      </c>
      <c r="B7" s="94" t="s">
        <v>306</v>
      </c>
      <c r="D7" s="91">
        <v>6</v>
      </c>
      <c r="E7" s="92" t="s">
        <v>306</v>
      </c>
      <c r="G7" s="95">
        <v>6</v>
      </c>
      <c r="H7" s="95" t="s">
        <v>333</v>
      </c>
      <c r="I7" s="95"/>
      <c r="J7" s="100" t="s">
        <v>363</v>
      </c>
      <c r="K7" s="100"/>
      <c r="L7" s="95"/>
      <c r="O7" s="96">
        <v>1006</v>
      </c>
      <c r="P7" s="96">
        <v>1</v>
      </c>
      <c r="Q7" s="96">
        <v>1</v>
      </c>
    </row>
    <row r="8" spans="1:17" ht="17" x14ac:dyDescent="0.2">
      <c r="A8" s="93">
        <v>7</v>
      </c>
      <c r="B8" s="94" t="s">
        <v>317</v>
      </c>
      <c r="D8" s="91">
        <v>7</v>
      </c>
      <c r="E8" s="92" t="s">
        <v>27</v>
      </c>
      <c r="G8" s="95">
        <v>7</v>
      </c>
      <c r="H8" s="95" t="s">
        <v>346</v>
      </c>
      <c r="I8" s="95"/>
      <c r="J8" s="100" t="s">
        <v>364</v>
      </c>
      <c r="K8" s="100">
        <v>1</v>
      </c>
      <c r="L8" s="95"/>
      <c r="M8" s="93">
        <v>31</v>
      </c>
      <c r="O8" s="96">
        <v>1007</v>
      </c>
      <c r="P8" s="96">
        <v>1</v>
      </c>
      <c r="Q8" s="96">
        <v>4</v>
      </c>
    </row>
    <row r="9" spans="1:17" ht="17" x14ac:dyDescent="0.2">
      <c r="A9" s="93">
        <v>8</v>
      </c>
      <c r="B9" s="94" t="s">
        <v>318</v>
      </c>
      <c r="D9" s="91">
        <v>8</v>
      </c>
      <c r="E9" s="92" t="s">
        <v>307</v>
      </c>
      <c r="G9" s="95">
        <v>8</v>
      </c>
      <c r="H9" s="95" t="s">
        <v>334</v>
      </c>
      <c r="I9" s="95"/>
      <c r="J9" s="100" t="s">
        <v>365</v>
      </c>
      <c r="K9" s="100">
        <v>2</v>
      </c>
      <c r="L9" s="95"/>
      <c r="M9" s="93">
        <v>42</v>
      </c>
      <c r="O9" s="96">
        <v>1008</v>
      </c>
      <c r="P9" s="96">
        <v>1</v>
      </c>
      <c r="Q9" s="96">
        <v>1</v>
      </c>
    </row>
    <row r="10" spans="1:17" ht="17" x14ac:dyDescent="0.2">
      <c r="A10" s="93">
        <v>9</v>
      </c>
      <c r="B10" s="94" t="s">
        <v>319</v>
      </c>
      <c r="D10" s="91">
        <v>9</v>
      </c>
      <c r="E10" s="92" t="s">
        <v>308</v>
      </c>
      <c r="G10" s="95">
        <v>9</v>
      </c>
      <c r="H10" s="95" t="s">
        <v>335</v>
      </c>
      <c r="I10" s="95"/>
      <c r="J10" s="100" t="s">
        <v>369</v>
      </c>
      <c r="K10" s="100">
        <v>3</v>
      </c>
      <c r="L10" s="95"/>
      <c r="M10" s="93">
        <f>(35+30)/2</f>
        <v>32.5</v>
      </c>
      <c r="O10" s="96">
        <v>1009</v>
      </c>
      <c r="P10" s="96">
        <v>1</v>
      </c>
      <c r="Q10" s="96">
        <v>1</v>
      </c>
    </row>
    <row r="11" spans="1:17" ht="51" x14ac:dyDescent="0.2">
      <c r="A11" s="93">
        <v>10</v>
      </c>
      <c r="B11" s="94" t="s">
        <v>320</v>
      </c>
      <c r="D11" s="91">
        <v>10</v>
      </c>
      <c r="E11" s="92" t="s">
        <v>309</v>
      </c>
      <c r="G11" s="95">
        <v>10</v>
      </c>
      <c r="H11" s="95" t="s">
        <v>347</v>
      </c>
      <c r="I11" s="95"/>
      <c r="J11" s="100" t="s">
        <v>368</v>
      </c>
      <c r="K11" s="100">
        <v>4</v>
      </c>
      <c r="L11" s="95"/>
      <c r="M11" s="93" t="s">
        <v>371</v>
      </c>
      <c r="O11" s="96">
        <v>1010</v>
      </c>
      <c r="P11" s="96">
        <v>1</v>
      </c>
      <c r="Q11" s="96">
        <v>1</v>
      </c>
    </row>
    <row r="12" spans="1:17" ht="17" x14ac:dyDescent="0.2">
      <c r="A12" s="93">
        <v>11</v>
      </c>
      <c r="B12" t="s">
        <v>321</v>
      </c>
      <c r="D12" s="91">
        <v>11</v>
      </c>
      <c r="E12" s="92" t="s">
        <v>310</v>
      </c>
      <c r="G12" s="95">
        <v>11</v>
      </c>
      <c r="H12" s="95" t="s">
        <v>336</v>
      </c>
      <c r="I12" s="95"/>
      <c r="J12" s="100" t="s">
        <v>366</v>
      </c>
      <c r="K12" s="100">
        <v>5</v>
      </c>
      <c r="L12" s="95"/>
      <c r="O12" s="96">
        <v>1011</v>
      </c>
      <c r="P12" s="96">
        <v>1</v>
      </c>
      <c r="Q12" s="96">
        <v>1</v>
      </c>
    </row>
    <row r="13" spans="1:17" ht="17" x14ac:dyDescent="0.2">
      <c r="A13" s="93">
        <v>12</v>
      </c>
      <c r="B13" t="s">
        <v>322</v>
      </c>
      <c r="D13" s="91">
        <v>12</v>
      </c>
      <c r="E13" s="92" t="s">
        <v>311</v>
      </c>
      <c r="G13" s="95">
        <v>12</v>
      </c>
      <c r="H13" s="95" t="s">
        <v>337</v>
      </c>
      <c r="I13" s="95"/>
      <c r="J13" s="100" t="s">
        <v>367</v>
      </c>
      <c r="K13" s="100">
        <v>6</v>
      </c>
      <c r="L13" s="95"/>
      <c r="M13" s="93">
        <v>47</v>
      </c>
      <c r="O13" s="96">
        <v>1012</v>
      </c>
      <c r="P13" s="96">
        <v>1</v>
      </c>
      <c r="Q13" s="96">
        <v>1</v>
      </c>
    </row>
    <row r="14" spans="1:17" ht="17" x14ac:dyDescent="0.2">
      <c r="A14" s="93">
        <v>13</v>
      </c>
      <c r="B14" t="s">
        <v>323</v>
      </c>
      <c r="D14" s="91">
        <v>13</v>
      </c>
      <c r="E14" s="91" t="s">
        <v>312</v>
      </c>
      <c r="G14" s="95">
        <v>13</v>
      </c>
      <c r="H14" s="95" t="s">
        <v>338</v>
      </c>
      <c r="I14" s="95"/>
      <c r="J14" s="95"/>
      <c r="K14" s="95"/>
      <c r="L14" s="95"/>
      <c r="O14" s="96">
        <v>1013</v>
      </c>
      <c r="P14" s="96">
        <v>1</v>
      </c>
      <c r="Q14" s="96">
        <v>1</v>
      </c>
    </row>
    <row r="15" spans="1:17" ht="20" x14ac:dyDescent="0.2">
      <c r="A15" s="93">
        <v>14</v>
      </c>
      <c r="B15" t="s">
        <v>324</v>
      </c>
      <c r="G15" s="95">
        <v>14</v>
      </c>
      <c r="H15" s="95" t="s">
        <v>339</v>
      </c>
      <c r="I15" s="95"/>
      <c r="J15" s="6" t="s">
        <v>268</v>
      </c>
      <c r="K15" s="6" t="s">
        <v>80</v>
      </c>
      <c r="L15" s="95"/>
      <c r="O15" s="96">
        <v>1014</v>
      </c>
      <c r="P15" s="96">
        <v>1</v>
      </c>
      <c r="Q15" s="96">
        <v>1</v>
      </c>
    </row>
    <row r="16" spans="1:17" ht="20" x14ac:dyDescent="0.2">
      <c r="A16" s="93">
        <v>15</v>
      </c>
      <c r="B16" t="s">
        <v>325</v>
      </c>
      <c r="G16" s="95">
        <v>15</v>
      </c>
      <c r="H16" s="95" t="s">
        <v>340</v>
      </c>
      <c r="I16" s="95"/>
      <c r="J16" s="6" t="s">
        <v>269</v>
      </c>
      <c r="K16" s="6" t="s">
        <v>80</v>
      </c>
      <c r="L16" s="95"/>
      <c r="O16" s="96">
        <v>1015</v>
      </c>
      <c r="P16" s="96">
        <v>1</v>
      </c>
      <c r="Q16" s="96">
        <v>17</v>
      </c>
    </row>
    <row r="17" spans="1:17" ht="68" x14ac:dyDescent="0.2">
      <c r="A17" s="93">
        <v>16</v>
      </c>
      <c r="B17" t="s">
        <v>326</v>
      </c>
      <c r="G17" s="95">
        <v>16</v>
      </c>
      <c r="H17" s="95" t="s">
        <v>341</v>
      </c>
      <c r="I17" s="95"/>
      <c r="J17" s="6" t="s">
        <v>270</v>
      </c>
      <c r="K17" s="6" t="s">
        <v>81</v>
      </c>
      <c r="L17" s="95"/>
      <c r="O17" s="96">
        <v>1016</v>
      </c>
      <c r="P17" s="96">
        <v>1</v>
      </c>
      <c r="Q17" s="96">
        <v>1</v>
      </c>
    </row>
    <row r="18" spans="1:17" ht="68" x14ac:dyDescent="0.2">
      <c r="A18" s="93">
        <v>17</v>
      </c>
      <c r="B18" t="s">
        <v>327</v>
      </c>
      <c r="G18" s="95">
        <v>17</v>
      </c>
      <c r="H18" s="95" t="s">
        <v>342</v>
      </c>
      <c r="I18" s="95"/>
      <c r="J18" s="6" t="s">
        <v>27</v>
      </c>
      <c r="K18" s="6" t="s">
        <v>78</v>
      </c>
      <c r="L18" s="95"/>
      <c r="O18" s="96">
        <v>1017</v>
      </c>
      <c r="P18" s="96">
        <v>1</v>
      </c>
      <c r="Q18" s="96">
        <v>1</v>
      </c>
    </row>
    <row r="19" spans="1:17" ht="68" x14ac:dyDescent="0.2">
      <c r="G19" s="95">
        <v>18</v>
      </c>
      <c r="H19" s="95" t="s">
        <v>343</v>
      </c>
      <c r="I19" s="95"/>
      <c r="J19" s="6" t="s">
        <v>266</v>
      </c>
      <c r="K19" s="6" t="s">
        <v>94</v>
      </c>
      <c r="L19" s="95"/>
      <c r="O19" s="96">
        <v>1018</v>
      </c>
      <c r="P19" s="96">
        <v>1</v>
      </c>
      <c r="Q19" s="96">
        <v>1</v>
      </c>
    </row>
    <row r="20" spans="1:17" ht="17" x14ac:dyDescent="0.2">
      <c r="G20" s="95">
        <v>19</v>
      </c>
      <c r="H20" s="95" t="s">
        <v>344</v>
      </c>
      <c r="I20" s="95"/>
      <c r="J20" s="95"/>
      <c r="K20" s="95"/>
      <c r="L20" s="95"/>
      <c r="O20" s="96">
        <v>1019</v>
      </c>
      <c r="P20" s="96">
        <v>1</v>
      </c>
      <c r="Q20" s="96">
        <v>1</v>
      </c>
    </row>
    <row r="21" spans="1:17" ht="17" x14ac:dyDescent="0.2">
      <c r="G21" s="95">
        <v>20</v>
      </c>
      <c r="H21" s="95" t="s">
        <v>345</v>
      </c>
      <c r="I21" s="95"/>
      <c r="J21" t="s">
        <v>383</v>
      </c>
      <c r="K21" s="95"/>
      <c r="L21" s="95"/>
      <c r="O21" s="96">
        <v>1020</v>
      </c>
      <c r="P21" s="96">
        <v>1</v>
      </c>
      <c r="Q21" s="96">
        <v>1</v>
      </c>
    </row>
    <row r="22" spans="1:17" ht="68" x14ac:dyDescent="0.2">
      <c r="J22" s="99" t="s">
        <v>382</v>
      </c>
      <c r="O22" s="96">
        <v>1021</v>
      </c>
      <c r="P22" s="96">
        <v>1</v>
      </c>
      <c r="Q22" s="96">
        <v>1</v>
      </c>
    </row>
    <row r="23" spans="1:17" x14ac:dyDescent="0.2">
      <c r="O23" s="96">
        <v>1022</v>
      </c>
      <c r="P23" s="96">
        <v>1</v>
      </c>
      <c r="Q23" s="96">
        <v>1</v>
      </c>
    </row>
    <row r="24" spans="1:17" x14ac:dyDescent="0.2">
      <c r="O24" s="96">
        <v>1023</v>
      </c>
      <c r="P24" s="96">
        <v>1</v>
      </c>
      <c r="Q24" s="96">
        <v>1</v>
      </c>
    </row>
    <row r="25" spans="1:17" x14ac:dyDescent="0.2">
      <c r="O25" s="96">
        <v>2001</v>
      </c>
      <c r="P25" s="96">
        <v>1</v>
      </c>
      <c r="Q25" s="96">
        <v>2</v>
      </c>
    </row>
    <row r="26" spans="1:17" x14ac:dyDescent="0.2">
      <c r="O26" s="96">
        <v>2002</v>
      </c>
      <c r="P26" s="96">
        <v>1</v>
      </c>
      <c r="Q26" s="96">
        <v>2</v>
      </c>
    </row>
    <row r="27" spans="1:17" x14ac:dyDescent="0.2">
      <c r="O27" s="96">
        <v>2003</v>
      </c>
      <c r="P27" s="96">
        <v>1</v>
      </c>
      <c r="Q27" s="96">
        <v>2</v>
      </c>
    </row>
    <row r="28" spans="1:17" x14ac:dyDescent="0.2">
      <c r="O28" s="96">
        <v>2004</v>
      </c>
      <c r="P28" s="96">
        <v>1</v>
      </c>
      <c r="Q28" s="96">
        <v>2</v>
      </c>
    </row>
    <row r="29" spans="1:17" x14ac:dyDescent="0.2">
      <c r="O29" s="96">
        <v>2005</v>
      </c>
      <c r="P29" s="96">
        <v>1</v>
      </c>
      <c r="Q29" s="96">
        <v>2</v>
      </c>
    </row>
    <row r="30" spans="1:17" x14ac:dyDescent="0.2">
      <c r="O30" s="96">
        <v>2006</v>
      </c>
      <c r="P30" s="96">
        <v>1</v>
      </c>
      <c r="Q30" s="96">
        <v>2</v>
      </c>
    </row>
    <row r="31" spans="1:17" x14ac:dyDescent="0.2">
      <c r="O31" s="96">
        <v>2007</v>
      </c>
      <c r="P31" s="96">
        <v>1</v>
      </c>
      <c r="Q31" s="96">
        <v>2</v>
      </c>
    </row>
    <row r="32" spans="1:17" x14ac:dyDescent="0.2">
      <c r="O32" s="96">
        <v>2008</v>
      </c>
      <c r="P32" s="96">
        <v>1</v>
      </c>
      <c r="Q32" s="96">
        <v>2</v>
      </c>
    </row>
    <row r="33" spans="15:17" x14ac:dyDescent="0.2">
      <c r="O33" s="96">
        <v>2009</v>
      </c>
      <c r="P33" s="96">
        <v>8</v>
      </c>
      <c r="Q33" s="96">
        <v>11</v>
      </c>
    </row>
    <row r="34" spans="15:17" x14ac:dyDescent="0.2">
      <c r="O34" s="96">
        <v>2010</v>
      </c>
      <c r="P34" s="96">
        <v>1</v>
      </c>
      <c r="Q34" s="96">
        <v>2</v>
      </c>
    </row>
    <row r="35" spans="15:17" x14ac:dyDescent="0.2">
      <c r="O35" s="96">
        <v>2011</v>
      </c>
      <c r="P35" s="96">
        <v>1</v>
      </c>
      <c r="Q35" s="96">
        <v>2</v>
      </c>
    </row>
    <row r="36" spans="15:17" x14ac:dyDescent="0.2">
      <c r="O36" s="96">
        <v>2012</v>
      </c>
      <c r="P36" s="96">
        <v>1</v>
      </c>
      <c r="Q36" s="96">
        <v>2</v>
      </c>
    </row>
    <row r="37" spans="15:17" x14ac:dyDescent="0.2">
      <c r="O37" s="96">
        <v>2013</v>
      </c>
      <c r="P37" s="96">
        <v>1</v>
      </c>
      <c r="Q37" s="96">
        <v>2</v>
      </c>
    </row>
    <row r="38" spans="15:17" x14ac:dyDescent="0.2">
      <c r="O38" s="96">
        <v>2014</v>
      </c>
      <c r="P38" s="96">
        <v>1</v>
      </c>
      <c r="Q38" s="96">
        <v>2</v>
      </c>
    </row>
    <row r="39" spans="15:17" x14ac:dyDescent="0.2">
      <c r="O39" s="96">
        <v>2015</v>
      </c>
      <c r="P39" s="96">
        <v>1</v>
      </c>
      <c r="Q39" s="96">
        <v>2</v>
      </c>
    </row>
    <row r="40" spans="15:17" x14ac:dyDescent="0.2">
      <c r="O40" s="96">
        <v>2016</v>
      </c>
      <c r="P40" s="96">
        <v>1</v>
      </c>
      <c r="Q40" s="96">
        <v>2</v>
      </c>
    </row>
    <row r="41" spans="15:17" x14ac:dyDescent="0.2">
      <c r="O41" s="96">
        <v>2017</v>
      </c>
      <c r="P41" s="96">
        <v>1</v>
      </c>
      <c r="Q41" s="96">
        <v>2</v>
      </c>
    </row>
    <row r="42" spans="15:17" x14ac:dyDescent="0.2">
      <c r="O42" s="96">
        <v>2018</v>
      </c>
      <c r="P42" s="96">
        <v>1</v>
      </c>
      <c r="Q42" s="96">
        <v>2</v>
      </c>
    </row>
    <row r="43" spans="15:17" x14ac:dyDescent="0.2">
      <c r="O43" s="96">
        <v>2019</v>
      </c>
      <c r="P43" s="96">
        <v>1</v>
      </c>
      <c r="Q43" s="96">
        <v>2</v>
      </c>
    </row>
    <row r="44" spans="15:17" x14ac:dyDescent="0.2">
      <c r="O44" s="96">
        <v>2020</v>
      </c>
      <c r="P44" s="96">
        <v>1</v>
      </c>
      <c r="Q44" s="96">
        <v>2</v>
      </c>
    </row>
    <row r="45" spans="15:17" x14ac:dyDescent="0.2">
      <c r="O45" s="96">
        <v>2021</v>
      </c>
      <c r="P45" s="96">
        <v>1</v>
      </c>
      <c r="Q45" s="96">
        <v>2</v>
      </c>
    </row>
    <row r="46" spans="15:17" x14ac:dyDescent="0.2">
      <c r="O46" s="96">
        <v>2022</v>
      </c>
      <c r="P46" s="96">
        <v>1</v>
      </c>
      <c r="Q46" s="96">
        <v>2</v>
      </c>
    </row>
    <row r="47" spans="15:17" x14ac:dyDescent="0.2">
      <c r="O47" s="96">
        <v>2023</v>
      </c>
      <c r="P47" s="96">
        <v>1</v>
      </c>
      <c r="Q47" s="96">
        <v>2</v>
      </c>
    </row>
    <row r="48" spans="15:17" x14ac:dyDescent="0.2">
      <c r="O48" s="96">
        <v>2024</v>
      </c>
      <c r="P48" s="96">
        <v>13</v>
      </c>
      <c r="Q48" s="96">
        <v>2</v>
      </c>
    </row>
    <row r="49" spans="15:17" x14ac:dyDescent="0.2">
      <c r="O49" s="96">
        <v>2025</v>
      </c>
      <c r="P49" s="96">
        <v>1</v>
      </c>
      <c r="Q49" s="96">
        <v>2</v>
      </c>
    </row>
    <row r="50" spans="15:17" x14ac:dyDescent="0.2">
      <c r="O50" s="96">
        <v>2026</v>
      </c>
      <c r="P50" s="96">
        <v>1</v>
      </c>
      <c r="Q50" s="96">
        <v>2</v>
      </c>
    </row>
    <row r="51" spans="15:17" x14ac:dyDescent="0.2">
      <c r="O51" s="96">
        <v>3001</v>
      </c>
      <c r="P51" s="96">
        <v>2</v>
      </c>
      <c r="Q51" s="96">
        <v>4</v>
      </c>
    </row>
    <row r="52" spans="15:17" x14ac:dyDescent="0.2">
      <c r="O52" s="96">
        <v>3002</v>
      </c>
      <c r="P52" s="96">
        <v>2</v>
      </c>
      <c r="Q52" s="96">
        <v>4</v>
      </c>
    </row>
    <row r="53" spans="15:17" x14ac:dyDescent="0.2">
      <c r="O53" s="96">
        <v>3003</v>
      </c>
      <c r="P53" s="96">
        <v>3</v>
      </c>
      <c r="Q53" s="96">
        <v>3</v>
      </c>
    </row>
    <row r="54" spans="15:17" x14ac:dyDescent="0.2">
      <c r="O54" s="96">
        <v>3004</v>
      </c>
      <c r="P54" s="96">
        <v>3</v>
      </c>
      <c r="Q54" s="96">
        <v>3</v>
      </c>
    </row>
    <row r="55" spans="15:17" x14ac:dyDescent="0.2">
      <c r="O55" s="96">
        <v>3005</v>
      </c>
      <c r="P55" s="96">
        <v>3</v>
      </c>
      <c r="Q55" s="96">
        <v>3</v>
      </c>
    </row>
    <row r="56" spans="15:17" x14ac:dyDescent="0.2">
      <c r="O56" s="96">
        <v>3006</v>
      </c>
      <c r="P56" s="96">
        <v>3</v>
      </c>
      <c r="Q56" s="96">
        <v>3</v>
      </c>
    </row>
    <row r="57" spans="15:17" x14ac:dyDescent="0.2">
      <c r="O57" s="96">
        <v>3007</v>
      </c>
      <c r="P57" s="96">
        <v>3</v>
      </c>
      <c r="Q57" s="96">
        <v>3</v>
      </c>
    </row>
    <row r="58" spans="15:17" x14ac:dyDescent="0.2">
      <c r="O58" s="96">
        <v>3008</v>
      </c>
      <c r="P58" s="96">
        <v>3</v>
      </c>
      <c r="Q58" s="96">
        <v>3</v>
      </c>
    </row>
    <row r="59" spans="15:17" x14ac:dyDescent="0.2">
      <c r="O59" s="96">
        <v>3009</v>
      </c>
      <c r="P59" s="96">
        <v>3</v>
      </c>
      <c r="Q59" s="96">
        <v>3</v>
      </c>
    </row>
    <row r="60" spans="15:17" x14ac:dyDescent="0.2">
      <c r="O60" s="96">
        <v>3010</v>
      </c>
      <c r="P60" s="96">
        <v>3</v>
      </c>
      <c r="Q60" s="96">
        <v>3</v>
      </c>
    </row>
    <row r="61" spans="15:17" x14ac:dyDescent="0.2">
      <c r="O61" s="96">
        <v>3011</v>
      </c>
      <c r="P61" s="96">
        <v>2</v>
      </c>
      <c r="Q61" s="96">
        <v>4</v>
      </c>
    </row>
    <row r="62" spans="15:17" x14ac:dyDescent="0.2">
      <c r="O62" s="96">
        <v>3012</v>
      </c>
      <c r="P62" s="96">
        <v>2</v>
      </c>
      <c r="Q62" s="96">
        <v>4</v>
      </c>
    </row>
    <row r="63" spans="15:17" x14ac:dyDescent="0.2">
      <c r="O63" s="96">
        <v>3013</v>
      </c>
      <c r="P63" s="96">
        <v>2</v>
      </c>
      <c r="Q63" s="96">
        <v>4</v>
      </c>
    </row>
    <row r="64" spans="15:17" x14ac:dyDescent="0.2">
      <c r="O64" s="96">
        <v>3014</v>
      </c>
      <c r="P64" s="96">
        <v>2</v>
      </c>
      <c r="Q64" s="96">
        <v>4</v>
      </c>
    </row>
    <row r="65" spans="15:17" x14ac:dyDescent="0.2">
      <c r="O65" s="96">
        <v>3015</v>
      </c>
      <c r="P65" s="96">
        <v>2</v>
      </c>
      <c r="Q65" s="96">
        <v>4</v>
      </c>
    </row>
    <row r="66" spans="15:17" x14ac:dyDescent="0.2">
      <c r="O66" s="96">
        <v>3016</v>
      </c>
      <c r="P66" s="96">
        <v>2</v>
      </c>
      <c r="Q66" s="96">
        <v>4</v>
      </c>
    </row>
    <row r="67" spans="15:17" x14ac:dyDescent="0.2">
      <c r="O67" s="96">
        <v>3017</v>
      </c>
      <c r="P67" s="96">
        <v>3</v>
      </c>
      <c r="Q67" s="96">
        <v>4</v>
      </c>
    </row>
    <row r="68" spans="15:17" x14ac:dyDescent="0.2">
      <c r="O68" s="96">
        <v>3018</v>
      </c>
      <c r="P68" s="96">
        <v>3</v>
      </c>
      <c r="Q68" s="96">
        <v>4</v>
      </c>
    </row>
    <row r="69" spans="15:17" x14ac:dyDescent="0.2">
      <c r="O69" s="96">
        <v>3019</v>
      </c>
      <c r="P69" s="96">
        <v>3</v>
      </c>
      <c r="Q69" s="96">
        <v>4</v>
      </c>
    </row>
    <row r="70" spans="15:17" x14ac:dyDescent="0.2">
      <c r="O70" s="96">
        <v>3020</v>
      </c>
      <c r="P70" s="96">
        <v>3</v>
      </c>
      <c r="Q70" s="96">
        <v>4</v>
      </c>
    </row>
    <row r="71" spans="15:17" x14ac:dyDescent="0.2">
      <c r="O71" s="96">
        <v>3021</v>
      </c>
      <c r="P71" s="96">
        <v>2</v>
      </c>
      <c r="Q71" s="96">
        <v>3</v>
      </c>
    </row>
    <row r="72" spans="15:17" x14ac:dyDescent="0.2">
      <c r="O72" s="96">
        <v>3022</v>
      </c>
      <c r="P72" s="96">
        <v>2</v>
      </c>
      <c r="Q72" s="96">
        <v>3</v>
      </c>
    </row>
    <row r="73" spans="15:17" x14ac:dyDescent="0.2">
      <c r="O73" s="96">
        <v>3023</v>
      </c>
      <c r="P73" s="96">
        <v>2</v>
      </c>
      <c r="Q73" s="96">
        <v>3</v>
      </c>
    </row>
    <row r="74" spans="15:17" x14ac:dyDescent="0.2">
      <c r="O74" s="96">
        <v>3024</v>
      </c>
      <c r="P74" s="96">
        <v>3</v>
      </c>
      <c r="Q74" s="96">
        <v>4</v>
      </c>
    </row>
    <row r="75" spans="15:17" x14ac:dyDescent="0.2">
      <c r="O75" s="96">
        <v>3025</v>
      </c>
      <c r="P75" s="96">
        <v>2</v>
      </c>
      <c r="Q75" s="96">
        <v>3</v>
      </c>
    </row>
    <row r="76" spans="15:17" x14ac:dyDescent="0.2">
      <c r="O76" s="96">
        <v>3026</v>
      </c>
      <c r="P76" s="96">
        <v>2</v>
      </c>
      <c r="Q76" s="96">
        <v>3</v>
      </c>
    </row>
    <row r="77" spans="15:17" x14ac:dyDescent="0.2">
      <c r="O77" s="96">
        <v>3027</v>
      </c>
      <c r="P77" s="96">
        <v>2</v>
      </c>
      <c r="Q77" s="96">
        <v>3</v>
      </c>
    </row>
    <row r="78" spans="15:17" x14ac:dyDescent="0.2">
      <c r="O78" s="96">
        <v>3028</v>
      </c>
      <c r="P78" s="96">
        <v>3</v>
      </c>
      <c r="Q78" s="96">
        <v>4</v>
      </c>
    </row>
    <row r="79" spans="15:17" x14ac:dyDescent="0.2">
      <c r="O79" s="96">
        <v>3029</v>
      </c>
      <c r="P79" s="96">
        <v>3</v>
      </c>
      <c r="Q79" s="96">
        <v>4</v>
      </c>
    </row>
    <row r="80" spans="15:17" x14ac:dyDescent="0.2">
      <c r="O80" s="96">
        <v>3030</v>
      </c>
      <c r="P80" s="96">
        <v>3</v>
      </c>
      <c r="Q80" s="96">
        <v>4</v>
      </c>
    </row>
    <row r="81" spans="15:17" x14ac:dyDescent="0.2">
      <c r="O81" s="96">
        <v>3031</v>
      </c>
      <c r="P81" s="96">
        <v>2</v>
      </c>
      <c r="Q81" s="96">
        <v>3</v>
      </c>
    </row>
    <row r="82" spans="15:17" x14ac:dyDescent="0.2">
      <c r="O82" s="96">
        <v>3032</v>
      </c>
      <c r="P82" s="96">
        <v>2</v>
      </c>
      <c r="Q82" s="96">
        <v>3</v>
      </c>
    </row>
    <row r="83" spans="15:17" x14ac:dyDescent="0.2">
      <c r="O83" s="96">
        <v>3033</v>
      </c>
      <c r="P83" s="96">
        <v>2</v>
      </c>
      <c r="Q83" s="96">
        <v>3</v>
      </c>
    </row>
    <row r="84" spans="15:17" x14ac:dyDescent="0.2">
      <c r="O84" s="96">
        <v>4001</v>
      </c>
      <c r="P84" s="96">
        <v>9</v>
      </c>
      <c r="Q84" s="96">
        <v>13</v>
      </c>
    </row>
    <row r="85" spans="15:17" x14ac:dyDescent="0.2">
      <c r="O85" s="96">
        <v>4002</v>
      </c>
      <c r="P85" s="96">
        <v>9</v>
      </c>
      <c r="Q85" s="96">
        <v>13</v>
      </c>
    </row>
    <row r="86" spans="15:17" x14ac:dyDescent="0.2">
      <c r="O86" s="96">
        <v>4003</v>
      </c>
      <c r="P86" s="96">
        <v>8</v>
      </c>
      <c r="Q86" s="96">
        <v>11</v>
      </c>
    </row>
    <row r="87" spans="15:17" x14ac:dyDescent="0.2">
      <c r="O87" s="96">
        <v>4004</v>
      </c>
      <c r="P87" s="96">
        <v>16</v>
      </c>
      <c r="Q87" s="96">
        <v>20</v>
      </c>
    </row>
    <row r="88" spans="15:17" x14ac:dyDescent="0.2">
      <c r="O88" s="96">
        <v>4005</v>
      </c>
      <c r="P88" s="96">
        <v>9</v>
      </c>
      <c r="Q88" s="96">
        <v>13</v>
      </c>
    </row>
    <row r="89" spans="15:17" x14ac:dyDescent="0.2">
      <c r="O89" s="96">
        <v>4006</v>
      </c>
      <c r="P89" s="96">
        <v>9</v>
      </c>
      <c r="Q89" s="96">
        <v>13</v>
      </c>
    </row>
    <row r="90" spans="15:17" x14ac:dyDescent="0.2">
      <c r="O90" s="96">
        <v>4007</v>
      </c>
      <c r="P90" s="96">
        <v>8</v>
      </c>
      <c r="Q90" s="96">
        <v>11</v>
      </c>
    </row>
    <row r="91" spans="15:17" x14ac:dyDescent="0.2">
      <c r="O91" s="96">
        <v>4008</v>
      </c>
      <c r="P91" s="96">
        <v>8</v>
      </c>
      <c r="Q91" s="96">
        <v>11</v>
      </c>
    </row>
    <row r="92" spans="15:17" x14ac:dyDescent="0.2">
      <c r="O92" s="96">
        <v>4009</v>
      </c>
      <c r="P92" s="96">
        <v>9</v>
      </c>
      <c r="Q92" s="96">
        <v>13</v>
      </c>
    </row>
    <row r="93" spans="15:17" x14ac:dyDescent="0.2">
      <c r="O93" s="96">
        <v>4010</v>
      </c>
      <c r="P93" s="96">
        <v>9</v>
      </c>
      <c r="Q93" s="96">
        <v>13</v>
      </c>
    </row>
    <row r="94" spans="15:17" x14ac:dyDescent="0.2">
      <c r="O94" s="96">
        <v>4011</v>
      </c>
      <c r="P94" s="96">
        <v>9</v>
      </c>
      <c r="Q94" s="96">
        <v>13</v>
      </c>
    </row>
    <row r="95" spans="15:17" x14ac:dyDescent="0.2">
      <c r="O95" s="96">
        <v>4012</v>
      </c>
      <c r="P95" s="96">
        <v>9</v>
      </c>
      <c r="Q95" s="96">
        <v>13</v>
      </c>
    </row>
    <row r="96" spans="15:17" x14ac:dyDescent="0.2">
      <c r="O96" s="96">
        <v>4013</v>
      </c>
      <c r="P96" s="96">
        <v>7</v>
      </c>
      <c r="Q96" s="96">
        <v>10</v>
      </c>
    </row>
    <row r="97" spans="15:17" x14ac:dyDescent="0.2">
      <c r="O97" s="96">
        <v>4014</v>
      </c>
      <c r="P97" s="96">
        <v>7</v>
      </c>
      <c r="Q97" s="96">
        <v>10</v>
      </c>
    </row>
    <row r="98" spans="15:17" x14ac:dyDescent="0.2">
      <c r="O98" s="96">
        <v>4015</v>
      </c>
      <c r="P98" s="96">
        <v>7</v>
      </c>
      <c r="Q98" s="96">
        <v>20</v>
      </c>
    </row>
    <row r="99" spans="15:17" x14ac:dyDescent="0.2">
      <c r="O99" s="96">
        <v>4016</v>
      </c>
      <c r="P99" s="96">
        <v>7</v>
      </c>
      <c r="Q99" s="96">
        <v>10</v>
      </c>
    </row>
    <row r="100" spans="15:17" x14ac:dyDescent="0.2">
      <c r="O100" s="96">
        <v>4017</v>
      </c>
      <c r="P100" s="96">
        <v>7</v>
      </c>
      <c r="Q100" s="96">
        <v>10</v>
      </c>
    </row>
    <row r="101" spans="15:17" x14ac:dyDescent="0.2">
      <c r="O101" s="96">
        <v>4018</v>
      </c>
      <c r="P101" s="96">
        <v>7</v>
      </c>
      <c r="Q101" s="96">
        <v>13</v>
      </c>
    </row>
    <row r="102" spans="15:17" x14ac:dyDescent="0.2">
      <c r="O102" s="96">
        <v>4019</v>
      </c>
      <c r="P102" s="96">
        <v>9</v>
      </c>
      <c r="Q102" s="96">
        <v>13</v>
      </c>
    </row>
    <row r="103" spans="15:17" x14ac:dyDescent="0.2">
      <c r="O103" s="96">
        <v>4020</v>
      </c>
      <c r="P103" s="96">
        <v>9</v>
      </c>
      <c r="Q103" s="96">
        <v>13</v>
      </c>
    </row>
    <row r="104" spans="15:17" x14ac:dyDescent="0.2">
      <c r="O104" s="96">
        <v>4021</v>
      </c>
      <c r="P104" s="96">
        <v>9</v>
      </c>
      <c r="Q104" s="96">
        <v>13</v>
      </c>
    </row>
    <row r="105" spans="15:17" x14ac:dyDescent="0.2">
      <c r="O105" s="96">
        <v>4022</v>
      </c>
      <c r="P105" s="96">
        <v>9</v>
      </c>
      <c r="Q105" s="96">
        <v>13</v>
      </c>
    </row>
    <row r="106" spans="15:17" x14ac:dyDescent="0.2">
      <c r="O106" s="96">
        <v>4023</v>
      </c>
      <c r="P106" s="96">
        <v>9</v>
      </c>
      <c r="Q106" s="96">
        <v>13</v>
      </c>
    </row>
    <row r="107" spans="15:17" x14ac:dyDescent="0.2">
      <c r="O107" s="96">
        <v>4024</v>
      </c>
      <c r="P107" s="96">
        <v>9</v>
      </c>
      <c r="Q107" s="96">
        <v>13</v>
      </c>
    </row>
    <row r="108" spans="15:17" x14ac:dyDescent="0.2">
      <c r="O108" s="96">
        <v>4025</v>
      </c>
      <c r="P108" s="96">
        <v>9</v>
      </c>
      <c r="Q108" s="96">
        <v>10</v>
      </c>
    </row>
    <row r="109" spans="15:17" x14ac:dyDescent="0.2">
      <c r="O109" s="96">
        <v>4026</v>
      </c>
      <c r="P109" s="96">
        <v>9</v>
      </c>
      <c r="Q109" s="96">
        <v>13</v>
      </c>
    </row>
    <row r="110" spans="15:17" x14ac:dyDescent="0.2">
      <c r="O110" s="96">
        <v>4027</v>
      </c>
      <c r="P110" s="96">
        <v>9</v>
      </c>
      <c r="Q110" s="96">
        <v>13</v>
      </c>
    </row>
    <row r="111" spans="15:17" x14ac:dyDescent="0.2">
      <c r="O111" s="96">
        <v>4028</v>
      </c>
      <c r="P111" s="96">
        <v>9</v>
      </c>
      <c r="Q111" s="96">
        <v>14</v>
      </c>
    </row>
    <row r="112" spans="15:17" x14ac:dyDescent="0.2">
      <c r="O112" s="96">
        <v>4029</v>
      </c>
      <c r="P112" s="96">
        <v>9</v>
      </c>
      <c r="Q112" s="96">
        <v>13</v>
      </c>
    </row>
    <row r="113" spans="15:17" x14ac:dyDescent="0.2">
      <c r="O113" s="96">
        <v>4030</v>
      </c>
      <c r="P113" s="96">
        <v>9</v>
      </c>
      <c r="Q113" s="96">
        <v>20</v>
      </c>
    </row>
    <row r="114" spans="15:17" x14ac:dyDescent="0.2">
      <c r="O114" s="96">
        <v>4031</v>
      </c>
      <c r="P114" s="96">
        <v>9</v>
      </c>
      <c r="Q114" s="96">
        <v>4</v>
      </c>
    </row>
    <row r="115" spans="15:17" x14ac:dyDescent="0.2">
      <c r="O115" s="96">
        <v>4032</v>
      </c>
      <c r="P115" s="96">
        <v>9</v>
      </c>
      <c r="Q115" s="96">
        <v>4</v>
      </c>
    </row>
    <row r="116" spans="15:17" x14ac:dyDescent="0.2">
      <c r="O116" s="96">
        <v>4033</v>
      </c>
      <c r="P116" s="96">
        <v>9</v>
      </c>
      <c r="Q116" s="96">
        <v>13</v>
      </c>
    </row>
    <row r="117" spans="15:17" x14ac:dyDescent="0.2">
      <c r="O117" s="96">
        <v>4034</v>
      </c>
      <c r="P117" s="96">
        <v>8</v>
      </c>
      <c r="Q117" s="96">
        <v>12</v>
      </c>
    </row>
    <row r="118" spans="15:17" x14ac:dyDescent="0.2">
      <c r="O118" s="96">
        <v>4035</v>
      </c>
      <c r="P118" s="96">
        <v>9</v>
      </c>
      <c r="Q118" s="96">
        <v>13</v>
      </c>
    </row>
    <row r="119" spans="15:17" x14ac:dyDescent="0.2">
      <c r="O119" s="96">
        <v>4036</v>
      </c>
      <c r="P119" s="96">
        <v>9</v>
      </c>
      <c r="Q119" s="96">
        <v>13</v>
      </c>
    </row>
    <row r="120" spans="15:17" x14ac:dyDescent="0.2">
      <c r="O120" s="96">
        <v>4037</v>
      </c>
      <c r="P120" s="96">
        <v>16</v>
      </c>
      <c r="Q120" s="96">
        <v>13</v>
      </c>
    </row>
    <row r="121" spans="15:17" x14ac:dyDescent="0.2">
      <c r="O121" s="96">
        <v>4038</v>
      </c>
      <c r="P121" s="96">
        <v>16</v>
      </c>
      <c r="Q121" s="96">
        <v>20</v>
      </c>
    </row>
    <row r="122" spans="15:17" x14ac:dyDescent="0.2">
      <c r="O122" s="96">
        <v>4039</v>
      </c>
      <c r="P122" s="96">
        <v>9</v>
      </c>
      <c r="Q122" s="96">
        <v>13</v>
      </c>
    </row>
    <row r="123" spans="15:17" x14ac:dyDescent="0.2">
      <c r="O123" s="96">
        <v>4040</v>
      </c>
      <c r="P123" s="96">
        <v>3</v>
      </c>
      <c r="Q123" s="96">
        <v>4</v>
      </c>
    </row>
    <row r="124" spans="15:17" x14ac:dyDescent="0.2">
      <c r="O124" s="96">
        <v>4041</v>
      </c>
      <c r="P124" s="96">
        <v>3</v>
      </c>
      <c r="Q124" s="96">
        <v>4</v>
      </c>
    </row>
    <row r="125" spans="15:17" x14ac:dyDescent="0.2">
      <c r="O125" s="96">
        <v>4042</v>
      </c>
      <c r="P125" s="96">
        <v>16</v>
      </c>
      <c r="Q125" s="96">
        <v>10</v>
      </c>
    </row>
    <row r="126" spans="15:17" x14ac:dyDescent="0.2">
      <c r="O126" s="96">
        <v>4043</v>
      </c>
      <c r="P126" s="96">
        <v>9</v>
      </c>
      <c r="Q126" s="96">
        <v>13</v>
      </c>
    </row>
    <row r="127" spans="15:17" x14ac:dyDescent="0.2">
      <c r="O127" s="96">
        <v>4044</v>
      </c>
      <c r="P127" s="96">
        <v>9</v>
      </c>
      <c r="Q127" s="96">
        <v>13</v>
      </c>
    </row>
    <row r="128" spans="15:17" x14ac:dyDescent="0.2">
      <c r="O128" s="96">
        <v>4045</v>
      </c>
      <c r="P128" s="96">
        <v>9</v>
      </c>
      <c r="Q128" s="96">
        <v>14</v>
      </c>
    </row>
    <row r="129" spans="15:17" x14ac:dyDescent="0.2">
      <c r="O129" s="96">
        <v>4046</v>
      </c>
      <c r="P129" s="96">
        <v>16</v>
      </c>
      <c r="Q129" s="96">
        <v>20</v>
      </c>
    </row>
    <row r="130" spans="15:17" x14ac:dyDescent="0.2">
      <c r="O130" s="96">
        <v>4047</v>
      </c>
      <c r="P130" s="96">
        <v>16</v>
      </c>
      <c r="Q130" s="96">
        <v>13</v>
      </c>
    </row>
    <row r="131" spans="15:17" x14ac:dyDescent="0.2">
      <c r="O131" s="96">
        <v>4048</v>
      </c>
      <c r="P131" s="96">
        <v>16</v>
      </c>
      <c r="Q131" s="96">
        <v>20</v>
      </c>
    </row>
    <row r="132" spans="15:17" x14ac:dyDescent="0.2">
      <c r="O132" s="96">
        <v>4049</v>
      </c>
      <c r="P132" s="96">
        <v>16</v>
      </c>
      <c r="Q132" s="96">
        <v>10</v>
      </c>
    </row>
    <row r="133" spans="15:17" x14ac:dyDescent="0.2">
      <c r="O133" s="96">
        <v>4050</v>
      </c>
      <c r="P133" s="96">
        <v>16</v>
      </c>
      <c r="Q133" s="96">
        <v>20</v>
      </c>
    </row>
    <row r="134" spans="15:17" x14ac:dyDescent="0.2">
      <c r="O134" s="96">
        <v>4051</v>
      </c>
      <c r="P134" s="96">
        <v>9</v>
      </c>
      <c r="Q134" s="96">
        <v>13</v>
      </c>
    </row>
    <row r="135" spans="15:17" x14ac:dyDescent="0.2">
      <c r="O135" s="96">
        <v>4052</v>
      </c>
      <c r="P135" s="96">
        <v>9</v>
      </c>
      <c r="Q135" s="96">
        <v>13</v>
      </c>
    </row>
    <row r="136" spans="15:17" x14ac:dyDescent="0.2">
      <c r="O136" s="96">
        <v>4053</v>
      </c>
      <c r="P136" s="96">
        <v>9</v>
      </c>
      <c r="Q136" s="96">
        <v>20</v>
      </c>
    </row>
    <row r="137" spans="15:17" x14ac:dyDescent="0.2">
      <c r="O137" s="96">
        <v>4054</v>
      </c>
      <c r="P137" s="96">
        <v>9</v>
      </c>
      <c r="Q137" s="96">
        <v>13</v>
      </c>
    </row>
    <row r="138" spans="15:17" x14ac:dyDescent="0.2">
      <c r="O138" s="96">
        <v>4055</v>
      </c>
      <c r="P138" s="96">
        <v>9</v>
      </c>
      <c r="Q138" s="96">
        <v>13</v>
      </c>
    </row>
    <row r="139" spans="15:17" x14ac:dyDescent="0.2">
      <c r="O139" s="96">
        <v>4056</v>
      </c>
      <c r="P139" s="96">
        <v>9</v>
      </c>
      <c r="Q139" s="96">
        <v>13</v>
      </c>
    </row>
    <row r="140" spans="15:17" x14ac:dyDescent="0.2">
      <c r="O140" s="96">
        <v>4057</v>
      </c>
      <c r="P140" s="96">
        <v>16</v>
      </c>
      <c r="Q140" s="96">
        <v>20</v>
      </c>
    </row>
    <row r="141" spans="15:17" x14ac:dyDescent="0.2">
      <c r="O141" s="96">
        <v>4058</v>
      </c>
      <c r="P141" s="96">
        <v>9</v>
      </c>
      <c r="Q141" s="96">
        <v>13</v>
      </c>
    </row>
    <row r="142" spans="15:17" x14ac:dyDescent="0.2">
      <c r="O142" s="96">
        <v>4059</v>
      </c>
      <c r="P142" s="96">
        <v>9</v>
      </c>
      <c r="Q142" s="96">
        <v>13</v>
      </c>
    </row>
    <row r="143" spans="15:17" x14ac:dyDescent="0.2">
      <c r="O143" s="96">
        <v>4060</v>
      </c>
      <c r="P143" s="96">
        <v>9</v>
      </c>
      <c r="Q143" s="96">
        <v>13</v>
      </c>
    </row>
    <row r="144" spans="15:17" x14ac:dyDescent="0.2">
      <c r="O144" s="96">
        <v>4061</v>
      </c>
      <c r="P144" s="96">
        <v>8</v>
      </c>
      <c r="Q144" s="96">
        <v>20</v>
      </c>
    </row>
    <row r="145" spans="15:17" x14ac:dyDescent="0.2">
      <c r="O145" s="96">
        <v>4062</v>
      </c>
      <c r="P145" s="96">
        <v>8</v>
      </c>
      <c r="Q145" s="96">
        <v>11</v>
      </c>
    </row>
    <row r="146" spans="15:17" x14ac:dyDescent="0.2">
      <c r="O146" s="96">
        <v>4063</v>
      </c>
      <c r="P146" s="96">
        <v>16</v>
      </c>
      <c r="Q146" s="96">
        <v>13</v>
      </c>
    </row>
    <row r="147" spans="15:17" x14ac:dyDescent="0.2">
      <c r="O147" s="96">
        <v>4064</v>
      </c>
      <c r="P147" s="96">
        <v>16</v>
      </c>
      <c r="Q147" s="96">
        <v>14</v>
      </c>
    </row>
    <row r="148" spans="15:17" x14ac:dyDescent="0.2">
      <c r="O148" s="96">
        <v>4065</v>
      </c>
      <c r="P148" s="96">
        <v>16</v>
      </c>
      <c r="Q148" s="96">
        <v>14</v>
      </c>
    </row>
    <row r="149" spans="15:17" x14ac:dyDescent="0.2">
      <c r="O149" s="96">
        <v>4066</v>
      </c>
      <c r="P149" s="96">
        <v>7</v>
      </c>
      <c r="Q149" s="96">
        <v>10</v>
      </c>
    </row>
    <row r="150" spans="15:17" x14ac:dyDescent="0.2">
      <c r="O150" s="96">
        <v>4067</v>
      </c>
      <c r="P150" s="96">
        <v>9</v>
      </c>
      <c r="Q150" s="96">
        <v>13</v>
      </c>
    </row>
    <row r="151" spans="15:17" x14ac:dyDescent="0.2">
      <c r="O151" s="96">
        <v>4068</v>
      </c>
      <c r="P151" s="96">
        <v>9</v>
      </c>
      <c r="Q151" s="96">
        <v>13</v>
      </c>
    </row>
    <row r="152" spans="15:17" x14ac:dyDescent="0.2">
      <c r="O152" s="96">
        <v>4069</v>
      </c>
      <c r="P152" s="96">
        <v>7</v>
      </c>
      <c r="Q152" s="96">
        <v>10</v>
      </c>
    </row>
    <row r="153" spans="15:17" x14ac:dyDescent="0.2">
      <c r="O153" s="96">
        <v>4070</v>
      </c>
      <c r="P153" s="96">
        <v>7</v>
      </c>
      <c r="Q153" s="96">
        <v>10</v>
      </c>
    </row>
    <row r="154" spans="15:17" x14ac:dyDescent="0.2">
      <c r="O154" s="96">
        <v>4071</v>
      </c>
      <c r="P154" s="96">
        <v>9</v>
      </c>
      <c r="Q154" s="96">
        <v>13</v>
      </c>
    </row>
    <row r="155" spans="15:17" x14ac:dyDescent="0.2">
      <c r="O155" s="96">
        <v>4072</v>
      </c>
      <c r="P155" s="96">
        <v>7</v>
      </c>
      <c r="Q155" s="96">
        <v>10</v>
      </c>
    </row>
    <row r="156" spans="15:17" x14ac:dyDescent="0.2">
      <c r="O156" s="96">
        <v>4073</v>
      </c>
      <c r="P156" s="96">
        <v>7</v>
      </c>
      <c r="Q156" s="96">
        <v>10</v>
      </c>
    </row>
    <row r="157" spans="15:17" x14ac:dyDescent="0.2">
      <c r="O157" s="96">
        <v>4074</v>
      </c>
      <c r="P157" s="96">
        <v>7</v>
      </c>
      <c r="Q157" s="96">
        <v>10</v>
      </c>
    </row>
    <row r="158" spans="15:17" x14ac:dyDescent="0.2">
      <c r="O158" s="96">
        <v>4075</v>
      </c>
      <c r="P158" s="96">
        <v>16</v>
      </c>
      <c r="Q158" s="96">
        <v>20</v>
      </c>
    </row>
    <row r="159" spans="15:17" x14ac:dyDescent="0.2">
      <c r="O159" s="96">
        <v>4076</v>
      </c>
      <c r="P159" s="96">
        <v>7</v>
      </c>
      <c r="Q159" s="96">
        <v>10</v>
      </c>
    </row>
    <row r="160" spans="15:17" x14ac:dyDescent="0.2">
      <c r="O160" s="96">
        <v>4077</v>
      </c>
      <c r="P160" s="96">
        <v>7</v>
      </c>
      <c r="Q160" s="96">
        <v>20</v>
      </c>
    </row>
    <row r="161" spans="15:17" x14ac:dyDescent="0.2">
      <c r="O161" s="96">
        <v>4078</v>
      </c>
      <c r="P161" s="96">
        <v>9</v>
      </c>
      <c r="Q161" s="96">
        <v>13</v>
      </c>
    </row>
    <row r="162" spans="15:17" x14ac:dyDescent="0.2">
      <c r="O162" s="96">
        <v>4079</v>
      </c>
      <c r="P162" s="96">
        <v>7</v>
      </c>
      <c r="Q162" s="96">
        <v>10</v>
      </c>
    </row>
    <row r="163" spans="15:17" x14ac:dyDescent="0.2">
      <c r="O163" s="96">
        <v>4080</v>
      </c>
      <c r="P163" s="96">
        <v>7</v>
      </c>
      <c r="Q163" s="96">
        <v>10</v>
      </c>
    </row>
    <row r="164" spans="15:17" x14ac:dyDescent="0.2">
      <c r="O164" s="96">
        <v>4081</v>
      </c>
      <c r="P164" s="96">
        <v>7</v>
      </c>
      <c r="Q164" s="96">
        <v>20</v>
      </c>
    </row>
    <row r="165" spans="15:17" x14ac:dyDescent="0.2">
      <c r="O165" s="96">
        <v>4082</v>
      </c>
      <c r="P165" s="96">
        <v>16</v>
      </c>
      <c r="Q165" s="96">
        <v>20</v>
      </c>
    </row>
    <row r="166" spans="15:17" x14ac:dyDescent="0.2">
      <c r="O166" s="96">
        <v>4083</v>
      </c>
      <c r="P166" s="96">
        <v>7</v>
      </c>
      <c r="Q166" s="96">
        <v>10</v>
      </c>
    </row>
    <row r="167" spans="15:17" x14ac:dyDescent="0.2">
      <c r="O167" s="96">
        <v>4084</v>
      </c>
      <c r="P167" s="96">
        <v>7</v>
      </c>
      <c r="Q167" s="96">
        <v>10</v>
      </c>
    </row>
    <row r="168" spans="15:17" x14ac:dyDescent="0.2">
      <c r="O168" s="96">
        <v>4085</v>
      </c>
      <c r="P168" s="96">
        <v>9</v>
      </c>
      <c r="Q168" s="96">
        <v>13</v>
      </c>
    </row>
    <row r="169" spans="15:17" x14ac:dyDescent="0.2">
      <c r="O169" s="96">
        <v>4086</v>
      </c>
      <c r="P169" s="96">
        <v>7</v>
      </c>
      <c r="Q169" s="96">
        <v>20</v>
      </c>
    </row>
    <row r="170" spans="15:17" x14ac:dyDescent="0.2">
      <c r="O170" s="96">
        <v>4087</v>
      </c>
      <c r="P170" s="96">
        <v>7</v>
      </c>
      <c r="Q170" s="96">
        <v>10</v>
      </c>
    </row>
    <row r="171" spans="15:17" x14ac:dyDescent="0.2">
      <c r="O171" s="96">
        <v>4088</v>
      </c>
      <c r="P171" s="96">
        <v>16</v>
      </c>
      <c r="Q171" s="96">
        <v>20</v>
      </c>
    </row>
    <row r="172" spans="15:17" x14ac:dyDescent="0.2">
      <c r="O172" s="96">
        <v>4089</v>
      </c>
      <c r="P172" s="96">
        <v>7</v>
      </c>
      <c r="Q172" s="96">
        <v>10</v>
      </c>
    </row>
    <row r="173" spans="15:17" x14ac:dyDescent="0.2">
      <c r="O173" s="96">
        <v>4090</v>
      </c>
      <c r="P173" s="96">
        <v>16</v>
      </c>
      <c r="Q173" s="96">
        <v>10</v>
      </c>
    </row>
    <row r="174" spans="15:17" x14ac:dyDescent="0.2">
      <c r="O174" s="96">
        <v>4091</v>
      </c>
      <c r="P174" s="96">
        <v>16</v>
      </c>
      <c r="Q174" s="96">
        <v>13</v>
      </c>
    </row>
    <row r="175" spans="15:17" x14ac:dyDescent="0.2">
      <c r="O175" s="96">
        <v>4092</v>
      </c>
      <c r="P175" s="96">
        <v>7</v>
      </c>
      <c r="Q175" s="96">
        <v>10</v>
      </c>
    </row>
    <row r="176" spans="15:17" x14ac:dyDescent="0.2">
      <c r="O176" s="96">
        <v>4093</v>
      </c>
      <c r="P176" s="96">
        <v>7</v>
      </c>
      <c r="Q176" s="96">
        <v>10</v>
      </c>
    </row>
    <row r="177" spans="15:17" x14ac:dyDescent="0.2">
      <c r="O177" s="96">
        <v>4094</v>
      </c>
      <c r="P177" s="96">
        <v>7</v>
      </c>
      <c r="Q177" s="96">
        <v>10</v>
      </c>
    </row>
    <row r="178" spans="15:17" x14ac:dyDescent="0.2">
      <c r="O178" s="96">
        <v>4095</v>
      </c>
      <c r="P178" s="96">
        <v>10</v>
      </c>
      <c r="Q178" s="96">
        <v>14</v>
      </c>
    </row>
    <row r="179" spans="15:17" x14ac:dyDescent="0.2">
      <c r="O179" s="96">
        <v>4096</v>
      </c>
      <c r="P179" s="96">
        <v>9</v>
      </c>
      <c r="Q179" s="96">
        <v>13</v>
      </c>
    </row>
    <row r="180" spans="15:17" x14ac:dyDescent="0.2">
      <c r="O180" s="96">
        <v>4097</v>
      </c>
      <c r="P180" s="96">
        <v>9</v>
      </c>
      <c r="Q180" s="96">
        <v>13</v>
      </c>
    </row>
    <row r="181" spans="15:17" x14ac:dyDescent="0.2">
      <c r="O181" s="96">
        <v>4098</v>
      </c>
      <c r="P181" s="96">
        <v>9</v>
      </c>
      <c r="Q181" s="96">
        <v>13</v>
      </c>
    </row>
    <row r="182" spans="15:17" x14ac:dyDescent="0.2">
      <c r="O182" s="96">
        <v>4099</v>
      </c>
      <c r="P182" s="96">
        <v>9</v>
      </c>
      <c r="Q182" s="96">
        <v>13</v>
      </c>
    </row>
    <row r="183" spans="15:17" x14ac:dyDescent="0.2">
      <c r="O183" s="96">
        <v>4100</v>
      </c>
      <c r="P183" s="96">
        <v>9</v>
      </c>
      <c r="Q183" s="96">
        <v>13</v>
      </c>
    </row>
    <row r="184" spans="15:17" x14ac:dyDescent="0.2">
      <c r="O184" s="96">
        <v>4101</v>
      </c>
      <c r="P184" s="96">
        <v>16</v>
      </c>
      <c r="Q184" s="96">
        <v>20</v>
      </c>
    </row>
    <row r="185" spans="15:17" x14ac:dyDescent="0.2">
      <c r="O185" s="96">
        <v>4102</v>
      </c>
      <c r="P185" s="96">
        <v>16</v>
      </c>
      <c r="Q185" s="96">
        <v>20</v>
      </c>
    </row>
    <row r="186" spans="15:17" x14ac:dyDescent="0.2">
      <c r="O186" s="96">
        <v>4103</v>
      </c>
      <c r="P186" s="96">
        <v>16</v>
      </c>
      <c r="Q186" s="96">
        <v>20</v>
      </c>
    </row>
    <row r="187" spans="15:17" x14ac:dyDescent="0.2">
      <c r="O187" s="96">
        <v>4104</v>
      </c>
      <c r="P187" s="96">
        <v>16</v>
      </c>
      <c r="Q187" s="96">
        <v>13</v>
      </c>
    </row>
    <row r="188" spans="15:17" x14ac:dyDescent="0.2">
      <c r="O188" s="96">
        <v>4105</v>
      </c>
      <c r="P188" s="96">
        <v>10</v>
      </c>
      <c r="Q188" s="96">
        <v>14</v>
      </c>
    </row>
    <row r="189" spans="15:17" x14ac:dyDescent="0.2">
      <c r="O189" s="96">
        <v>4106</v>
      </c>
      <c r="P189" s="96">
        <v>16</v>
      </c>
      <c r="Q189" s="96">
        <v>20</v>
      </c>
    </row>
    <row r="190" spans="15:17" x14ac:dyDescent="0.2">
      <c r="O190" s="96">
        <v>4107</v>
      </c>
      <c r="P190" s="96">
        <v>16</v>
      </c>
      <c r="Q190" s="96">
        <v>13</v>
      </c>
    </row>
    <row r="191" spans="15:17" x14ac:dyDescent="0.2">
      <c r="O191" s="96">
        <v>4108</v>
      </c>
      <c r="P191" s="96">
        <v>7</v>
      </c>
      <c r="Q191" s="96">
        <v>10</v>
      </c>
    </row>
    <row r="192" spans="15:17" x14ac:dyDescent="0.2">
      <c r="O192" s="96">
        <v>4109</v>
      </c>
      <c r="P192" s="96">
        <v>7</v>
      </c>
      <c r="Q192" s="96">
        <v>10</v>
      </c>
    </row>
    <row r="193" spans="15:17" x14ac:dyDescent="0.2">
      <c r="O193" s="96">
        <v>4110</v>
      </c>
      <c r="P193" s="96">
        <v>7</v>
      </c>
      <c r="Q193" s="96">
        <v>13</v>
      </c>
    </row>
    <row r="194" spans="15:17" x14ac:dyDescent="0.2">
      <c r="O194" s="96">
        <v>4111</v>
      </c>
      <c r="P194" s="96">
        <v>2</v>
      </c>
      <c r="Q194" s="96">
        <v>3</v>
      </c>
    </row>
    <row r="195" spans="15:17" x14ac:dyDescent="0.2">
      <c r="O195" s="96">
        <v>4112</v>
      </c>
      <c r="P195" s="96">
        <v>17</v>
      </c>
      <c r="Q195" s="96">
        <v>20</v>
      </c>
    </row>
    <row r="196" spans="15:17" x14ac:dyDescent="0.2">
      <c r="O196" s="96">
        <v>4113</v>
      </c>
      <c r="P196" s="96">
        <v>17</v>
      </c>
      <c r="Q196" s="96">
        <v>21</v>
      </c>
    </row>
    <row r="197" spans="15:17" x14ac:dyDescent="0.2">
      <c r="O197" s="96">
        <v>4114</v>
      </c>
      <c r="P197" s="96">
        <v>17</v>
      </c>
      <c r="Q197" s="96">
        <v>20</v>
      </c>
    </row>
    <row r="198" spans="15:17" x14ac:dyDescent="0.2">
      <c r="O198" s="96">
        <v>4115</v>
      </c>
      <c r="P198" s="96">
        <v>17</v>
      </c>
      <c r="Q198" s="96">
        <v>20</v>
      </c>
    </row>
    <row r="199" spans="15:17" x14ac:dyDescent="0.2">
      <c r="O199" s="96">
        <v>4116</v>
      </c>
      <c r="P199" s="96">
        <v>17</v>
      </c>
      <c r="Q199" s="96">
        <v>20</v>
      </c>
    </row>
    <row r="200" spans="15:17" x14ac:dyDescent="0.2">
      <c r="O200" s="96">
        <v>4117</v>
      </c>
      <c r="P200" s="96">
        <v>17</v>
      </c>
      <c r="Q200" s="96">
        <v>21</v>
      </c>
    </row>
    <row r="201" spans="15:17" x14ac:dyDescent="0.2">
      <c r="O201" s="96">
        <v>4118</v>
      </c>
      <c r="P201" s="96">
        <v>17</v>
      </c>
      <c r="Q201" s="96">
        <v>20</v>
      </c>
    </row>
    <row r="202" spans="15:17" x14ac:dyDescent="0.2">
      <c r="O202" s="96">
        <v>4119</v>
      </c>
      <c r="P202" s="96">
        <v>17</v>
      </c>
      <c r="Q202" s="96">
        <v>20</v>
      </c>
    </row>
    <row r="203" spans="15:17" x14ac:dyDescent="0.2">
      <c r="O203" s="96">
        <v>4120</v>
      </c>
      <c r="P203" s="96">
        <v>17</v>
      </c>
      <c r="Q203" s="96">
        <v>20</v>
      </c>
    </row>
    <row r="204" spans="15:17" x14ac:dyDescent="0.2">
      <c r="O204" s="96">
        <v>4121</v>
      </c>
      <c r="P204" s="96">
        <v>17</v>
      </c>
      <c r="Q204" s="96">
        <v>20</v>
      </c>
    </row>
    <row r="205" spans="15:17" x14ac:dyDescent="0.2">
      <c r="O205" s="96">
        <v>4122</v>
      </c>
      <c r="P205" s="96">
        <v>17</v>
      </c>
      <c r="Q205" s="96">
        <v>20</v>
      </c>
    </row>
    <row r="206" spans="15:17" x14ac:dyDescent="0.2">
      <c r="O206" s="96">
        <v>4123</v>
      </c>
      <c r="P206" s="96">
        <v>17</v>
      </c>
      <c r="Q206" s="96">
        <v>20</v>
      </c>
    </row>
    <row r="207" spans="15:17" x14ac:dyDescent="0.2">
      <c r="O207" s="96">
        <v>4124</v>
      </c>
      <c r="P207" s="96">
        <v>17</v>
      </c>
      <c r="Q207" s="96">
        <v>20</v>
      </c>
    </row>
    <row r="208" spans="15:17" x14ac:dyDescent="0.2">
      <c r="O208" s="96">
        <v>4125</v>
      </c>
      <c r="P208" s="96">
        <v>9</v>
      </c>
      <c r="Q208" s="96">
        <v>13</v>
      </c>
    </row>
    <row r="209" spans="15:17" x14ac:dyDescent="0.2">
      <c r="O209" s="96">
        <v>4126</v>
      </c>
      <c r="P209" s="96">
        <v>9</v>
      </c>
      <c r="Q209" s="96">
        <v>13</v>
      </c>
    </row>
    <row r="210" spans="15:17" x14ac:dyDescent="0.2">
      <c r="O210" s="96">
        <v>4127</v>
      </c>
      <c r="P210" s="96">
        <v>9</v>
      </c>
      <c r="Q210" s="96">
        <v>13</v>
      </c>
    </row>
    <row r="211" spans="15:17" x14ac:dyDescent="0.2">
      <c r="O211" s="96">
        <v>4128</v>
      </c>
      <c r="P211" s="96">
        <v>9</v>
      </c>
      <c r="Q211" s="96">
        <v>13</v>
      </c>
    </row>
    <row r="212" spans="15:17" x14ac:dyDescent="0.2">
      <c r="O212" s="96">
        <v>4129</v>
      </c>
      <c r="P212" s="96">
        <v>9</v>
      </c>
      <c r="Q212" s="96">
        <v>13</v>
      </c>
    </row>
    <row r="213" spans="15:17" x14ac:dyDescent="0.2">
      <c r="O213" s="96">
        <v>4130</v>
      </c>
      <c r="P213" s="96">
        <v>9</v>
      </c>
      <c r="Q213" s="96">
        <v>13</v>
      </c>
    </row>
    <row r="214" spans="15:17" x14ac:dyDescent="0.2">
      <c r="O214" s="96">
        <v>5001</v>
      </c>
      <c r="P214" s="96">
        <v>10</v>
      </c>
      <c r="Q214" s="96">
        <v>14</v>
      </c>
    </row>
    <row r="215" spans="15:17" x14ac:dyDescent="0.2">
      <c r="O215" s="96">
        <v>5002</v>
      </c>
      <c r="P215" s="96">
        <v>10</v>
      </c>
      <c r="Q215" s="96">
        <v>14</v>
      </c>
    </row>
    <row r="216" spans="15:17" x14ac:dyDescent="0.2">
      <c r="O216" s="96">
        <v>5003</v>
      </c>
      <c r="P216" s="96">
        <v>10</v>
      </c>
      <c r="Q216" s="96">
        <v>14</v>
      </c>
    </row>
    <row r="217" spans="15:17" x14ac:dyDescent="0.2">
      <c r="O217" s="96">
        <v>5004</v>
      </c>
      <c r="P217" s="96">
        <v>10</v>
      </c>
      <c r="Q217" s="96">
        <v>14</v>
      </c>
    </row>
    <row r="218" spans="15:17" x14ac:dyDescent="0.2">
      <c r="O218" s="96">
        <v>5005</v>
      </c>
      <c r="P218" s="96">
        <v>10</v>
      </c>
      <c r="Q218" s="96">
        <v>14</v>
      </c>
    </row>
    <row r="219" spans="15:17" x14ac:dyDescent="0.2">
      <c r="O219" s="96">
        <v>5006</v>
      </c>
      <c r="P219" s="96">
        <v>10</v>
      </c>
      <c r="Q219" s="96">
        <v>14</v>
      </c>
    </row>
    <row r="220" spans="15:17" x14ac:dyDescent="0.2">
      <c r="O220" s="96">
        <v>5007</v>
      </c>
      <c r="P220" s="96">
        <v>10</v>
      </c>
      <c r="Q220" s="96">
        <v>14</v>
      </c>
    </row>
    <row r="221" spans="15:17" x14ac:dyDescent="0.2">
      <c r="O221" s="96">
        <v>5008</v>
      </c>
      <c r="P221" s="96">
        <v>10</v>
      </c>
      <c r="Q221" s="96">
        <v>14</v>
      </c>
    </row>
    <row r="222" spans="15:17" x14ac:dyDescent="0.2">
      <c r="O222" s="96">
        <v>5009</v>
      </c>
      <c r="P222" s="96">
        <v>10</v>
      </c>
      <c r="Q222" s="96">
        <v>14</v>
      </c>
    </row>
    <row r="223" spans="15:17" x14ac:dyDescent="0.2">
      <c r="O223" s="96">
        <v>5010</v>
      </c>
      <c r="P223" s="96">
        <v>10</v>
      </c>
      <c r="Q223" s="96">
        <v>14</v>
      </c>
    </row>
    <row r="224" spans="15:17" x14ac:dyDescent="0.2">
      <c r="O224" s="96">
        <v>5011</v>
      </c>
      <c r="P224" s="96">
        <v>10</v>
      </c>
      <c r="Q224" s="96">
        <v>14</v>
      </c>
    </row>
    <row r="225" spans="15:17" x14ac:dyDescent="0.2">
      <c r="O225" s="96">
        <v>5012</v>
      </c>
      <c r="P225" s="96">
        <v>10</v>
      </c>
      <c r="Q225" s="96">
        <v>14</v>
      </c>
    </row>
    <row r="226" spans="15:17" x14ac:dyDescent="0.2">
      <c r="O226" s="96">
        <v>5013</v>
      </c>
      <c r="P226" s="96">
        <v>10</v>
      </c>
      <c r="Q226" s="96">
        <v>14</v>
      </c>
    </row>
    <row r="227" spans="15:17" x14ac:dyDescent="0.2">
      <c r="O227" s="96">
        <v>5014</v>
      </c>
      <c r="P227" s="96">
        <v>10</v>
      </c>
      <c r="Q227" s="96">
        <v>14</v>
      </c>
    </row>
    <row r="228" spans="15:17" x14ac:dyDescent="0.2">
      <c r="O228" s="96">
        <v>5015</v>
      </c>
      <c r="P228" s="96">
        <v>10</v>
      </c>
      <c r="Q228" s="96">
        <v>14</v>
      </c>
    </row>
    <row r="229" spans="15:17" x14ac:dyDescent="0.2">
      <c r="O229" s="96">
        <v>5016</v>
      </c>
      <c r="P229" s="96">
        <v>10</v>
      </c>
      <c r="Q229" s="96">
        <v>14</v>
      </c>
    </row>
    <row r="230" spans="15:17" x14ac:dyDescent="0.2">
      <c r="O230" s="96">
        <v>5017</v>
      </c>
      <c r="P230" s="96">
        <v>10</v>
      </c>
      <c r="Q230" s="96">
        <v>14</v>
      </c>
    </row>
    <row r="231" spans="15:17" x14ac:dyDescent="0.2">
      <c r="O231" s="96">
        <v>5018</v>
      </c>
      <c r="P231" s="96">
        <v>10</v>
      </c>
      <c r="Q231" s="96">
        <v>14</v>
      </c>
    </row>
    <row r="232" spans="15:17" x14ac:dyDescent="0.2">
      <c r="O232" s="96">
        <v>5019</v>
      </c>
      <c r="P232" s="96">
        <v>10</v>
      </c>
      <c r="Q232" s="96">
        <v>14</v>
      </c>
    </row>
    <row r="233" spans="15:17" x14ac:dyDescent="0.2">
      <c r="O233" s="96">
        <v>5020</v>
      </c>
      <c r="P233" s="96">
        <v>8</v>
      </c>
      <c r="Q233" s="96">
        <v>12</v>
      </c>
    </row>
    <row r="234" spans="15:17" x14ac:dyDescent="0.2">
      <c r="O234" s="96">
        <v>5021</v>
      </c>
      <c r="P234" s="96">
        <v>8</v>
      </c>
      <c r="Q234" s="96">
        <v>12</v>
      </c>
    </row>
    <row r="235" spans="15:17" x14ac:dyDescent="0.2">
      <c r="O235" s="96">
        <v>5022</v>
      </c>
      <c r="P235" s="96">
        <v>10</v>
      </c>
      <c r="Q235" s="96">
        <v>14</v>
      </c>
    </row>
    <row r="236" spans="15:17" x14ac:dyDescent="0.2">
      <c r="O236" s="96">
        <v>5023</v>
      </c>
      <c r="P236" s="96">
        <v>10</v>
      </c>
      <c r="Q236" s="96">
        <v>14</v>
      </c>
    </row>
    <row r="237" spans="15:17" x14ac:dyDescent="0.2">
      <c r="O237" s="96">
        <v>5024</v>
      </c>
      <c r="P237" s="96">
        <v>10</v>
      </c>
      <c r="Q237" s="96">
        <v>14</v>
      </c>
    </row>
    <row r="238" spans="15:17" x14ac:dyDescent="0.2">
      <c r="O238" s="96">
        <v>5025</v>
      </c>
      <c r="P238" s="96">
        <v>10</v>
      </c>
      <c r="Q238" s="96">
        <v>14</v>
      </c>
    </row>
    <row r="239" spans="15:17" x14ac:dyDescent="0.2">
      <c r="O239" s="96">
        <v>5026</v>
      </c>
      <c r="P239" s="96">
        <v>10</v>
      </c>
      <c r="Q239" s="96">
        <v>14</v>
      </c>
    </row>
    <row r="240" spans="15:17" x14ac:dyDescent="0.2">
      <c r="O240" s="96">
        <v>5027</v>
      </c>
      <c r="P240" s="96">
        <v>8</v>
      </c>
      <c r="Q240" s="96">
        <v>14</v>
      </c>
    </row>
    <row r="241" spans="15:17" x14ac:dyDescent="0.2">
      <c r="O241" s="96">
        <v>5028</v>
      </c>
      <c r="P241" s="96">
        <v>10</v>
      </c>
      <c r="Q241" s="96">
        <v>14</v>
      </c>
    </row>
    <row r="242" spans="15:17" x14ac:dyDescent="0.2">
      <c r="O242" s="96">
        <v>5029</v>
      </c>
      <c r="P242" s="96">
        <v>10</v>
      </c>
      <c r="Q242" s="96">
        <v>14</v>
      </c>
    </row>
    <row r="243" spans="15:17" x14ac:dyDescent="0.2">
      <c r="O243" s="96">
        <v>5030</v>
      </c>
      <c r="P243" s="96">
        <v>10</v>
      </c>
      <c r="Q243" s="96">
        <v>14</v>
      </c>
    </row>
    <row r="244" spans="15:17" x14ac:dyDescent="0.2">
      <c r="O244" s="96">
        <v>5031</v>
      </c>
      <c r="P244" s="96">
        <v>8</v>
      </c>
      <c r="Q244" s="96">
        <v>12</v>
      </c>
    </row>
    <row r="245" spans="15:17" x14ac:dyDescent="0.2">
      <c r="O245" s="96">
        <v>5032</v>
      </c>
      <c r="P245" s="96">
        <v>8</v>
      </c>
      <c r="Q245" s="96">
        <v>10</v>
      </c>
    </row>
    <row r="246" spans="15:17" x14ac:dyDescent="0.2">
      <c r="O246" s="96">
        <v>5033</v>
      </c>
      <c r="P246" s="96">
        <v>8</v>
      </c>
      <c r="Q246" s="96">
        <v>10</v>
      </c>
    </row>
    <row r="247" spans="15:17" x14ac:dyDescent="0.2">
      <c r="O247" s="96">
        <v>5034</v>
      </c>
      <c r="P247" s="96">
        <v>10</v>
      </c>
      <c r="Q247" s="96">
        <v>14</v>
      </c>
    </row>
    <row r="248" spans="15:17" x14ac:dyDescent="0.2">
      <c r="O248" s="96">
        <v>5035</v>
      </c>
      <c r="P248" s="96">
        <v>10</v>
      </c>
      <c r="Q248" s="96">
        <v>14</v>
      </c>
    </row>
    <row r="249" spans="15:17" x14ac:dyDescent="0.2">
      <c r="O249" s="96">
        <v>5036</v>
      </c>
      <c r="P249" s="96">
        <v>10</v>
      </c>
      <c r="Q249" s="96">
        <v>14</v>
      </c>
    </row>
    <row r="250" spans="15:17" x14ac:dyDescent="0.2">
      <c r="O250" s="96">
        <v>5037</v>
      </c>
      <c r="P250" s="96">
        <v>10</v>
      </c>
      <c r="Q250" s="96">
        <v>14</v>
      </c>
    </row>
    <row r="251" spans="15:17" x14ac:dyDescent="0.2">
      <c r="O251" s="96">
        <v>5038</v>
      </c>
      <c r="P251" s="96">
        <v>10</v>
      </c>
      <c r="Q251" s="96">
        <v>14</v>
      </c>
    </row>
    <row r="252" spans="15:17" x14ac:dyDescent="0.2">
      <c r="O252" s="96">
        <v>5039</v>
      </c>
      <c r="P252" s="96">
        <v>10</v>
      </c>
      <c r="Q252" s="96">
        <v>14</v>
      </c>
    </row>
    <row r="253" spans="15:17" x14ac:dyDescent="0.2">
      <c r="O253" s="96">
        <v>5040</v>
      </c>
      <c r="P253" s="96">
        <v>10</v>
      </c>
      <c r="Q253" s="96">
        <v>14</v>
      </c>
    </row>
    <row r="254" spans="15:17" x14ac:dyDescent="0.2">
      <c r="O254" s="96">
        <v>5041</v>
      </c>
      <c r="P254" s="96">
        <v>10</v>
      </c>
      <c r="Q254" s="96">
        <v>14</v>
      </c>
    </row>
    <row r="255" spans="15:17" x14ac:dyDescent="0.2">
      <c r="O255" s="96">
        <v>5042</v>
      </c>
      <c r="P255" s="96">
        <v>10</v>
      </c>
      <c r="Q255" s="96">
        <v>14</v>
      </c>
    </row>
    <row r="256" spans="15:17" x14ac:dyDescent="0.2">
      <c r="O256" s="96">
        <v>5043</v>
      </c>
      <c r="P256" s="96">
        <v>10</v>
      </c>
      <c r="Q256" s="96">
        <v>14</v>
      </c>
    </row>
    <row r="257" spans="15:17" x14ac:dyDescent="0.2">
      <c r="O257" s="96">
        <v>5044</v>
      </c>
      <c r="P257" s="96">
        <v>10</v>
      </c>
      <c r="Q257" s="96">
        <v>14</v>
      </c>
    </row>
    <row r="258" spans="15:17" x14ac:dyDescent="0.2">
      <c r="O258" s="96">
        <v>5045</v>
      </c>
      <c r="P258" s="96">
        <v>10</v>
      </c>
      <c r="Q258" s="96">
        <v>14</v>
      </c>
    </row>
    <row r="259" spans="15:17" x14ac:dyDescent="0.2">
      <c r="O259" s="96">
        <v>5046</v>
      </c>
      <c r="P259" s="96">
        <v>10</v>
      </c>
      <c r="Q259" s="96">
        <v>14</v>
      </c>
    </row>
    <row r="260" spans="15:17" x14ac:dyDescent="0.2">
      <c r="O260" s="96">
        <v>5047</v>
      </c>
      <c r="P260" s="96">
        <v>10</v>
      </c>
      <c r="Q260" s="96">
        <v>14</v>
      </c>
    </row>
    <row r="261" spans="15:17" x14ac:dyDescent="0.2">
      <c r="O261" s="96">
        <v>5048</v>
      </c>
      <c r="P261" s="96">
        <v>10</v>
      </c>
      <c r="Q261" s="96">
        <v>14</v>
      </c>
    </row>
    <row r="262" spans="15:17" x14ac:dyDescent="0.2">
      <c r="O262" s="96">
        <v>5049</v>
      </c>
      <c r="P262" s="96">
        <v>10</v>
      </c>
      <c r="Q262" s="96">
        <v>14</v>
      </c>
    </row>
    <row r="263" spans="15:17" x14ac:dyDescent="0.2">
      <c r="O263" s="96">
        <v>5050</v>
      </c>
      <c r="P263" s="96">
        <v>10</v>
      </c>
      <c r="Q263" s="96">
        <v>14</v>
      </c>
    </row>
    <row r="264" spans="15:17" x14ac:dyDescent="0.2">
      <c r="O264" s="96">
        <v>5051</v>
      </c>
      <c r="P264" s="96">
        <v>10</v>
      </c>
      <c r="Q264" s="96">
        <v>14</v>
      </c>
    </row>
    <row r="265" spans="15:17" x14ac:dyDescent="0.2">
      <c r="O265" s="96">
        <v>5052</v>
      </c>
      <c r="P265" s="96">
        <v>10</v>
      </c>
      <c r="Q265" s="96">
        <v>14</v>
      </c>
    </row>
    <row r="266" spans="15:17" x14ac:dyDescent="0.2">
      <c r="O266" s="96">
        <v>5053</v>
      </c>
      <c r="P266" s="96">
        <v>10</v>
      </c>
      <c r="Q266" s="96">
        <v>14</v>
      </c>
    </row>
    <row r="267" spans="15:17" x14ac:dyDescent="0.2">
      <c r="O267" s="96">
        <v>5054</v>
      </c>
      <c r="P267" s="96">
        <v>10</v>
      </c>
      <c r="Q267" s="96">
        <v>14</v>
      </c>
    </row>
    <row r="268" spans="15:17" x14ac:dyDescent="0.2">
      <c r="O268" s="96">
        <v>5055</v>
      </c>
      <c r="P268" s="96">
        <v>10</v>
      </c>
      <c r="Q268" s="96">
        <v>14</v>
      </c>
    </row>
    <row r="269" spans="15:17" x14ac:dyDescent="0.2">
      <c r="O269" s="96">
        <v>5056</v>
      </c>
      <c r="P269" s="96">
        <v>10</v>
      </c>
      <c r="Q269" s="96">
        <v>14</v>
      </c>
    </row>
    <row r="270" spans="15:17" x14ac:dyDescent="0.2">
      <c r="O270" s="96">
        <v>6001</v>
      </c>
      <c r="P270" s="96">
        <v>12</v>
      </c>
      <c r="Q270" s="96">
        <v>5</v>
      </c>
    </row>
    <row r="271" spans="15:17" x14ac:dyDescent="0.2">
      <c r="O271" s="96">
        <v>6002</v>
      </c>
      <c r="P271" s="96">
        <v>12</v>
      </c>
      <c r="Q271" s="96">
        <v>16</v>
      </c>
    </row>
    <row r="272" spans="15:17" x14ac:dyDescent="0.2">
      <c r="O272" s="96">
        <v>6003</v>
      </c>
      <c r="P272" s="96">
        <v>12</v>
      </c>
      <c r="Q272" s="96">
        <v>9</v>
      </c>
    </row>
    <row r="273" spans="15:17" x14ac:dyDescent="0.2">
      <c r="O273" s="96">
        <v>6004</v>
      </c>
      <c r="P273" s="96">
        <v>12</v>
      </c>
      <c r="Q273" s="96">
        <v>16</v>
      </c>
    </row>
    <row r="274" spans="15:17" x14ac:dyDescent="0.2">
      <c r="O274" s="96">
        <v>6005</v>
      </c>
      <c r="P274" s="96">
        <v>12</v>
      </c>
      <c r="Q274" s="96">
        <v>9</v>
      </c>
    </row>
    <row r="275" spans="15:17" x14ac:dyDescent="0.2">
      <c r="O275" s="96">
        <v>6006</v>
      </c>
      <c r="P275" s="96">
        <v>12</v>
      </c>
      <c r="Q275" s="96">
        <v>9</v>
      </c>
    </row>
    <row r="276" spans="15:17" x14ac:dyDescent="0.2">
      <c r="O276" s="96">
        <v>6007</v>
      </c>
      <c r="P276" s="96">
        <v>12</v>
      </c>
      <c r="Q276" s="96">
        <v>9</v>
      </c>
    </row>
    <row r="277" spans="15:17" x14ac:dyDescent="0.2">
      <c r="O277" s="96">
        <v>6008</v>
      </c>
      <c r="P277" s="96">
        <v>12</v>
      </c>
      <c r="Q277" s="96">
        <v>9</v>
      </c>
    </row>
    <row r="278" spans="15:17" x14ac:dyDescent="0.2">
      <c r="O278" s="96">
        <v>6009</v>
      </c>
      <c r="P278" s="96">
        <v>12</v>
      </c>
      <c r="Q278" s="96">
        <v>9</v>
      </c>
    </row>
    <row r="279" spans="15:17" x14ac:dyDescent="0.2">
      <c r="O279" s="96">
        <v>6010</v>
      </c>
      <c r="P279" s="96">
        <v>12</v>
      </c>
      <c r="Q279" s="96">
        <v>16</v>
      </c>
    </row>
    <row r="280" spans="15:17" x14ac:dyDescent="0.2">
      <c r="O280" s="96">
        <v>6011</v>
      </c>
      <c r="P280" s="96">
        <v>12</v>
      </c>
      <c r="Q280" s="96">
        <v>9</v>
      </c>
    </row>
    <row r="281" spans="15:17" x14ac:dyDescent="0.2">
      <c r="O281" s="96">
        <v>6012</v>
      </c>
      <c r="P281" s="96">
        <v>12</v>
      </c>
      <c r="Q281" s="96">
        <v>16</v>
      </c>
    </row>
    <row r="282" spans="15:17" x14ac:dyDescent="0.2">
      <c r="O282" s="96">
        <v>6013</v>
      </c>
      <c r="P282" s="96">
        <v>12</v>
      </c>
      <c r="Q282" s="96">
        <v>9</v>
      </c>
    </row>
    <row r="283" spans="15:17" x14ac:dyDescent="0.2">
      <c r="O283" s="96">
        <v>6014</v>
      </c>
      <c r="P283" s="96">
        <v>12</v>
      </c>
      <c r="Q283" s="96">
        <v>9</v>
      </c>
    </row>
    <row r="284" spans="15:17" x14ac:dyDescent="0.2">
      <c r="O284" s="96">
        <v>7001</v>
      </c>
      <c r="P284" s="96">
        <v>5</v>
      </c>
      <c r="Q284" s="96">
        <v>7</v>
      </c>
    </row>
    <row r="285" spans="15:17" x14ac:dyDescent="0.2">
      <c r="O285" s="96">
        <v>7002</v>
      </c>
      <c r="P285" s="96">
        <v>5</v>
      </c>
      <c r="Q285" s="96">
        <v>7</v>
      </c>
    </row>
    <row r="286" spans="15:17" x14ac:dyDescent="0.2">
      <c r="O286" s="96">
        <v>7003</v>
      </c>
      <c r="P286" s="96">
        <v>5</v>
      </c>
      <c r="Q286" s="96">
        <v>7</v>
      </c>
    </row>
    <row r="287" spans="15:17" x14ac:dyDescent="0.2">
      <c r="O287" s="96">
        <v>7004</v>
      </c>
      <c r="P287" s="96">
        <v>5</v>
      </c>
      <c r="Q287" s="96">
        <v>7</v>
      </c>
    </row>
    <row r="288" spans="15:17" x14ac:dyDescent="0.2">
      <c r="O288" s="96">
        <v>7005</v>
      </c>
      <c r="P288" s="96">
        <v>5</v>
      </c>
      <c r="Q288" s="96">
        <v>7</v>
      </c>
    </row>
    <row r="289" spans="15:17" x14ac:dyDescent="0.2">
      <c r="O289" s="96">
        <v>7006</v>
      </c>
      <c r="P289" s="96">
        <v>5</v>
      </c>
      <c r="Q289" s="96">
        <v>7</v>
      </c>
    </row>
    <row r="290" spans="15:17" x14ac:dyDescent="0.2">
      <c r="O290" s="96">
        <v>7007</v>
      </c>
      <c r="P290" s="96">
        <v>5</v>
      </c>
      <c r="Q290" s="96">
        <v>7</v>
      </c>
    </row>
    <row r="291" spans="15:17" x14ac:dyDescent="0.2">
      <c r="O291" s="96">
        <v>7008</v>
      </c>
      <c r="P291" s="96">
        <v>5</v>
      </c>
      <c r="Q291" s="96">
        <v>7</v>
      </c>
    </row>
    <row r="292" spans="15:17" x14ac:dyDescent="0.2">
      <c r="O292" s="96">
        <v>7009</v>
      </c>
      <c r="P292" s="96">
        <v>5</v>
      </c>
      <c r="Q292" s="96">
        <v>7</v>
      </c>
    </row>
    <row r="293" spans="15:17" x14ac:dyDescent="0.2">
      <c r="O293" s="96">
        <v>7010</v>
      </c>
      <c r="P293" s="96">
        <v>5</v>
      </c>
      <c r="Q293" s="96">
        <v>7</v>
      </c>
    </row>
    <row r="294" spans="15:17" x14ac:dyDescent="0.2">
      <c r="O294" s="96">
        <v>7011</v>
      </c>
      <c r="P294" s="96">
        <v>5</v>
      </c>
      <c r="Q294" s="96">
        <v>7</v>
      </c>
    </row>
    <row r="295" spans="15:17" x14ac:dyDescent="0.2">
      <c r="O295" s="96">
        <v>7012</v>
      </c>
      <c r="P295" s="96">
        <v>5</v>
      </c>
      <c r="Q295" s="96">
        <v>7</v>
      </c>
    </row>
    <row r="296" spans="15:17" x14ac:dyDescent="0.2">
      <c r="O296" s="96">
        <v>7013</v>
      </c>
      <c r="P296" s="96">
        <v>5</v>
      </c>
      <c r="Q296" s="96">
        <v>7</v>
      </c>
    </row>
    <row r="297" spans="15:17" x14ac:dyDescent="0.2">
      <c r="O297" s="96">
        <v>7014</v>
      </c>
      <c r="P297" s="96">
        <v>5</v>
      </c>
      <c r="Q297" s="96">
        <v>7</v>
      </c>
    </row>
    <row r="298" spans="15:17" x14ac:dyDescent="0.2">
      <c r="O298" s="96">
        <v>7015</v>
      </c>
      <c r="P298" s="96">
        <v>5</v>
      </c>
      <c r="Q298" s="96">
        <v>7</v>
      </c>
    </row>
    <row r="299" spans="15:17" x14ac:dyDescent="0.2">
      <c r="O299" s="96">
        <v>7016</v>
      </c>
      <c r="P299" s="96">
        <v>5</v>
      </c>
      <c r="Q299" s="96">
        <v>7</v>
      </c>
    </row>
    <row r="300" spans="15:17" x14ac:dyDescent="0.2">
      <c r="O300" s="96">
        <v>7017</v>
      </c>
      <c r="P300" s="96">
        <v>5</v>
      </c>
      <c r="Q300" s="96">
        <v>7</v>
      </c>
    </row>
    <row r="301" spans="15:17" x14ac:dyDescent="0.2">
      <c r="O301" s="96">
        <v>7018</v>
      </c>
      <c r="P301" s="96">
        <v>5</v>
      </c>
      <c r="Q301" s="96">
        <v>7</v>
      </c>
    </row>
    <row r="302" spans="15:17" x14ac:dyDescent="0.2">
      <c r="O302" s="96">
        <v>7019</v>
      </c>
      <c r="P302" s="96">
        <v>5</v>
      </c>
      <c r="Q302" s="96">
        <v>7</v>
      </c>
    </row>
    <row r="303" spans="15:17" x14ac:dyDescent="0.2">
      <c r="O303" s="96">
        <v>7020</v>
      </c>
      <c r="P303" s="96">
        <v>5</v>
      </c>
      <c r="Q303" s="96">
        <v>7</v>
      </c>
    </row>
    <row r="304" spans="15:17" x14ac:dyDescent="0.2">
      <c r="O304" s="96">
        <v>7021</v>
      </c>
      <c r="P304" s="96">
        <v>5</v>
      </c>
      <c r="Q304" s="96">
        <v>7</v>
      </c>
    </row>
    <row r="305" spans="15:17" x14ac:dyDescent="0.2">
      <c r="O305" s="96">
        <v>7022</v>
      </c>
      <c r="P305" s="96">
        <v>5</v>
      </c>
      <c r="Q305" s="96">
        <v>7</v>
      </c>
    </row>
    <row r="306" spans="15:17" x14ac:dyDescent="0.2">
      <c r="O306" s="96">
        <v>7023</v>
      </c>
      <c r="P306" s="96">
        <v>5</v>
      </c>
      <c r="Q306" s="96">
        <v>7</v>
      </c>
    </row>
    <row r="307" spans="15:17" x14ac:dyDescent="0.2">
      <c r="O307" s="96">
        <v>7024</v>
      </c>
      <c r="P307" s="96">
        <v>5</v>
      </c>
      <c r="Q307" s="96">
        <v>7</v>
      </c>
    </row>
    <row r="308" spans="15:17" x14ac:dyDescent="0.2">
      <c r="O308" s="96">
        <v>7025</v>
      </c>
      <c r="P308" s="96">
        <v>5</v>
      </c>
      <c r="Q308" s="96">
        <v>7</v>
      </c>
    </row>
    <row r="309" spans="15:17" x14ac:dyDescent="0.2">
      <c r="O309" s="96">
        <v>7026</v>
      </c>
      <c r="P309" s="96">
        <v>5</v>
      </c>
      <c r="Q309" s="96">
        <v>7</v>
      </c>
    </row>
    <row r="310" spans="15:17" x14ac:dyDescent="0.2">
      <c r="O310" s="96">
        <v>7027</v>
      </c>
      <c r="P310" s="96">
        <v>5</v>
      </c>
      <c r="Q310" s="96">
        <v>7</v>
      </c>
    </row>
    <row r="311" spans="15:17" x14ac:dyDescent="0.2">
      <c r="O311" s="96">
        <v>7028</v>
      </c>
      <c r="P311" s="96">
        <v>5</v>
      </c>
      <c r="Q311" s="96">
        <v>7</v>
      </c>
    </row>
    <row r="312" spans="15:17" x14ac:dyDescent="0.2">
      <c r="O312" s="96">
        <v>7029</v>
      </c>
      <c r="P312" s="96">
        <v>5</v>
      </c>
      <c r="Q312" s="96">
        <v>7</v>
      </c>
    </row>
    <row r="313" spans="15:17" x14ac:dyDescent="0.2">
      <c r="O313" s="96">
        <v>7030</v>
      </c>
      <c r="P313" s="96">
        <v>5</v>
      </c>
      <c r="Q313" s="96">
        <v>7</v>
      </c>
    </row>
    <row r="314" spans="15:17" x14ac:dyDescent="0.2">
      <c r="O314" s="96">
        <v>7031</v>
      </c>
      <c r="P314" s="96">
        <v>5</v>
      </c>
      <c r="Q314" s="96">
        <v>7</v>
      </c>
    </row>
    <row r="315" spans="15:17" x14ac:dyDescent="0.2">
      <c r="O315" s="96">
        <v>7032</v>
      </c>
      <c r="P315" s="96">
        <v>5</v>
      </c>
      <c r="Q315" s="96">
        <v>7</v>
      </c>
    </row>
    <row r="316" spans="15:17" x14ac:dyDescent="0.2">
      <c r="O316" s="96">
        <v>7033</v>
      </c>
      <c r="P316" s="96">
        <v>5</v>
      </c>
      <c r="Q316" s="96">
        <v>6</v>
      </c>
    </row>
    <row r="317" spans="15:17" x14ac:dyDescent="0.2">
      <c r="O317" s="96">
        <v>7034</v>
      </c>
      <c r="P317" s="96">
        <v>5</v>
      </c>
      <c r="Q317" s="96">
        <v>6</v>
      </c>
    </row>
    <row r="318" spans="15:17" x14ac:dyDescent="0.2">
      <c r="O318" s="96">
        <v>7035</v>
      </c>
      <c r="P318" s="96">
        <v>5</v>
      </c>
      <c r="Q318" s="96">
        <v>7</v>
      </c>
    </row>
    <row r="319" spans="15:17" x14ac:dyDescent="0.2">
      <c r="O319" s="96">
        <v>7036</v>
      </c>
      <c r="P319" s="96">
        <v>5</v>
      </c>
      <c r="Q319" s="96">
        <v>7</v>
      </c>
    </row>
    <row r="320" spans="15:17" x14ac:dyDescent="0.2">
      <c r="O320" s="96">
        <v>7037</v>
      </c>
      <c r="P320" s="96">
        <v>5</v>
      </c>
      <c r="Q320" s="96">
        <v>7</v>
      </c>
    </row>
    <row r="321" spans="15:17" x14ac:dyDescent="0.2">
      <c r="O321" s="96">
        <v>7038</v>
      </c>
      <c r="P321" s="96">
        <v>5</v>
      </c>
      <c r="Q321" s="96">
        <v>7</v>
      </c>
    </row>
    <row r="322" spans="15:17" x14ac:dyDescent="0.2">
      <c r="O322" s="96">
        <v>7039</v>
      </c>
      <c r="P322" s="96">
        <v>5</v>
      </c>
      <c r="Q322" s="96">
        <v>6</v>
      </c>
    </row>
    <row r="323" spans="15:17" x14ac:dyDescent="0.2">
      <c r="O323" s="96">
        <v>7040</v>
      </c>
      <c r="P323" s="96">
        <v>5</v>
      </c>
      <c r="Q323" s="96">
        <v>7</v>
      </c>
    </row>
    <row r="324" spans="15:17" x14ac:dyDescent="0.2">
      <c r="O324" s="96">
        <v>7041</v>
      </c>
      <c r="P324" s="96">
        <v>5</v>
      </c>
      <c r="Q324" s="96">
        <v>6</v>
      </c>
    </row>
    <row r="325" spans="15:17" x14ac:dyDescent="0.2">
      <c r="O325" s="96">
        <v>7042</v>
      </c>
      <c r="P325" s="96">
        <v>5</v>
      </c>
      <c r="Q325" s="96">
        <v>6</v>
      </c>
    </row>
    <row r="326" spans="15:17" x14ac:dyDescent="0.2">
      <c r="O326" s="96">
        <v>7043</v>
      </c>
      <c r="P326" s="96">
        <v>5</v>
      </c>
      <c r="Q326" s="96">
        <v>7</v>
      </c>
    </row>
    <row r="327" spans="15:17" x14ac:dyDescent="0.2">
      <c r="O327" s="96">
        <v>7044</v>
      </c>
      <c r="P327" s="96">
        <v>5</v>
      </c>
      <c r="Q327" s="96">
        <v>7</v>
      </c>
    </row>
    <row r="328" spans="15:17" x14ac:dyDescent="0.2">
      <c r="O328" s="96">
        <v>7045</v>
      </c>
      <c r="P328" s="96">
        <v>5</v>
      </c>
      <c r="Q328" s="96">
        <v>7</v>
      </c>
    </row>
    <row r="329" spans="15:17" x14ac:dyDescent="0.2">
      <c r="O329" s="96">
        <v>7046</v>
      </c>
      <c r="P329" s="96">
        <v>5</v>
      </c>
      <c r="Q329" s="96">
        <v>6</v>
      </c>
    </row>
    <row r="330" spans="15:17" x14ac:dyDescent="0.2">
      <c r="O330" s="96">
        <v>7047</v>
      </c>
      <c r="P330" s="96">
        <v>5</v>
      </c>
      <c r="Q330" s="96">
        <v>6</v>
      </c>
    </row>
    <row r="331" spans="15:17" x14ac:dyDescent="0.2">
      <c r="O331" s="96">
        <v>7048</v>
      </c>
      <c r="P331" s="96">
        <v>5</v>
      </c>
      <c r="Q331" s="96">
        <v>6</v>
      </c>
    </row>
    <row r="332" spans="15:17" x14ac:dyDescent="0.2">
      <c r="O332" s="96">
        <v>7049</v>
      </c>
      <c r="P332" s="96">
        <v>5</v>
      </c>
      <c r="Q332" s="96">
        <v>7</v>
      </c>
    </row>
    <row r="333" spans="15:17" x14ac:dyDescent="0.2">
      <c r="O333" s="96">
        <v>7050</v>
      </c>
      <c r="P333" s="96">
        <v>5</v>
      </c>
      <c r="Q333" s="96">
        <v>7</v>
      </c>
    </row>
    <row r="334" spans="15:17" x14ac:dyDescent="0.2">
      <c r="O334" s="96">
        <v>7051</v>
      </c>
      <c r="P334" s="96">
        <v>5</v>
      </c>
      <c r="Q334" s="96">
        <v>7</v>
      </c>
    </row>
    <row r="335" spans="15:17" x14ac:dyDescent="0.2">
      <c r="O335" s="96">
        <v>7052</v>
      </c>
      <c r="P335" s="96">
        <v>5</v>
      </c>
      <c r="Q335" s="96">
        <v>7</v>
      </c>
    </row>
    <row r="336" spans="15:17" x14ac:dyDescent="0.2">
      <c r="O336" s="96">
        <v>7053</v>
      </c>
      <c r="P336" s="96">
        <v>5</v>
      </c>
      <c r="Q336" s="96">
        <v>7</v>
      </c>
    </row>
    <row r="337" spans="15:17" x14ac:dyDescent="0.2">
      <c r="O337" s="96">
        <v>7054</v>
      </c>
      <c r="P337" s="96">
        <v>5</v>
      </c>
      <c r="Q337" s="96">
        <v>7</v>
      </c>
    </row>
    <row r="338" spans="15:17" x14ac:dyDescent="0.2">
      <c r="O338" s="96">
        <v>7055</v>
      </c>
      <c r="P338" s="96">
        <v>5</v>
      </c>
      <c r="Q338" s="96">
        <v>6</v>
      </c>
    </row>
    <row r="339" spans="15:17" x14ac:dyDescent="0.2">
      <c r="O339" s="96">
        <v>7056</v>
      </c>
      <c r="P339" s="96">
        <v>5</v>
      </c>
      <c r="Q339" s="96">
        <v>6</v>
      </c>
    </row>
    <row r="340" spans="15:17" x14ac:dyDescent="0.2">
      <c r="O340" s="96">
        <v>7057</v>
      </c>
      <c r="P340" s="96">
        <v>5</v>
      </c>
      <c r="Q340" s="96">
        <v>6</v>
      </c>
    </row>
    <row r="341" spans="15:17" x14ac:dyDescent="0.2">
      <c r="O341" s="96">
        <v>7058</v>
      </c>
      <c r="P341" s="96">
        <v>5</v>
      </c>
      <c r="Q341" s="96">
        <v>6</v>
      </c>
    </row>
    <row r="342" spans="15:17" x14ac:dyDescent="0.2">
      <c r="O342" s="96">
        <v>7059</v>
      </c>
      <c r="P342" s="96">
        <v>5</v>
      </c>
      <c r="Q342" s="96">
        <v>6</v>
      </c>
    </row>
    <row r="343" spans="15:17" x14ac:dyDescent="0.2">
      <c r="O343" s="96">
        <v>7060</v>
      </c>
      <c r="P343" s="96">
        <v>5</v>
      </c>
      <c r="Q343" s="96">
        <v>6</v>
      </c>
    </row>
    <row r="344" spans="15:17" x14ac:dyDescent="0.2">
      <c r="O344" s="96">
        <v>7061</v>
      </c>
      <c r="P344" s="96">
        <v>17</v>
      </c>
      <c r="Q344" s="96">
        <v>7</v>
      </c>
    </row>
    <row r="345" spans="15:17" x14ac:dyDescent="0.2">
      <c r="O345" s="96">
        <v>7062</v>
      </c>
      <c r="P345" s="96">
        <v>17</v>
      </c>
      <c r="Q345" s="96">
        <v>7</v>
      </c>
    </row>
    <row r="346" spans="15:17" x14ac:dyDescent="0.2">
      <c r="O346" s="96">
        <v>7063</v>
      </c>
      <c r="P346" s="96">
        <v>5</v>
      </c>
      <c r="Q346" s="96">
        <v>7</v>
      </c>
    </row>
    <row r="347" spans="15:17" x14ac:dyDescent="0.2">
      <c r="O347" s="96">
        <v>7064</v>
      </c>
      <c r="P347" s="96">
        <v>5</v>
      </c>
      <c r="Q347" s="96">
        <v>7</v>
      </c>
    </row>
    <row r="348" spans="15:17" x14ac:dyDescent="0.2">
      <c r="O348" s="96">
        <v>7065</v>
      </c>
      <c r="P348" s="96">
        <v>5</v>
      </c>
      <c r="Q348" s="96">
        <v>7</v>
      </c>
    </row>
    <row r="349" spans="15:17" x14ac:dyDescent="0.2">
      <c r="O349" s="96">
        <v>7066</v>
      </c>
      <c r="P349" s="96">
        <v>5</v>
      </c>
      <c r="Q349" s="96">
        <v>7</v>
      </c>
    </row>
    <row r="350" spans="15:17" x14ac:dyDescent="0.2">
      <c r="O350" s="96">
        <v>7067</v>
      </c>
      <c r="P350" s="96">
        <v>5</v>
      </c>
      <c r="Q350" s="96">
        <v>6</v>
      </c>
    </row>
    <row r="351" spans="15:17" x14ac:dyDescent="0.2">
      <c r="O351" s="96">
        <v>7068</v>
      </c>
      <c r="P351" s="96">
        <v>5</v>
      </c>
      <c r="Q351" s="96">
        <v>7</v>
      </c>
    </row>
    <row r="352" spans="15:17" x14ac:dyDescent="0.2">
      <c r="O352" s="96">
        <v>7069</v>
      </c>
      <c r="P352" s="96">
        <v>5</v>
      </c>
      <c r="Q352" s="96">
        <v>7</v>
      </c>
    </row>
    <row r="353" spans="15:17" x14ac:dyDescent="0.2">
      <c r="O353" s="96">
        <v>7070</v>
      </c>
      <c r="P353" s="96">
        <v>5</v>
      </c>
      <c r="Q353" s="96">
        <v>7</v>
      </c>
    </row>
    <row r="354" spans="15:17" x14ac:dyDescent="0.2">
      <c r="O354" s="96">
        <v>7071</v>
      </c>
      <c r="P354" s="96">
        <v>5</v>
      </c>
      <c r="Q354" s="96">
        <v>7</v>
      </c>
    </row>
    <row r="355" spans="15:17" x14ac:dyDescent="0.2">
      <c r="O355" s="96">
        <v>7072</v>
      </c>
      <c r="P355" s="96">
        <v>5</v>
      </c>
      <c r="Q355" s="96">
        <v>17</v>
      </c>
    </row>
    <row r="356" spans="15:17" x14ac:dyDescent="0.2">
      <c r="O356" s="96">
        <v>7073</v>
      </c>
      <c r="P356" s="96">
        <v>5</v>
      </c>
      <c r="Q356" s="96">
        <v>7</v>
      </c>
    </row>
    <row r="357" spans="15:17" x14ac:dyDescent="0.2">
      <c r="O357" s="96">
        <v>7074</v>
      </c>
      <c r="P357" s="96">
        <v>5</v>
      </c>
      <c r="Q357" s="96">
        <v>7</v>
      </c>
    </row>
    <row r="358" spans="15:17" x14ac:dyDescent="0.2">
      <c r="O358" s="96">
        <v>7075</v>
      </c>
      <c r="P358" s="96">
        <v>5</v>
      </c>
      <c r="Q358" s="96">
        <v>7</v>
      </c>
    </row>
    <row r="359" spans="15:17" x14ac:dyDescent="0.2">
      <c r="O359" s="96">
        <v>7076</v>
      </c>
      <c r="P359" s="96">
        <v>5</v>
      </c>
      <c r="Q359" s="96">
        <v>7</v>
      </c>
    </row>
    <row r="360" spans="15:17" x14ac:dyDescent="0.2">
      <c r="O360" s="96">
        <v>7077</v>
      </c>
      <c r="P360" s="96">
        <v>5</v>
      </c>
      <c r="Q360" s="96">
        <v>7</v>
      </c>
    </row>
    <row r="361" spans="15:17" x14ac:dyDescent="0.2">
      <c r="O361" s="96">
        <v>7078</v>
      </c>
      <c r="P361" s="96">
        <v>5</v>
      </c>
      <c r="Q361" s="96">
        <v>7</v>
      </c>
    </row>
    <row r="362" spans="15:17" x14ac:dyDescent="0.2">
      <c r="O362" s="96">
        <v>7079</v>
      </c>
      <c r="P362" s="96">
        <v>11</v>
      </c>
      <c r="Q362" s="96">
        <v>15</v>
      </c>
    </row>
    <row r="363" spans="15:17" x14ac:dyDescent="0.2">
      <c r="O363" s="96">
        <v>7080</v>
      </c>
      <c r="P363" s="96">
        <v>5</v>
      </c>
      <c r="Q363" s="96">
        <v>7</v>
      </c>
    </row>
    <row r="364" spans="15:17" x14ac:dyDescent="0.2">
      <c r="O364" s="96">
        <v>7081</v>
      </c>
      <c r="P364" s="96">
        <v>11</v>
      </c>
      <c r="Q364" s="96">
        <v>15</v>
      </c>
    </row>
    <row r="365" spans="15:17" x14ac:dyDescent="0.2">
      <c r="O365" s="96">
        <v>7082</v>
      </c>
      <c r="P365" s="96">
        <v>5</v>
      </c>
      <c r="Q365" s="96">
        <v>6</v>
      </c>
    </row>
    <row r="366" spans="15:17" x14ac:dyDescent="0.2">
      <c r="O366" s="96">
        <v>7083</v>
      </c>
      <c r="P366" s="96">
        <v>5</v>
      </c>
      <c r="Q366" s="96">
        <v>7</v>
      </c>
    </row>
    <row r="367" spans="15:17" x14ac:dyDescent="0.2">
      <c r="O367" s="96">
        <v>7084</v>
      </c>
      <c r="P367" s="96">
        <v>5</v>
      </c>
      <c r="Q367" s="96">
        <v>7</v>
      </c>
    </row>
    <row r="368" spans="15:17" x14ac:dyDescent="0.2">
      <c r="O368" s="96">
        <v>7085</v>
      </c>
      <c r="P368" s="96">
        <v>5</v>
      </c>
      <c r="Q368" s="96">
        <v>7</v>
      </c>
    </row>
    <row r="369" spans="15:17" x14ac:dyDescent="0.2">
      <c r="O369" s="96">
        <v>7086</v>
      </c>
      <c r="P369" s="96">
        <v>5</v>
      </c>
      <c r="Q369" s="96">
        <v>7</v>
      </c>
    </row>
    <row r="370" spans="15:17" x14ac:dyDescent="0.2">
      <c r="O370" s="96">
        <v>7087</v>
      </c>
      <c r="P370" s="96">
        <v>5</v>
      </c>
      <c r="Q370" s="96">
        <v>7</v>
      </c>
    </row>
    <row r="371" spans="15:17" x14ac:dyDescent="0.2">
      <c r="O371" s="96">
        <v>7088</v>
      </c>
      <c r="P371" s="96">
        <v>5</v>
      </c>
      <c r="Q371" s="96">
        <v>7</v>
      </c>
    </row>
    <row r="372" spans="15:17" x14ac:dyDescent="0.2">
      <c r="O372" s="96">
        <v>7089</v>
      </c>
      <c r="P372" s="96">
        <v>5</v>
      </c>
      <c r="Q372" s="96">
        <v>7</v>
      </c>
    </row>
    <row r="373" spans="15:17" x14ac:dyDescent="0.2">
      <c r="O373" s="96">
        <v>7090</v>
      </c>
      <c r="P373" s="96">
        <v>5</v>
      </c>
      <c r="Q373" s="96">
        <v>7</v>
      </c>
    </row>
    <row r="374" spans="15:17" x14ac:dyDescent="0.2">
      <c r="O374" s="96">
        <v>7091</v>
      </c>
      <c r="P374" s="96">
        <v>5</v>
      </c>
      <c r="Q374" s="96">
        <v>7</v>
      </c>
    </row>
    <row r="375" spans="15:17" x14ac:dyDescent="0.2">
      <c r="O375" s="96">
        <v>8001</v>
      </c>
      <c r="P375" s="96">
        <v>5</v>
      </c>
      <c r="Q375" s="96">
        <v>8</v>
      </c>
    </row>
    <row r="376" spans="15:17" x14ac:dyDescent="0.2">
      <c r="O376" s="96">
        <v>8002</v>
      </c>
      <c r="P376" s="96">
        <v>5</v>
      </c>
      <c r="Q376" s="96">
        <v>8</v>
      </c>
    </row>
    <row r="377" spans="15:17" x14ac:dyDescent="0.2">
      <c r="O377" s="96">
        <v>8003</v>
      </c>
      <c r="P377" s="96">
        <v>5</v>
      </c>
      <c r="Q377" s="96">
        <v>8</v>
      </c>
    </row>
    <row r="378" spans="15:17" x14ac:dyDescent="0.2">
      <c r="O378" s="96">
        <v>8004</v>
      </c>
      <c r="P378" s="96">
        <v>5</v>
      </c>
      <c r="Q378" s="96">
        <v>8</v>
      </c>
    </row>
    <row r="379" spans="15:17" x14ac:dyDescent="0.2">
      <c r="O379" s="96">
        <v>8005</v>
      </c>
      <c r="P379" s="96">
        <v>5</v>
      </c>
      <c r="Q379" s="96">
        <v>8</v>
      </c>
    </row>
    <row r="380" spans="15:17" x14ac:dyDescent="0.2">
      <c r="O380" s="96">
        <v>8006</v>
      </c>
      <c r="P380" s="96">
        <v>5</v>
      </c>
      <c r="Q380" s="96">
        <v>8</v>
      </c>
    </row>
    <row r="381" spans="15:17" x14ac:dyDescent="0.2">
      <c r="O381" s="96">
        <v>8007</v>
      </c>
      <c r="P381" s="96">
        <v>5</v>
      </c>
      <c r="Q381" s="96">
        <v>8</v>
      </c>
    </row>
    <row r="382" spans="15:17" x14ac:dyDescent="0.2">
      <c r="O382" s="96">
        <v>8008</v>
      </c>
      <c r="P382" s="96">
        <v>5</v>
      </c>
      <c r="Q382" s="96">
        <v>8</v>
      </c>
    </row>
    <row r="383" spans="15:17" x14ac:dyDescent="0.2">
      <c r="O383" s="96">
        <v>8009</v>
      </c>
      <c r="P383" s="96">
        <v>5</v>
      </c>
      <c r="Q383" s="96">
        <v>8</v>
      </c>
    </row>
    <row r="384" spans="15:17" x14ac:dyDescent="0.2">
      <c r="O384" s="96">
        <v>8010</v>
      </c>
      <c r="P384" s="96">
        <v>5</v>
      </c>
      <c r="Q384" s="96">
        <v>8</v>
      </c>
    </row>
    <row r="385" spans="15:17" x14ac:dyDescent="0.2">
      <c r="O385" s="96">
        <v>8011</v>
      </c>
      <c r="P385" s="96">
        <v>5</v>
      </c>
      <c r="Q385" s="96">
        <v>8</v>
      </c>
    </row>
    <row r="386" spans="15:17" x14ac:dyDescent="0.2">
      <c r="O386" s="96">
        <v>8012</v>
      </c>
      <c r="P386" s="96">
        <v>5</v>
      </c>
      <c r="Q386" s="96">
        <v>8</v>
      </c>
    </row>
    <row r="387" spans="15:17" x14ac:dyDescent="0.2">
      <c r="O387" s="96">
        <v>8013</v>
      </c>
      <c r="P387" s="96">
        <v>5</v>
      </c>
      <c r="Q387" s="96">
        <v>8</v>
      </c>
    </row>
    <row r="388" spans="15:17" x14ac:dyDescent="0.2">
      <c r="O388" s="96">
        <v>8014</v>
      </c>
      <c r="P388" s="96">
        <v>5</v>
      </c>
      <c r="Q388" s="96">
        <v>8</v>
      </c>
    </row>
    <row r="389" spans="15:17" x14ac:dyDescent="0.2">
      <c r="O389" s="96">
        <v>8015</v>
      </c>
      <c r="P389" s="96">
        <v>5</v>
      </c>
      <c r="Q389" s="96">
        <v>8</v>
      </c>
    </row>
    <row r="390" spans="15:17" x14ac:dyDescent="0.2">
      <c r="O390" s="96">
        <v>8016</v>
      </c>
      <c r="P390" s="96">
        <v>5</v>
      </c>
      <c r="Q390" s="96">
        <v>16</v>
      </c>
    </row>
    <row r="391" spans="15:17" x14ac:dyDescent="0.2">
      <c r="O391" s="96">
        <v>8017</v>
      </c>
      <c r="P391" s="96">
        <v>5</v>
      </c>
      <c r="Q391" s="96">
        <v>8</v>
      </c>
    </row>
    <row r="392" spans="15:17" x14ac:dyDescent="0.2">
      <c r="O392" s="96">
        <v>8018</v>
      </c>
      <c r="P392" s="96">
        <v>5</v>
      </c>
      <c r="Q392" s="96">
        <v>8</v>
      </c>
    </row>
    <row r="393" spans="15:17" x14ac:dyDescent="0.2">
      <c r="O393" s="96">
        <v>8019</v>
      </c>
      <c r="P393" s="96">
        <v>5</v>
      </c>
      <c r="Q393" s="96">
        <v>8</v>
      </c>
    </row>
    <row r="394" spans="15:17" x14ac:dyDescent="0.2">
      <c r="O394" s="96">
        <v>8020</v>
      </c>
      <c r="P394" s="96">
        <v>5</v>
      </c>
      <c r="Q394" s="96">
        <v>8</v>
      </c>
    </row>
    <row r="395" spans="15:17" x14ac:dyDescent="0.2">
      <c r="O395" s="96">
        <v>8021</v>
      </c>
      <c r="P395" s="96">
        <v>5</v>
      </c>
      <c r="Q395" s="96">
        <v>8</v>
      </c>
    </row>
    <row r="396" spans="15:17" x14ac:dyDescent="0.2">
      <c r="O396" s="96">
        <v>8022</v>
      </c>
      <c r="P396" s="96">
        <v>5</v>
      </c>
      <c r="Q396" s="96">
        <v>8</v>
      </c>
    </row>
    <row r="397" spans="15:17" x14ac:dyDescent="0.2">
      <c r="O397" s="96">
        <v>8023</v>
      </c>
      <c r="P397" s="96">
        <v>5</v>
      </c>
      <c r="Q397" s="96">
        <v>8</v>
      </c>
    </row>
    <row r="398" spans="15:17" x14ac:dyDescent="0.2">
      <c r="O398" s="96">
        <v>8024</v>
      </c>
      <c r="P398" s="96">
        <v>5</v>
      </c>
      <c r="Q398" s="96">
        <v>8</v>
      </c>
    </row>
    <row r="399" spans="15:17" x14ac:dyDescent="0.2">
      <c r="O399" s="96">
        <v>8025</v>
      </c>
      <c r="P399" s="96">
        <v>5</v>
      </c>
      <c r="Q399" s="96">
        <v>8</v>
      </c>
    </row>
    <row r="400" spans="15:17" x14ac:dyDescent="0.2">
      <c r="O400" s="96">
        <v>8026</v>
      </c>
      <c r="P400" s="96">
        <v>5</v>
      </c>
      <c r="Q400" s="96">
        <v>8</v>
      </c>
    </row>
    <row r="401" spans="15:17" x14ac:dyDescent="0.2">
      <c r="O401" s="96">
        <v>8027</v>
      </c>
      <c r="P401" s="96">
        <v>5</v>
      </c>
      <c r="Q401" s="96">
        <v>8</v>
      </c>
    </row>
    <row r="402" spans="15:17" x14ac:dyDescent="0.2">
      <c r="O402" s="96">
        <v>8028</v>
      </c>
      <c r="P402" s="96">
        <v>5</v>
      </c>
      <c r="Q402" s="96">
        <v>8</v>
      </c>
    </row>
    <row r="403" spans="15:17" x14ac:dyDescent="0.2">
      <c r="O403" s="96">
        <v>8029</v>
      </c>
      <c r="P403" s="96">
        <v>5</v>
      </c>
      <c r="Q403" s="96">
        <v>8</v>
      </c>
    </row>
    <row r="404" spans="15:17" x14ac:dyDescent="0.2">
      <c r="O404" s="96">
        <v>8030</v>
      </c>
      <c r="P404" s="96">
        <v>5</v>
      </c>
      <c r="Q404" s="96">
        <v>8</v>
      </c>
    </row>
    <row r="405" spans="15:17" x14ac:dyDescent="0.2">
      <c r="O405" s="96">
        <v>8031</v>
      </c>
      <c r="P405" s="96">
        <v>5</v>
      </c>
      <c r="Q405" s="96">
        <v>8</v>
      </c>
    </row>
    <row r="406" spans="15:17" x14ac:dyDescent="0.2">
      <c r="O406" s="96">
        <v>8032</v>
      </c>
      <c r="P406" s="96">
        <v>5</v>
      </c>
      <c r="Q406" s="96">
        <v>8</v>
      </c>
    </row>
    <row r="407" spans="15:17" x14ac:dyDescent="0.2">
      <c r="O407" s="96">
        <v>8033</v>
      </c>
      <c r="P407" s="96">
        <v>5</v>
      </c>
      <c r="Q407" s="96">
        <v>8</v>
      </c>
    </row>
    <row r="408" spans="15:17" x14ac:dyDescent="0.2">
      <c r="O408" s="96">
        <v>8034</v>
      </c>
      <c r="P408" s="96">
        <v>5</v>
      </c>
      <c r="Q408" s="96">
        <v>8</v>
      </c>
    </row>
    <row r="409" spans="15:17" x14ac:dyDescent="0.2">
      <c r="O409" s="96">
        <v>8035</v>
      </c>
      <c r="P409" s="96">
        <v>5</v>
      </c>
      <c r="Q409" s="96">
        <v>8</v>
      </c>
    </row>
    <row r="410" spans="15:17" x14ac:dyDescent="0.2">
      <c r="O410" s="96">
        <v>8036</v>
      </c>
      <c r="P410" s="96">
        <v>5</v>
      </c>
      <c r="Q410" s="96">
        <v>8</v>
      </c>
    </row>
    <row r="411" spans="15:17" x14ac:dyDescent="0.2">
      <c r="O411" s="96">
        <v>8037</v>
      </c>
      <c r="P411" s="96">
        <v>5</v>
      </c>
      <c r="Q411" s="96">
        <v>8</v>
      </c>
    </row>
    <row r="412" spans="15:17" x14ac:dyDescent="0.2">
      <c r="O412" s="96">
        <v>8038</v>
      </c>
      <c r="P412" s="96">
        <v>5</v>
      </c>
      <c r="Q412" s="96">
        <v>8</v>
      </c>
    </row>
    <row r="413" spans="15:17" x14ac:dyDescent="0.2">
      <c r="O413" s="96">
        <v>8039</v>
      </c>
      <c r="P413" s="96">
        <v>5</v>
      </c>
      <c r="Q413" s="96">
        <v>8</v>
      </c>
    </row>
    <row r="414" spans="15:17" x14ac:dyDescent="0.2">
      <c r="O414" s="96">
        <v>8040</v>
      </c>
      <c r="P414" s="96">
        <v>5</v>
      </c>
      <c r="Q414" s="96">
        <v>8</v>
      </c>
    </row>
    <row r="415" spans="15:17" x14ac:dyDescent="0.2">
      <c r="O415" s="96">
        <v>8041</v>
      </c>
      <c r="P415" s="96">
        <v>5</v>
      </c>
      <c r="Q415" s="96">
        <v>8</v>
      </c>
    </row>
    <row r="416" spans="15:17" x14ac:dyDescent="0.2">
      <c r="O416" s="96">
        <v>8042</v>
      </c>
      <c r="P416" s="96">
        <v>5</v>
      </c>
      <c r="Q416" s="96">
        <v>8</v>
      </c>
    </row>
    <row r="417" spans="15:17" x14ac:dyDescent="0.2">
      <c r="O417" s="96">
        <v>8043</v>
      </c>
      <c r="P417" s="96">
        <v>11</v>
      </c>
      <c r="Q417" s="96">
        <v>15</v>
      </c>
    </row>
    <row r="418" spans="15:17" x14ac:dyDescent="0.2">
      <c r="O418" s="96">
        <v>8044</v>
      </c>
      <c r="P418" s="96">
        <v>11</v>
      </c>
      <c r="Q418" s="96">
        <v>15</v>
      </c>
    </row>
    <row r="419" spans="15:17" x14ac:dyDescent="0.2">
      <c r="O419" s="96">
        <v>8045</v>
      </c>
      <c r="P419" s="96">
        <v>5</v>
      </c>
      <c r="Q419" s="96">
        <v>8</v>
      </c>
    </row>
    <row r="420" spans="15:17" x14ac:dyDescent="0.2">
      <c r="O420" s="96">
        <v>8046</v>
      </c>
      <c r="P420" s="96">
        <v>5</v>
      </c>
      <c r="Q420" s="96">
        <v>8</v>
      </c>
    </row>
    <row r="421" spans="15:17" x14ac:dyDescent="0.2">
      <c r="O421" s="96">
        <v>8047</v>
      </c>
      <c r="P421" s="96">
        <v>5</v>
      </c>
      <c r="Q421" s="96">
        <v>8</v>
      </c>
    </row>
    <row r="422" spans="15:17" x14ac:dyDescent="0.2">
      <c r="O422" s="96">
        <v>8048</v>
      </c>
      <c r="P422" s="96">
        <v>5</v>
      </c>
      <c r="Q422" s="96">
        <v>8</v>
      </c>
    </row>
    <row r="423" spans="15:17" x14ac:dyDescent="0.2">
      <c r="O423" s="96">
        <v>8049</v>
      </c>
      <c r="P423" s="96">
        <v>5</v>
      </c>
      <c r="Q423" s="96">
        <v>8</v>
      </c>
    </row>
    <row r="424" spans="15:17" x14ac:dyDescent="0.2">
      <c r="O424" s="96">
        <v>8050</v>
      </c>
      <c r="P424" s="96">
        <v>5</v>
      </c>
      <c r="Q424" s="96">
        <v>8</v>
      </c>
    </row>
    <row r="425" spans="15:17" x14ac:dyDescent="0.2">
      <c r="O425" s="96">
        <v>8051</v>
      </c>
      <c r="P425" s="96">
        <v>5</v>
      </c>
      <c r="Q425" s="96">
        <v>8</v>
      </c>
    </row>
    <row r="426" spans="15:17" x14ac:dyDescent="0.2">
      <c r="O426" s="96">
        <v>8052</v>
      </c>
      <c r="P426" s="96">
        <v>5</v>
      </c>
      <c r="Q426" s="96">
        <v>8</v>
      </c>
    </row>
    <row r="427" spans="15:17" x14ac:dyDescent="0.2">
      <c r="O427" s="96">
        <v>8053</v>
      </c>
      <c r="P427" s="96">
        <v>5</v>
      </c>
      <c r="Q427" s="96">
        <v>8</v>
      </c>
    </row>
    <row r="428" spans="15:17" x14ac:dyDescent="0.2">
      <c r="O428" s="96">
        <v>8054</v>
      </c>
      <c r="P428" s="96">
        <v>5</v>
      </c>
      <c r="Q428" s="96">
        <v>8</v>
      </c>
    </row>
    <row r="429" spans="15:17" x14ac:dyDescent="0.2">
      <c r="O429" s="96">
        <v>8055</v>
      </c>
      <c r="P429" s="96">
        <v>5</v>
      </c>
      <c r="Q429" s="96">
        <v>17</v>
      </c>
    </row>
    <row r="430" spans="15:17" x14ac:dyDescent="0.2">
      <c r="O430" s="96">
        <v>8056</v>
      </c>
      <c r="P430" s="96">
        <v>5</v>
      </c>
      <c r="Q430" s="96">
        <v>17</v>
      </c>
    </row>
    <row r="431" spans="15:17" x14ac:dyDescent="0.2">
      <c r="O431" s="96">
        <v>8057</v>
      </c>
      <c r="P431" s="96">
        <v>5</v>
      </c>
      <c r="Q431" s="96">
        <v>8</v>
      </c>
    </row>
    <row r="432" spans="15:17" x14ac:dyDescent="0.2">
      <c r="O432" s="96">
        <v>8058</v>
      </c>
      <c r="P432" s="96">
        <v>5</v>
      </c>
      <c r="Q432" s="96">
        <v>8</v>
      </c>
    </row>
    <row r="433" spans="15:17" x14ac:dyDescent="0.2">
      <c r="O433" s="96">
        <v>8059</v>
      </c>
      <c r="P433" s="96">
        <v>5</v>
      </c>
      <c r="Q433" s="96">
        <v>8</v>
      </c>
    </row>
    <row r="434" spans="15:17" x14ac:dyDescent="0.2">
      <c r="O434" s="96">
        <v>8060</v>
      </c>
      <c r="P434" s="96">
        <v>5</v>
      </c>
      <c r="Q434" s="96">
        <v>8</v>
      </c>
    </row>
    <row r="435" spans="15:17" x14ac:dyDescent="0.2">
      <c r="O435" s="96">
        <v>8061</v>
      </c>
      <c r="P435" s="96">
        <v>5</v>
      </c>
      <c r="Q435" s="96">
        <v>8</v>
      </c>
    </row>
    <row r="436" spans="15:17" x14ac:dyDescent="0.2">
      <c r="O436" s="96">
        <v>8062</v>
      </c>
      <c r="P436" s="96">
        <v>5</v>
      </c>
      <c r="Q436" s="96">
        <v>8</v>
      </c>
    </row>
    <row r="437" spans="15:17" x14ac:dyDescent="0.2">
      <c r="O437" s="96">
        <v>8063</v>
      </c>
      <c r="P437" s="96">
        <v>5</v>
      </c>
      <c r="Q437" s="96">
        <v>8</v>
      </c>
    </row>
    <row r="438" spans="15:17" x14ac:dyDescent="0.2">
      <c r="O438" s="96">
        <v>8064</v>
      </c>
      <c r="P438" s="96">
        <v>5</v>
      </c>
      <c r="Q438" s="96">
        <v>8</v>
      </c>
    </row>
    <row r="439" spans="15:17" x14ac:dyDescent="0.2">
      <c r="O439" s="96">
        <v>8065</v>
      </c>
      <c r="P439" s="96">
        <v>5</v>
      </c>
      <c r="Q439" s="96">
        <v>15</v>
      </c>
    </row>
    <row r="440" spans="15:17" x14ac:dyDescent="0.2">
      <c r="O440" s="96">
        <v>8066</v>
      </c>
      <c r="P440" s="96">
        <v>5</v>
      </c>
      <c r="Q440" s="96">
        <v>8</v>
      </c>
    </row>
    <row r="441" spans="15:17" x14ac:dyDescent="0.2">
      <c r="O441" s="96">
        <v>9001</v>
      </c>
      <c r="P441" s="96">
        <v>6</v>
      </c>
      <c r="Q441" s="96">
        <v>9</v>
      </c>
    </row>
    <row r="442" spans="15:17" x14ac:dyDescent="0.2">
      <c r="O442" s="96">
        <v>9002</v>
      </c>
      <c r="P442" s="96">
        <v>6</v>
      </c>
      <c r="Q442" s="96">
        <v>9</v>
      </c>
    </row>
    <row r="443" spans="15:17" x14ac:dyDescent="0.2">
      <c r="O443" s="96">
        <v>9003</v>
      </c>
      <c r="P443" s="96">
        <v>6</v>
      </c>
      <c r="Q443" s="96">
        <v>13</v>
      </c>
    </row>
    <row r="444" spans="15:17" x14ac:dyDescent="0.2">
      <c r="O444" s="96">
        <v>9004</v>
      </c>
      <c r="P444" s="96">
        <v>6</v>
      </c>
      <c r="Q444" s="96">
        <v>9</v>
      </c>
    </row>
    <row r="445" spans="15:17" x14ac:dyDescent="0.2">
      <c r="O445" s="96">
        <v>9005</v>
      </c>
      <c r="P445" s="96">
        <v>6</v>
      </c>
      <c r="Q445" s="96">
        <v>9</v>
      </c>
    </row>
    <row r="446" spans="15:17" x14ac:dyDescent="0.2">
      <c r="O446" s="96">
        <v>9006</v>
      </c>
      <c r="P446" s="96">
        <v>6</v>
      </c>
      <c r="Q446" s="96">
        <v>13</v>
      </c>
    </row>
    <row r="447" spans="15:17" x14ac:dyDescent="0.2">
      <c r="O447" s="96">
        <v>9007</v>
      </c>
      <c r="P447" s="96">
        <v>6</v>
      </c>
      <c r="Q447" s="96">
        <v>9</v>
      </c>
    </row>
    <row r="448" spans="15:17" x14ac:dyDescent="0.2">
      <c r="O448" s="96">
        <v>9008</v>
      </c>
      <c r="P448" s="96">
        <v>6</v>
      </c>
      <c r="Q448" s="96">
        <v>13</v>
      </c>
    </row>
    <row r="449" spans="15:17" x14ac:dyDescent="0.2">
      <c r="O449" s="96">
        <v>9009</v>
      </c>
      <c r="P449" s="96">
        <v>6</v>
      </c>
      <c r="Q449" s="96">
        <v>13</v>
      </c>
    </row>
    <row r="450" spans="15:17" x14ac:dyDescent="0.2">
      <c r="O450" s="96">
        <v>9010</v>
      </c>
      <c r="P450" s="96">
        <v>6</v>
      </c>
      <c r="Q450" s="96">
        <v>9</v>
      </c>
    </row>
    <row r="451" spans="15:17" x14ac:dyDescent="0.2">
      <c r="O451" s="96">
        <v>9011</v>
      </c>
      <c r="P451" s="96">
        <v>6</v>
      </c>
      <c r="Q451" s="96">
        <v>13</v>
      </c>
    </row>
    <row r="452" spans="15:17" x14ac:dyDescent="0.2">
      <c r="O452" s="96">
        <v>9012</v>
      </c>
      <c r="P452" s="96">
        <v>6</v>
      </c>
      <c r="Q452" s="96">
        <v>13</v>
      </c>
    </row>
    <row r="453" spans="15:17" x14ac:dyDescent="0.2">
      <c r="O453" s="96">
        <v>10001</v>
      </c>
      <c r="P453" s="96">
        <v>4</v>
      </c>
      <c r="Q453" s="96">
        <v>5</v>
      </c>
    </row>
    <row r="454" spans="15:17" x14ac:dyDescent="0.2">
      <c r="O454" s="96">
        <v>10002</v>
      </c>
      <c r="P454" s="96">
        <v>4</v>
      </c>
      <c r="Q454" s="96">
        <v>5</v>
      </c>
    </row>
    <row r="455" spans="15:17" x14ac:dyDescent="0.2">
      <c r="O455" s="96">
        <v>10003</v>
      </c>
      <c r="P455" s="96">
        <v>4</v>
      </c>
      <c r="Q455" s="96">
        <v>21</v>
      </c>
    </row>
    <row r="456" spans="15:17" x14ac:dyDescent="0.2">
      <c r="O456" s="96">
        <v>10004</v>
      </c>
      <c r="P456" s="96">
        <v>4</v>
      </c>
      <c r="Q456" s="96">
        <v>5</v>
      </c>
    </row>
    <row r="457" spans="15:17" x14ac:dyDescent="0.2">
      <c r="O457" s="96">
        <v>10005</v>
      </c>
      <c r="P457" s="96">
        <v>4</v>
      </c>
      <c r="Q457" s="96">
        <v>5</v>
      </c>
    </row>
    <row r="458" spans="15:17" x14ac:dyDescent="0.2">
      <c r="O458" s="96">
        <v>10006</v>
      </c>
      <c r="P458" s="96">
        <v>4</v>
      </c>
      <c r="Q458" s="96">
        <v>5</v>
      </c>
    </row>
    <row r="459" spans="15:17" x14ac:dyDescent="0.2">
      <c r="O459" s="96">
        <v>10007</v>
      </c>
      <c r="P459" s="96">
        <v>4</v>
      </c>
      <c r="Q459" s="96">
        <v>5</v>
      </c>
    </row>
    <row r="460" spans="15:17" x14ac:dyDescent="0.2">
      <c r="O460" s="96">
        <v>10008</v>
      </c>
      <c r="P460" s="96">
        <v>14</v>
      </c>
      <c r="Q460" s="96">
        <v>18</v>
      </c>
    </row>
    <row r="461" spans="15:17" x14ac:dyDescent="0.2">
      <c r="O461" s="96">
        <v>10009</v>
      </c>
      <c r="P461" s="96">
        <v>4</v>
      </c>
      <c r="Q461" s="96">
        <v>5</v>
      </c>
    </row>
    <row r="462" spans="15:17" x14ac:dyDescent="0.2">
      <c r="O462" s="96">
        <v>11001</v>
      </c>
      <c r="P462" s="96">
        <v>14</v>
      </c>
      <c r="Q462" s="96">
        <v>18</v>
      </c>
    </row>
    <row r="463" spans="15:17" x14ac:dyDescent="0.2">
      <c r="O463" s="96">
        <v>11002</v>
      </c>
      <c r="P463" s="96">
        <v>9</v>
      </c>
      <c r="Q463" s="96">
        <v>13</v>
      </c>
    </row>
    <row r="464" spans="15:17" x14ac:dyDescent="0.2">
      <c r="O464" s="96">
        <v>11003</v>
      </c>
      <c r="P464" s="96">
        <v>14</v>
      </c>
      <c r="Q464" s="96">
        <v>13</v>
      </c>
    </row>
    <row r="465" spans="15:17" x14ac:dyDescent="0.2">
      <c r="O465" s="96">
        <v>11004</v>
      </c>
      <c r="P465" s="96">
        <v>3</v>
      </c>
      <c r="Q465" s="96">
        <v>4</v>
      </c>
    </row>
    <row r="466" spans="15:17" x14ac:dyDescent="0.2">
      <c r="O466" s="96">
        <v>11005</v>
      </c>
      <c r="P466" s="96">
        <v>14</v>
      </c>
      <c r="Q466" s="96">
        <v>18</v>
      </c>
    </row>
    <row r="467" spans="15:17" x14ac:dyDescent="0.2">
      <c r="O467" s="96">
        <v>11006</v>
      </c>
      <c r="P467" s="96">
        <v>14</v>
      </c>
      <c r="Q467" s="96">
        <v>18</v>
      </c>
    </row>
    <row r="468" spans="15:17" x14ac:dyDescent="0.2">
      <c r="O468" s="96">
        <v>11007</v>
      </c>
      <c r="P468" s="96">
        <v>14</v>
      </c>
      <c r="Q468" s="96">
        <v>18</v>
      </c>
    </row>
    <row r="469" spans="15:17" x14ac:dyDescent="0.2">
      <c r="O469" s="96">
        <v>11008</v>
      </c>
      <c r="P469" s="96">
        <v>14</v>
      </c>
      <c r="Q469" s="96">
        <v>18</v>
      </c>
    </row>
    <row r="470" spans="15:17" x14ac:dyDescent="0.2">
      <c r="O470" s="96">
        <v>11009</v>
      </c>
      <c r="P470" s="96">
        <v>14</v>
      </c>
      <c r="Q470" s="96">
        <v>18</v>
      </c>
    </row>
    <row r="471" spans="15:17" x14ac:dyDescent="0.2">
      <c r="O471" s="96">
        <v>11010</v>
      </c>
      <c r="P471" s="96">
        <v>14</v>
      </c>
      <c r="Q471" s="96">
        <v>18</v>
      </c>
    </row>
    <row r="472" spans="15:17" x14ac:dyDescent="0.2">
      <c r="O472" s="96">
        <v>11011</v>
      </c>
      <c r="P472" s="96">
        <v>14</v>
      </c>
      <c r="Q472" s="96">
        <v>18</v>
      </c>
    </row>
    <row r="473" spans="15:17" x14ac:dyDescent="0.2">
      <c r="O473" s="96">
        <v>11012</v>
      </c>
      <c r="P473" s="96">
        <v>14</v>
      </c>
      <c r="Q473" s="96">
        <v>18</v>
      </c>
    </row>
    <row r="474" spans="15:17" x14ac:dyDescent="0.2">
      <c r="O474" s="96">
        <v>11013</v>
      </c>
      <c r="P474" s="96">
        <v>14</v>
      </c>
      <c r="Q474" s="96">
        <v>18</v>
      </c>
    </row>
    <row r="475" spans="15:17" x14ac:dyDescent="0.2">
      <c r="O475" s="96">
        <v>11014</v>
      </c>
      <c r="P475" s="96">
        <v>14</v>
      </c>
      <c r="Q475" s="96">
        <v>18</v>
      </c>
    </row>
    <row r="476" spans="15:17" x14ac:dyDescent="0.2">
      <c r="O476" s="96">
        <v>11015</v>
      </c>
      <c r="P476" s="96">
        <v>5</v>
      </c>
      <c r="Q476" s="96">
        <v>7</v>
      </c>
    </row>
    <row r="477" spans="15:17" x14ac:dyDescent="0.2">
      <c r="O477" s="96">
        <v>11016</v>
      </c>
      <c r="P477" s="96">
        <v>5</v>
      </c>
      <c r="Q477" s="96">
        <v>7</v>
      </c>
    </row>
    <row r="478" spans="15:17" x14ac:dyDescent="0.2">
      <c r="O478" s="96">
        <v>11017</v>
      </c>
      <c r="P478" s="96">
        <v>5</v>
      </c>
      <c r="Q478" s="96">
        <v>7</v>
      </c>
    </row>
    <row r="479" spans="15:17" x14ac:dyDescent="0.2">
      <c r="O479" s="96">
        <v>11018</v>
      </c>
      <c r="P479" s="96">
        <v>5</v>
      </c>
      <c r="Q479" s="96">
        <v>7</v>
      </c>
    </row>
    <row r="480" spans="15:17" x14ac:dyDescent="0.2">
      <c r="O480" s="96">
        <v>11019</v>
      </c>
      <c r="P480" s="96">
        <v>5</v>
      </c>
      <c r="Q480" s="96">
        <v>7</v>
      </c>
    </row>
    <row r="481" spans="15:17" x14ac:dyDescent="0.2">
      <c r="O481" s="96">
        <v>11020</v>
      </c>
      <c r="P481" s="96">
        <v>5</v>
      </c>
      <c r="Q481" s="96">
        <v>7</v>
      </c>
    </row>
    <row r="482" spans="15:17" x14ac:dyDescent="0.2">
      <c r="O482" s="96">
        <v>11021</v>
      </c>
      <c r="P482" s="96">
        <v>5</v>
      </c>
      <c r="Q482" s="96">
        <v>7</v>
      </c>
    </row>
    <row r="483" spans="15:17" x14ac:dyDescent="0.2">
      <c r="O483" s="96">
        <v>12001</v>
      </c>
      <c r="P483" s="96">
        <v>14</v>
      </c>
      <c r="Q483" s="96">
        <v>16</v>
      </c>
    </row>
    <row r="484" spans="15:17" x14ac:dyDescent="0.2">
      <c r="O484" s="96">
        <v>12002</v>
      </c>
      <c r="P484" s="96">
        <v>14</v>
      </c>
      <c r="Q484" s="96">
        <v>18</v>
      </c>
    </row>
    <row r="485" spans="15:17" x14ac:dyDescent="0.2">
      <c r="O485" s="96">
        <v>12003</v>
      </c>
      <c r="P485" s="96">
        <v>14</v>
      </c>
      <c r="Q485" s="96">
        <v>18</v>
      </c>
    </row>
    <row r="486" spans="15:17" x14ac:dyDescent="0.2">
      <c r="O486" s="96">
        <v>12004</v>
      </c>
      <c r="P486" s="96">
        <v>14</v>
      </c>
      <c r="Q486" s="96">
        <v>18</v>
      </c>
    </row>
    <row r="487" spans="15:17" x14ac:dyDescent="0.2">
      <c r="O487" s="96">
        <v>12005</v>
      </c>
      <c r="P487" s="96">
        <v>14</v>
      </c>
      <c r="Q487" s="96">
        <v>18</v>
      </c>
    </row>
    <row r="488" spans="15:17" x14ac:dyDescent="0.2">
      <c r="O488" s="96">
        <v>12006</v>
      </c>
      <c r="P488" s="96">
        <v>14</v>
      </c>
      <c r="Q488" s="96">
        <v>18</v>
      </c>
    </row>
    <row r="489" spans="15:17" x14ac:dyDescent="0.2">
      <c r="O489" s="96">
        <v>12007</v>
      </c>
      <c r="P489" s="96">
        <v>14</v>
      </c>
      <c r="Q489" s="96">
        <v>18</v>
      </c>
    </row>
    <row r="490" spans="15:17" x14ac:dyDescent="0.2">
      <c r="O490" s="96">
        <v>12008</v>
      </c>
      <c r="P490" s="96">
        <v>14</v>
      </c>
      <c r="Q490" s="96">
        <v>18</v>
      </c>
    </row>
    <row r="491" spans="15:17" x14ac:dyDescent="0.2">
      <c r="O491" s="96">
        <v>12009</v>
      </c>
      <c r="P491" s="96">
        <v>14</v>
      </c>
      <c r="Q491" s="96">
        <v>18</v>
      </c>
    </row>
    <row r="492" spans="15:17" x14ac:dyDescent="0.2">
      <c r="O492" s="96">
        <v>12010</v>
      </c>
      <c r="P492" s="96">
        <v>14</v>
      </c>
      <c r="Q492" s="96">
        <v>18</v>
      </c>
    </row>
    <row r="493" spans="15:17" x14ac:dyDescent="0.2">
      <c r="O493" s="96">
        <v>12011</v>
      </c>
      <c r="P493" s="96">
        <v>14</v>
      </c>
      <c r="Q493" s="96">
        <v>18</v>
      </c>
    </row>
    <row r="494" spans="15:17" x14ac:dyDescent="0.2">
      <c r="O494" s="96">
        <v>12012</v>
      </c>
      <c r="P494" s="96">
        <v>15</v>
      </c>
      <c r="Q494" s="96">
        <v>5</v>
      </c>
    </row>
    <row r="495" spans="15:17" x14ac:dyDescent="0.2">
      <c r="O495" s="96">
        <v>12013</v>
      </c>
      <c r="P495" s="96">
        <v>14</v>
      </c>
      <c r="Q495" s="96">
        <v>18</v>
      </c>
    </row>
    <row r="496" spans="15:17" x14ac:dyDescent="0.2">
      <c r="O496" s="96">
        <v>12014</v>
      </c>
      <c r="P496" s="96">
        <v>14</v>
      </c>
      <c r="Q496" s="96">
        <v>18</v>
      </c>
    </row>
    <row r="497" spans="15:17" x14ac:dyDescent="0.2">
      <c r="O497" s="96">
        <v>12015</v>
      </c>
      <c r="P497" s="96">
        <v>14</v>
      </c>
      <c r="Q497" s="96">
        <v>18</v>
      </c>
    </row>
    <row r="498" spans="15:17" x14ac:dyDescent="0.2">
      <c r="O498" s="96">
        <v>12016</v>
      </c>
      <c r="P498" s="96">
        <v>14</v>
      </c>
      <c r="Q498" s="96">
        <v>18</v>
      </c>
    </row>
    <row r="499" spans="15:17" x14ac:dyDescent="0.2">
      <c r="O499" s="96">
        <v>12017</v>
      </c>
      <c r="P499" s="96">
        <v>14</v>
      </c>
      <c r="Q499" s="96">
        <v>18</v>
      </c>
    </row>
    <row r="500" spans="15:17" x14ac:dyDescent="0.2">
      <c r="O500" s="96">
        <v>12018</v>
      </c>
      <c r="P500" s="96">
        <v>14</v>
      </c>
      <c r="Q500" s="96">
        <v>18</v>
      </c>
    </row>
    <row r="501" spans="15:17" x14ac:dyDescent="0.2">
      <c r="O501" s="96">
        <v>12019</v>
      </c>
      <c r="P501" s="96">
        <v>14</v>
      </c>
      <c r="Q501" s="96">
        <v>18</v>
      </c>
    </row>
    <row r="502" spans="15:17" x14ac:dyDescent="0.2">
      <c r="O502" s="96">
        <v>12020</v>
      </c>
      <c r="P502" s="96">
        <v>14</v>
      </c>
      <c r="Q502" s="96">
        <v>18</v>
      </c>
    </row>
    <row r="503" spans="15:17" x14ac:dyDescent="0.2">
      <c r="O503" s="96">
        <v>12021</v>
      </c>
      <c r="P503" s="96">
        <v>14</v>
      </c>
      <c r="Q503" s="96">
        <v>18</v>
      </c>
    </row>
    <row r="504" spans="15:17" x14ac:dyDescent="0.2">
      <c r="O504" s="96">
        <v>12022</v>
      </c>
      <c r="P504" s="96">
        <v>14</v>
      </c>
      <c r="Q504" s="96">
        <v>18</v>
      </c>
    </row>
    <row r="505" spans="15:17" x14ac:dyDescent="0.2">
      <c r="O505" s="96">
        <v>12023</v>
      </c>
      <c r="P505" s="96">
        <v>14</v>
      </c>
      <c r="Q505" s="96">
        <v>18</v>
      </c>
    </row>
    <row r="506" spans="15:17" x14ac:dyDescent="0.2">
      <c r="O506" s="96">
        <v>12024</v>
      </c>
      <c r="P506" s="96">
        <v>14</v>
      </c>
      <c r="Q506" s="96">
        <v>18</v>
      </c>
    </row>
    <row r="507" spans="15:17" x14ac:dyDescent="0.2">
      <c r="O507" s="96">
        <v>12025</v>
      </c>
      <c r="P507" s="96">
        <v>14</v>
      </c>
      <c r="Q507" s="96">
        <v>18</v>
      </c>
    </row>
    <row r="508" spans="15:17" x14ac:dyDescent="0.2">
      <c r="O508" s="96">
        <v>12026</v>
      </c>
      <c r="P508" s="96">
        <v>14</v>
      </c>
      <c r="Q508" s="96">
        <v>18</v>
      </c>
    </row>
    <row r="509" spans="15:17" x14ac:dyDescent="0.2">
      <c r="O509" s="96">
        <v>12027</v>
      </c>
      <c r="P509" s="96">
        <v>14</v>
      </c>
      <c r="Q509" s="96">
        <v>18</v>
      </c>
    </row>
    <row r="510" spans="15:17" x14ac:dyDescent="0.2">
      <c r="O510" s="96">
        <v>13001</v>
      </c>
      <c r="P510" s="96">
        <v>16</v>
      </c>
      <c r="Q510" s="96">
        <v>20</v>
      </c>
    </row>
    <row r="511" spans="15:17" x14ac:dyDescent="0.2">
      <c r="O511" s="96">
        <v>13002</v>
      </c>
      <c r="P511" s="96">
        <v>16</v>
      </c>
      <c r="Q511" s="96">
        <v>20</v>
      </c>
    </row>
    <row r="512" spans="15:17" x14ac:dyDescent="0.2">
      <c r="O512" s="96">
        <v>13003</v>
      </c>
      <c r="P512" s="96">
        <v>16</v>
      </c>
      <c r="Q512" s="96">
        <v>20</v>
      </c>
    </row>
    <row r="513" spans="15:17" x14ac:dyDescent="0.2">
      <c r="O513" s="96">
        <v>13004</v>
      </c>
      <c r="P513" s="96">
        <v>16</v>
      </c>
      <c r="Q513" s="96">
        <v>20</v>
      </c>
    </row>
    <row r="514" spans="15:17" x14ac:dyDescent="0.2">
      <c r="O514" s="96">
        <v>13005</v>
      </c>
      <c r="P514" s="96">
        <v>16</v>
      </c>
      <c r="Q514" s="96">
        <v>20</v>
      </c>
    </row>
    <row r="515" spans="15:17" x14ac:dyDescent="0.2">
      <c r="O515" s="96">
        <v>13006</v>
      </c>
      <c r="P515" s="96">
        <v>16</v>
      </c>
      <c r="Q515" s="96">
        <v>20</v>
      </c>
    </row>
    <row r="516" spans="15:17" x14ac:dyDescent="0.2">
      <c r="O516" s="96">
        <v>13007</v>
      </c>
      <c r="P516" s="96">
        <v>16</v>
      </c>
      <c r="Q516" s="96">
        <v>20</v>
      </c>
    </row>
    <row r="517" spans="15:17" x14ac:dyDescent="0.2">
      <c r="O517" s="96">
        <v>13008</v>
      </c>
      <c r="P517" s="96">
        <v>16</v>
      </c>
      <c r="Q517" s="96">
        <v>20</v>
      </c>
    </row>
    <row r="518" spans="15:17" x14ac:dyDescent="0.2">
      <c r="O518" s="96">
        <v>13009</v>
      </c>
      <c r="P518" s="96">
        <v>16</v>
      </c>
      <c r="Q518" s="96">
        <v>20</v>
      </c>
    </row>
    <row r="519" spans="15:17" x14ac:dyDescent="0.2">
      <c r="O519" s="96">
        <v>13010</v>
      </c>
      <c r="P519" s="96">
        <v>16</v>
      </c>
      <c r="Q519" s="96">
        <v>20</v>
      </c>
    </row>
    <row r="520" spans="15:17" x14ac:dyDescent="0.2">
      <c r="O520" s="96">
        <v>13011</v>
      </c>
      <c r="P520" s="96">
        <v>16</v>
      </c>
      <c r="Q520" s="96">
        <v>20</v>
      </c>
    </row>
    <row r="521" spans="15:17" x14ac:dyDescent="0.2">
      <c r="O521" s="96">
        <v>13012</v>
      </c>
      <c r="P521" s="96">
        <v>16</v>
      </c>
      <c r="Q521" s="96">
        <v>20</v>
      </c>
    </row>
    <row r="522" spans="15:17" x14ac:dyDescent="0.2">
      <c r="O522" s="96">
        <v>13013</v>
      </c>
      <c r="P522" s="96">
        <v>16</v>
      </c>
      <c r="Q522" s="96">
        <v>20</v>
      </c>
    </row>
    <row r="523" spans="15:17" x14ac:dyDescent="0.2">
      <c r="O523" s="96">
        <v>13014</v>
      </c>
      <c r="P523" s="96">
        <v>16</v>
      </c>
      <c r="Q523" s="96">
        <v>20</v>
      </c>
    </row>
    <row r="524" spans="15:17" x14ac:dyDescent="0.2">
      <c r="O524" s="96">
        <v>13015</v>
      </c>
      <c r="P524" s="96">
        <v>16</v>
      </c>
      <c r="Q524" s="96">
        <v>20</v>
      </c>
    </row>
    <row r="525" spans="15:17" x14ac:dyDescent="0.2">
      <c r="O525" s="96">
        <v>13016</v>
      </c>
      <c r="P525" s="96">
        <v>16</v>
      </c>
      <c r="Q525" s="96">
        <v>20</v>
      </c>
    </row>
    <row r="526" spans="15:17" x14ac:dyDescent="0.2">
      <c r="O526" s="96">
        <v>13017</v>
      </c>
      <c r="P526" s="96">
        <v>16</v>
      </c>
      <c r="Q526" s="96">
        <v>20</v>
      </c>
    </row>
    <row r="527" spans="15:17" x14ac:dyDescent="0.2">
      <c r="O527" s="96">
        <v>13018</v>
      </c>
      <c r="P527" s="96">
        <v>16</v>
      </c>
      <c r="Q527" s="96">
        <v>20</v>
      </c>
    </row>
    <row r="528" spans="15:17" x14ac:dyDescent="0.2">
      <c r="O528" s="96">
        <v>13019</v>
      </c>
      <c r="P528" s="96">
        <v>16</v>
      </c>
      <c r="Q528" s="96">
        <v>20</v>
      </c>
    </row>
    <row r="529" spans="15:17" x14ac:dyDescent="0.2">
      <c r="O529" s="96">
        <v>13020</v>
      </c>
      <c r="P529" s="96">
        <v>16</v>
      </c>
      <c r="Q529" s="96">
        <v>20</v>
      </c>
    </row>
    <row r="530" spans="15:17" x14ac:dyDescent="0.2">
      <c r="O530" s="96">
        <v>13021</v>
      </c>
      <c r="P530" s="96">
        <v>16</v>
      </c>
      <c r="Q530" s="96">
        <v>20</v>
      </c>
    </row>
    <row r="531" spans="15:17" x14ac:dyDescent="0.2">
      <c r="O531" s="96">
        <v>13022</v>
      </c>
      <c r="P531" s="96">
        <v>16</v>
      </c>
      <c r="Q531" s="96">
        <v>20</v>
      </c>
    </row>
    <row r="532" spans="15:17" x14ac:dyDescent="0.2">
      <c r="O532" s="96">
        <v>13023</v>
      </c>
      <c r="P532" s="96">
        <v>16</v>
      </c>
      <c r="Q532" s="96">
        <v>20</v>
      </c>
    </row>
    <row r="533" spans="15:17" x14ac:dyDescent="0.2">
      <c r="O533" s="96">
        <v>14001</v>
      </c>
      <c r="P533" s="96">
        <v>17</v>
      </c>
      <c r="Q533" s="96">
        <v>21</v>
      </c>
    </row>
    <row r="534" spans="15:17" x14ac:dyDescent="0.2">
      <c r="O534" s="96">
        <v>14002</v>
      </c>
      <c r="P534" s="96">
        <v>17</v>
      </c>
      <c r="Q534" s="96">
        <v>20</v>
      </c>
    </row>
    <row r="535" spans="15:17" x14ac:dyDescent="0.2">
      <c r="O535" s="96">
        <v>14003</v>
      </c>
      <c r="P535" s="96">
        <v>17</v>
      </c>
      <c r="Q535" s="96">
        <v>21</v>
      </c>
    </row>
    <row r="536" spans="15:17" x14ac:dyDescent="0.2">
      <c r="O536" s="96">
        <v>14004</v>
      </c>
      <c r="P536" s="96">
        <v>17</v>
      </c>
      <c r="Q536" s="96">
        <v>19</v>
      </c>
    </row>
    <row r="537" spans="15:17" x14ac:dyDescent="0.2">
      <c r="O537" s="96">
        <v>14005</v>
      </c>
      <c r="P537" s="96">
        <v>15</v>
      </c>
      <c r="Q537" s="96">
        <v>19</v>
      </c>
    </row>
    <row r="538" spans="15:17" x14ac:dyDescent="0.2">
      <c r="O538" s="96">
        <v>14006</v>
      </c>
      <c r="P538" s="96">
        <v>15</v>
      </c>
      <c r="Q538" s="96">
        <v>19</v>
      </c>
    </row>
    <row r="539" spans="15:17" x14ac:dyDescent="0.2">
      <c r="O539" s="96">
        <v>14007</v>
      </c>
      <c r="P539" s="96">
        <v>15</v>
      </c>
      <c r="Q539" s="96">
        <v>21</v>
      </c>
    </row>
    <row r="540" spans="15:17" x14ac:dyDescent="0.2">
      <c r="O540" s="96">
        <v>14008</v>
      </c>
      <c r="P540" s="96">
        <v>17</v>
      </c>
      <c r="Q540" s="96">
        <v>21</v>
      </c>
    </row>
    <row r="541" spans="15:17" x14ac:dyDescent="0.2">
      <c r="O541" s="96">
        <v>14009</v>
      </c>
      <c r="P541" s="96">
        <v>15</v>
      </c>
      <c r="Q541" s="96">
        <v>21</v>
      </c>
    </row>
    <row r="542" spans="15:17" x14ac:dyDescent="0.2">
      <c r="O542" s="96">
        <v>14010</v>
      </c>
      <c r="P542" s="96">
        <v>17</v>
      </c>
      <c r="Q542" s="96">
        <v>21</v>
      </c>
    </row>
    <row r="543" spans="15:17" x14ac:dyDescent="0.2">
      <c r="O543" s="96">
        <v>14011</v>
      </c>
      <c r="P543" s="96">
        <v>17</v>
      </c>
      <c r="Q543" s="96">
        <v>21</v>
      </c>
    </row>
    <row r="544" spans="15:17" x14ac:dyDescent="0.2">
      <c r="O544" s="96">
        <v>14012</v>
      </c>
      <c r="P544" s="96">
        <v>17</v>
      </c>
      <c r="Q544" s="96">
        <v>21</v>
      </c>
    </row>
    <row r="545" spans="15:17" x14ac:dyDescent="0.2">
      <c r="O545" s="96">
        <v>14013</v>
      </c>
      <c r="P545" s="96">
        <v>17</v>
      </c>
      <c r="Q545" s="96">
        <v>21</v>
      </c>
    </row>
    <row r="546" spans="15:17" x14ac:dyDescent="0.2">
      <c r="O546" s="96">
        <v>14014</v>
      </c>
      <c r="P546" s="96">
        <v>17</v>
      </c>
      <c r="Q546" s="96">
        <v>21</v>
      </c>
    </row>
    <row r="547" spans="15:17" x14ac:dyDescent="0.2">
      <c r="O547" s="96">
        <v>14015</v>
      </c>
      <c r="P547" s="96">
        <v>17</v>
      </c>
      <c r="Q547" s="96">
        <v>21</v>
      </c>
    </row>
    <row r="548" spans="15:17" x14ac:dyDescent="0.2">
      <c r="O548" s="96">
        <v>14016</v>
      </c>
      <c r="P548" s="96">
        <v>17</v>
      </c>
      <c r="Q548" s="96">
        <v>21</v>
      </c>
    </row>
    <row r="549" spans="15:17" x14ac:dyDescent="0.2">
      <c r="O549" s="96">
        <v>15001</v>
      </c>
      <c r="P549" s="96">
        <v>1</v>
      </c>
      <c r="Q549" s="96">
        <v>17</v>
      </c>
    </row>
    <row r="550" spans="15:17" x14ac:dyDescent="0.2">
      <c r="O550" s="96">
        <v>15002</v>
      </c>
      <c r="P550" s="96">
        <v>1</v>
      </c>
      <c r="Q550" s="96">
        <v>17</v>
      </c>
    </row>
    <row r="551" spans="15:17" x14ac:dyDescent="0.2">
      <c r="O551" s="96">
        <v>15003</v>
      </c>
      <c r="P551" s="96">
        <v>1</v>
      </c>
      <c r="Q551" s="96">
        <v>17</v>
      </c>
    </row>
    <row r="552" spans="15:17" x14ac:dyDescent="0.2">
      <c r="O552" s="96">
        <v>15004</v>
      </c>
      <c r="P552" s="96">
        <v>1</v>
      </c>
      <c r="Q552" s="96">
        <v>17</v>
      </c>
    </row>
    <row r="553" spans="15:17" x14ac:dyDescent="0.2">
      <c r="O553" s="96">
        <v>15005</v>
      </c>
      <c r="P553" s="96">
        <v>1</v>
      </c>
      <c r="Q553" s="96">
        <v>17</v>
      </c>
    </row>
    <row r="554" spans="15:17" x14ac:dyDescent="0.2">
      <c r="O554" s="96">
        <v>15006</v>
      </c>
      <c r="P554" s="96">
        <v>1</v>
      </c>
      <c r="Q554" s="96">
        <v>17</v>
      </c>
    </row>
    <row r="555" spans="15:17" x14ac:dyDescent="0.2">
      <c r="O555" s="96">
        <v>15007</v>
      </c>
      <c r="P555" s="96">
        <v>1</v>
      </c>
      <c r="Q555" s="96">
        <v>17</v>
      </c>
    </row>
    <row r="556" spans="15:17" x14ac:dyDescent="0.2">
      <c r="O556" s="96">
        <v>15008</v>
      </c>
      <c r="P556" s="96">
        <v>1</v>
      </c>
      <c r="Q556" s="96">
        <v>17</v>
      </c>
    </row>
    <row r="557" spans="15:17" x14ac:dyDescent="0.2">
      <c r="O557" s="96">
        <v>15009</v>
      </c>
      <c r="P557" s="96">
        <v>1</v>
      </c>
      <c r="Q557" s="96">
        <v>17</v>
      </c>
    </row>
    <row r="558" spans="15:17" x14ac:dyDescent="0.2">
      <c r="O558" s="96">
        <v>15010</v>
      </c>
      <c r="P558" s="96">
        <v>1</v>
      </c>
      <c r="Q558" s="96">
        <v>1</v>
      </c>
    </row>
    <row r="559" spans="15:17" x14ac:dyDescent="0.2">
      <c r="O559" s="96">
        <v>15011</v>
      </c>
      <c r="P559" s="96">
        <v>1</v>
      </c>
      <c r="Q559" s="96">
        <v>17</v>
      </c>
    </row>
    <row r="560" spans="15:17" x14ac:dyDescent="0.2">
      <c r="O560" s="96">
        <v>15012</v>
      </c>
      <c r="P560" s="96">
        <v>1</v>
      </c>
      <c r="Q560" s="96">
        <v>17</v>
      </c>
    </row>
    <row r="561" spans="15:17" x14ac:dyDescent="0.2">
      <c r="O561" s="96">
        <v>15013</v>
      </c>
      <c r="P561" s="96">
        <v>1</v>
      </c>
      <c r="Q561" s="96">
        <v>17</v>
      </c>
    </row>
    <row r="562" spans="15:17" x14ac:dyDescent="0.2">
      <c r="O562" s="96">
        <v>15014</v>
      </c>
      <c r="P562" s="96">
        <v>1</v>
      </c>
      <c r="Q562" s="96">
        <v>17</v>
      </c>
    </row>
    <row r="563" spans="15:17" x14ac:dyDescent="0.2">
      <c r="O563" s="96">
        <v>15015</v>
      </c>
      <c r="P563" s="96">
        <v>1</v>
      </c>
      <c r="Q563" s="96">
        <v>17</v>
      </c>
    </row>
    <row r="564" spans="15:17" x14ac:dyDescent="0.2">
      <c r="O564" s="96">
        <v>15016</v>
      </c>
      <c r="P564" s="96">
        <v>1</v>
      </c>
      <c r="Q564" s="96">
        <v>17</v>
      </c>
    </row>
    <row r="565" spans="15:17" x14ac:dyDescent="0.2">
      <c r="O565" s="96">
        <v>15017</v>
      </c>
      <c r="P565" s="96">
        <v>1</v>
      </c>
      <c r="Q565" s="96">
        <v>1</v>
      </c>
    </row>
    <row r="566" spans="15:17" x14ac:dyDescent="0.2">
      <c r="O566" s="96">
        <v>15018</v>
      </c>
      <c r="P566" s="96">
        <v>1</v>
      </c>
      <c r="Q566" s="96">
        <v>17</v>
      </c>
    </row>
    <row r="567" spans="15:17" x14ac:dyDescent="0.2">
      <c r="O567" s="96">
        <v>15019</v>
      </c>
      <c r="P567" s="96">
        <v>1</v>
      </c>
      <c r="Q567" s="96">
        <v>17</v>
      </c>
    </row>
    <row r="568" spans="15:17" x14ac:dyDescent="0.2">
      <c r="O568" s="96">
        <v>15020</v>
      </c>
      <c r="P568" s="96">
        <v>1</v>
      </c>
      <c r="Q568" s="96">
        <v>17</v>
      </c>
    </row>
    <row r="569" spans="15:17" x14ac:dyDescent="0.2">
      <c r="O569" s="96">
        <v>15021</v>
      </c>
      <c r="P569" s="96">
        <v>1</v>
      </c>
      <c r="Q569" s="96">
        <v>17</v>
      </c>
    </row>
    <row r="570" spans="15:17" x14ac:dyDescent="0.2">
      <c r="O570" s="96">
        <v>15022</v>
      </c>
      <c r="P570" s="96">
        <v>3</v>
      </c>
      <c r="Q570" s="96">
        <v>17</v>
      </c>
    </row>
    <row r="571" spans="15:17" x14ac:dyDescent="0.2">
      <c r="O571" s="96">
        <v>15023</v>
      </c>
      <c r="P571" s="96">
        <v>1</v>
      </c>
      <c r="Q571" s="96">
        <v>17</v>
      </c>
    </row>
    <row r="572" spans="15:17" x14ac:dyDescent="0.2">
      <c r="O572" s="96">
        <v>15024</v>
      </c>
      <c r="P572" s="96">
        <v>1</v>
      </c>
      <c r="Q572" s="96">
        <v>17</v>
      </c>
    </row>
    <row r="573" spans="15:17" x14ac:dyDescent="0.2">
      <c r="O573" s="96">
        <v>15025</v>
      </c>
      <c r="P573" s="96">
        <v>1</v>
      </c>
      <c r="Q573" s="96">
        <v>17</v>
      </c>
    </row>
    <row r="574" spans="15:17" x14ac:dyDescent="0.2">
      <c r="O574" s="96">
        <v>15026</v>
      </c>
      <c r="P574" s="96">
        <v>14</v>
      </c>
      <c r="Q574" s="96">
        <v>17</v>
      </c>
    </row>
    <row r="575" spans="15:17" x14ac:dyDescent="0.2">
      <c r="O575" s="96">
        <v>15027</v>
      </c>
      <c r="P575" s="96">
        <v>14</v>
      </c>
      <c r="Q575" s="96">
        <v>17</v>
      </c>
    </row>
    <row r="576" spans="15:17" x14ac:dyDescent="0.2">
      <c r="O576" s="96">
        <v>15028</v>
      </c>
      <c r="P576" s="96">
        <v>1</v>
      </c>
      <c r="Q576" s="96">
        <v>17</v>
      </c>
    </row>
    <row r="577" spans="15:17" x14ac:dyDescent="0.2">
      <c r="O577" s="96">
        <v>15029</v>
      </c>
      <c r="P577" s="96">
        <v>1</v>
      </c>
      <c r="Q577" s="96">
        <v>17</v>
      </c>
    </row>
    <row r="578" spans="15:17" x14ac:dyDescent="0.2">
      <c r="O578" s="96">
        <v>15030</v>
      </c>
      <c r="P578" s="96">
        <v>1</v>
      </c>
      <c r="Q578" s="96">
        <v>17</v>
      </c>
    </row>
    <row r="579" spans="15:17" x14ac:dyDescent="0.2">
      <c r="O579" s="96">
        <v>15031</v>
      </c>
      <c r="P579" s="96">
        <v>1</v>
      </c>
      <c r="Q579" s="96">
        <v>17</v>
      </c>
    </row>
    <row r="580" spans="15:17" x14ac:dyDescent="0.2">
      <c r="O580" s="96">
        <v>15032</v>
      </c>
      <c r="P580" s="96">
        <v>1</v>
      </c>
      <c r="Q580" s="96">
        <v>17</v>
      </c>
    </row>
    <row r="581" spans="15:17" x14ac:dyDescent="0.2">
      <c r="O581" s="96">
        <v>15033</v>
      </c>
      <c r="P581" s="96">
        <v>17</v>
      </c>
      <c r="Q581" s="96">
        <v>17</v>
      </c>
    </row>
    <row r="582" spans="15:17" x14ac:dyDescent="0.2">
      <c r="O582" s="96">
        <v>15034</v>
      </c>
      <c r="P582" s="96">
        <v>17</v>
      </c>
      <c r="Q582" s="96">
        <v>17</v>
      </c>
    </row>
    <row r="583" spans="15:17" x14ac:dyDescent="0.2">
      <c r="O583" s="96">
        <v>15035</v>
      </c>
      <c r="P583" s="96">
        <v>17</v>
      </c>
      <c r="Q583" s="96">
        <v>17</v>
      </c>
    </row>
    <row r="584" spans="15:17" x14ac:dyDescent="0.2">
      <c r="O584" s="96">
        <v>15036</v>
      </c>
      <c r="P584" s="96">
        <v>17</v>
      </c>
      <c r="Q584" s="96">
        <v>17</v>
      </c>
    </row>
    <row r="585" spans="15:17" x14ac:dyDescent="0.2">
      <c r="O585" s="96">
        <v>15037</v>
      </c>
      <c r="P585" s="96">
        <v>17</v>
      </c>
      <c r="Q585" s="96">
        <v>17</v>
      </c>
    </row>
    <row r="586" spans="15:17" x14ac:dyDescent="0.2">
      <c r="O586" s="96">
        <v>15038</v>
      </c>
      <c r="P586" s="96">
        <v>17</v>
      </c>
      <c r="Q586" s="96">
        <v>17</v>
      </c>
    </row>
    <row r="587" spans="15:17" x14ac:dyDescent="0.2">
      <c r="O587" s="96">
        <v>15039</v>
      </c>
      <c r="P587" s="96">
        <v>17</v>
      </c>
      <c r="Q587" s="96">
        <v>17</v>
      </c>
    </row>
    <row r="588" spans="15:17" x14ac:dyDescent="0.2">
      <c r="O588" s="96">
        <v>15040</v>
      </c>
      <c r="P588" s="96">
        <v>16</v>
      </c>
      <c r="Q588" s="96">
        <v>17</v>
      </c>
    </row>
    <row r="589" spans="15:17" x14ac:dyDescent="0.2">
      <c r="O589" s="96">
        <v>15041</v>
      </c>
      <c r="P589" s="96">
        <v>5</v>
      </c>
      <c r="Q589" s="96">
        <v>17</v>
      </c>
    </row>
    <row r="590" spans="15:17" x14ac:dyDescent="0.2">
      <c r="O590" s="96">
        <v>15042</v>
      </c>
      <c r="P590" s="96">
        <v>17</v>
      </c>
      <c r="Q590" s="96">
        <v>17</v>
      </c>
    </row>
    <row r="591" spans="15:17" x14ac:dyDescent="0.2">
      <c r="O591" s="96">
        <v>15043</v>
      </c>
      <c r="P591" s="96">
        <v>17</v>
      </c>
      <c r="Q591" s="96">
        <v>17</v>
      </c>
    </row>
    <row r="592" spans="15:17" x14ac:dyDescent="0.2">
      <c r="O592" s="96">
        <v>15044</v>
      </c>
      <c r="P592" s="96">
        <v>17</v>
      </c>
      <c r="Q592" s="96">
        <v>17</v>
      </c>
    </row>
    <row r="593" spans="15:17" x14ac:dyDescent="0.2">
      <c r="O593" s="96">
        <v>15045</v>
      </c>
      <c r="P593" s="96">
        <v>17</v>
      </c>
      <c r="Q593" s="96">
        <v>17</v>
      </c>
    </row>
    <row r="594" spans="15:17" x14ac:dyDescent="0.2">
      <c r="O594" s="96">
        <v>15046</v>
      </c>
      <c r="P594" s="96">
        <v>17</v>
      </c>
      <c r="Q594" s="96">
        <v>17</v>
      </c>
    </row>
    <row r="595" spans="15:17" x14ac:dyDescent="0.2">
      <c r="O595" s="96">
        <v>15047</v>
      </c>
      <c r="P595" s="96">
        <v>17</v>
      </c>
      <c r="Q595" s="96">
        <v>17</v>
      </c>
    </row>
    <row r="596" spans="15:17" x14ac:dyDescent="0.2">
      <c r="O596" s="96">
        <v>15048</v>
      </c>
      <c r="P596" s="96">
        <v>17</v>
      </c>
      <c r="Q596" s="96">
        <v>17</v>
      </c>
    </row>
    <row r="597" spans="15:17" x14ac:dyDescent="0.2">
      <c r="O597" s="96">
        <v>15049</v>
      </c>
      <c r="P597" s="96">
        <v>17</v>
      </c>
      <c r="Q597" s="96">
        <v>17</v>
      </c>
    </row>
    <row r="598" spans="15:17" x14ac:dyDescent="0.2">
      <c r="O598" s="96">
        <v>15050</v>
      </c>
      <c r="P598" s="96">
        <v>17</v>
      </c>
      <c r="Q598" s="96">
        <v>17</v>
      </c>
    </row>
    <row r="599" spans="15:17" x14ac:dyDescent="0.2">
      <c r="O599" s="96">
        <v>15051</v>
      </c>
      <c r="P599" s="96">
        <v>17</v>
      </c>
      <c r="Q599" s="96">
        <v>17</v>
      </c>
    </row>
    <row r="600" spans="15:17" x14ac:dyDescent="0.2">
      <c r="O600" s="96">
        <v>15052</v>
      </c>
      <c r="P600" s="96">
        <v>17</v>
      </c>
      <c r="Q600" s="96">
        <v>17</v>
      </c>
    </row>
    <row r="601" spans="15:17" x14ac:dyDescent="0.2">
      <c r="O601" s="96">
        <v>15053</v>
      </c>
      <c r="P601" s="96">
        <v>17</v>
      </c>
      <c r="Q601" s="96">
        <v>17</v>
      </c>
    </row>
    <row r="602" spans="15:17" x14ac:dyDescent="0.2">
      <c r="O602" s="96">
        <v>15054</v>
      </c>
      <c r="P602" s="96">
        <v>17</v>
      </c>
      <c r="Q602" s="96">
        <v>17</v>
      </c>
    </row>
    <row r="603" spans="15:17" x14ac:dyDescent="0.2">
      <c r="O603" s="96">
        <v>15055</v>
      </c>
      <c r="P603" s="96">
        <v>17</v>
      </c>
      <c r="Q603" s="96">
        <v>17</v>
      </c>
    </row>
    <row r="604" spans="15:17" x14ac:dyDescent="0.2">
      <c r="O604" s="96">
        <v>15056</v>
      </c>
      <c r="P604" s="96">
        <v>1</v>
      </c>
      <c r="Q604" s="96">
        <v>17</v>
      </c>
    </row>
    <row r="605" spans="15:17" x14ac:dyDescent="0.2">
      <c r="O605" s="96">
        <v>15057</v>
      </c>
      <c r="P605" s="96">
        <v>5</v>
      </c>
      <c r="Q605" s="96">
        <v>7</v>
      </c>
    </row>
    <row r="606" spans="15:17" x14ac:dyDescent="0.2">
      <c r="O606" s="96">
        <v>15058</v>
      </c>
      <c r="P606" s="96">
        <v>17</v>
      </c>
      <c r="Q606" s="96">
        <v>17</v>
      </c>
    </row>
    <row r="607" spans="15:17" x14ac:dyDescent="0.2">
      <c r="O607" s="96">
        <v>15059</v>
      </c>
      <c r="P607" s="96">
        <v>17</v>
      </c>
      <c r="Q607" s="96">
        <v>17</v>
      </c>
    </row>
    <row r="608" spans="15:17" x14ac:dyDescent="0.2">
      <c r="O608" s="96">
        <v>15060</v>
      </c>
      <c r="P608" s="96">
        <v>1</v>
      </c>
      <c r="Q608" s="96">
        <v>17</v>
      </c>
    </row>
    <row r="609" spans="15:17" x14ac:dyDescent="0.2">
      <c r="O609" s="96">
        <v>15061</v>
      </c>
      <c r="P609" s="96">
        <v>1</v>
      </c>
      <c r="Q609" s="96">
        <v>17</v>
      </c>
    </row>
    <row r="610" spans="15:17" x14ac:dyDescent="0.2">
      <c r="O610" s="96">
        <v>15062</v>
      </c>
      <c r="P610" s="96">
        <v>5</v>
      </c>
      <c r="Q610" s="96">
        <v>17</v>
      </c>
    </row>
    <row r="611" spans="15:17" x14ac:dyDescent="0.2">
      <c r="O611" s="96">
        <v>15063</v>
      </c>
      <c r="P611" s="96">
        <v>13</v>
      </c>
      <c r="Q611" s="96">
        <v>17</v>
      </c>
    </row>
    <row r="612" spans="15:17" x14ac:dyDescent="0.2">
      <c r="O612" s="96">
        <v>15064</v>
      </c>
      <c r="P612" s="96">
        <v>5</v>
      </c>
      <c r="Q612" s="96">
        <v>17</v>
      </c>
    </row>
    <row r="613" spans="15:17" x14ac:dyDescent="0.2">
      <c r="O613" s="96">
        <v>15065</v>
      </c>
      <c r="P613" s="96">
        <v>17</v>
      </c>
      <c r="Q613" s="96">
        <v>17</v>
      </c>
    </row>
    <row r="614" spans="15:17" x14ac:dyDescent="0.2">
      <c r="O614" s="96">
        <v>15066</v>
      </c>
      <c r="P614" s="96">
        <v>17</v>
      </c>
      <c r="Q614" s="96">
        <v>17</v>
      </c>
    </row>
    <row r="615" spans="15:17" x14ac:dyDescent="0.2">
      <c r="O615" s="96">
        <v>15067</v>
      </c>
      <c r="P615" s="96">
        <v>17</v>
      </c>
      <c r="Q615" s="96">
        <v>17</v>
      </c>
    </row>
    <row r="616" spans="15:17" x14ac:dyDescent="0.2">
      <c r="O616" s="96">
        <v>15068</v>
      </c>
      <c r="P616" s="96">
        <v>5</v>
      </c>
      <c r="Q616" s="96">
        <v>7</v>
      </c>
    </row>
    <row r="617" spans="15:17" x14ac:dyDescent="0.2">
      <c r="O617" s="96">
        <v>15069</v>
      </c>
      <c r="P617" s="96">
        <v>1</v>
      </c>
      <c r="Q617" s="96">
        <v>1</v>
      </c>
    </row>
    <row r="618" spans="15:17" x14ac:dyDescent="0.2">
      <c r="O618" s="96">
        <v>15070</v>
      </c>
      <c r="P618" s="96">
        <v>1</v>
      </c>
      <c r="Q618" s="96">
        <v>1</v>
      </c>
    </row>
    <row r="619" spans="15:17" x14ac:dyDescent="0.2">
      <c r="O619" s="96">
        <v>15071</v>
      </c>
      <c r="P619" s="96">
        <v>1</v>
      </c>
      <c r="Q619" s="96">
        <v>1</v>
      </c>
    </row>
    <row r="620" spans="15:17" x14ac:dyDescent="0.2">
      <c r="O620" s="96">
        <v>15072</v>
      </c>
      <c r="P620" s="96">
        <v>1</v>
      </c>
      <c r="Q620" s="96">
        <v>1</v>
      </c>
    </row>
    <row r="621" spans="15:17" x14ac:dyDescent="0.2">
      <c r="O621" s="96">
        <v>15073</v>
      </c>
      <c r="P621" s="96">
        <v>1</v>
      </c>
      <c r="Q621" s="96">
        <v>1</v>
      </c>
    </row>
    <row r="622" spans="15:17" x14ac:dyDescent="0.2">
      <c r="O622" s="96">
        <v>20001</v>
      </c>
      <c r="P622" s="96">
        <v>5</v>
      </c>
      <c r="Q622" s="96">
        <v>7</v>
      </c>
    </row>
    <row r="623" spans="15:17" x14ac:dyDescent="0.2">
      <c r="O623" s="96">
        <v>20002</v>
      </c>
      <c r="P623" s="96">
        <v>5</v>
      </c>
      <c r="Q623" s="96">
        <v>7</v>
      </c>
    </row>
    <row r="624" spans="15:17" x14ac:dyDescent="0.2">
      <c r="O624" s="96">
        <v>20003</v>
      </c>
      <c r="P624" s="96">
        <v>5</v>
      </c>
      <c r="Q624" s="96">
        <v>7</v>
      </c>
    </row>
    <row r="625" spans="15:17" x14ac:dyDescent="0.2">
      <c r="O625" s="96">
        <v>20004</v>
      </c>
      <c r="P625" s="96">
        <v>5</v>
      </c>
      <c r="Q625" s="96">
        <v>7</v>
      </c>
    </row>
    <row r="626" spans="15:17" x14ac:dyDescent="0.2">
      <c r="O626" s="96">
        <v>20005</v>
      </c>
      <c r="P626" s="96">
        <v>5</v>
      </c>
      <c r="Q626" s="96">
        <v>7</v>
      </c>
    </row>
    <row r="627" spans="15:17" x14ac:dyDescent="0.2">
      <c r="O627" s="96">
        <v>20006</v>
      </c>
      <c r="P627" s="96">
        <v>5</v>
      </c>
      <c r="Q627" s="96">
        <v>7</v>
      </c>
    </row>
    <row r="628" spans="15:17" x14ac:dyDescent="0.2">
      <c r="O628" s="96">
        <v>20007</v>
      </c>
      <c r="P628" s="96">
        <v>5</v>
      </c>
      <c r="Q628" s="96">
        <v>7</v>
      </c>
    </row>
    <row r="629" spans="15:17" x14ac:dyDescent="0.2">
      <c r="O629" s="96">
        <v>20008</v>
      </c>
      <c r="P629" s="96">
        <v>5</v>
      </c>
      <c r="Q629" s="96">
        <v>7</v>
      </c>
    </row>
    <row r="630" spans="15:17" x14ac:dyDescent="0.2">
      <c r="O630" s="96">
        <v>20009</v>
      </c>
      <c r="P630" s="96">
        <v>17</v>
      </c>
      <c r="Q630" s="96">
        <v>7</v>
      </c>
    </row>
    <row r="631" spans="15:17" x14ac:dyDescent="0.2">
      <c r="O631" s="96">
        <v>20010</v>
      </c>
      <c r="P631" s="96">
        <v>5</v>
      </c>
      <c r="Q631" s="96">
        <v>7</v>
      </c>
    </row>
    <row r="632" spans="15:17" x14ac:dyDescent="0.2">
      <c r="O632" s="96">
        <v>20011</v>
      </c>
      <c r="P632" s="96">
        <v>17</v>
      </c>
      <c r="Q632" s="96">
        <v>7</v>
      </c>
    </row>
    <row r="633" spans="15:17" x14ac:dyDescent="0.2">
      <c r="O633" s="96">
        <v>20012</v>
      </c>
      <c r="P633" s="96">
        <v>16</v>
      </c>
      <c r="Q633" s="96">
        <v>20</v>
      </c>
    </row>
    <row r="634" spans="15:17" x14ac:dyDescent="0.2">
      <c r="O634" s="96">
        <v>20013</v>
      </c>
      <c r="P634" s="96">
        <v>17</v>
      </c>
      <c r="Q634" s="96">
        <v>7</v>
      </c>
    </row>
    <row r="635" spans="15:17" x14ac:dyDescent="0.2">
      <c r="O635" s="96">
        <v>20014</v>
      </c>
      <c r="P635" s="96">
        <v>5</v>
      </c>
      <c r="Q635" s="96">
        <v>7</v>
      </c>
    </row>
    <row r="636" spans="15:17" x14ac:dyDescent="0.2">
      <c r="O636" s="96">
        <v>20015</v>
      </c>
      <c r="P636" s="96">
        <v>5</v>
      </c>
      <c r="Q636" s="96">
        <v>7</v>
      </c>
    </row>
    <row r="637" spans="15:17" x14ac:dyDescent="0.2">
      <c r="O637" s="96">
        <v>20016</v>
      </c>
      <c r="P637" s="96">
        <v>5</v>
      </c>
      <c r="Q637" s="96">
        <v>7</v>
      </c>
    </row>
    <row r="638" spans="15:17" x14ac:dyDescent="0.2">
      <c r="O638" s="96">
        <v>20017</v>
      </c>
      <c r="P638" s="96">
        <v>5</v>
      </c>
      <c r="Q638" s="96">
        <v>7</v>
      </c>
    </row>
    <row r="639" spans="15:17" x14ac:dyDescent="0.2">
      <c r="O639" s="96">
        <v>20018</v>
      </c>
      <c r="P639" s="96">
        <v>5</v>
      </c>
      <c r="Q639" s="96">
        <v>7</v>
      </c>
    </row>
    <row r="640" spans="15:17" x14ac:dyDescent="0.2">
      <c r="O640" s="96">
        <v>20019</v>
      </c>
      <c r="P640" s="96">
        <v>17</v>
      </c>
      <c r="Q640" s="96">
        <v>9</v>
      </c>
    </row>
    <row r="641" spans="15:17" x14ac:dyDescent="0.2">
      <c r="O641" s="96">
        <v>20020</v>
      </c>
      <c r="P641" s="96">
        <v>17</v>
      </c>
      <c r="Q641" s="96">
        <v>9</v>
      </c>
    </row>
    <row r="642" spans="15:17" x14ac:dyDescent="0.2">
      <c r="O642" s="96">
        <v>20021</v>
      </c>
      <c r="P642" s="96">
        <v>17</v>
      </c>
      <c r="Q642" s="96">
        <v>9</v>
      </c>
    </row>
    <row r="643" spans="15:17" x14ac:dyDescent="0.2">
      <c r="O643" s="96">
        <v>20022</v>
      </c>
      <c r="P643" s="96">
        <v>17</v>
      </c>
      <c r="Q643" s="96">
        <v>9</v>
      </c>
    </row>
    <row r="644" spans="15:17" x14ac:dyDescent="0.2">
      <c r="O644" s="96">
        <v>20023</v>
      </c>
      <c r="P644" s="96">
        <v>17</v>
      </c>
      <c r="Q644" s="96">
        <v>7</v>
      </c>
    </row>
    <row r="645" spans="15:17" x14ac:dyDescent="0.2">
      <c r="O645" s="96">
        <v>20024</v>
      </c>
      <c r="P645" s="96">
        <v>5</v>
      </c>
      <c r="Q645" s="96">
        <v>8</v>
      </c>
    </row>
    <row r="646" spans="15:17" x14ac:dyDescent="0.2">
      <c r="O646" s="96">
        <v>20025</v>
      </c>
      <c r="P646" s="96">
        <v>17</v>
      </c>
      <c r="Q646" s="96">
        <v>3</v>
      </c>
    </row>
    <row r="647" spans="15:17" x14ac:dyDescent="0.2">
      <c r="O647" s="96">
        <v>20026</v>
      </c>
      <c r="P647" s="96">
        <v>5</v>
      </c>
      <c r="Q647" s="96">
        <v>7</v>
      </c>
    </row>
    <row r="648" spans="15:17" x14ac:dyDescent="0.2">
      <c r="O648" s="96">
        <v>20027</v>
      </c>
      <c r="P648" s="96">
        <v>5</v>
      </c>
      <c r="Q648" s="96">
        <v>7</v>
      </c>
    </row>
    <row r="649" spans="15:17" x14ac:dyDescent="0.2">
      <c r="O649" s="96">
        <v>20028</v>
      </c>
      <c r="P649" s="96">
        <v>15</v>
      </c>
      <c r="Q649" s="96">
        <v>14</v>
      </c>
    </row>
    <row r="650" spans="15:17" x14ac:dyDescent="0.2">
      <c r="O650" s="96">
        <v>20029</v>
      </c>
      <c r="P650" s="96">
        <v>17</v>
      </c>
      <c r="Q650" s="96">
        <v>19</v>
      </c>
    </row>
    <row r="651" spans="15:17" x14ac:dyDescent="0.2">
      <c r="O651" s="96">
        <v>20030</v>
      </c>
      <c r="P651" s="96">
        <v>8</v>
      </c>
      <c r="Q651" s="96">
        <v>11</v>
      </c>
    </row>
    <row r="652" spans="15:17" x14ac:dyDescent="0.2">
      <c r="O652" s="96">
        <v>20031</v>
      </c>
      <c r="P652" s="96">
        <v>8</v>
      </c>
      <c r="Q652" s="96">
        <v>11</v>
      </c>
    </row>
    <row r="653" spans="15:17" x14ac:dyDescent="0.2">
      <c r="O653" s="96">
        <v>20032</v>
      </c>
      <c r="P653" s="96">
        <v>9</v>
      </c>
      <c r="Q653" s="96"/>
    </row>
    <row r="654" spans="15:17" x14ac:dyDescent="0.2">
      <c r="O654" s="96">
        <v>20033</v>
      </c>
      <c r="P654" s="96">
        <v>8</v>
      </c>
      <c r="Q654" s="96"/>
    </row>
    <row r="655" spans="15:17" x14ac:dyDescent="0.2">
      <c r="O655" s="96">
        <v>20034</v>
      </c>
      <c r="P655" s="96">
        <v>9</v>
      </c>
      <c r="Q655" s="96"/>
    </row>
    <row r="656" spans="15:17" x14ac:dyDescent="0.2">
      <c r="O656" s="96">
        <v>20035</v>
      </c>
      <c r="P656" s="96">
        <v>9</v>
      </c>
      <c r="Q656" s="96"/>
    </row>
    <row r="657" spans="15:17" x14ac:dyDescent="0.2">
      <c r="O657" s="96">
        <v>20036</v>
      </c>
      <c r="P657" s="96">
        <v>9</v>
      </c>
      <c r="Q657" s="96"/>
    </row>
    <row r="658" spans="15:17" x14ac:dyDescent="0.2">
      <c r="O658" s="96">
        <v>20037</v>
      </c>
      <c r="P658" s="96">
        <v>9</v>
      </c>
      <c r="Q658" s="96"/>
    </row>
    <row r="659" spans="15:17" x14ac:dyDescent="0.2">
      <c r="O659" s="96">
        <v>20038</v>
      </c>
      <c r="P659" s="96">
        <v>9</v>
      </c>
      <c r="Q659" s="96"/>
    </row>
    <row r="660" spans="15:17" x14ac:dyDescent="0.2">
      <c r="O660" s="96">
        <v>20039</v>
      </c>
      <c r="P660" s="96">
        <v>17</v>
      </c>
      <c r="Q660" s="96"/>
    </row>
    <row r="661" spans="15:17" x14ac:dyDescent="0.2">
      <c r="O661" s="96">
        <v>20040</v>
      </c>
      <c r="P661" s="96">
        <v>7</v>
      </c>
      <c r="Q661" s="96"/>
    </row>
    <row r="662" spans="15:17" x14ac:dyDescent="0.2">
      <c r="O662" s="96">
        <v>20041</v>
      </c>
      <c r="P662" s="96">
        <v>7</v>
      </c>
      <c r="Q662" s="96"/>
    </row>
    <row r="663" spans="15:17" x14ac:dyDescent="0.2">
      <c r="O663" s="96">
        <v>20042</v>
      </c>
      <c r="P663" s="96">
        <v>7</v>
      </c>
      <c r="Q663" s="96"/>
    </row>
    <row r="664" spans="15:17" x14ac:dyDescent="0.2">
      <c r="O664" s="96">
        <v>20043</v>
      </c>
      <c r="P664" s="96">
        <v>7</v>
      </c>
      <c r="Q664" s="96"/>
    </row>
    <row r="665" spans="15:17" x14ac:dyDescent="0.2">
      <c r="O665" s="96">
        <v>20044</v>
      </c>
      <c r="P665" s="96">
        <v>7</v>
      </c>
      <c r="Q665" s="96"/>
    </row>
    <row r="666" spans="15:17" x14ac:dyDescent="0.2">
      <c r="O666" s="96">
        <v>20045</v>
      </c>
      <c r="P666" s="96">
        <v>7</v>
      </c>
      <c r="Q666" s="96"/>
    </row>
    <row r="667" spans="15:17" x14ac:dyDescent="0.2">
      <c r="O667" s="96">
        <v>20046</v>
      </c>
      <c r="P667" s="96">
        <v>7</v>
      </c>
      <c r="Q667" s="96"/>
    </row>
    <row r="668" spans="15:17" x14ac:dyDescent="0.2">
      <c r="O668" s="96">
        <v>20047</v>
      </c>
      <c r="P668" s="96">
        <v>17</v>
      </c>
      <c r="Q668" s="96"/>
    </row>
    <row r="669" spans="15:17" x14ac:dyDescent="0.2">
      <c r="O669" s="96">
        <v>20048</v>
      </c>
      <c r="P669" s="96">
        <v>17</v>
      </c>
      <c r="Q669" s="96"/>
    </row>
    <row r="670" spans="15:17" x14ac:dyDescent="0.2">
      <c r="O670" s="96">
        <v>20049</v>
      </c>
      <c r="P670" s="96">
        <v>17</v>
      </c>
      <c r="Q670" s="96"/>
    </row>
    <row r="671" spans="15:17" x14ac:dyDescent="0.2">
      <c r="O671" s="96">
        <v>20050</v>
      </c>
      <c r="P671" s="96">
        <v>17</v>
      </c>
      <c r="Q671" s="96"/>
    </row>
    <row r="672" spans="15:17" x14ac:dyDescent="0.2">
      <c r="O672" s="96">
        <v>20051</v>
      </c>
      <c r="P672" s="96">
        <v>17</v>
      </c>
      <c r="Q672" s="96"/>
    </row>
    <row r="673" spans="15:17" x14ac:dyDescent="0.2">
      <c r="O673" s="96">
        <v>20052</v>
      </c>
      <c r="P673" s="96">
        <v>17</v>
      </c>
      <c r="Q673" s="96"/>
    </row>
    <row r="674" spans="15:17" x14ac:dyDescent="0.2">
      <c r="O674" s="96">
        <v>20053</v>
      </c>
      <c r="P674" s="96">
        <v>17</v>
      </c>
      <c r="Q674" s="96"/>
    </row>
    <row r="675" spans="15:17" x14ac:dyDescent="0.2">
      <c r="O675" s="96">
        <v>20054</v>
      </c>
      <c r="P675" s="96">
        <v>7</v>
      </c>
      <c r="Q675" s="96"/>
    </row>
    <row r="676" spans="15:17" x14ac:dyDescent="0.2">
      <c r="O676" s="96">
        <v>20055</v>
      </c>
      <c r="P676" s="96">
        <v>7</v>
      </c>
      <c r="Q676" s="96"/>
    </row>
    <row r="677" spans="15:17" x14ac:dyDescent="0.2">
      <c r="O677" s="96">
        <v>20056</v>
      </c>
      <c r="P677" s="96">
        <v>7</v>
      </c>
      <c r="Q677" s="96"/>
    </row>
    <row r="678" spans="15:17" x14ac:dyDescent="0.2">
      <c r="O678" s="96">
        <v>20057</v>
      </c>
      <c r="P678" s="96">
        <v>7</v>
      </c>
      <c r="Q678" s="96"/>
    </row>
    <row r="679" spans="15:17" x14ac:dyDescent="0.2">
      <c r="O679" s="96">
        <v>20058</v>
      </c>
      <c r="P679" s="96">
        <v>17</v>
      </c>
      <c r="Q679" s="96"/>
    </row>
    <row r="680" spans="15:17" x14ac:dyDescent="0.2">
      <c r="O680" s="96">
        <v>20059</v>
      </c>
      <c r="P680" s="96">
        <v>1</v>
      </c>
      <c r="Q680" s="96"/>
    </row>
    <row r="681" spans="15:17" x14ac:dyDescent="0.2">
      <c r="O681" s="96">
        <v>20060</v>
      </c>
      <c r="P681" s="96">
        <v>17</v>
      </c>
      <c r="Q681" s="96"/>
    </row>
    <row r="682" spans="15:17" x14ac:dyDescent="0.2">
      <c r="O682" s="96">
        <v>20061</v>
      </c>
      <c r="P682" s="96">
        <v>17</v>
      </c>
      <c r="Q682" s="96"/>
    </row>
    <row r="683" spans="15:17" x14ac:dyDescent="0.2">
      <c r="O683" s="96">
        <v>20062</v>
      </c>
      <c r="P683" s="96">
        <v>17</v>
      </c>
      <c r="Q683" s="96"/>
    </row>
    <row r="684" spans="15:17" x14ac:dyDescent="0.2">
      <c r="O684" s="96">
        <v>20063</v>
      </c>
      <c r="P684" s="96">
        <v>5</v>
      </c>
      <c r="Q684" s="96"/>
    </row>
    <row r="685" spans="15:17" x14ac:dyDescent="0.2">
      <c r="O685" s="96">
        <v>20064</v>
      </c>
      <c r="P685" s="96">
        <v>17</v>
      </c>
      <c r="Q685" s="96"/>
    </row>
    <row r="686" spans="15:17" x14ac:dyDescent="0.2">
      <c r="O686" s="96">
        <v>20065</v>
      </c>
      <c r="P686" s="96">
        <v>17</v>
      </c>
      <c r="Q686" s="96"/>
    </row>
    <row r="687" spans="15:17" x14ac:dyDescent="0.2">
      <c r="O687" s="96">
        <v>20066</v>
      </c>
      <c r="P687" s="96">
        <v>5</v>
      </c>
      <c r="Q687" s="96"/>
    </row>
    <row r="688" spans="15:17" x14ac:dyDescent="0.2">
      <c r="O688" s="96">
        <v>20067</v>
      </c>
      <c r="P688" s="96">
        <v>5</v>
      </c>
      <c r="Q688" s="96"/>
    </row>
    <row r="689" spans="15:17" x14ac:dyDescent="0.2">
      <c r="O689" s="96">
        <v>20068</v>
      </c>
      <c r="P689" s="96">
        <v>5</v>
      </c>
      <c r="Q689" s="96"/>
    </row>
    <row r="690" spans="15:17" x14ac:dyDescent="0.2">
      <c r="O690" s="96">
        <v>20069</v>
      </c>
      <c r="P690" s="96">
        <v>5</v>
      </c>
      <c r="Q690" s="96"/>
    </row>
    <row r="691" spans="15:17" x14ac:dyDescent="0.2">
      <c r="O691" s="96">
        <v>20070</v>
      </c>
      <c r="P691" s="96">
        <v>5</v>
      </c>
      <c r="Q691" s="96"/>
    </row>
    <row r="692" spans="15:17" x14ac:dyDescent="0.2">
      <c r="O692" s="96">
        <v>20071</v>
      </c>
      <c r="P692" s="96">
        <v>5</v>
      </c>
      <c r="Q692" s="96">
        <v>8</v>
      </c>
    </row>
    <row r="693" spans="15:17" x14ac:dyDescent="0.2">
      <c r="O693" s="96">
        <v>20072</v>
      </c>
      <c r="P693" s="96">
        <v>9</v>
      </c>
      <c r="Q693" s="96"/>
    </row>
    <row r="694" spans="15:17" x14ac:dyDescent="0.2">
      <c r="O694" s="96">
        <v>20073</v>
      </c>
      <c r="P694" s="96">
        <v>5</v>
      </c>
      <c r="Q694" s="96"/>
    </row>
    <row r="695" spans="15:17" x14ac:dyDescent="0.2">
      <c r="O695" s="96">
        <v>20074</v>
      </c>
      <c r="P695" s="96">
        <v>5</v>
      </c>
      <c r="Q695" s="96"/>
    </row>
    <row r="696" spans="15:17" x14ac:dyDescent="0.2">
      <c r="O696" s="96">
        <v>20075</v>
      </c>
      <c r="P696" s="96">
        <v>5</v>
      </c>
      <c r="Q696" s="96"/>
    </row>
    <row r="697" spans="15:17" x14ac:dyDescent="0.2">
      <c r="O697" s="96">
        <v>20076</v>
      </c>
      <c r="P697" s="96">
        <v>5</v>
      </c>
      <c r="Q697" s="96"/>
    </row>
    <row r="698" spans="15:17" x14ac:dyDescent="0.2">
      <c r="O698" s="96">
        <v>20077</v>
      </c>
      <c r="P698" s="96">
        <v>1</v>
      </c>
      <c r="Q698" s="96"/>
    </row>
    <row r="699" spans="15:17" x14ac:dyDescent="0.2">
      <c r="O699" s="96">
        <v>20078</v>
      </c>
      <c r="P699" s="96">
        <v>1</v>
      </c>
      <c r="Q699" s="96"/>
    </row>
    <row r="700" spans="15:17" x14ac:dyDescent="0.2">
      <c r="O700" s="96">
        <v>20079</v>
      </c>
      <c r="P700" s="96">
        <v>1</v>
      </c>
      <c r="Q700" s="96"/>
    </row>
    <row r="701" spans="15:17" x14ac:dyDescent="0.2">
      <c r="O701" s="96">
        <v>20080</v>
      </c>
      <c r="P701" s="96">
        <v>1</v>
      </c>
      <c r="Q701" s="96"/>
    </row>
    <row r="702" spans="15:17" x14ac:dyDescent="0.2">
      <c r="O702" s="96">
        <v>20081</v>
      </c>
      <c r="P702" s="96">
        <v>1</v>
      </c>
      <c r="Q702" s="96"/>
    </row>
    <row r="703" spans="15:17" x14ac:dyDescent="0.2">
      <c r="O703" s="96">
        <v>20082</v>
      </c>
      <c r="P703" s="96">
        <v>1</v>
      </c>
      <c r="Q703" s="96"/>
    </row>
    <row r="704" spans="15:17" x14ac:dyDescent="0.2">
      <c r="O704" s="96">
        <v>20083</v>
      </c>
      <c r="P704" s="96">
        <v>5</v>
      </c>
      <c r="Q704" s="96"/>
    </row>
    <row r="705" spans="15:17" x14ac:dyDescent="0.2">
      <c r="O705" s="96">
        <v>20084</v>
      </c>
      <c r="P705" s="96">
        <v>5</v>
      </c>
      <c r="Q705" s="96"/>
    </row>
    <row r="706" spans="15:17" x14ac:dyDescent="0.2">
      <c r="O706" s="96">
        <v>20085</v>
      </c>
      <c r="P706" s="96">
        <v>5</v>
      </c>
      <c r="Q706" s="96"/>
    </row>
    <row r="707" spans="15:17" x14ac:dyDescent="0.2">
      <c r="O707" s="96">
        <v>20086</v>
      </c>
      <c r="P707" s="96">
        <v>5</v>
      </c>
      <c r="Q707" s="96"/>
    </row>
    <row r="708" spans="15:17" x14ac:dyDescent="0.2">
      <c r="O708" s="96">
        <v>20087</v>
      </c>
      <c r="P708" s="96">
        <v>5</v>
      </c>
      <c r="Q708" s="96"/>
    </row>
    <row r="709" spans="15:17" x14ac:dyDescent="0.2">
      <c r="O709" s="96">
        <v>20088</v>
      </c>
      <c r="P709" s="96">
        <v>5</v>
      </c>
      <c r="Q709" s="96"/>
    </row>
    <row r="710" spans="15:17" x14ac:dyDescent="0.2">
      <c r="O710" s="96">
        <v>20089</v>
      </c>
      <c r="P710" s="96">
        <v>5</v>
      </c>
      <c r="Q710" s="96"/>
    </row>
    <row r="711" spans="15:17" x14ac:dyDescent="0.2">
      <c r="O711" s="96">
        <v>20090</v>
      </c>
      <c r="P711" s="96">
        <v>5</v>
      </c>
      <c r="Q711" s="96"/>
    </row>
    <row r="712" spans="15:17" x14ac:dyDescent="0.2">
      <c r="O712" s="96">
        <v>20091</v>
      </c>
      <c r="P712" s="96">
        <v>5</v>
      </c>
      <c r="Q712" s="96"/>
    </row>
    <row r="713" spans="15:17" x14ac:dyDescent="0.2">
      <c r="O713" s="96">
        <v>20092</v>
      </c>
      <c r="P713" s="96">
        <v>5</v>
      </c>
      <c r="Q713" s="96">
        <v>6</v>
      </c>
    </row>
    <row r="714" spans="15:17" x14ac:dyDescent="0.2">
      <c r="O714" s="96">
        <v>20093</v>
      </c>
      <c r="P714" s="96">
        <v>5</v>
      </c>
      <c r="Q714" s="96"/>
    </row>
    <row r="715" spans="15:17" x14ac:dyDescent="0.2">
      <c r="O715" s="96">
        <v>20094</v>
      </c>
      <c r="P715" s="96">
        <v>5</v>
      </c>
      <c r="Q715" s="96"/>
    </row>
    <row r="716" spans="15:17" x14ac:dyDescent="0.2">
      <c r="O716" s="96">
        <v>20095</v>
      </c>
      <c r="P716" s="96">
        <v>5</v>
      </c>
      <c r="Q716" s="96"/>
    </row>
    <row r="717" spans="15:17" x14ac:dyDescent="0.2">
      <c r="O717" s="96">
        <v>20096</v>
      </c>
      <c r="P717" s="96">
        <v>5</v>
      </c>
      <c r="Q717" s="96"/>
    </row>
    <row r="718" spans="15:17" x14ac:dyDescent="0.2">
      <c r="O718" s="96">
        <v>20097</v>
      </c>
      <c r="P718" s="96">
        <v>5</v>
      </c>
      <c r="Q718" s="96"/>
    </row>
    <row r="719" spans="15:17" x14ac:dyDescent="0.2">
      <c r="O719" s="96">
        <v>20098</v>
      </c>
      <c r="P719" s="96">
        <v>5</v>
      </c>
      <c r="Q719" s="96"/>
    </row>
    <row r="720" spans="15:17" x14ac:dyDescent="0.2">
      <c r="O720" s="96">
        <v>20099</v>
      </c>
      <c r="P720" s="96">
        <v>5</v>
      </c>
      <c r="Q720" s="96"/>
    </row>
    <row r="721" spans="15:17" x14ac:dyDescent="0.2">
      <c r="O721" s="96">
        <v>20100</v>
      </c>
      <c r="P721" s="96">
        <v>5</v>
      </c>
      <c r="Q721" s="96"/>
    </row>
    <row r="722" spans="15:17" x14ac:dyDescent="0.2">
      <c r="O722" s="96">
        <v>20101</v>
      </c>
      <c r="P722" s="96">
        <v>5</v>
      </c>
      <c r="Q722" s="96"/>
    </row>
    <row r="723" spans="15:17" x14ac:dyDescent="0.2">
      <c r="O723" s="96">
        <v>20102</v>
      </c>
      <c r="P723" s="96">
        <v>5</v>
      </c>
      <c r="Q723" s="96">
        <v>6</v>
      </c>
    </row>
    <row r="724" spans="15:17" x14ac:dyDescent="0.2">
      <c r="O724" s="96">
        <v>20103</v>
      </c>
      <c r="P724" s="96">
        <v>5</v>
      </c>
      <c r="Q724" s="96"/>
    </row>
    <row r="725" spans="15:17" x14ac:dyDescent="0.2">
      <c r="O725" s="96">
        <v>20104</v>
      </c>
      <c r="P725" s="96">
        <v>5</v>
      </c>
      <c r="Q725" s="96"/>
    </row>
    <row r="726" spans="15:17" x14ac:dyDescent="0.2">
      <c r="O726" s="96">
        <v>20105</v>
      </c>
      <c r="P726" s="96">
        <v>5</v>
      </c>
      <c r="Q726" s="96"/>
    </row>
    <row r="727" spans="15:17" x14ac:dyDescent="0.2">
      <c r="O727" s="96">
        <v>20106</v>
      </c>
      <c r="P727" s="96">
        <v>5</v>
      </c>
      <c r="Q727" s="96"/>
    </row>
    <row r="728" spans="15:17" x14ac:dyDescent="0.2">
      <c r="O728" s="96">
        <v>20107</v>
      </c>
      <c r="P728" s="96">
        <v>1</v>
      </c>
      <c r="Q728" s="96"/>
    </row>
    <row r="729" spans="15:17" x14ac:dyDescent="0.2">
      <c r="O729" s="96">
        <v>20108</v>
      </c>
      <c r="P729" s="96">
        <v>5</v>
      </c>
      <c r="Q729" s="96">
        <v>7</v>
      </c>
    </row>
    <row r="730" spans="15:17" x14ac:dyDescent="0.2">
      <c r="O730" s="96">
        <v>20109</v>
      </c>
      <c r="P730" s="96">
        <v>1</v>
      </c>
      <c r="Q730" s="96"/>
    </row>
    <row r="731" spans="15:17" x14ac:dyDescent="0.2">
      <c r="O731" s="96">
        <v>20110</v>
      </c>
      <c r="P731" s="96">
        <v>1</v>
      </c>
      <c r="Q731" s="96"/>
    </row>
    <row r="732" spans="15:17" x14ac:dyDescent="0.2">
      <c r="O732" s="96">
        <v>20111</v>
      </c>
      <c r="P732" s="96">
        <v>17</v>
      </c>
      <c r="Q732" s="96"/>
    </row>
    <row r="733" spans="15:17" x14ac:dyDescent="0.2">
      <c r="O733" s="96">
        <v>20112</v>
      </c>
      <c r="P733" s="96">
        <v>1</v>
      </c>
      <c r="Q733" s="96"/>
    </row>
    <row r="734" spans="15:17" x14ac:dyDescent="0.2">
      <c r="O734" s="96">
        <v>20113</v>
      </c>
      <c r="P734" s="96">
        <v>5</v>
      </c>
      <c r="Q734" s="96"/>
    </row>
    <row r="735" spans="15:17" x14ac:dyDescent="0.2">
      <c r="O735" s="96">
        <v>20114</v>
      </c>
      <c r="P735" s="96">
        <v>5</v>
      </c>
      <c r="Q735" s="96"/>
    </row>
    <row r="736" spans="15:17" x14ac:dyDescent="0.2">
      <c r="O736" s="96">
        <v>20115</v>
      </c>
      <c r="P736" s="96">
        <v>5</v>
      </c>
      <c r="Q736" s="96"/>
    </row>
    <row r="737" spans="15:17" x14ac:dyDescent="0.2">
      <c r="O737" s="96">
        <v>20116</v>
      </c>
      <c r="P737" s="96">
        <v>5</v>
      </c>
      <c r="Q737" s="96"/>
    </row>
    <row r="738" spans="15:17" x14ac:dyDescent="0.2">
      <c r="O738" s="96">
        <v>20117</v>
      </c>
      <c r="P738" s="96">
        <v>5</v>
      </c>
      <c r="Q738" s="96"/>
    </row>
    <row r="739" spans="15:17" x14ac:dyDescent="0.2">
      <c r="O739" s="96">
        <v>20118</v>
      </c>
      <c r="P739" s="96">
        <v>5</v>
      </c>
      <c r="Q739" s="96"/>
    </row>
    <row r="740" spans="15:17" x14ac:dyDescent="0.2">
      <c r="O740" s="96">
        <v>20119</v>
      </c>
      <c r="P740" s="96">
        <v>5</v>
      </c>
      <c r="Q740" s="96"/>
    </row>
    <row r="741" spans="15:17" x14ac:dyDescent="0.2">
      <c r="O741" s="96">
        <v>20120</v>
      </c>
      <c r="P741" s="96">
        <v>5</v>
      </c>
      <c r="Q741" s="96"/>
    </row>
    <row r="742" spans="15:17" x14ac:dyDescent="0.2">
      <c r="O742" s="96">
        <v>20121</v>
      </c>
      <c r="P742" s="96">
        <v>5</v>
      </c>
      <c r="Q742" s="96"/>
    </row>
    <row r="743" spans="15:17" x14ac:dyDescent="0.2">
      <c r="O743" s="96">
        <v>20122</v>
      </c>
      <c r="P743" s="96">
        <v>5</v>
      </c>
      <c r="Q743" s="96"/>
    </row>
    <row r="744" spans="15:17" x14ac:dyDescent="0.2">
      <c r="O744" s="96">
        <v>20123</v>
      </c>
      <c r="P744" s="96">
        <v>5</v>
      </c>
      <c r="Q744" s="96"/>
    </row>
    <row r="745" spans="15:17" x14ac:dyDescent="0.2">
      <c r="O745" s="96">
        <v>20124</v>
      </c>
      <c r="P745" s="96">
        <v>5</v>
      </c>
      <c r="Q745" s="96"/>
    </row>
    <row r="746" spans="15:17" x14ac:dyDescent="0.2">
      <c r="O746" s="96">
        <v>20125</v>
      </c>
      <c r="P746" s="96">
        <v>9</v>
      </c>
      <c r="Q746" s="96"/>
    </row>
    <row r="747" spans="15:17" x14ac:dyDescent="0.2">
      <c r="O747" s="96">
        <v>20126</v>
      </c>
      <c r="P747" s="96">
        <v>9</v>
      </c>
      <c r="Q747" s="96"/>
    </row>
    <row r="748" spans="15:17" x14ac:dyDescent="0.2">
      <c r="O748" s="96">
        <v>20127</v>
      </c>
      <c r="P748" s="96">
        <v>1</v>
      </c>
      <c r="Q748" s="96"/>
    </row>
    <row r="749" spans="15:17" x14ac:dyDescent="0.2">
      <c r="O749" s="96">
        <v>20128</v>
      </c>
      <c r="P749" s="96">
        <v>1</v>
      </c>
      <c r="Q749" s="96"/>
    </row>
    <row r="750" spans="15:17" x14ac:dyDescent="0.2">
      <c r="O750" s="96">
        <v>20129</v>
      </c>
      <c r="P750" s="96">
        <v>11</v>
      </c>
      <c r="Q750" s="96"/>
    </row>
    <row r="751" spans="15:17" x14ac:dyDescent="0.2">
      <c r="O751" s="96">
        <v>20130</v>
      </c>
      <c r="P751" s="96">
        <v>9</v>
      </c>
      <c r="Q751" s="96"/>
    </row>
    <row r="752" spans="15:17" x14ac:dyDescent="0.2">
      <c r="O752" s="96">
        <v>20131</v>
      </c>
      <c r="P752" s="96">
        <v>5</v>
      </c>
      <c r="Q752" s="96"/>
    </row>
    <row r="753" spans="15:17" x14ac:dyDescent="0.2">
      <c r="O753" s="96">
        <v>20132</v>
      </c>
      <c r="P753" s="96">
        <v>5</v>
      </c>
      <c r="Q753" s="96"/>
    </row>
    <row r="754" spans="15:17" x14ac:dyDescent="0.2">
      <c r="O754" s="96">
        <v>20133</v>
      </c>
      <c r="P754" s="96">
        <v>5</v>
      </c>
      <c r="Q754" s="96"/>
    </row>
    <row r="755" spans="15:17" x14ac:dyDescent="0.2">
      <c r="O755" s="96">
        <v>20134</v>
      </c>
      <c r="P755" s="96">
        <v>5</v>
      </c>
      <c r="Q755" s="96"/>
    </row>
    <row r="756" spans="15:17" x14ac:dyDescent="0.2">
      <c r="O756" s="96">
        <v>20135</v>
      </c>
      <c r="P756" s="96">
        <v>5</v>
      </c>
      <c r="Q756" s="96"/>
    </row>
    <row r="757" spans="15:17" x14ac:dyDescent="0.2">
      <c r="O757" s="96">
        <v>20136</v>
      </c>
      <c r="P757" s="96">
        <v>5</v>
      </c>
      <c r="Q757" s="96"/>
    </row>
    <row r="758" spans="15:17" x14ac:dyDescent="0.2">
      <c r="O758" s="96">
        <v>20137</v>
      </c>
      <c r="P758" s="96">
        <v>5</v>
      </c>
      <c r="Q758" s="96">
        <v>6</v>
      </c>
    </row>
    <row r="759" spans="15:17" x14ac:dyDescent="0.2">
      <c r="O759" s="96">
        <v>20138</v>
      </c>
      <c r="P759" s="96">
        <v>5</v>
      </c>
      <c r="Q759" s="96"/>
    </row>
    <row r="760" spans="15:17" x14ac:dyDescent="0.2">
      <c r="O760" s="96">
        <v>20139</v>
      </c>
      <c r="P760" s="96">
        <v>5</v>
      </c>
      <c r="Q760" s="96"/>
    </row>
    <row r="761" spans="15:17" x14ac:dyDescent="0.2">
      <c r="O761" s="96">
        <v>20140</v>
      </c>
      <c r="P761" s="96">
        <v>5</v>
      </c>
      <c r="Q761" s="96"/>
    </row>
    <row r="762" spans="15:17" x14ac:dyDescent="0.2">
      <c r="O762" s="96">
        <v>20141</v>
      </c>
      <c r="P762" s="96">
        <v>5</v>
      </c>
      <c r="Q762" s="96"/>
    </row>
    <row r="763" spans="15:17" x14ac:dyDescent="0.2">
      <c r="O763" s="96">
        <v>20142</v>
      </c>
      <c r="P763" s="96">
        <v>5</v>
      </c>
      <c r="Q763" s="96"/>
    </row>
    <row r="764" spans="15:17" x14ac:dyDescent="0.2">
      <c r="O764" s="96">
        <v>20143</v>
      </c>
      <c r="P764" s="96">
        <v>5</v>
      </c>
      <c r="Q764" s="96"/>
    </row>
    <row r="765" spans="15:17" x14ac:dyDescent="0.2">
      <c r="O765" s="96">
        <v>20144</v>
      </c>
      <c r="P765" s="96">
        <v>5</v>
      </c>
      <c r="Q765" s="96"/>
    </row>
    <row r="766" spans="15:17" x14ac:dyDescent="0.2">
      <c r="O766" s="96">
        <v>20145</v>
      </c>
      <c r="P766" s="96">
        <v>5</v>
      </c>
      <c r="Q766" s="96"/>
    </row>
    <row r="767" spans="15:17" x14ac:dyDescent="0.2">
      <c r="O767" s="96">
        <v>20146</v>
      </c>
      <c r="P767" s="96">
        <v>5</v>
      </c>
      <c r="Q767" s="96"/>
    </row>
    <row r="768" spans="15:17" x14ac:dyDescent="0.2">
      <c r="O768" s="96">
        <v>20147</v>
      </c>
      <c r="P768" s="96">
        <v>5</v>
      </c>
      <c r="Q768" s="96"/>
    </row>
    <row r="769" spans="15:17" x14ac:dyDescent="0.2">
      <c r="O769" s="96">
        <v>20148</v>
      </c>
      <c r="P769" s="96">
        <v>5</v>
      </c>
      <c r="Q769" s="96"/>
    </row>
    <row r="770" spans="15:17" x14ac:dyDescent="0.2">
      <c r="O770" s="96">
        <v>20149</v>
      </c>
      <c r="P770" s="96">
        <v>5</v>
      </c>
      <c r="Q770" s="96"/>
    </row>
    <row r="771" spans="15:17" x14ac:dyDescent="0.2">
      <c r="O771" s="96">
        <v>20150</v>
      </c>
      <c r="P771" s="96">
        <v>9</v>
      </c>
      <c r="Q771" s="96"/>
    </row>
    <row r="772" spans="15:17" x14ac:dyDescent="0.2">
      <c r="O772" s="96">
        <v>20151</v>
      </c>
      <c r="P772" s="96">
        <v>6</v>
      </c>
      <c r="Q772" s="96"/>
    </row>
    <row r="773" spans="15:17" x14ac:dyDescent="0.2">
      <c r="O773" s="96">
        <v>20152</v>
      </c>
      <c r="P773" s="96">
        <v>6</v>
      </c>
      <c r="Q773" s="96"/>
    </row>
    <row r="774" spans="15:17" x14ac:dyDescent="0.2">
      <c r="O774" s="96">
        <v>20153</v>
      </c>
      <c r="P774" s="96">
        <v>6</v>
      </c>
      <c r="Q774" s="96"/>
    </row>
    <row r="775" spans="15:17" x14ac:dyDescent="0.2">
      <c r="O775" s="96">
        <v>20154</v>
      </c>
      <c r="P775" s="96">
        <v>6</v>
      </c>
      <c r="Q775" s="96"/>
    </row>
    <row r="776" spans="15:17" x14ac:dyDescent="0.2">
      <c r="O776" s="96">
        <v>20155</v>
      </c>
      <c r="P776" s="96">
        <v>6</v>
      </c>
      <c r="Q776" s="96"/>
    </row>
    <row r="777" spans="15:17" x14ac:dyDescent="0.2">
      <c r="O777" s="96">
        <v>20156</v>
      </c>
      <c r="P777" s="96">
        <v>6</v>
      </c>
      <c r="Q777" s="96"/>
    </row>
    <row r="778" spans="15:17" x14ac:dyDescent="0.2">
      <c r="O778" s="96">
        <v>20157</v>
      </c>
      <c r="P778" s="96">
        <v>6</v>
      </c>
      <c r="Q778" s="96"/>
    </row>
    <row r="779" spans="15:17" x14ac:dyDescent="0.2">
      <c r="O779" s="96">
        <v>20158</v>
      </c>
      <c r="P779" s="96">
        <v>6</v>
      </c>
      <c r="Q779" s="96"/>
    </row>
    <row r="780" spans="15:17" x14ac:dyDescent="0.2">
      <c r="O780" s="96">
        <v>20159</v>
      </c>
      <c r="P780" s="96">
        <v>6</v>
      </c>
      <c r="Q780" s="96"/>
    </row>
    <row r="781" spans="15:17" x14ac:dyDescent="0.2">
      <c r="O781" s="96">
        <v>20160</v>
      </c>
      <c r="P781" s="96">
        <v>5</v>
      </c>
      <c r="Q781" s="96"/>
    </row>
    <row r="782" spans="15:17" x14ac:dyDescent="0.2">
      <c r="O782" s="96">
        <v>20161</v>
      </c>
      <c r="P782" s="96">
        <v>2</v>
      </c>
      <c r="Q782" s="96"/>
    </row>
    <row r="783" spans="15:17" x14ac:dyDescent="0.2">
      <c r="O783" s="96">
        <v>20162</v>
      </c>
      <c r="P783" s="96">
        <v>2</v>
      </c>
      <c r="Q783" s="96"/>
    </row>
    <row r="784" spans="15:17" x14ac:dyDescent="0.2">
      <c r="O784" s="96">
        <v>20163</v>
      </c>
      <c r="P784" s="96">
        <v>2</v>
      </c>
      <c r="Q784" s="96"/>
    </row>
    <row r="785" spans="15:17" x14ac:dyDescent="0.2">
      <c r="O785" s="96">
        <v>20164</v>
      </c>
      <c r="P785" s="96">
        <v>2</v>
      </c>
      <c r="Q785" s="96"/>
    </row>
    <row r="786" spans="15:17" x14ac:dyDescent="0.2">
      <c r="O786" s="96">
        <v>20165</v>
      </c>
      <c r="P786" s="96">
        <v>2</v>
      </c>
      <c r="Q786" s="96"/>
    </row>
    <row r="787" spans="15:17" x14ac:dyDescent="0.2">
      <c r="O787" s="96">
        <v>20166</v>
      </c>
      <c r="P787" s="96">
        <v>5</v>
      </c>
      <c r="Q787" s="96"/>
    </row>
    <row r="788" spans="15:17" x14ac:dyDescent="0.2">
      <c r="O788" s="96">
        <v>20167</v>
      </c>
      <c r="P788" s="96">
        <v>5</v>
      </c>
      <c r="Q788" s="96"/>
    </row>
    <row r="789" spans="15:17" x14ac:dyDescent="0.2">
      <c r="O789" s="96">
        <v>20168</v>
      </c>
      <c r="P789" s="96">
        <v>6</v>
      </c>
      <c r="Q789" s="96"/>
    </row>
    <row r="790" spans="15:17" x14ac:dyDescent="0.2">
      <c r="O790" s="96">
        <v>20169</v>
      </c>
      <c r="P790" s="96">
        <v>6</v>
      </c>
      <c r="Q790" s="96"/>
    </row>
    <row r="791" spans="15:17" x14ac:dyDescent="0.2">
      <c r="O791" s="96">
        <v>20170</v>
      </c>
      <c r="P791" s="96">
        <v>6</v>
      </c>
      <c r="Q791" s="96"/>
    </row>
    <row r="792" spans="15:17" x14ac:dyDescent="0.2">
      <c r="O792" s="96">
        <v>20171</v>
      </c>
      <c r="P792" s="96">
        <v>5</v>
      </c>
      <c r="Q792" s="96"/>
    </row>
    <row r="793" spans="15:17" x14ac:dyDescent="0.2">
      <c r="O793" s="96">
        <v>20172</v>
      </c>
      <c r="P793" s="96">
        <v>5</v>
      </c>
      <c r="Q793" s="96"/>
    </row>
    <row r="794" spans="15:17" x14ac:dyDescent="0.2">
      <c r="O794" s="96">
        <v>20173</v>
      </c>
      <c r="P794" s="96">
        <v>5</v>
      </c>
      <c r="Q794" s="96"/>
    </row>
    <row r="795" spans="15:17" x14ac:dyDescent="0.2">
      <c r="O795" s="96">
        <v>20174</v>
      </c>
      <c r="P795" s="96">
        <v>5</v>
      </c>
      <c r="Q795" s="96"/>
    </row>
    <row r="796" spans="15:17" x14ac:dyDescent="0.2">
      <c r="O796" s="96">
        <v>20175</v>
      </c>
      <c r="P796" s="96">
        <v>5</v>
      </c>
      <c r="Q796" s="96"/>
    </row>
    <row r="797" spans="15:17" x14ac:dyDescent="0.2">
      <c r="O797" s="96">
        <v>20176</v>
      </c>
      <c r="P797" s="96">
        <v>1</v>
      </c>
      <c r="Q797" s="96"/>
    </row>
    <row r="798" spans="15:17" x14ac:dyDescent="0.2">
      <c r="O798" s="96">
        <v>20177</v>
      </c>
      <c r="P798" s="96">
        <v>5</v>
      </c>
      <c r="Q798" s="96"/>
    </row>
    <row r="799" spans="15:17" x14ac:dyDescent="0.2">
      <c r="O799" s="96">
        <v>20178</v>
      </c>
      <c r="P799" s="96">
        <v>5</v>
      </c>
      <c r="Q799" s="96"/>
    </row>
    <row r="800" spans="15:17" x14ac:dyDescent="0.2">
      <c r="O800" s="96">
        <v>20179</v>
      </c>
      <c r="P800" s="96">
        <v>5</v>
      </c>
      <c r="Q800" s="96"/>
    </row>
    <row r="801" spans="15:17" x14ac:dyDescent="0.2">
      <c r="O801" s="96">
        <v>20180</v>
      </c>
      <c r="P801" s="96">
        <v>5</v>
      </c>
      <c r="Q801" s="96"/>
    </row>
    <row r="802" spans="15:17" x14ac:dyDescent="0.2">
      <c r="O802" s="96">
        <v>20181</v>
      </c>
      <c r="P802" s="96">
        <v>5</v>
      </c>
      <c r="Q802" s="96"/>
    </row>
    <row r="803" spans="15:17" x14ac:dyDescent="0.2">
      <c r="O803" s="96">
        <v>20182</v>
      </c>
      <c r="P803" s="96">
        <v>10</v>
      </c>
      <c r="Q803" s="96">
        <v>21</v>
      </c>
    </row>
    <row r="804" spans="15:17" x14ac:dyDescent="0.2">
      <c r="O804" s="96">
        <v>20183</v>
      </c>
      <c r="P804" s="96">
        <v>10</v>
      </c>
      <c r="Q804" s="96">
        <v>21</v>
      </c>
    </row>
    <row r="805" spans="15:17" x14ac:dyDescent="0.2">
      <c r="O805" s="96">
        <v>20184</v>
      </c>
      <c r="P805" s="96">
        <v>9</v>
      </c>
      <c r="Q805" s="96">
        <v>21</v>
      </c>
    </row>
    <row r="806" spans="15:17" x14ac:dyDescent="0.2">
      <c r="O806" s="96">
        <v>20185</v>
      </c>
      <c r="P806" s="96">
        <v>8</v>
      </c>
      <c r="Q806" s="96">
        <v>21</v>
      </c>
    </row>
    <row r="807" spans="15:17" x14ac:dyDescent="0.2">
      <c r="O807" s="96">
        <v>20186</v>
      </c>
      <c r="P807" s="96">
        <v>10</v>
      </c>
      <c r="Q807" s="96">
        <v>21</v>
      </c>
    </row>
    <row r="808" spans="15:17" x14ac:dyDescent="0.2">
      <c r="O808" s="96">
        <v>20187</v>
      </c>
      <c r="P808" s="96">
        <v>9</v>
      </c>
      <c r="Q808" s="96">
        <v>21</v>
      </c>
    </row>
    <row r="809" spans="15:17" x14ac:dyDescent="0.2">
      <c r="O809" s="96">
        <v>20188</v>
      </c>
      <c r="P809" s="96">
        <v>10</v>
      </c>
      <c r="Q809" s="96">
        <v>21</v>
      </c>
    </row>
    <row r="810" spans="15:17" x14ac:dyDescent="0.2">
      <c r="O810" s="96">
        <v>20189</v>
      </c>
      <c r="P810" s="96">
        <v>10</v>
      </c>
      <c r="Q810" s="96">
        <v>21</v>
      </c>
    </row>
    <row r="811" spans="15:17" x14ac:dyDescent="0.2">
      <c r="O811" s="96">
        <v>20190</v>
      </c>
      <c r="P811" s="96">
        <v>8</v>
      </c>
      <c r="Q811" s="96">
        <v>21</v>
      </c>
    </row>
    <row r="812" spans="15:17" x14ac:dyDescent="0.2">
      <c r="O812" s="96">
        <v>20191</v>
      </c>
      <c r="P812" s="96">
        <v>10</v>
      </c>
      <c r="Q812" s="96">
        <v>21</v>
      </c>
    </row>
    <row r="813" spans="15:17" x14ac:dyDescent="0.2">
      <c r="O813" s="96">
        <v>20192</v>
      </c>
      <c r="P813" s="96">
        <v>10</v>
      </c>
      <c r="Q813" s="96">
        <v>21</v>
      </c>
    </row>
    <row r="814" spans="15:17" x14ac:dyDescent="0.2">
      <c r="O814" s="96">
        <v>20193</v>
      </c>
      <c r="P814" s="96">
        <v>10</v>
      </c>
      <c r="Q814" s="96">
        <v>21</v>
      </c>
    </row>
    <row r="815" spans="15:17" x14ac:dyDescent="0.2">
      <c r="O815" s="96">
        <v>20194</v>
      </c>
      <c r="P815" s="96">
        <v>10</v>
      </c>
      <c r="Q815" s="96">
        <v>21</v>
      </c>
    </row>
    <row r="816" spans="15:17" x14ac:dyDescent="0.2">
      <c r="O816" s="96">
        <v>20195</v>
      </c>
      <c r="P816" s="96">
        <v>10</v>
      </c>
      <c r="Q816" s="96">
        <v>21</v>
      </c>
    </row>
    <row r="817" spans="15:17" x14ac:dyDescent="0.2">
      <c r="O817" s="96">
        <v>20196</v>
      </c>
      <c r="P817" s="96">
        <v>10</v>
      </c>
      <c r="Q817" s="96">
        <v>21</v>
      </c>
    </row>
    <row r="818" spans="15:17" x14ac:dyDescent="0.2">
      <c r="O818" s="96">
        <v>20197</v>
      </c>
      <c r="P818" s="96">
        <v>10</v>
      </c>
      <c r="Q818" s="96">
        <v>21</v>
      </c>
    </row>
    <row r="819" spans="15:17" x14ac:dyDescent="0.2">
      <c r="O819" s="96">
        <v>20198</v>
      </c>
      <c r="P819" s="96">
        <v>10</v>
      </c>
      <c r="Q819" s="96">
        <v>21</v>
      </c>
    </row>
    <row r="820" spans="15:17" x14ac:dyDescent="0.2">
      <c r="O820" s="96">
        <v>20199</v>
      </c>
      <c r="P820" s="96">
        <v>10</v>
      </c>
      <c r="Q820" s="96">
        <v>21</v>
      </c>
    </row>
    <row r="821" spans="15:17" x14ac:dyDescent="0.2">
      <c r="O821" s="96">
        <v>20200</v>
      </c>
      <c r="P821" s="96">
        <v>10</v>
      </c>
      <c r="Q821" s="96">
        <v>21</v>
      </c>
    </row>
    <row r="822" spans="15:17" x14ac:dyDescent="0.2">
      <c r="O822" s="96">
        <v>20201</v>
      </c>
      <c r="P822" s="96">
        <v>10</v>
      </c>
      <c r="Q822" s="96">
        <v>21</v>
      </c>
    </row>
    <row r="823" spans="15:17" x14ac:dyDescent="0.2">
      <c r="O823" s="96">
        <v>20202</v>
      </c>
      <c r="P823" s="96">
        <v>7</v>
      </c>
      <c r="Q823" s="96">
        <v>21</v>
      </c>
    </row>
    <row r="824" spans="15:17" x14ac:dyDescent="0.2">
      <c r="O824" s="96">
        <v>20203</v>
      </c>
      <c r="P824" s="96">
        <v>10</v>
      </c>
      <c r="Q824" s="96">
        <v>21</v>
      </c>
    </row>
    <row r="825" spans="15:17" x14ac:dyDescent="0.2">
      <c r="O825" s="96">
        <v>20204</v>
      </c>
      <c r="P825" s="96">
        <v>10</v>
      </c>
      <c r="Q825" s="96">
        <v>21</v>
      </c>
    </row>
    <row r="826" spans="15:17" x14ac:dyDescent="0.2">
      <c r="O826" s="96">
        <v>20205</v>
      </c>
      <c r="P826" s="96">
        <v>10</v>
      </c>
      <c r="Q826" s="96">
        <v>21</v>
      </c>
    </row>
    <row r="827" spans="15:17" x14ac:dyDescent="0.2">
      <c r="O827" s="96">
        <v>20206</v>
      </c>
      <c r="P827" s="96">
        <v>10</v>
      </c>
      <c r="Q827" s="96">
        <v>21</v>
      </c>
    </row>
    <row r="828" spans="15:17" x14ac:dyDescent="0.2">
      <c r="O828" s="96">
        <v>20207</v>
      </c>
      <c r="P828" s="96">
        <v>10</v>
      </c>
      <c r="Q828" s="96">
        <v>21</v>
      </c>
    </row>
    <row r="829" spans="15:17" x14ac:dyDescent="0.2">
      <c r="O829" s="96">
        <v>20208</v>
      </c>
      <c r="P829" s="96">
        <v>10</v>
      </c>
      <c r="Q829" s="96">
        <v>21</v>
      </c>
    </row>
    <row r="830" spans="15:17" x14ac:dyDescent="0.2">
      <c r="O830" s="96">
        <v>20209</v>
      </c>
      <c r="P830" s="96">
        <v>9</v>
      </c>
      <c r="Q830" s="96">
        <v>21</v>
      </c>
    </row>
    <row r="831" spans="15:17" x14ac:dyDescent="0.2">
      <c r="O831" s="96">
        <v>20210</v>
      </c>
      <c r="P831" s="96">
        <v>17</v>
      </c>
      <c r="Q831" s="96">
        <v>21</v>
      </c>
    </row>
    <row r="832" spans="15:17" x14ac:dyDescent="0.2">
      <c r="O832" s="96">
        <v>20211</v>
      </c>
      <c r="P832" s="96">
        <v>17</v>
      </c>
      <c r="Q832" s="96">
        <v>21</v>
      </c>
    </row>
    <row r="833" spans="15:17" x14ac:dyDescent="0.2">
      <c r="O833" s="96">
        <v>20212</v>
      </c>
      <c r="P833" s="96">
        <v>17</v>
      </c>
      <c r="Q833" s="96">
        <v>21</v>
      </c>
    </row>
    <row r="834" spans="15:17" x14ac:dyDescent="0.2">
      <c r="O834" s="96">
        <v>20213</v>
      </c>
      <c r="P834" s="96">
        <v>10</v>
      </c>
      <c r="Q834" s="96">
        <v>21</v>
      </c>
    </row>
    <row r="835" spans="15:17" x14ac:dyDescent="0.2">
      <c r="O835" s="96">
        <v>20214</v>
      </c>
      <c r="P835" s="96">
        <v>9</v>
      </c>
      <c r="Q835" s="96">
        <v>21</v>
      </c>
    </row>
    <row r="836" spans="15:17" x14ac:dyDescent="0.2">
      <c r="O836" s="96">
        <v>20215</v>
      </c>
      <c r="P836" s="96">
        <v>8</v>
      </c>
      <c r="Q836" s="96">
        <v>21</v>
      </c>
    </row>
    <row r="837" spans="15:17" x14ac:dyDescent="0.2">
      <c r="O837" s="96">
        <v>20216</v>
      </c>
      <c r="P837" s="96">
        <v>9</v>
      </c>
      <c r="Q837" s="96">
        <v>21</v>
      </c>
    </row>
    <row r="838" spans="15:17" x14ac:dyDescent="0.2">
      <c r="O838" s="96">
        <v>20217</v>
      </c>
      <c r="P838" s="96">
        <v>4</v>
      </c>
      <c r="Q838" s="96">
        <v>21</v>
      </c>
    </row>
    <row r="839" spans="15:17" x14ac:dyDescent="0.2">
      <c r="O839" s="96">
        <v>20218</v>
      </c>
      <c r="P839" s="96">
        <v>4</v>
      </c>
      <c r="Q839" s="96">
        <v>21</v>
      </c>
    </row>
    <row r="840" spans="15:17" x14ac:dyDescent="0.2">
      <c r="O840" s="96">
        <v>20219</v>
      </c>
      <c r="P840" s="96">
        <v>4</v>
      </c>
      <c r="Q840" s="96">
        <v>21</v>
      </c>
    </row>
    <row r="841" spans="15:17" x14ac:dyDescent="0.2">
      <c r="O841" s="96">
        <v>20220</v>
      </c>
      <c r="P841" s="96">
        <v>4</v>
      </c>
      <c r="Q841" s="96">
        <v>21</v>
      </c>
    </row>
    <row r="842" spans="15:17" x14ac:dyDescent="0.2">
      <c r="O842" s="96">
        <v>20221</v>
      </c>
      <c r="P842" s="96">
        <v>9</v>
      </c>
      <c r="Q842" s="96"/>
    </row>
    <row r="843" spans="15:17" x14ac:dyDescent="0.2">
      <c r="O843" s="96">
        <v>20222</v>
      </c>
      <c r="P843" s="96">
        <v>9</v>
      </c>
      <c r="Q843" s="96"/>
    </row>
    <row r="844" spans="15:17" x14ac:dyDescent="0.2">
      <c r="O844" s="96">
        <v>20223</v>
      </c>
      <c r="P844" s="96">
        <v>9</v>
      </c>
      <c r="Q844" s="96"/>
    </row>
    <row r="845" spans="15:17" x14ac:dyDescent="0.2">
      <c r="O845" s="96">
        <v>20224</v>
      </c>
      <c r="P845" s="96">
        <v>9</v>
      </c>
      <c r="Q845" s="96"/>
    </row>
    <row r="846" spans="15:17" x14ac:dyDescent="0.2">
      <c r="O846" s="96">
        <v>20225</v>
      </c>
      <c r="P846" s="96">
        <v>9</v>
      </c>
      <c r="Q846" s="96"/>
    </row>
    <row r="847" spans="15:17" x14ac:dyDescent="0.2">
      <c r="O847" s="96">
        <v>20226</v>
      </c>
      <c r="P847" s="96">
        <v>8</v>
      </c>
      <c r="Q847" s="96"/>
    </row>
    <row r="848" spans="15:17" x14ac:dyDescent="0.2">
      <c r="O848" s="96">
        <v>20227</v>
      </c>
      <c r="P848" s="96">
        <v>9</v>
      </c>
      <c r="Q848" s="96"/>
    </row>
    <row r="849" spans="15:17" x14ac:dyDescent="0.2">
      <c r="O849" s="96">
        <v>20228</v>
      </c>
      <c r="P849" s="96">
        <v>9</v>
      </c>
      <c r="Q849" s="96"/>
    </row>
    <row r="850" spans="15:17" x14ac:dyDescent="0.2">
      <c r="O850" s="96">
        <v>20229</v>
      </c>
      <c r="P850" s="96">
        <v>9</v>
      </c>
      <c r="Q850" s="96"/>
    </row>
    <row r="851" spans="15:17" x14ac:dyDescent="0.2">
      <c r="O851" s="96">
        <v>20230</v>
      </c>
      <c r="P851" s="96">
        <v>9</v>
      </c>
      <c r="Q851" s="96"/>
    </row>
    <row r="852" spans="15:17" x14ac:dyDescent="0.2">
      <c r="O852" s="96">
        <v>20231</v>
      </c>
      <c r="P852" s="96">
        <v>9</v>
      </c>
      <c r="Q852" s="96"/>
    </row>
    <row r="853" spans="15:17" x14ac:dyDescent="0.2">
      <c r="O853" s="96">
        <v>20232</v>
      </c>
      <c r="P853" s="96">
        <v>9</v>
      </c>
      <c r="Q853" s="96"/>
    </row>
    <row r="854" spans="15:17" x14ac:dyDescent="0.2">
      <c r="O854" s="96">
        <v>20233</v>
      </c>
      <c r="P854" s="96">
        <v>7</v>
      </c>
      <c r="Q854" s="96"/>
    </row>
    <row r="855" spans="15:17" x14ac:dyDescent="0.2">
      <c r="O855" s="96">
        <v>20234</v>
      </c>
      <c r="P855" s="96">
        <v>9</v>
      </c>
      <c r="Q855" s="96"/>
    </row>
    <row r="856" spans="15:17" x14ac:dyDescent="0.2">
      <c r="O856" s="96">
        <v>20235</v>
      </c>
      <c r="P856" s="96">
        <v>9</v>
      </c>
      <c r="Q856" s="96"/>
    </row>
    <row r="857" spans="15:17" x14ac:dyDescent="0.2">
      <c r="O857" s="96">
        <v>20236</v>
      </c>
      <c r="P857" s="96">
        <v>9</v>
      </c>
      <c r="Q857" s="96"/>
    </row>
    <row r="858" spans="15:17" x14ac:dyDescent="0.2">
      <c r="O858" s="96">
        <v>20237</v>
      </c>
      <c r="P858" s="96">
        <v>9</v>
      </c>
      <c r="Q858" s="96"/>
    </row>
    <row r="859" spans="15:17" x14ac:dyDescent="0.2">
      <c r="O859" s="96">
        <v>20238</v>
      </c>
      <c r="P859" s="96">
        <v>9</v>
      </c>
      <c r="Q859" s="96"/>
    </row>
    <row r="860" spans="15:17" x14ac:dyDescent="0.2">
      <c r="O860" s="96">
        <v>20239</v>
      </c>
      <c r="P860" s="96">
        <v>7</v>
      </c>
      <c r="Q860" s="96"/>
    </row>
    <row r="861" spans="15:17" x14ac:dyDescent="0.2">
      <c r="O861" s="96">
        <v>20240</v>
      </c>
      <c r="P861" s="96">
        <v>9</v>
      </c>
      <c r="Q861" s="96"/>
    </row>
    <row r="862" spans="15:17" x14ac:dyDescent="0.2">
      <c r="O862" s="96">
        <v>20241</v>
      </c>
      <c r="P862" s="96">
        <v>9</v>
      </c>
      <c r="Q862" s="96"/>
    </row>
    <row r="863" spans="15:17" x14ac:dyDescent="0.2">
      <c r="O863" s="96">
        <v>20242</v>
      </c>
      <c r="P863" s="96">
        <v>9</v>
      </c>
      <c r="Q863" s="96"/>
    </row>
    <row r="864" spans="15:17" x14ac:dyDescent="0.2">
      <c r="O864" s="96">
        <v>20243</v>
      </c>
      <c r="P864" s="96">
        <v>9</v>
      </c>
      <c r="Q864" s="96"/>
    </row>
    <row r="865" spans="15:17" x14ac:dyDescent="0.2">
      <c r="O865" s="96">
        <v>20244</v>
      </c>
      <c r="P865" s="96">
        <v>17</v>
      </c>
      <c r="Q865" s="96"/>
    </row>
    <row r="866" spans="15:17" x14ac:dyDescent="0.2">
      <c r="O866" s="96">
        <v>20245</v>
      </c>
      <c r="P866" s="96">
        <v>17</v>
      </c>
      <c r="Q866" s="96"/>
    </row>
    <row r="867" spans="15:17" x14ac:dyDescent="0.2">
      <c r="O867" s="96">
        <v>20246</v>
      </c>
      <c r="P867" s="96">
        <v>17</v>
      </c>
      <c r="Q867" s="96"/>
    </row>
    <row r="868" spans="15:17" x14ac:dyDescent="0.2">
      <c r="O868" s="96">
        <v>20247</v>
      </c>
      <c r="P868" s="96">
        <v>17</v>
      </c>
      <c r="Q868" s="96"/>
    </row>
    <row r="869" spans="15:17" x14ac:dyDescent="0.2">
      <c r="O869" s="96">
        <v>20248</v>
      </c>
      <c r="P869" s="96">
        <v>9</v>
      </c>
      <c r="Q869" s="96"/>
    </row>
    <row r="870" spans="15:17" x14ac:dyDescent="0.2">
      <c r="O870" s="96">
        <v>20249</v>
      </c>
      <c r="P870" s="96">
        <v>9</v>
      </c>
      <c r="Q870" s="96"/>
    </row>
    <row r="871" spans="15:17" x14ac:dyDescent="0.2">
      <c r="O871" s="96">
        <v>20250</v>
      </c>
      <c r="P871" s="96">
        <v>9</v>
      </c>
      <c r="Q871" s="96"/>
    </row>
    <row r="872" spans="15:17" x14ac:dyDescent="0.2">
      <c r="O872" s="96">
        <v>20251</v>
      </c>
      <c r="P872" s="96">
        <v>7</v>
      </c>
      <c r="Q872" s="96"/>
    </row>
    <row r="873" spans="15:17" x14ac:dyDescent="0.2">
      <c r="O873" s="96">
        <v>20252</v>
      </c>
      <c r="P873" s="96">
        <v>7</v>
      </c>
      <c r="Q873" s="96"/>
    </row>
    <row r="874" spans="15:17" x14ac:dyDescent="0.2">
      <c r="O874" s="96">
        <v>20253</v>
      </c>
      <c r="P874" s="96">
        <v>7</v>
      </c>
      <c r="Q874" s="96"/>
    </row>
    <row r="875" spans="15:17" x14ac:dyDescent="0.2">
      <c r="O875" s="96">
        <v>20254</v>
      </c>
      <c r="P875" s="96">
        <v>7</v>
      </c>
      <c r="Q875" s="96"/>
    </row>
    <row r="876" spans="15:17" x14ac:dyDescent="0.2">
      <c r="O876" s="96">
        <v>20255</v>
      </c>
      <c r="P876" s="96">
        <v>7</v>
      </c>
      <c r="Q876" s="96"/>
    </row>
    <row r="877" spans="15:17" x14ac:dyDescent="0.2">
      <c r="O877" s="96">
        <v>20256</v>
      </c>
      <c r="P877" s="96">
        <v>7</v>
      </c>
      <c r="Q877" s="96"/>
    </row>
    <row r="878" spans="15:17" x14ac:dyDescent="0.2">
      <c r="O878" s="96">
        <v>20257</v>
      </c>
      <c r="P878" s="96">
        <v>7</v>
      </c>
      <c r="Q878" s="96"/>
    </row>
    <row r="879" spans="15:17" x14ac:dyDescent="0.2">
      <c r="O879" s="96">
        <v>20258</v>
      </c>
      <c r="P879" s="96">
        <v>7</v>
      </c>
      <c r="Q879" s="96"/>
    </row>
    <row r="880" spans="15:17" x14ac:dyDescent="0.2">
      <c r="O880" s="96">
        <v>20259</v>
      </c>
      <c r="P880" s="96">
        <v>7</v>
      </c>
      <c r="Q880" s="96"/>
    </row>
    <row r="881" spans="15:17" x14ac:dyDescent="0.2">
      <c r="O881" s="96">
        <v>20260</v>
      </c>
      <c r="P881" s="96">
        <v>7</v>
      </c>
      <c r="Q881" s="96"/>
    </row>
    <row r="882" spans="15:17" x14ac:dyDescent="0.2">
      <c r="O882" s="96">
        <v>20261</v>
      </c>
      <c r="P882" s="96">
        <v>7</v>
      </c>
      <c r="Q882" s="96"/>
    </row>
    <row r="883" spans="15:17" x14ac:dyDescent="0.2">
      <c r="O883" s="96">
        <v>20262</v>
      </c>
      <c r="P883" s="96">
        <v>7</v>
      </c>
      <c r="Q883" s="96"/>
    </row>
    <row r="884" spans="15:17" x14ac:dyDescent="0.2">
      <c r="O884" s="96">
        <v>20263</v>
      </c>
      <c r="P884" s="96">
        <v>7</v>
      </c>
      <c r="Q884" s="96"/>
    </row>
    <row r="885" spans="15:17" x14ac:dyDescent="0.2">
      <c r="O885" s="96">
        <v>20264</v>
      </c>
      <c r="P885" s="96">
        <v>1</v>
      </c>
      <c r="Q885" s="96"/>
    </row>
    <row r="886" spans="15:17" x14ac:dyDescent="0.2">
      <c r="O886" s="96">
        <v>20265</v>
      </c>
      <c r="P886" s="96">
        <v>1</v>
      </c>
      <c r="Q886" s="96"/>
    </row>
    <row r="887" spans="15:17" x14ac:dyDescent="0.2">
      <c r="O887" s="96">
        <v>20266</v>
      </c>
      <c r="P887" s="96">
        <v>1</v>
      </c>
      <c r="Q887" s="96"/>
    </row>
    <row r="888" spans="15:17" x14ac:dyDescent="0.2">
      <c r="O888" s="96">
        <v>20267</v>
      </c>
      <c r="P888" s="96">
        <v>1</v>
      </c>
      <c r="Q888" s="96"/>
    </row>
    <row r="889" spans="15:17" x14ac:dyDescent="0.2">
      <c r="O889" s="96">
        <v>20268</v>
      </c>
      <c r="P889" s="96">
        <v>9</v>
      </c>
      <c r="Q889" s="96"/>
    </row>
    <row r="890" spans="15:17" x14ac:dyDescent="0.2">
      <c r="O890" s="96">
        <v>20269</v>
      </c>
      <c r="P890" s="96">
        <v>9</v>
      </c>
      <c r="Q890" s="96"/>
    </row>
    <row r="891" spans="15:17" x14ac:dyDescent="0.2">
      <c r="O891" s="96">
        <v>20270</v>
      </c>
      <c r="P891" s="96">
        <v>9</v>
      </c>
      <c r="Q891" s="96"/>
    </row>
    <row r="892" spans="15:17" x14ac:dyDescent="0.2">
      <c r="O892" s="96">
        <v>20271</v>
      </c>
      <c r="P892" s="96">
        <v>9</v>
      </c>
      <c r="Q892" s="96"/>
    </row>
    <row r="893" spans="15:17" x14ac:dyDescent="0.2">
      <c r="O893" s="96">
        <v>20272</v>
      </c>
      <c r="P893" s="96">
        <v>9</v>
      </c>
      <c r="Q893" s="96"/>
    </row>
    <row r="894" spans="15:17" x14ac:dyDescent="0.2">
      <c r="O894" s="96">
        <v>20273</v>
      </c>
      <c r="P894" s="96">
        <v>9</v>
      </c>
      <c r="Q894" s="96"/>
    </row>
    <row r="895" spans="15:17" x14ac:dyDescent="0.2">
      <c r="O895" s="96">
        <v>20274</v>
      </c>
      <c r="P895" s="96">
        <v>9</v>
      </c>
      <c r="Q895" s="96"/>
    </row>
    <row r="896" spans="15:17" x14ac:dyDescent="0.2">
      <c r="O896" s="96">
        <v>20275</v>
      </c>
      <c r="P896" s="96">
        <v>9</v>
      </c>
      <c r="Q896" s="96"/>
    </row>
    <row r="897" spans="15:17" x14ac:dyDescent="0.2">
      <c r="O897" s="96">
        <v>20276</v>
      </c>
      <c r="P897" s="96">
        <v>7</v>
      </c>
      <c r="Q897" s="96"/>
    </row>
    <row r="898" spans="15:17" x14ac:dyDescent="0.2">
      <c r="O898" s="96">
        <v>20277</v>
      </c>
      <c r="P898" s="96">
        <v>9</v>
      </c>
      <c r="Q898" s="96"/>
    </row>
    <row r="899" spans="15:17" x14ac:dyDescent="0.2">
      <c r="O899" s="96">
        <v>20278</v>
      </c>
      <c r="P899" s="96">
        <v>9</v>
      </c>
      <c r="Q899" s="96"/>
    </row>
    <row r="900" spans="15:17" x14ac:dyDescent="0.2">
      <c r="O900" s="96">
        <v>20279</v>
      </c>
      <c r="P900" s="96">
        <v>9</v>
      </c>
      <c r="Q900" s="96"/>
    </row>
    <row r="901" spans="15:17" x14ac:dyDescent="0.2">
      <c r="O901" s="96">
        <v>20280</v>
      </c>
      <c r="P901" s="96">
        <v>9</v>
      </c>
      <c r="Q901" s="96"/>
    </row>
    <row r="902" spans="15:17" x14ac:dyDescent="0.2">
      <c r="O902" s="96">
        <v>20281</v>
      </c>
      <c r="P902" s="96">
        <v>9</v>
      </c>
      <c r="Q902" s="96"/>
    </row>
    <row r="903" spans="15:17" x14ac:dyDescent="0.2">
      <c r="O903" s="96">
        <v>20282</v>
      </c>
      <c r="P903" s="96">
        <v>9</v>
      </c>
      <c r="Q903" s="96"/>
    </row>
    <row r="904" spans="15:17" x14ac:dyDescent="0.2">
      <c r="O904" s="96">
        <v>20283</v>
      </c>
      <c r="P904" s="96">
        <v>9</v>
      </c>
      <c r="Q904" s="96"/>
    </row>
    <row r="905" spans="15:17" x14ac:dyDescent="0.2">
      <c r="O905" s="96">
        <v>20284</v>
      </c>
      <c r="P905" s="96">
        <v>7</v>
      </c>
      <c r="Q905" s="96"/>
    </row>
    <row r="906" spans="15:17" x14ac:dyDescent="0.2">
      <c r="O906" s="96">
        <v>20285</v>
      </c>
      <c r="P906" s="96">
        <v>9</v>
      </c>
      <c r="Q906" s="96"/>
    </row>
    <row r="907" spans="15:17" x14ac:dyDescent="0.2">
      <c r="O907" s="96">
        <v>20286</v>
      </c>
      <c r="P907" s="96">
        <v>9</v>
      </c>
      <c r="Q907" s="96"/>
    </row>
    <row r="908" spans="15:17" x14ac:dyDescent="0.2">
      <c r="O908" s="96">
        <v>20287</v>
      </c>
      <c r="P908" s="96">
        <v>2</v>
      </c>
      <c r="Q908" s="96"/>
    </row>
    <row r="909" spans="15:17" x14ac:dyDescent="0.2">
      <c r="O909" s="96">
        <v>20288</v>
      </c>
      <c r="P909" s="96">
        <v>1</v>
      </c>
      <c r="Q909" s="96"/>
    </row>
    <row r="910" spans="15:17" x14ac:dyDescent="0.2">
      <c r="O910" s="96">
        <v>20289</v>
      </c>
      <c r="P910" s="96">
        <v>1</v>
      </c>
      <c r="Q910" s="96"/>
    </row>
    <row r="911" spans="15:17" x14ac:dyDescent="0.2">
      <c r="O911" s="96">
        <v>20290</v>
      </c>
      <c r="P911" s="96">
        <v>1</v>
      </c>
      <c r="Q911" s="96"/>
    </row>
    <row r="912" spans="15:17" x14ac:dyDescent="0.2">
      <c r="O912" s="96">
        <v>20291</v>
      </c>
      <c r="P912" s="96">
        <v>13</v>
      </c>
      <c r="Q912" s="96"/>
    </row>
    <row r="913" spans="15:17" x14ac:dyDescent="0.2">
      <c r="O913" s="96">
        <v>20292</v>
      </c>
      <c r="P913" s="96">
        <v>9</v>
      </c>
      <c r="Q913" s="96"/>
    </row>
    <row r="914" spans="15:17" x14ac:dyDescent="0.2">
      <c r="O914" s="96">
        <v>20293</v>
      </c>
      <c r="P914" s="96">
        <v>9</v>
      </c>
      <c r="Q914" s="96"/>
    </row>
    <row r="915" spans="15:17" x14ac:dyDescent="0.2">
      <c r="O915" s="96">
        <v>20294</v>
      </c>
      <c r="P915" s="96">
        <v>9</v>
      </c>
      <c r="Q915" s="96"/>
    </row>
    <row r="916" spans="15:17" x14ac:dyDescent="0.2">
      <c r="O916" s="96">
        <v>20295</v>
      </c>
      <c r="P916" s="96">
        <v>16</v>
      </c>
      <c r="Q916" s="96"/>
    </row>
    <row r="917" spans="15:17" x14ac:dyDescent="0.2">
      <c r="O917" s="96">
        <v>20296</v>
      </c>
      <c r="P917" s="96">
        <v>9</v>
      </c>
      <c r="Q917" s="96"/>
    </row>
    <row r="918" spans="15:17" x14ac:dyDescent="0.2">
      <c r="O918" s="96">
        <v>20297</v>
      </c>
      <c r="P918" s="96">
        <v>9</v>
      </c>
      <c r="Q918" s="96"/>
    </row>
    <row r="919" spans="15:17" x14ac:dyDescent="0.2">
      <c r="O919" s="96">
        <v>20298</v>
      </c>
      <c r="P919" s="96">
        <v>9</v>
      </c>
      <c r="Q919" s="96"/>
    </row>
    <row r="920" spans="15:17" x14ac:dyDescent="0.2">
      <c r="O920" s="96">
        <v>20299</v>
      </c>
      <c r="P920" s="96">
        <v>9</v>
      </c>
      <c r="Q920" s="96"/>
    </row>
    <row r="921" spans="15:17" x14ac:dyDescent="0.2">
      <c r="O921" s="96">
        <v>20300</v>
      </c>
      <c r="P921" s="96">
        <v>9</v>
      </c>
      <c r="Q921" s="96"/>
    </row>
    <row r="922" spans="15:17" x14ac:dyDescent="0.2">
      <c r="O922" s="96">
        <v>20301</v>
      </c>
      <c r="P922" s="96">
        <v>2</v>
      </c>
      <c r="Q922" s="96"/>
    </row>
    <row r="923" spans="15:17" x14ac:dyDescent="0.2">
      <c r="O923" s="96">
        <v>20302</v>
      </c>
      <c r="P923" s="96">
        <v>9</v>
      </c>
      <c r="Q923" s="96"/>
    </row>
    <row r="924" spans="15:17" x14ac:dyDescent="0.2">
      <c r="O924" s="96">
        <v>20303</v>
      </c>
      <c r="P924" s="96">
        <v>9</v>
      </c>
      <c r="Q924" s="96"/>
    </row>
    <row r="925" spans="15:17" x14ac:dyDescent="0.2">
      <c r="O925" s="96">
        <v>20304</v>
      </c>
      <c r="P925" s="96">
        <v>5</v>
      </c>
      <c r="Q925" s="96"/>
    </row>
    <row r="926" spans="15:17" x14ac:dyDescent="0.2">
      <c r="O926" s="96">
        <v>20305</v>
      </c>
      <c r="P926" s="96">
        <v>5</v>
      </c>
      <c r="Q926" s="96"/>
    </row>
    <row r="927" spans="15:17" x14ac:dyDescent="0.2">
      <c r="O927" s="96">
        <v>20306</v>
      </c>
      <c r="P927" s="96">
        <v>5</v>
      </c>
      <c r="Q927" s="96"/>
    </row>
    <row r="928" spans="15:17" x14ac:dyDescent="0.2">
      <c r="O928" s="96">
        <v>20307</v>
      </c>
      <c r="P928" s="96">
        <v>5</v>
      </c>
      <c r="Q928" s="96"/>
    </row>
    <row r="929" spans="15:17" x14ac:dyDescent="0.2">
      <c r="O929" s="96">
        <v>20308</v>
      </c>
      <c r="P929" s="96">
        <v>5</v>
      </c>
      <c r="Q929" s="96"/>
    </row>
    <row r="930" spans="15:17" x14ac:dyDescent="0.2">
      <c r="O930" s="96">
        <v>20309</v>
      </c>
      <c r="P930" s="96">
        <v>9</v>
      </c>
      <c r="Q930" s="96"/>
    </row>
    <row r="931" spans="15:17" x14ac:dyDescent="0.2">
      <c r="O931" s="96">
        <v>20310</v>
      </c>
      <c r="P931" s="96">
        <v>7</v>
      </c>
      <c r="Q931" s="96"/>
    </row>
    <row r="932" spans="15:17" x14ac:dyDescent="0.2">
      <c r="O932" s="96">
        <v>20311</v>
      </c>
      <c r="P932" s="96">
        <v>7</v>
      </c>
      <c r="Q932" s="96"/>
    </row>
    <row r="933" spans="15:17" x14ac:dyDescent="0.2">
      <c r="O933" s="96">
        <v>20312</v>
      </c>
      <c r="P933" s="96">
        <v>7</v>
      </c>
      <c r="Q933" s="96"/>
    </row>
    <row r="934" spans="15:17" x14ac:dyDescent="0.2">
      <c r="O934" s="96">
        <v>20313</v>
      </c>
      <c r="P934" s="96">
        <v>5</v>
      </c>
      <c r="Q934" s="96"/>
    </row>
    <row r="935" spans="15:17" x14ac:dyDescent="0.2">
      <c r="O935" s="96">
        <v>20314</v>
      </c>
      <c r="P935" s="96">
        <v>5</v>
      </c>
      <c r="Q935" s="96"/>
    </row>
    <row r="936" spans="15:17" x14ac:dyDescent="0.2">
      <c r="O936" s="96">
        <v>20315</v>
      </c>
      <c r="P936" s="96">
        <v>5</v>
      </c>
      <c r="Q936" s="96"/>
    </row>
    <row r="937" spans="15:17" x14ac:dyDescent="0.2">
      <c r="O937" s="96">
        <v>20316</v>
      </c>
      <c r="P937" s="96">
        <v>5</v>
      </c>
      <c r="Q937" s="96"/>
    </row>
    <row r="938" spans="15:17" x14ac:dyDescent="0.2">
      <c r="O938" s="96">
        <v>20317</v>
      </c>
      <c r="P938" s="96">
        <v>5</v>
      </c>
      <c r="Q938" s="96"/>
    </row>
    <row r="939" spans="15:17" x14ac:dyDescent="0.2">
      <c r="O939" s="96">
        <v>20318</v>
      </c>
      <c r="P939" s="96">
        <v>5</v>
      </c>
      <c r="Q939" s="96"/>
    </row>
    <row r="940" spans="15:17" x14ac:dyDescent="0.2">
      <c r="O940" s="96">
        <v>20319</v>
      </c>
      <c r="P940" s="96">
        <v>5</v>
      </c>
      <c r="Q940" s="96"/>
    </row>
    <row r="941" spans="15:17" x14ac:dyDescent="0.2">
      <c r="O941" s="96">
        <v>20320</v>
      </c>
      <c r="P941" s="96">
        <v>5</v>
      </c>
      <c r="Q941" s="96"/>
    </row>
    <row r="942" spans="15:17" x14ac:dyDescent="0.2">
      <c r="O942" s="96">
        <v>20321</v>
      </c>
      <c r="P942" s="96">
        <v>5</v>
      </c>
      <c r="Q942" s="96">
        <v>8</v>
      </c>
    </row>
    <row r="943" spans="15:17" x14ac:dyDescent="0.2">
      <c r="O943" s="96">
        <v>20322</v>
      </c>
      <c r="P943" s="96">
        <v>5</v>
      </c>
      <c r="Q943" s="96">
        <v>8</v>
      </c>
    </row>
    <row r="944" spans="15:17" x14ac:dyDescent="0.2">
      <c r="O944" s="96">
        <v>20323</v>
      </c>
      <c r="P944" s="96">
        <v>5</v>
      </c>
      <c r="Q944" s="96">
        <v>8</v>
      </c>
    </row>
    <row r="945" spans="15:17" x14ac:dyDescent="0.2">
      <c r="O945" s="96">
        <v>20324</v>
      </c>
      <c r="P945" s="96">
        <v>5</v>
      </c>
      <c r="Q945" s="96">
        <v>8</v>
      </c>
    </row>
    <row r="946" spans="15:17" x14ac:dyDescent="0.2">
      <c r="O946" s="96">
        <v>20325</v>
      </c>
      <c r="P946" s="96">
        <v>5</v>
      </c>
      <c r="Q946" s="96"/>
    </row>
    <row r="947" spans="15:17" x14ac:dyDescent="0.2">
      <c r="O947" s="96">
        <v>20326</v>
      </c>
      <c r="P947" s="96">
        <v>5</v>
      </c>
      <c r="Q947" s="96"/>
    </row>
    <row r="948" spans="15:17" x14ac:dyDescent="0.2">
      <c r="O948" s="96">
        <v>20327</v>
      </c>
      <c r="P948" s="96">
        <v>5</v>
      </c>
      <c r="Q948" s="96"/>
    </row>
    <row r="949" spans="15:17" x14ac:dyDescent="0.2">
      <c r="O949" s="96">
        <v>20328</v>
      </c>
      <c r="P949" s="96">
        <v>7</v>
      </c>
      <c r="Q949" s="96"/>
    </row>
    <row r="950" spans="15:17" x14ac:dyDescent="0.2">
      <c r="O950" s="96">
        <v>20329</v>
      </c>
      <c r="P950" s="96">
        <v>1</v>
      </c>
      <c r="Q950" s="96"/>
    </row>
    <row r="951" spans="15:17" x14ac:dyDescent="0.2">
      <c r="O951" s="96">
        <v>20330</v>
      </c>
      <c r="P951" s="96">
        <v>5</v>
      </c>
      <c r="Q951" s="96">
        <v>8</v>
      </c>
    </row>
    <row r="952" spans="15:17" x14ac:dyDescent="0.2">
      <c r="O952" s="96">
        <v>20331</v>
      </c>
      <c r="P952" s="96">
        <v>11</v>
      </c>
      <c r="Q952" s="96"/>
    </row>
    <row r="953" spans="15:17" x14ac:dyDescent="0.2">
      <c r="O953" s="96">
        <v>20332</v>
      </c>
      <c r="P953" s="96">
        <v>5</v>
      </c>
      <c r="Q953" s="96"/>
    </row>
    <row r="954" spans="15:17" x14ac:dyDescent="0.2">
      <c r="O954" s="96">
        <v>20333</v>
      </c>
      <c r="P954" s="96">
        <v>1</v>
      </c>
      <c r="Q954" s="96"/>
    </row>
    <row r="955" spans="15:17" x14ac:dyDescent="0.2">
      <c r="O955" s="96">
        <v>20334</v>
      </c>
      <c r="P955" s="96">
        <v>1</v>
      </c>
      <c r="Q955" s="96"/>
    </row>
    <row r="956" spans="15:17" x14ac:dyDescent="0.2">
      <c r="O956" s="96">
        <v>20335</v>
      </c>
      <c r="P956" s="96">
        <v>1</v>
      </c>
      <c r="Q956" s="96"/>
    </row>
    <row r="957" spans="15:17" x14ac:dyDescent="0.2">
      <c r="O957" s="96">
        <v>20336</v>
      </c>
      <c r="P957" s="96">
        <v>1</v>
      </c>
      <c r="Q957" s="96"/>
    </row>
    <row r="958" spans="15:17" x14ac:dyDescent="0.2">
      <c r="O958" s="96">
        <v>20337</v>
      </c>
      <c r="P958" s="96">
        <v>1</v>
      </c>
      <c r="Q958" s="96"/>
    </row>
    <row r="959" spans="15:17" x14ac:dyDescent="0.2">
      <c r="O959" s="96">
        <v>20338</v>
      </c>
      <c r="P959" s="96">
        <v>1</v>
      </c>
      <c r="Q959" s="96"/>
    </row>
    <row r="960" spans="15:17" x14ac:dyDescent="0.2">
      <c r="O960" s="96">
        <v>20339</v>
      </c>
      <c r="P960" s="96">
        <v>1</v>
      </c>
      <c r="Q960" s="96"/>
    </row>
    <row r="961" spans="15:17" x14ac:dyDescent="0.2">
      <c r="O961" s="96">
        <v>20340</v>
      </c>
      <c r="P961" s="96">
        <v>1</v>
      </c>
      <c r="Q961" s="96"/>
    </row>
    <row r="962" spans="15:17" x14ac:dyDescent="0.2">
      <c r="O962" s="96">
        <v>20341</v>
      </c>
      <c r="P962" s="96">
        <v>16</v>
      </c>
      <c r="Q962" s="96"/>
    </row>
    <row r="963" spans="15:17" x14ac:dyDescent="0.2">
      <c r="O963" s="96">
        <v>20342</v>
      </c>
      <c r="P963" s="96">
        <v>17</v>
      </c>
      <c r="Q963" s="96"/>
    </row>
    <row r="964" spans="15:17" x14ac:dyDescent="0.2">
      <c r="O964" s="96">
        <v>20343</v>
      </c>
      <c r="P964" s="96">
        <v>1</v>
      </c>
      <c r="Q964" s="96"/>
    </row>
    <row r="965" spans="15:17" x14ac:dyDescent="0.2">
      <c r="O965" s="96">
        <v>20344</v>
      </c>
      <c r="P965" s="96">
        <v>1</v>
      </c>
      <c r="Q965" s="96"/>
    </row>
    <row r="966" spans="15:17" x14ac:dyDescent="0.2">
      <c r="O966" s="96">
        <v>20345</v>
      </c>
      <c r="P966" s="96">
        <v>1</v>
      </c>
      <c r="Q966" s="96"/>
    </row>
    <row r="967" spans="15:17" x14ac:dyDescent="0.2">
      <c r="O967" s="96">
        <v>20346</v>
      </c>
      <c r="P967" s="96">
        <v>1</v>
      </c>
      <c r="Q967" s="96"/>
    </row>
    <row r="968" spans="15:17" x14ac:dyDescent="0.2">
      <c r="O968" s="96">
        <v>20347</v>
      </c>
      <c r="P968" s="96">
        <v>17</v>
      </c>
      <c r="Q968" s="96"/>
    </row>
    <row r="969" spans="15:17" x14ac:dyDescent="0.2">
      <c r="O969" s="96">
        <v>20348</v>
      </c>
      <c r="P969" s="96">
        <v>17</v>
      </c>
      <c r="Q969" s="96"/>
    </row>
    <row r="970" spans="15:17" x14ac:dyDescent="0.2">
      <c r="O970" s="96">
        <v>20349</v>
      </c>
      <c r="P970" s="96">
        <v>17</v>
      </c>
      <c r="Q970" s="96"/>
    </row>
    <row r="971" spans="15:17" x14ac:dyDescent="0.2">
      <c r="O971" s="96">
        <v>20350</v>
      </c>
      <c r="P971" s="96">
        <v>17</v>
      </c>
      <c r="Q971" s="96"/>
    </row>
    <row r="972" spans="15:17" x14ac:dyDescent="0.2">
      <c r="O972" s="96">
        <v>20352</v>
      </c>
      <c r="P972" s="96">
        <v>17</v>
      </c>
      <c r="Q972" s="96"/>
    </row>
    <row r="973" spans="15:17" x14ac:dyDescent="0.2">
      <c r="O973" s="96">
        <v>20353</v>
      </c>
      <c r="P973" s="96">
        <v>17</v>
      </c>
      <c r="Q973" s="96"/>
    </row>
    <row r="974" spans="15:17" x14ac:dyDescent="0.2">
      <c r="O974" s="96">
        <v>20354</v>
      </c>
      <c r="P974" s="96">
        <v>17</v>
      </c>
      <c r="Q974" s="96"/>
    </row>
    <row r="975" spans="15:17" x14ac:dyDescent="0.2">
      <c r="O975" s="96">
        <v>20355</v>
      </c>
      <c r="P975" s="96">
        <v>17</v>
      </c>
      <c r="Q975" s="96"/>
    </row>
    <row r="976" spans="15:17" x14ac:dyDescent="0.2">
      <c r="O976" s="96">
        <v>20356</v>
      </c>
      <c r="P976" s="96">
        <v>17</v>
      </c>
      <c r="Q976" s="96"/>
    </row>
    <row r="977" spans="15:17" x14ac:dyDescent="0.2">
      <c r="O977" s="96">
        <v>20357</v>
      </c>
      <c r="P977" s="96">
        <v>17</v>
      </c>
      <c r="Q977" s="96"/>
    </row>
    <row r="978" spans="15:17" x14ac:dyDescent="0.2">
      <c r="O978" s="96">
        <v>20361</v>
      </c>
      <c r="P978" s="96">
        <v>17</v>
      </c>
      <c r="Q978" s="96"/>
    </row>
    <row r="979" spans="15:17" x14ac:dyDescent="0.2">
      <c r="O979" s="96">
        <v>20363</v>
      </c>
      <c r="P979" s="96">
        <v>1</v>
      </c>
      <c r="Q979" s="96"/>
    </row>
    <row r="980" spans="15:17" x14ac:dyDescent="0.2">
      <c r="O980" s="96">
        <v>20364</v>
      </c>
      <c r="P980" s="96">
        <v>5</v>
      </c>
      <c r="Q980" s="96">
        <v>18</v>
      </c>
    </row>
    <row r="981" spans="15:17" x14ac:dyDescent="0.2">
      <c r="O981" s="96">
        <v>20365</v>
      </c>
      <c r="P981" s="96">
        <v>17</v>
      </c>
      <c r="Q981" s="96"/>
    </row>
    <row r="982" spans="15:17" x14ac:dyDescent="0.2">
      <c r="O982" s="96">
        <v>20366</v>
      </c>
      <c r="P982" s="96">
        <v>17</v>
      </c>
      <c r="Q982" s="96"/>
    </row>
    <row r="983" spans="15:17" x14ac:dyDescent="0.2">
      <c r="O983" s="96">
        <v>20367</v>
      </c>
      <c r="P983" s="96">
        <v>1</v>
      </c>
      <c r="Q983" s="96"/>
    </row>
    <row r="984" spans="15:17" x14ac:dyDescent="0.2">
      <c r="O984" s="96">
        <v>20368</v>
      </c>
      <c r="P984" s="96">
        <v>1</v>
      </c>
      <c r="Q984" s="96"/>
    </row>
    <row r="985" spans="15:17" x14ac:dyDescent="0.2">
      <c r="O985" s="96">
        <v>20369</v>
      </c>
      <c r="P985" s="96">
        <v>17</v>
      </c>
      <c r="Q985" s="96"/>
    </row>
    <row r="986" spans="15:17" x14ac:dyDescent="0.2">
      <c r="O986" s="96">
        <v>20370</v>
      </c>
      <c r="P986" s="96">
        <v>17</v>
      </c>
      <c r="Q986" s="96"/>
    </row>
    <row r="987" spans="15:17" x14ac:dyDescent="0.2">
      <c r="O987" s="96">
        <v>20371</v>
      </c>
      <c r="P987" s="96">
        <v>17</v>
      </c>
      <c r="Q987" s="96"/>
    </row>
    <row r="988" spans="15:17" x14ac:dyDescent="0.2">
      <c r="O988" s="96">
        <v>20372</v>
      </c>
      <c r="P988" s="96">
        <v>17</v>
      </c>
      <c r="Q988" s="96"/>
    </row>
    <row r="989" spans="15:17" x14ac:dyDescent="0.2">
      <c r="O989" s="96">
        <v>20373</v>
      </c>
      <c r="P989" s="96">
        <v>5</v>
      </c>
      <c r="Q989" s="96"/>
    </row>
    <row r="990" spans="15:17" x14ac:dyDescent="0.2">
      <c r="O990" s="96">
        <v>20374</v>
      </c>
      <c r="P990" s="96">
        <v>5</v>
      </c>
      <c r="Q990" s="96"/>
    </row>
    <row r="991" spans="15:17" x14ac:dyDescent="0.2">
      <c r="O991" s="96">
        <v>20375</v>
      </c>
      <c r="P991" s="96">
        <v>1</v>
      </c>
      <c r="Q991" s="96">
        <v>19</v>
      </c>
    </row>
    <row r="992" spans="15:17" x14ac:dyDescent="0.2">
      <c r="O992" s="96">
        <v>20376</v>
      </c>
      <c r="P992" s="96">
        <v>1</v>
      </c>
      <c r="Q992" s="96"/>
    </row>
    <row r="993" spans="15:17" x14ac:dyDescent="0.2">
      <c r="O993" s="96">
        <v>20377</v>
      </c>
      <c r="P993" s="96">
        <v>1</v>
      </c>
      <c r="Q993" s="96"/>
    </row>
    <row r="994" spans="15:17" x14ac:dyDescent="0.2">
      <c r="O994" s="96">
        <v>20378</v>
      </c>
      <c r="P994" s="96">
        <v>5</v>
      </c>
      <c r="Q994" s="96"/>
    </row>
    <row r="995" spans="15:17" x14ac:dyDescent="0.2">
      <c r="O995" s="96">
        <v>20379</v>
      </c>
      <c r="P995" s="96">
        <v>1</v>
      </c>
      <c r="Q995" s="96"/>
    </row>
    <row r="996" spans="15:17" x14ac:dyDescent="0.2">
      <c r="O996" s="96">
        <v>20380</v>
      </c>
      <c r="P996" s="96">
        <v>7</v>
      </c>
      <c r="Q996" s="96"/>
    </row>
    <row r="997" spans="15:17" x14ac:dyDescent="0.2">
      <c r="O997" s="96">
        <v>20381</v>
      </c>
      <c r="P997" s="96">
        <v>1</v>
      </c>
      <c r="Q997" s="96"/>
    </row>
    <row r="998" spans="15:17" x14ac:dyDescent="0.2">
      <c r="O998" s="96">
        <v>20382</v>
      </c>
      <c r="P998" s="96">
        <v>1</v>
      </c>
      <c r="Q998" s="96"/>
    </row>
    <row r="999" spans="15:17" x14ac:dyDescent="0.2">
      <c r="O999" s="96">
        <v>20383</v>
      </c>
      <c r="P999" s="96">
        <v>1</v>
      </c>
      <c r="Q999" s="96"/>
    </row>
    <row r="1000" spans="15:17" x14ac:dyDescent="0.2">
      <c r="O1000" s="96">
        <v>20384</v>
      </c>
      <c r="P1000" s="96">
        <v>1</v>
      </c>
      <c r="Q1000" s="96"/>
    </row>
    <row r="1001" spans="15:17" x14ac:dyDescent="0.2">
      <c r="O1001" s="96">
        <v>20385</v>
      </c>
      <c r="P1001" s="96">
        <v>1</v>
      </c>
      <c r="Q1001" s="96"/>
    </row>
    <row r="1002" spans="15:17" x14ac:dyDescent="0.2">
      <c r="O1002" s="96">
        <v>20386</v>
      </c>
      <c r="P1002" s="96">
        <v>1</v>
      </c>
      <c r="Q1002" s="96"/>
    </row>
    <row r="1003" spans="15:17" x14ac:dyDescent="0.2">
      <c r="O1003" s="96">
        <v>20387</v>
      </c>
      <c r="P1003" s="96">
        <v>5</v>
      </c>
      <c r="Q1003" s="96"/>
    </row>
    <row r="1004" spans="15:17" x14ac:dyDescent="0.2">
      <c r="O1004" s="96">
        <v>20388</v>
      </c>
      <c r="P1004" s="96">
        <v>5</v>
      </c>
      <c r="Q1004" s="96"/>
    </row>
    <row r="1005" spans="15:17" x14ac:dyDescent="0.2">
      <c r="O1005" s="96">
        <v>20389</v>
      </c>
      <c r="P1005" s="96">
        <v>5</v>
      </c>
      <c r="Q1005" s="96"/>
    </row>
    <row r="1006" spans="15:17" x14ac:dyDescent="0.2">
      <c r="O1006" s="96">
        <v>20390</v>
      </c>
      <c r="P1006" s="96">
        <v>9</v>
      </c>
      <c r="Q1006" s="96"/>
    </row>
    <row r="1007" spans="15:17" x14ac:dyDescent="0.2">
      <c r="O1007" s="96">
        <v>20391</v>
      </c>
      <c r="P1007" s="96">
        <v>5</v>
      </c>
      <c r="Q1007" s="96"/>
    </row>
    <row r="1008" spans="15:17" x14ac:dyDescent="0.2">
      <c r="O1008" s="96">
        <v>20392</v>
      </c>
      <c r="P1008" s="96">
        <v>1</v>
      </c>
      <c r="Q1008" s="96"/>
    </row>
    <row r="1009" spans="15:17" x14ac:dyDescent="0.2">
      <c r="O1009" s="96">
        <v>20393</v>
      </c>
      <c r="P1009" s="96">
        <v>1</v>
      </c>
      <c r="Q1009" s="96"/>
    </row>
    <row r="1010" spans="15:17" x14ac:dyDescent="0.2">
      <c r="O1010" s="96">
        <v>20394</v>
      </c>
      <c r="P1010" s="96">
        <v>1</v>
      </c>
      <c r="Q1010" s="96"/>
    </row>
    <row r="1011" spans="15:17" x14ac:dyDescent="0.2">
      <c r="O1011" s="96">
        <v>20395</v>
      </c>
      <c r="P1011" s="96">
        <v>1</v>
      </c>
      <c r="Q1011" s="96"/>
    </row>
    <row r="1012" spans="15:17" x14ac:dyDescent="0.2">
      <c r="O1012" s="96">
        <v>20396</v>
      </c>
      <c r="P1012" s="96">
        <v>1</v>
      </c>
      <c r="Q1012" s="96"/>
    </row>
    <row r="1013" spans="15:17" x14ac:dyDescent="0.2">
      <c r="O1013" s="96">
        <v>20397</v>
      </c>
      <c r="P1013" s="96">
        <v>1</v>
      </c>
      <c r="Q1013" s="96"/>
    </row>
    <row r="1014" spans="15:17" x14ac:dyDescent="0.2">
      <c r="O1014" s="96">
        <v>20398</v>
      </c>
      <c r="P1014" s="96">
        <v>1</v>
      </c>
      <c r="Q1014" s="96"/>
    </row>
    <row r="1015" spans="15:17" x14ac:dyDescent="0.2">
      <c r="O1015" s="96">
        <v>20399</v>
      </c>
      <c r="P1015" s="96">
        <v>1</v>
      </c>
      <c r="Q1015" s="96"/>
    </row>
    <row r="1016" spans="15:17" x14ac:dyDescent="0.2">
      <c r="O1016" s="96">
        <v>20400</v>
      </c>
      <c r="P1016" s="96">
        <v>1</v>
      </c>
      <c r="Q1016" s="96"/>
    </row>
    <row r="1017" spans="15:17" x14ac:dyDescent="0.2">
      <c r="O1017" s="96">
        <v>20401</v>
      </c>
      <c r="P1017" s="96">
        <v>1</v>
      </c>
      <c r="Q1017" s="96"/>
    </row>
    <row r="1018" spans="15:17" x14ac:dyDescent="0.2">
      <c r="O1018" s="96">
        <v>20402</v>
      </c>
      <c r="P1018" s="96">
        <v>1</v>
      </c>
      <c r="Q1018" s="96"/>
    </row>
    <row r="1019" spans="15:17" x14ac:dyDescent="0.2">
      <c r="O1019" s="96">
        <v>20403</v>
      </c>
      <c r="P1019" s="96">
        <v>8</v>
      </c>
      <c r="Q1019" s="96"/>
    </row>
    <row r="1020" spans="15:17" x14ac:dyDescent="0.2">
      <c r="O1020" s="96">
        <v>20404</v>
      </c>
      <c r="P1020" s="96">
        <v>17</v>
      </c>
      <c r="Q1020" s="96">
        <v>13</v>
      </c>
    </row>
    <row r="1021" spans="15:17" x14ac:dyDescent="0.2">
      <c r="O1021" s="96">
        <v>20405</v>
      </c>
      <c r="P1021" s="96">
        <v>16</v>
      </c>
      <c r="Q1021" s="96"/>
    </row>
    <row r="1022" spans="15:17" x14ac:dyDescent="0.2">
      <c r="O1022" s="96">
        <v>20406</v>
      </c>
      <c r="P1022" s="96">
        <v>1</v>
      </c>
      <c r="Q1022" s="96"/>
    </row>
    <row r="1023" spans="15:17" x14ac:dyDescent="0.2">
      <c r="O1023" s="96">
        <v>20407</v>
      </c>
      <c r="P1023" s="96">
        <v>13</v>
      </c>
      <c r="Q1023" s="96"/>
    </row>
    <row r="1024" spans="15:17" x14ac:dyDescent="0.2">
      <c r="O1024" s="96">
        <v>20408</v>
      </c>
      <c r="P1024" s="96">
        <v>17</v>
      </c>
      <c r="Q1024" s="96"/>
    </row>
    <row r="1025" spans="15:17" x14ac:dyDescent="0.2">
      <c r="O1025" s="96">
        <v>20409</v>
      </c>
      <c r="P1025" s="96">
        <v>1</v>
      </c>
      <c r="Q1025" s="96"/>
    </row>
    <row r="1026" spans="15:17" x14ac:dyDescent="0.2">
      <c r="O1026" s="96">
        <v>20410</v>
      </c>
      <c r="P1026" s="96">
        <v>1</v>
      </c>
      <c r="Q1026" s="96"/>
    </row>
    <row r="1027" spans="15:17" x14ac:dyDescent="0.2">
      <c r="O1027" s="96">
        <v>20411</v>
      </c>
      <c r="P1027" s="96">
        <v>9</v>
      </c>
      <c r="Q1027" s="96"/>
    </row>
    <row r="1028" spans="15:17" x14ac:dyDescent="0.2">
      <c r="O1028" s="96">
        <v>20412</v>
      </c>
      <c r="P1028" s="96">
        <v>5</v>
      </c>
      <c r="Q1028" s="96">
        <v>8</v>
      </c>
    </row>
    <row r="1029" spans="15:17" x14ac:dyDescent="0.2">
      <c r="O1029" s="96">
        <v>20413</v>
      </c>
      <c r="P1029" s="96">
        <v>5</v>
      </c>
      <c r="Q1029" s="96">
        <v>8</v>
      </c>
    </row>
    <row r="1030" spans="15:17" x14ac:dyDescent="0.2">
      <c r="O1030" s="96">
        <v>20414</v>
      </c>
      <c r="P1030" s="96">
        <v>9</v>
      </c>
      <c r="Q1030" s="96"/>
    </row>
    <row r="1031" spans="15:17" x14ac:dyDescent="0.2">
      <c r="O1031" s="96">
        <v>20415</v>
      </c>
      <c r="P1031" s="96">
        <v>9</v>
      </c>
      <c r="Q1031" s="96"/>
    </row>
    <row r="1032" spans="15:17" x14ac:dyDescent="0.2">
      <c r="O1032" s="96">
        <v>20416</v>
      </c>
      <c r="P1032" s="96">
        <v>9</v>
      </c>
      <c r="Q1032" s="96"/>
    </row>
    <row r="1033" spans="15:17" x14ac:dyDescent="0.2">
      <c r="O1033" s="96">
        <v>20417</v>
      </c>
      <c r="P1033" s="96">
        <v>9</v>
      </c>
      <c r="Q1033" s="96"/>
    </row>
    <row r="1034" spans="15:17" x14ac:dyDescent="0.2">
      <c r="O1034" s="96">
        <v>20448</v>
      </c>
      <c r="P1034" s="96">
        <v>1</v>
      </c>
      <c r="Q1034" s="96">
        <v>1</v>
      </c>
    </row>
    <row r="1035" spans="15:17" x14ac:dyDescent="0.2">
      <c r="O1035" s="96">
        <v>20449</v>
      </c>
      <c r="P1035" s="96">
        <v>1</v>
      </c>
      <c r="Q1035" s="96"/>
    </row>
    <row r="1036" spans="15:17" x14ac:dyDescent="0.2">
      <c r="O1036" s="96">
        <v>20450</v>
      </c>
      <c r="P1036" s="96">
        <v>9</v>
      </c>
      <c r="Q1036" s="96"/>
    </row>
    <row r="1037" spans="15:17" x14ac:dyDescent="0.2">
      <c r="O1037" s="96">
        <v>20451</v>
      </c>
      <c r="P1037" s="96">
        <v>17</v>
      </c>
      <c r="Q1037" s="96"/>
    </row>
    <row r="1038" spans="15:17" x14ac:dyDescent="0.2">
      <c r="O1038" s="96">
        <v>20452</v>
      </c>
      <c r="P1038" s="96">
        <v>17</v>
      </c>
      <c r="Q1038" s="96"/>
    </row>
    <row r="1039" spans="15:17" x14ac:dyDescent="0.2">
      <c r="O1039" s="96">
        <v>20453</v>
      </c>
      <c r="P1039" s="96">
        <v>17</v>
      </c>
      <c r="Q1039" s="96"/>
    </row>
    <row r="1040" spans="15:17" x14ac:dyDescent="0.2">
      <c r="O1040" s="96">
        <v>20454</v>
      </c>
      <c r="P1040" s="96">
        <v>3</v>
      </c>
      <c r="Q1040" s="96"/>
    </row>
    <row r="1041" spans="15:17" x14ac:dyDescent="0.2">
      <c r="O1041" s="96">
        <v>20455</v>
      </c>
      <c r="P1041" s="96">
        <v>1</v>
      </c>
      <c r="Q1041" s="96"/>
    </row>
    <row r="1042" spans="15:17" x14ac:dyDescent="0.2">
      <c r="O1042" s="96">
        <v>20456</v>
      </c>
      <c r="P1042" s="96">
        <v>1</v>
      </c>
      <c r="Q1042" s="96"/>
    </row>
    <row r="1043" spans="15:17" x14ac:dyDescent="0.2">
      <c r="O1043" s="96">
        <v>20457</v>
      </c>
      <c r="P1043" s="96">
        <v>1</v>
      </c>
      <c r="Q1043" s="96"/>
    </row>
    <row r="1044" spans="15:17" x14ac:dyDescent="0.2">
      <c r="O1044" s="96">
        <v>20458</v>
      </c>
      <c r="P1044" s="96">
        <v>1</v>
      </c>
      <c r="Q1044" s="96"/>
    </row>
    <row r="1045" spans="15:17" x14ac:dyDescent="0.2">
      <c r="O1045" s="96">
        <v>20459</v>
      </c>
      <c r="P1045" s="96">
        <v>1</v>
      </c>
      <c r="Q1045" s="96"/>
    </row>
    <row r="1046" spans="15:17" x14ac:dyDescent="0.2">
      <c r="O1046" s="96">
        <v>20460</v>
      </c>
      <c r="P1046" s="96">
        <v>1</v>
      </c>
      <c r="Q1046" s="96"/>
    </row>
    <row r="1047" spans="15:17" x14ac:dyDescent="0.2">
      <c r="O1047" s="96">
        <v>20461</v>
      </c>
      <c r="P1047" s="96">
        <v>1</v>
      </c>
      <c r="Q1047" s="96"/>
    </row>
    <row r="1048" spans="15:17" x14ac:dyDescent="0.2">
      <c r="O1048" s="96">
        <v>20464</v>
      </c>
      <c r="P1048" s="96">
        <v>5</v>
      </c>
      <c r="Q1048" s="96">
        <v>6</v>
      </c>
    </row>
    <row r="1049" spans="15:17" x14ac:dyDescent="0.2">
      <c r="O1049" s="96">
        <v>20465</v>
      </c>
      <c r="P1049" s="96">
        <v>1</v>
      </c>
      <c r="Q1049" s="96"/>
    </row>
    <row r="1050" spans="15:17" x14ac:dyDescent="0.2">
      <c r="O1050" s="96">
        <v>20466</v>
      </c>
      <c r="P1050" s="96">
        <v>1</v>
      </c>
      <c r="Q1050" s="96"/>
    </row>
    <row r="1051" spans="15:17" x14ac:dyDescent="0.2">
      <c r="O1051" s="96">
        <v>20467</v>
      </c>
      <c r="P1051" s="96">
        <v>1</v>
      </c>
      <c r="Q1051" s="96"/>
    </row>
    <row r="1052" spans="15:17" x14ac:dyDescent="0.2">
      <c r="O1052" s="96">
        <v>20468</v>
      </c>
      <c r="P1052" s="96">
        <v>1</v>
      </c>
      <c r="Q1052" s="96"/>
    </row>
    <row r="1053" spans="15:17" x14ac:dyDescent="0.2">
      <c r="O1053" s="96">
        <v>20469</v>
      </c>
      <c r="P1053" s="96">
        <v>1</v>
      </c>
      <c r="Q1053" s="96"/>
    </row>
    <row r="1054" spans="15:17" x14ac:dyDescent="0.2">
      <c r="O1054" s="96">
        <v>20470</v>
      </c>
      <c r="P1054" s="96">
        <v>1</v>
      </c>
      <c r="Q1054" s="96"/>
    </row>
    <row r="1055" spans="15:17" x14ac:dyDescent="0.2">
      <c r="O1055" s="96">
        <v>20471</v>
      </c>
      <c r="P1055" s="96">
        <v>1</v>
      </c>
      <c r="Q1055" s="96"/>
    </row>
    <row r="1056" spans="15:17" x14ac:dyDescent="0.2">
      <c r="O1056" s="96">
        <v>20472</v>
      </c>
      <c r="P1056" s="96">
        <v>5</v>
      </c>
      <c r="Q1056" s="96">
        <v>6</v>
      </c>
    </row>
    <row r="1057" spans="15:17" x14ac:dyDescent="0.2">
      <c r="O1057" s="96">
        <v>20473</v>
      </c>
      <c r="P1057" s="96">
        <v>9</v>
      </c>
      <c r="Q1057" s="96">
        <v>13</v>
      </c>
    </row>
    <row r="1058" spans="15:17" x14ac:dyDescent="0.2">
      <c r="O1058" s="96">
        <v>20474</v>
      </c>
      <c r="P1058" s="96">
        <v>3</v>
      </c>
      <c r="Q1058" s="96"/>
    </row>
    <row r="1059" spans="15:17" x14ac:dyDescent="0.2">
      <c r="O1059" s="96">
        <v>20475</v>
      </c>
      <c r="P1059" s="96">
        <v>17</v>
      </c>
      <c r="Q1059" s="96">
        <v>5</v>
      </c>
    </row>
    <row r="1060" spans="15:17" x14ac:dyDescent="0.2">
      <c r="O1060" s="96">
        <v>20476</v>
      </c>
      <c r="P1060" s="96">
        <v>1</v>
      </c>
      <c r="Q1060" s="96">
        <v>1</v>
      </c>
    </row>
    <row r="1061" spans="15:17" x14ac:dyDescent="0.2">
      <c r="O1061" s="96">
        <v>20477</v>
      </c>
      <c r="P1061" s="96">
        <v>16</v>
      </c>
      <c r="Q1061" s="96">
        <v>17</v>
      </c>
    </row>
    <row r="1062" spans="15:17" x14ac:dyDescent="0.2">
      <c r="O1062" s="96">
        <v>20478</v>
      </c>
      <c r="P1062" s="96">
        <v>16</v>
      </c>
      <c r="Q1062" s="96">
        <v>20</v>
      </c>
    </row>
    <row r="1063" spans="15:17" x14ac:dyDescent="0.2">
      <c r="O1063" s="96">
        <v>20479</v>
      </c>
      <c r="P1063" s="96">
        <v>5</v>
      </c>
      <c r="Q1063" s="96">
        <v>6</v>
      </c>
    </row>
    <row r="1064" spans="15:17" x14ac:dyDescent="0.2">
      <c r="O1064" s="96">
        <v>20480</v>
      </c>
      <c r="P1064" s="96">
        <v>5</v>
      </c>
      <c r="Q1064" s="96"/>
    </row>
    <row r="1065" spans="15:17" x14ac:dyDescent="0.2">
      <c r="O1065" s="96">
        <v>20481</v>
      </c>
      <c r="P1065" s="96">
        <v>1</v>
      </c>
      <c r="Q1065" s="96">
        <v>2</v>
      </c>
    </row>
    <row r="1066" spans="15:17" x14ac:dyDescent="0.2">
      <c r="O1066" s="96">
        <v>20482</v>
      </c>
      <c r="P1066" s="96">
        <v>9</v>
      </c>
      <c r="Q1066" s="96">
        <v>13</v>
      </c>
    </row>
    <row r="1067" spans="15:17" x14ac:dyDescent="0.2">
      <c r="O1067" s="96">
        <v>20483</v>
      </c>
      <c r="P1067" s="96">
        <v>3</v>
      </c>
      <c r="Q1067" s="96">
        <v>17</v>
      </c>
    </row>
    <row r="1068" spans="15:17" x14ac:dyDescent="0.2">
      <c r="O1068" s="96">
        <v>30001</v>
      </c>
      <c r="P1068" s="96">
        <v>9</v>
      </c>
      <c r="Q1068" s="96">
        <v>13</v>
      </c>
    </row>
    <row r="1069" spans="15:17" x14ac:dyDescent="0.2">
      <c r="O1069" s="96">
        <v>30002</v>
      </c>
      <c r="P1069" s="96">
        <v>9</v>
      </c>
      <c r="Q1069" s="96">
        <v>13</v>
      </c>
    </row>
    <row r="1070" spans="15:17" x14ac:dyDescent="0.2">
      <c r="O1070" s="96">
        <v>30003</v>
      </c>
      <c r="P1070" s="96">
        <v>9</v>
      </c>
      <c r="Q1070" s="96">
        <v>13</v>
      </c>
    </row>
    <row r="1071" spans="15:17" x14ac:dyDescent="0.2">
      <c r="O1071" s="96">
        <v>30004</v>
      </c>
      <c r="P1071" s="96">
        <v>9</v>
      </c>
      <c r="Q1071" s="96">
        <v>13</v>
      </c>
    </row>
    <row r="1072" spans="15:17" x14ac:dyDescent="0.2">
      <c r="O1072" s="96">
        <v>30005</v>
      </c>
      <c r="P1072" s="96">
        <v>10</v>
      </c>
      <c r="Q1072" s="96">
        <v>14</v>
      </c>
    </row>
    <row r="1073" spans="15:17" x14ac:dyDescent="0.2">
      <c r="O1073" s="96">
        <v>30006</v>
      </c>
      <c r="P1073" s="96">
        <v>14</v>
      </c>
      <c r="Q1073" s="96">
        <v>18</v>
      </c>
    </row>
    <row r="1074" spans="15:17" x14ac:dyDescent="0.2">
      <c r="O1074" s="96">
        <v>30007</v>
      </c>
      <c r="P1074" s="96">
        <v>14</v>
      </c>
      <c r="Q1074" s="96">
        <v>18</v>
      </c>
    </row>
    <row r="1075" spans="15:17" x14ac:dyDescent="0.2">
      <c r="O1075" s="96">
        <v>30008</v>
      </c>
      <c r="P1075" s="96">
        <v>14</v>
      </c>
      <c r="Q1075" s="96">
        <v>18</v>
      </c>
    </row>
    <row r="1076" spans="15:17" x14ac:dyDescent="0.2">
      <c r="O1076" s="96">
        <v>30009</v>
      </c>
      <c r="P1076" s="96">
        <v>14</v>
      </c>
      <c r="Q1076" s="96">
        <v>18</v>
      </c>
    </row>
    <row r="1077" spans="15:17" x14ac:dyDescent="0.2">
      <c r="O1077" s="96">
        <v>30010</v>
      </c>
      <c r="P1077" s="96">
        <v>8</v>
      </c>
      <c r="Q1077" s="96">
        <v>11</v>
      </c>
    </row>
    <row r="1078" spans="15:17" x14ac:dyDescent="0.2">
      <c r="O1078" s="96">
        <v>30011</v>
      </c>
      <c r="P1078" s="96">
        <v>1</v>
      </c>
      <c r="Q1078" s="96">
        <v>2</v>
      </c>
    </row>
    <row r="1079" spans="15:17" x14ac:dyDescent="0.2">
      <c r="O1079" s="96">
        <v>30012</v>
      </c>
      <c r="P1079" s="96">
        <v>1</v>
      </c>
      <c r="Q1079" s="96">
        <v>2</v>
      </c>
    </row>
    <row r="1080" spans="15:17" x14ac:dyDescent="0.2">
      <c r="O1080" s="96">
        <v>30013</v>
      </c>
      <c r="P1080" s="96">
        <v>9</v>
      </c>
      <c r="Q1080" s="96">
        <v>13</v>
      </c>
    </row>
    <row r="1081" spans="15:17" x14ac:dyDescent="0.2">
      <c r="O1081" s="96">
        <v>30014</v>
      </c>
      <c r="P1081" s="96">
        <v>9</v>
      </c>
      <c r="Q1081" s="96">
        <v>13</v>
      </c>
    </row>
    <row r="1082" spans="15:17" x14ac:dyDescent="0.2">
      <c r="O1082" s="96">
        <v>30015</v>
      </c>
      <c r="P1082" s="96">
        <v>16</v>
      </c>
      <c r="Q1082" s="96">
        <v>20</v>
      </c>
    </row>
    <row r="1083" spans="15:17" x14ac:dyDescent="0.2">
      <c r="O1083" s="96">
        <v>30016</v>
      </c>
      <c r="P1083" s="96">
        <v>9</v>
      </c>
      <c r="Q1083" s="96">
        <v>13</v>
      </c>
    </row>
    <row r="1084" spans="15:17" x14ac:dyDescent="0.2">
      <c r="O1084" s="96">
        <v>30017</v>
      </c>
      <c r="P1084" s="96">
        <v>16</v>
      </c>
      <c r="Q1084" s="96">
        <v>20</v>
      </c>
    </row>
    <row r="1085" spans="15:17" x14ac:dyDescent="0.2">
      <c r="O1085" s="96">
        <v>30018</v>
      </c>
      <c r="P1085" s="96">
        <v>16</v>
      </c>
      <c r="Q1085" s="96">
        <v>20</v>
      </c>
    </row>
    <row r="1086" spans="15:17" x14ac:dyDescent="0.2">
      <c r="O1086" s="96">
        <v>30019</v>
      </c>
      <c r="P1086" s="96">
        <v>16</v>
      </c>
      <c r="Q1086" s="96">
        <v>20</v>
      </c>
    </row>
    <row r="1087" spans="15:17" x14ac:dyDescent="0.2">
      <c r="O1087" s="96">
        <v>30020</v>
      </c>
      <c r="P1087" s="96">
        <v>16</v>
      </c>
      <c r="Q1087" s="96">
        <v>20</v>
      </c>
    </row>
    <row r="1088" spans="15:17" x14ac:dyDescent="0.2">
      <c r="O1088" s="96">
        <v>30021</v>
      </c>
      <c r="P1088" s="96">
        <v>16</v>
      </c>
      <c r="Q1088" s="96">
        <v>20</v>
      </c>
    </row>
    <row r="1089" spans="15:17" x14ac:dyDescent="0.2">
      <c r="O1089" s="96">
        <v>30022</v>
      </c>
      <c r="P1089" s="96">
        <v>7</v>
      </c>
      <c r="Q1089" s="96">
        <v>10</v>
      </c>
    </row>
    <row r="1090" spans="15:17" x14ac:dyDescent="0.2">
      <c r="O1090" s="96">
        <v>30023</v>
      </c>
      <c r="P1090" s="96">
        <v>17</v>
      </c>
      <c r="Q1090" s="96">
        <v>21</v>
      </c>
    </row>
    <row r="1091" spans="15:17" x14ac:dyDescent="0.2">
      <c r="O1091" s="96">
        <v>30024</v>
      </c>
      <c r="P1091" s="96">
        <v>9</v>
      </c>
      <c r="Q1091" s="96">
        <v>13</v>
      </c>
    </row>
    <row r="1092" spans="15:17" x14ac:dyDescent="0.2">
      <c r="O1092" s="96">
        <v>30025</v>
      </c>
      <c r="P1092" s="96">
        <v>9</v>
      </c>
      <c r="Q1092" s="96">
        <v>13</v>
      </c>
    </row>
    <row r="1093" spans="15:17" x14ac:dyDescent="0.2">
      <c r="O1093" s="96">
        <v>30026</v>
      </c>
      <c r="P1093" s="96">
        <v>9</v>
      </c>
      <c r="Q1093" s="96">
        <v>13</v>
      </c>
    </row>
    <row r="1094" spans="15:17" x14ac:dyDescent="0.2">
      <c r="O1094" s="96">
        <v>30027</v>
      </c>
      <c r="P1094" s="96">
        <v>16</v>
      </c>
      <c r="Q1094" s="96">
        <v>20</v>
      </c>
    </row>
    <row r="1095" spans="15:17" x14ac:dyDescent="0.2">
      <c r="O1095" s="96">
        <v>30028</v>
      </c>
      <c r="P1095" s="96">
        <v>9</v>
      </c>
      <c r="Q1095" s="96">
        <v>13</v>
      </c>
    </row>
    <row r="1096" spans="15:17" x14ac:dyDescent="0.2">
      <c r="O1096" s="96">
        <v>30029</v>
      </c>
      <c r="P1096" s="96">
        <v>7</v>
      </c>
      <c r="Q1096" s="96">
        <v>10</v>
      </c>
    </row>
    <row r="1097" spans="15:17" x14ac:dyDescent="0.2">
      <c r="O1097" s="96">
        <v>30030</v>
      </c>
      <c r="P1097" s="96">
        <v>7</v>
      </c>
      <c r="Q1097" s="96">
        <v>10</v>
      </c>
    </row>
    <row r="1098" spans="15:17" x14ac:dyDescent="0.2">
      <c r="O1098" s="96">
        <v>30031</v>
      </c>
      <c r="P1098" s="96">
        <v>9</v>
      </c>
      <c r="Q1098" s="96">
        <v>13</v>
      </c>
    </row>
    <row r="1099" spans="15:17" x14ac:dyDescent="0.2">
      <c r="O1099" s="96">
        <v>30032</v>
      </c>
      <c r="P1099" s="96">
        <v>9</v>
      </c>
      <c r="Q1099" s="96">
        <v>13</v>
      </c>
    </row>
    <row r="1100" spans="15:17" x14ac:dyDescent="0.2">
      <c r="O1100" s="96">
        <v>30033</v>
      </c>
      <c r="P1100" s="96">
        <v>9</v>
      </c>
      <c r="Q1100" s="96">
        <v>13</v>
      </c>
    </row>
    <row r="1101" spans="15:17" x14ac:dyDescent="0.2">
      <c r="O1101" s="96">
        <v>30034</v>
      </c>
      <c r="P1101" s="96">
        <v>9</v>
      </c>
      <c r="Q1101" s="96">
        <v>13</v>
      </c>
    </row>
    <row r="1102" spans="15:17" x14ac:dyDescent="0.2">
      <c r="O1102" s="96">
        <v>30035</v>
      </c>
      <c r="P1102" s="96">
        <v>9</v>
      </c>
      <c r="Q1102" s="96">
        <v>13</v>
      </c>
    </row>
    <row r="1103" spans="15:17" x14ac:dyDescent="0.2">
      <c r="O1103" s="96">
        <v>30036</v>
      </c>
      <c r="P1103" s="96">
        <v>9</v>
      </c>
      <c r="Q1103" s="96">
        <v>13</v>
      </c>
    </row>
    <row r="1104" spans="15:17" x14ac:dyDescent="0.2">
      <c r="O1104" s="96">
        <v>30037</v>
      </c>
      <c r="P1104" s="96">
        <v>5</v>
      </c>
      <c r="Q1104" s="96">
        <v>6</v>
      </c>
    </row>
    <row r="1105" spans="15:17" x14ac:dyDescent="0.2">
      <c r="O1105" s="96">
        <v>30038</v>
      </c>
      <c r="P1105" s="96">
        <v>5</v>
      </c>
      <c r="Q1105" s="96">
        <v>6</v>
      </c>
    </row>
    <row r="1106" spans="15:17" x14ac:dyDescent="0.2">
      <c r="O1106" s="96">
        <v>30039</v>
      </c>
      <c r="P1106" s="96">
        <v>5</v>
      </c>
      <c r="Q1106" s="96">
        <v>6</v>
      </c>
    </row>
    <row r="1107" spans="15:17" x14ac:dyDescent="0.2">
      <c r="O1107" s="96">
        <v>30040</v>
      </c>
      <c r="P1107" s="96">
        <v>7</v>
      </c>
      <c r="Q1107" s="96">
        <v>10</v>
      </c>
    </row>
    <row r="1108" spans="15:17" x14ac:dyDescent="0.2">
      <c r="O1108" s="96">
        <v>30041</v>
      </c>
      <c r="P1108" s="96">
        <v>7</v>
      </c>
      <c r="Q1108" s="96">
        <v>10</v>
      </c>
    </row>
    <row r="1109" spans="15:17" x14ac:dyDescent="0.2">
      <c r="O1109" s="96">
        <v>30042</v>
      </c>
      <c r="P1109" s="96">
        <v>7</v>
      </c>
      <c r="Q1109" s="96">
        <v>10</v>
      </c>
    </row>
    <row r="1110" spans="15:17" x14ac:dyDescent="0.2">
      <c r="O1110" s="96">
        <v>30043</v>
      </c>
      <c r="P1110" s="96">
        <v>7</v>
      </c>
      <c r="Q1110" s="96">
        <v>10</v>
      </c>
    </row>
    <row r="1111" spans="15:17" x14ac:dyDescent="0.2">
      <c r="O1111" s="96">
        <v>30044</v>
      </c>
      <c r="P1111" s="96">
        <v>7</v>
      </c>
      <c r="Q1111" s="96">
        <v>10</v>
      </c>
    </row>
    <row r="1112" spans="15:17" x14ac:dyDescent="0.2">
      <c r="O1112" s="96">
        <v>30045</v>
      </c>
      <c r="P1112" s="96">
        <v>7</v>
      </c>
      <c r="Q1112" s="96">
        <v>10</v>
      </c>
    </row>
    <row r="1113" spans="15:17" x14ac:dyDescent="0.2">
      <c r="O1113" s="96">
        <v>30046</v>
      </c>
      <c r="P1113" s="96">
        <v>7</v>
      </c>
      <c r="Q1113" s="96">
        <v>10</v>
      </c>
    </row>
    <row r="1114" spans="15:17" x14ac:dyDescent="0.2">
      <c r="O1114" s="96">
        <v>30047</v>
      </c>
      <c r="P1114" s="96">
        <v>7</v>
      </c>
      <c r="Q1114" s="96">
        <v>10</v>
      </c>
    </row>
    <row r="1115" spans="15:17" x14ac:dyDescent="0.2">
      <c r="O1115" s="96">
        <v>30048</v>
      </c>
      <c r="P1115" s="96">
        <v>9</v>
      </c>
      <c r="Q1115" s="96">
        <v>13</v>
      </c>
    </row>
    <row r="1116" spans="15:17" x14ac:dyDescent="0.2">
      <c r="O1116" s="96">
        <v>30049</v>
      </c>
      <c r="P1116" s="96">
        <v>9</v>
      </c>
      <c r="Q1116" s="96">
        <v>13</v>
      </c>
    </row>
    <row r="1117" spans="15:17" x14ac:dyDescent="0.2">
      <c r="O1117" s="96">
        <v>30050</v>
      </c>
      <c r="P1117" s="96">
        <v>16</v>
      </c>
      <c r="Q1117" s="96">
        <v>20</v>
      </c>
    </row>
    <row r="1118" spans="15:17" x14ac:dyDescent="0.2">
      <c r="O1118" s="96">
        <v>30051</v>
      </c>
      <c r="P1118" s="96">
        <v>7</v>
      </c>
      <c r="Q1118" s="96">
        <v>10</v>
      </c>
    </row>
    <row r="1119" spans="15:17" x14ac:dyDescent="0.2">
      <c r="O1119" s="96">
        <v>30052</v>
      </c>
      <c r="P1119" s="96">
        <v>17</v>
      </c>
      <c r="Q1119" s="96">
        <v>21</v>
      </c>
    </row>
    <row r="1120" spans="15:17" x14ac:dyDescent="0.2">
      <c r="O1120" s="96">
        <v>30053</v>
      </c>
      <c r="P1120" s="96">
        <v>16</v>
      </c>
      <c r="Q1120" s="96">
        <v>20</v>
      </c>
    </row>
    <row r="1121" spans="15:17" x14ac:dyDescent="0.2">
      <c r="O1121" s="96">
        <v>30054</v>
      </c>
      <c r="P1121" s="96">
        <v>7</v>
      </c>
      <c r="Q1121" s="96">
        <v>10</v>
      </c>
    </row>
    <row r="1122" spans="15:17" x14ac:dyDescent="0.2">
      <c r="O1122" s="96">
        <v>30055</v>
      </c>
      <c r="P1122" s="96">
        <v>17</v>
      </c>
      <c r="Q1122" s="96">
        <v>21</v>
      </c>
    </row>
    <row r="1123" spans="15:17" x14ac:dyDescent="0.2">
      <c r="O1123" s="96">
        <v>30056</v>
      </c>
      <c r="P1123" s="96">
        <v>17</v>
      </c>
      <c r="Q1123" s="96">
        <v>21</v>
      </c>
    </row>
    <row r="1124" spans="15:17" x14ac:dyDescent="0.2">
      <c r="O1124" s="96">
        <v>30057</v>
      </c>
      <c r="P1124" s="96">
        <v>5</v>
      </c>
      <c r="Q1124" s="96">
        <v>6</v>
      </c>
    </row>
    <row r="1125" spans="15:17" x14ac:dyDescent="0.2">
      <c r="O1125" s="96">
        <v>30058</v>
      </c>
      <c r="P1125" s="96">
        <v>5</v>
      </c>
      <c r="Q1125" s="96">
        <v>6</v>
      </c>
    </row>
    <row r="1126" spans="15:17" x14ac:dyDescent="0.2">
      <c r="O1126" s="96">
        <v>30059</v>
      </c>
      <c r="P1126" s="96">
        <v>5</v>
      </c>
      <c r="Q1126" s="96">
        <v>6</v>
      </c>
    </row>
    <row r="1127" spans="15:17" x14ac:dyDescent="0.2">
      <c r="O1127" s="96">
        <v>30060</v>
      </c>
      <c r="P1127" s="96">
        <v>5</v>
      </c>
      <c r="Q1127" s="96">
        <v>6</v>
      </c>
    </row>
    <row r="1128" spans="15:17" x14ac:dyDescent="0.2">
      <c r="O1128" s="96">
        <v>30061</v>
      </c>
      <c r="P1128" s="96">
        <v>5</v>
      </c>
      <c r="Q1128" s="96">
        <v>6</v>
      </c>
    </row>
    <row r="1129" spans="15:17" x14ac:dyDescent="0.2">
      <c r="O1129" s="96">
        <v>30062</v>
      </c>
      <c r="P1129" s="96">
        <v>5</v>
      </c>
      <c r="Q1129" s="96">
        <v>6</v>
      </c>
    </row>
    <row r="1130" spans="15:17" x14ac:dyDescent="0.2">
      <c r="O1130" s="96">
        <v>30063</v>
      </c>
      <c r="P1130" s="96">
        <v>6</v>
      </c>
      <c r="Q1130" s="96">
        <v>9</v>
      </c>
    </row>
    <row r="1131" spans="15:17" x14ac:dyDescent="0.2">
      <c r="O1131" s="96">
        <v>30064</v>
      </c>
      <c r="P1131" s="96">
        <v>5</v>
      </c>
      <c r="Q1131" s="96">
        <v>6</v>
      </c>
    </row>
    <row r="1132" spans="15:17" x14ac:dyDescent="0.2">
      <c r="O1132" s="96">
        <v>30065</v>
      </c>
      <c r="P1132" s="96">
        <v>5</v>
      </c>
      <c r="Q1132" s="96">
        <v>6</v>
      </c>
    </row>
    <row r="1133" spans="15:17" x14ac:dyDescent="0.2">
      <c r="O1133" s="96">
        <v>30066</v>
      </c>
      <c r="P1133" s="96">
        <v>5</v>
      </c>
      <c r="Q1133" s="96">
        <v>6</v>
      </c>
    </row>
    <row r="1134" spans="15:17" x14ac:dyDescent="0.2">
      <c r="O1134" s="96">
        <v>30067</v>
      </c>
      <c r="P1134" s="96">
        <v>5</v>
      </c>
      <c r="Q1134" s="96">
        <v>6</v>
      </c>
    </row>
    <row r="1135" spans="15:17" x14ac:dyDescent="0.2">
      <c r="O1135" s="96">
        <v>30068</v>
      </c>
      <c r="P1135" s="96">
        <v>5</v>
      </c>
      <c r="Q1135" s="96">
        <v>6</v>
      </c>
    </row>
    <row r="1136" spans="15:17" x14ac:dyDescent="0.2">
      <c r="O1136" s="96">
        <v>30069</v>
      </c>
      <c r="P1136" s="96">
        <v>5</v>
      </c>
      <c r="Q1136" s="96">
        <v>6</v>
      </c>
    </row>
    <row r="1137" spans="15:17" x14ac:dyDescent="0.2">
      <c r="O1137" s="96">
        <v>30070</v>
      </c>
      <c r="P1137" s="96">
        <v>5</v>
      </c>
      <c r="Q1137" s="96">
        <v>6</v>
      </c>
    </row>
    <row r="1138" spans="15:17" x14ac:dyDescent="0.2">
      <c r="O1138" s="96">
        <v>30071</v>
      </c>
      <c r="P1138" s="96">
        <v>5</v>
      </c>
      <c r="Q1138" s="96">
        <v>6</v>
      </c>
    </row>
    <row r="1139" spans="15:17" x14ac:dyDescent="0.2">
      <c r="O1139" s="96">
        <v>30072</v>
      </c>
      <c r="P1139" s="96">
        <v>5</v>
      </c>
      <c r="Q1139" s="96">
        <v>6</v>
      </c>
    </row>
    <row r="1140" spans="15:17" x14ac:dyDescent="0.2">
      <c r="O1140" s="96">
        <v>30073</v>
      </c>
      <c r="P1140" s="96">
        <v>5</v>
      </c>
      <c r="Q1140" s="96">
        <v>6</v>
      </c>
    </row>
    <row r="1141" spans="15:17" x14ac:dyDescent="0.2">
      <c r="O1141" s="96">
        <v>30074</v>
      </c>
      <c r="P1141" s="96">
        <v>5</v>
      </c>
      <c r="Q1141" s="96">
        <v>6</v>
      </c>
    </row>
    <row r="1142" spans="15:17" x14ac:dyDescent="0.2">
      <c r="O1142" s="96">
        <v>30075</v>
      </c>
      <c r="P1142" s="96">
        <v>5</v>
      </c>
      <c r="Q1142" s="96">
        <v>6</v>
      </c>
    </row>
    <row r="1143" spans="15:17" x14ac:dyDescent="0.2">
      <c r="O1143" s="96">
        <v>30076</v>
      </c>
      <c r="P1143" s="96">
        <v>5</v>
      </c>
      <c r="Q1143" s="96">
        <v>7</v>
      </c>
    </row>
    <row r="1144" spans="15:17" x14ac:dyDescent="0.2">
      <c r="O1144" s="96">
        <v>30077</v>
      </c>
      <c r="P1144" s="96">
        <v>5</v>
      </c>
      <c r="Q1144" s="96">
        <v>7</v>
      </c>
    </row>
    <row r="1145" spans="15:17" x14ac:dyDescent="0.2">
      <c r="O1145" s="96">
        <v>30078</v>
      </c>
      <c r="P1145" s="96">
        <v>5</v>
      </c>
      <c r="Q1145" s="96">
        <v>7</v>
      </c>
    </row>
    <row r="1146" spans="15:17" x14ac:dyDescent="0.2">
      <c r="O1146" s="96">
        <v>30079</v>
      </c>
      <c r="P1146" s="96">
        <v>5</v>
      </c>
      <c r="Q1146" s="96">
        <v>7</v>
      </c>
    </row>
    <row r="1147" spans="15:17" x14ac:dyDescent="0.2">
      <c r="O1147" s="96">
        <v>30080</v>
      </c>
      <c r="P1147" s="96">
        <v>5</v>
      </c>
      <c r="Q1147" s="96">
        <v>8</v>
      </c>
    </row>
    <row r="1148" spans="15:17" x14ac:dyDescent="0.2">
      <c r="O1148" s="96">
        <v>30081</v>
      </c>
      <c r="P1148" s="96">
        <v>5</v>
      </c>
      <c r="Q1148" s="96">
        <v>8</v>
      </c>
    </row>
    <row r="1149" spans="15:17" x14ac:dyDescent="0.2">
      <c r="O1149" s="96">
        <v>30082</v>
      </c>
      <c r="P1149" s="96">
        <v>10</v>
      </c>
      <c r="Q1149" s="96">
        <v>14</v>
      </c>
    </row>
    <row r="1150" spans="15:17" x14ac:dyDescent="0.2">
      <c r="O1150" s="96">
        <v>30083</v>
      </c>
      <c r="P1150" s="96">
        <v>10</v>
      </c>
      <c r="Q1150" s="96">
        <v>14</v>
      </c>
    </row>
    <row r="1151" spans="15:17" x14ac:dyDescent="0.2">
      <c r="O1151" s="96">
        <v>30084</v>
      </c>
      <c r="P1151" s="96">
        <v>10</v>
      </c>
      <c r="Q1151" s="96">
        <v>14</v>
      </c>
    </row>
    <row r="1152" spans="15:17" x14ac:dyDescent="0.2">
      <c r="O1152" s="96">
        <v>30085</v>
      </c>
      <c r="P1152" s="96">
        <v>10</v>
      </c>
      <c r="Q1152" s="96">
        <v>14</v>
      </c>
    </row>
    <row r="1153" spans="15:17" x14ac:dyDescent="0.2">
      <c r="O1153" s="96">
        <v>30086</v>
      </c>
      <c r="P1153" s="96">
        <v>16</v>
      </c>
      <c r="Q1153" s="96">
        <v>20</v>
      </c>
    </row>
    <row r="1154" spans="15:17" x14ac:dyDescent="0.2">
      <c r="O1154" s="96">
        <v>30087</v>
      </c>
      <c r="P1154" s="96">
        <v>9</v>
      </c>
      <c r="Q1154" s="96">
        <v>13</v>
      </c>
    </row>
    <row r="1155" spans="15:17" x14ac:dyDescent="0.2">
      <c r="O1155" s="96">
        <v>30088</v>
      </c>
      <c r="P1155" s="96">
        <v>9</v>
      </c>
      <c r="Q1155" s="96">
        <v>13</v>
      </c>
    </row>
    <row r="1156" spans="15:17" x14ac:dyDescent="0.2">
      <c r="O1156" s="96">
        <v>30089</v>
      </c>
      <c r="P1156" s="96">
        <v>9</v>
      </c>
      <c r="Q1156" s="96">
        <v>13</v>
      </c>
    </row>
    <row r="1157" spans="15:17" x14ac:dyDescent="0.2">
      <c r="O1157" s="96">
        <v>30090</v>
      </c>
      <c r="P1157" s="96">
        <v>10</v>
      </c>
      <c r="Q1157" s="96">
        <v>14</v>
      </c>
    </row>
    <row r="1158" spans="15:17" x14ac:dyDescent="0.2">
      <c r="O1158" s="96">
        <v>30091</v>
      </c>
      <c r="P1158" s="96">
        <v>9</v>
      </c>
      <c r="Q1158" s="96">
        <v>13</v>
      </c>
    </row>
    <row r="1159" spans="15:17" x14ac:dyDescent="0.2">
      <c r="O1159" s="96">
        <v>30092</v>
      </c>
      <c r="P1159" s="96">
        <v>9</v>
      </c>
      <c r="Q1159" s="96">
        <v>13</v>
      </c>
    </row>
    <row r="1160" spans="15:17" x14ac:dyDescent="0.2">
      <c r="O1160" s="96">
        <v>30093</v>
      </c>
      <c r="P1160" s="96">
        <v>10</v>
      </c>
      <c r="Q1160" s="96">
        <v>14</v>
      </c>
    </row>
    <row r="1161" spans="15:17" x14ac:dyDescent="0.2">
      <c r="O1161" s="96">
        <v>30094</v>
      </c>
      <c r="P1161" s="96">
        <v>9</v>
      </c>
      <c r="Q1161" s="96">
        <v>13</v>
      </c>
    </row>
    <row r="1162" spans="15:17" x14ac:dyDescent="0.2">
      <c r="O1162" s="96">
        <v>30095</v>
      </c>
      <c r="P1162" s="96">
        <v>9</v>
      </c>
      <c r="Q1162" s="96">
        <v>13</v>
      </c>
    </row>
    <row r="1163" spans="15:17" x14ac:dyDescent="0.2">
      <c r="O1163" s="96">
        <v>30096</v>
      </c>
      <c r="P1163" s="96">
        <v>9</v>
      </c>
      <c r="Q1163" s="96">
        <v>13</v>
      </c>
    </row>
    <row r="1164" spans="15:17" x14ac:dyDescent="0.2">
      <c r="O1164" s="96">
        <v>30097</v>
      </c>
      <c r="P1164" s="96">
        <v>16</v>
      </c>
      <c r="Q1164" s="96">
        <v>20</v>
      </c>
    </row>
    <row r="1165" spans="15:17" x14ac:dyDescent="0.2">
      <c r="O1165" s="96">
        <v>30098</v>
      </c>
      <c r="P1165" s="96">
        <v>5</v>
      </c>
      <c r="Q1165" s="96">
        <v>6</v>
      </c>
    </row>
    <row r="1166" spans="15:17" x14ac:dyDescent="0.2">
      <c r="O1166" s="96">
        <v>30099</v>
      </c>
      <c r="P1166" s="96">
        <v>5</v>
      </c>
      <c r="Q1166" s="96">
        <v>6</v>
      </c>
    </row>
    <row r="1167" spans="15:17" x14ac:dyDescent="0.2">
      <c r="O1167" s="96">
        <v>30100</v>
      </c>
      <c r="P1167" s="96">
        <v>5</v>
      </c>
      <c r="Q1167" s="96">
        <v>6</v>
      </c>
    </row>
    <row r="1168" spans="15:17" x14ac:dyDescent="0.2">
      <c r="O1168" s="96">
        <v>30101</v>
      </c>
      <c r="P1168" s="96">
        <v>16</v>
      </c>
      <c r="Q1168" s="96">
        <v>20</v>
      </c>
    </row>
    <row r="1169" spans="15:17" x14ac:dyDescent="0.2">
      <c r="O1169" s="96">
        <v>30102</v>
      </c>
      <c r="P1169" s="96">
        <v>14</v>
      </c>
      <c r="Q1169" s="96">
        <v>18</v>
      </c>
    </row>
    <row r="1170" spans="15:17" x14ac:dyDescent="0.2">
      <c r="O1170" s="96">
        <v>30103</v>
      </c>
      <c r="P1170" s="96">
        <v>1</v>
      </c>
      <c r="Q1170" s="96">
        <v>2</v>
      </c>
    </row>
    <row r="1171" spans="15:17" x14ac:dyDescent="0.2">
      <c r="O1171" s="96">
        <v>30104</v>
      </c>
      <c r="P1171" s="96">
        <v>1</v>
      </c>
      <c r="Q1171" s="96">
        <v>2</v>
      </c>
    </row>
    <row r="1172" spans="15:17" x14ac:dyDescent="0.2">
      <c r="O1172" s="96">
        <v>30105</v>
      </c>
      <c r="P1172" s="96">
        <v>10</v>
      </c>
      <c r="Q1172" s="96">
        <v>14</v>
      </c>
    </row>
    <row r="1173" spans="15:17" x14ac:dyDescent="0.2">
      <c r="O1173" s="96">
        <v>30106</v>
      </c>
      <c r="P1173" s="96">
        <v>12</v>
      </c>
      <c r="Q1173" s="96">
        <v>16</v>
      </c>
    </row>
    <row r="1174" spans="15:17" x14ac:dyDescent="0.2">
      <c r="O1174" s="96">
        <v>30107</v>
      </c>
      <c r="P1174" s="96">
        <v>9</v>
      </c>
      <c r="Q1174" s="96">
        <v>13</v>
      </c>
    </row>
    <row r="1175" spans="15:17" x14ac:dyDescent="0.2">
      <c r="O1175" s="96">
        <v>30108</v>
      </c>
      <c r="P1175" s="96">
        <v>9</v>
      </c>
      <c r="Q1175" s="96">
        <v>13</v>
      </c>
    </row>
    <row r="1176" spans="15:17" x14ac:dyDescent="0.2">
      <c r="O1176" s="96">
        <v>30109</v>
      </c>
      <c r="P1176" s="96">
        <v>16</v>
      </c>
      <c r="Q1176" s="96">
        <v>20</v>
      </c>
    </row>
    <row r="1177" spans="15:17" x14ac:dyDescent="0.2">
      <c r="O1177" s="96">
        <v>30110</v>
      </c>
      <c r="P1177" s="96">
        <v>9</v>
      </c>
      <c r="Q1177" s="96">
        <v>13</v>
      </c>
    </row>
    <row r="1178" spans="15:17" x14ac:dyDescent="0.2">
      <c r="O1178" s="96">
        <v>30111</v>
      </c>
      <c r="P1178" s="96">
        <v>5</v>
      </c>
      <c r="Q1178" s="96">
        <v>8</v>
      </c>
    </row>
    <row r="1179" spans="15:17" x14ac:dyDescent="0.2">
      <c r="O1179" s="96">
        <v>30112</v>
      </c>
      <c r="P1179" s="96">
        <v>5</v>
      </c>
      <c r="Q1179" s="96">
        <v>8</v>
      </c>
    </row>
    <row r="1180" spans="15:17" x14ac:dyDescent="0.2">
      <c r="O1180" s="96">
        <v>30113</v>
      </c>
      <c r="P1180" s="96">
        <v>5</v>
      </c>
      <c r="Q1180" s="96">
        <v>8</v>
      </c>
    </row>
    <row r="1181" spans="15:17" x14ac:dyDescent="0.2">
      <c r="O1181" s="96">
        <v>30114</v>
      </c>
      <c r="P1181" s="96">
        <v>5</v>
      </c>
      <c r="Q1181" s="96">
        <v>8</v>
      </c>
    </row>
    <row r="1182" spans="15:17" x14ac:dyDescent="0.2">
      <c r="O1182" s="96">
        <v>30115</v>
      </c>
      <c r="P1182" s="96">
        <v>9</v>
      </c>
      <c r="Q1182" s="96">
        <v>13</v>
      </c>
    </row>
    <row r="1183" spans="15:17" x14ac:dyDescent="0.2">
      <c r="O1183" s="96">
        <v>30116</v>
      </c>
      <c r="P1183" s="96">
        <v>9</v>
      </c>
      <c r="Q1183" s="96">
        <v>13</v>
      </c>
    </row>
    <row r="1184" spans="15:17" x14ac:dyDescent="0.2">
      <c r="O1184" s="96">
        <v>30117</v>
      </c>
      <c r="P1184" s="96">
        <v>9</v>
      </c>
      <c r="Q1184" s="96">
        <v>13</v>
      </c>
    </row>
    <row r="1185" spans="15:17" x14ac:dyDescent="0.2">
      <c r="O1185" s="96">
        <v>30118</v>
      </c>
      <c r="P1185" s="96">
        <v>9</v>
      </c>
      <c r="Q1185" s="96">
        <v>13</v>
      </c>
    </row>
    <row r="1186" spans="15:17" x14ac:dyDescent="0.2">
      <c r="O1186" s="96">
        <v>30119</v>
      </c>
      <c r="P1186" s="96">
        <v>9</v>
      </c>
      <c r="Q1186" s="96">
        <v>13</v>
      </c>
    </row>
    <row r="1187" spans="15:17" x14ac:dyDescent="0.2">
      <c r="O1187" s="96">
        <v>30120</v>
      </c>
      <c r="P1187" s="96">
        <v>9</v>
      </c>
      <c r="Q1187" s="96">
        <v>13</v>
      </c>
    </row>
    <row r="1188" spans="15:17" x14ac:dyDescent="0.2">
      <c r="O1188" s="96">
        <v>30121</v>
      </c>
      <c r="P1188" s="96">
        <v>9</v>
      </c>
      <c r="Q1188" s="96">
        <v>13</v>
      </c>
    </row>
    <row r="1189" spans="15:17" x14ac:dyDescent="0.2">
      <c r="O1189" s="96">
        <v>30122</v>
      </c>
      <c r="P1189" s="96">
        <v>9</v>
      </c>
      <c r="Q1189" s="96">
        <v>13</v>
      </c>
    </row>
    <row r="1190" spans="15:17" x14ac:dyDescent="0.2">
      <c r="O1190" s="96">
        <v>30123</v>
      </c>
      <c r="P1190" s="96">
        <v>9</v>
      </c>
      <c r="Q1190" s="96">
        <v>13</v>
      </c>
    </row>
    <row r="1191" spans="15:17" x14ac:dyDescent="0.2">
      <c r="O1191" s="96">
        <v>30124</v>
      </c>
      <c r="P1191" s="96">
        <v>9</v>
      </c>
      <c r="Q1191" s="96">
        <v>13</v>
      </c>
    </row>
    <row r="1192" spans="15:17" x14ac:dyDescent="0.2">
      <c r="O1192" s="96">
        <v>30125</v>
      </c>
      <c r="P1192" s="96">
        <v>9</v>
      </c>
      <c r="Q1192" s="96">
        <v>13</v>
      </c>
    </row>
    <row r="1193" spans="15:17" x14ac:dyDescent="0.2">
      <c r="O1193" s="96">
        <v>30126</v>
      </c>
      <c r="P1193" s="96">
        <v>9</v>
      </c>
      <c r="Q1193" s="96">
        <v>13</v>
      </c>
    </row>
    <row r="1194" spans="15:17" x14ac:dyDescent="0.2">
      <c r="O1194" s="96">
        <v>30127</v>
      </c>
      <c r="P1194" s="96">
        <v>9</v>
      </c>
      <c r="Q1194" s="96">
        <v>13</v>
      </c>
    </row>
    <row r="1195" spans="15:17" x14ac:dyDescent="0.2">
      <c r="O1195" s="96">
        <v>30128</v>
      </c>
      <c r="P1195" s="96">
        <v>9</v>
      </c>
      <c r="Q1195" s="96">
        <v>13</v>
      </c>
    </row>
    <row r="1196" spans="15:17" x14ac:dyDescent="0.2">
      <c r="O1196" s="96">
        <v>30129</v>
      </c>
      <c r="P1196" s="96">
        <v>9</v>
      </c>
      <c r="Q1196" s="96">
        <v>13</v>
      </c>
    </row>
    <row r="1197" spans="15:17" x14ac:dyDescent="0.2">
      <c r="O1197" s="96">
        <v>30130</v>
      </c>
      <c r="P1197" s="96">
        <v>9</v>
      </c>
      <c r="Q1197" s="96">
        <v>13</v>
      </c>
    </row>
    <row r="1198" spans="15:17" x14ac:dyDescent="0.2">
      <c r="O1198" s="96">
        <v>30131</v>
      </c>
      <c r="P1198" s="96">
        <v>9</v>
      </c>
      <c r="Q1198" s="96">
        <v>13</v>
      </c>
    </row>
    <row r="1199" spans="15:17" x14ac:dyDescent="0.2">
      <c r="O1199" s="96">
        <v>30132</v>
      </c>
      <c r="P1199" s="96">
        <v>9</v>
      </c>
      <c r="Q1199" s="96">
        <v>13</v>
      </c>
    </row>
    <row r="1200" spans="15:17" x14ac:dyDescent="0.2">
      <c r="O1200" s="96">
        <v>30133</v>
      </c>
      <c r="P1200" s="96">
        <v>13</v>
      </c>
      <c r="Q1200" s="96">
        <v>17</v>
      </c>
    </row>
    <row r="1201" spans="15:17" x14ac:dyDescent="0.2">
      <c r="O1201" s="96">
        <v>30134</v>
      </c>
      <c r="P1201" s="96">
        <v>7</v>
      </c>
      <c r="Q1201" s="96">
        <v>20</v>
      </c>
    </row>
    <row r="1202" spans="15:17" x14ac:dyDescent="0.2">
      <c r="O1202" s="96">
        <v>30135</v>
      </c>
      <c r="P1202" s="96">
        <v>7</v>
      </c>
      <c r="Q1202" s="96">
        <v>20</v>
      </c>
    </row>
    <row r="1203" spans="15:17" x14ac:dyDescent="0.2">
      <c r="O1203" s="96">
        <v>30136</v>
      </c>
      <c r="P1203" s="96">
        <v>7</v>
      </c>
      <c r="Q1203" s="96">
        <v>20</v>
      </c>
    </row>
    <row r="1204" spans="15:17" x14ac:dyDescent="0.2">
      <c r="O1204" s="96">
        <v>30137</v>
      </c>
      <c r="P1204" s="96">
        <v>16</v>
      </c>
      <c r="Q1204" s="96">
        <v>20</v>
      </c>
    </row>
    <row r="1205" spans="15:17" x14ac:dyDescent="0.2">
      <c r="O1205" s="96">
        <v>30138</v>
      </c>
      <c r="P1205" s="96">
        <v>9</v>
      </c>
      <c r="Q1205" s="96">
        <v>13</v>
      </c>
    </row>
    <row r="1206" spans="15:17" x14ac:dyDescent="0.2">
      <c r="O1206" s="96">
        <v>30139</v>
      </c>
      <c r="P1206" s="96">
        <v>9</v>
      </c>
      <c r="Q1206" s="96">
        <v>13</v>
      </c>
    </row>
    <row r="1207" spans="15:17" x14ac:dyDescent="0.2">
      <c r="O1207" s="96">
        <v>30140</v>
      </c>
      <c r="P1207" s="96">
        <v>5</v>
      </c>
      <c r="Q1207" s="96">
        <v>7</v>
      </c>
    </row>
    <row r="1208" spans="15:17" x14ac:dyDescent="0.2">
      <c r="O1208" s="96">
        <v>30141</v>
      </c>
      <c r="P1208" s="96">
        <v>5</v>
      </c>
      <c r="Q1208" s="96">
        <v>7</v>
      </c>
    </row>
    <row r="1209" spans="15:17" x14ac:dyDescent="0.2">
      <c r="O1209" s="96">
        <v>30142</v>
      </c>
      <c r="P1209" s="96">
        <v>5</v>
      </c>
      <c r="Q1209" s="96">
        <v>7</v>
      </c>
    </row>
    <row r="1210" spans="15:17" x14ac:dyDescent="0.2">
      <c r="O1210" s="96">
        <v>30143</v>
      </c>
      <c r="P1210" s="96">
        <v>5</v>
      </c>
      <c r="Q1210" s="96">
        <v>7</v>
      </c>
    </row>
    <row r="1211" spans="15:17" x14ac:dyDescent="0.2">
      <c r="O1211" s="96">
        <v>30144</v>
      </c>
      <c r="P1211" s="96">
        <v>5</v>
      </c>
      <c r="Q1211" s="96">
        <v>7</v>
      </c>
    </row>
    <row r="1212" spans="15:17" x14ac:dyDescent="0.2">
      <c r="O1212" s="96">
        <v>30145</v>
      </c>
      <c r="P1212" s="96">
        <v>16</v>
      </c>
      <c r="Q1212" s="96">
        <v>20</v>
      </c>
    </row>
    <row r="1213" spans="15:17" x14ac:dyDescent="0.2">
      <c r="O1213" s="96">
        <v>30146</v>
      </c>
      <c r="P1213" s="96">
        <v>5</v>
      </c>
      <c r="Q1213" s="96">
        <v>7</v>
      </c>
    </row>
    <row r="1214" spans="15:17" x14ac:dyDescent="0.2">
      <c r="O1214" s="96">
        <v>30147</v>
      </c>
      <c r="P1214" s="96">
        <v>5</v>
      </c>
      <c r="Q1214" s="96">
        <v>7</v>
      </c>
    </row>
    <row r="1215" spans="15:17" x14ac:dyDescent="0.2">
      <c r="O1215" s="96">
        <v>30148</v>
      </c>
      <c r="P1215" s="96">
        <v>5</v>
      </c>
      <c r="Q1215" s="96">
        <v>7</v>
      </c>
    </row>
    <row r="1216" spans="15:17" x14ac:dyDescent="0.2">
      <c r="O1216" s="96">
        <v>30149</v>
      </c>
      <c r="P1216" s="96">
        <v>5</v>
      </c>
      <c r="Q1216" s="96">
        <v>7</v>
      </c>
    </row>
    <row r="1217" spans="15:17" x14ac:dyDescent="0.2">
      <c r="O1217" s="96">
        <v>30150</v>
      </c>
      <c r="P1217" s="96">
        <v>5</v>
      </c>
      <c r="Q1217" s="96">
        <v>7</v>
      </c>
    </row>
    <row r="1218" spans="15:17" x14ac:dyDescent="0.2">
      <c r="O1218" s="96">
        <v>30151</v>
      </c>
      <c r="P1218" s="96">
        <v>16</v>
      </c>
      <c r="Q1218" s="96">
        <v>20</v>
      </c>
    </row>
    <row r="1219" spans="15:17" x14ac:dyDescent="0.2">
      <c r="O1219" s="96">
        <v>30152</v>
      </c>
      <c r="P1219" s="96">
        <v>16</v>
      </c>
      <c r="Q1219" s="96">
        <v>20</v>
      </c>
    </row>
    <row r="1220" spans="15:17" x14ac:dyDescent="0.2">
      <c r="O1220" s="96">
        <v>30153</v>
      </c>
      <c r="P1220" s="96">
        <v>17</v>
      </c>
      <c r="Q1220" s="96">
        <v>21</v>
      </c>
    </row>
    <row r="1221" spans="15:17" x14ac:dyDescent="0.2">
      <c r="O1221" s="96">
        <v>30154</v>
      </c>
      <c r="P1221" s="96">
        <v>11</v>
      </c>
      <c r="Q1221" s="96">
        <v>15</v>
      </c>
    </row>
    <row r="1222" spans="15:17" x14ac:dyDescent="0.2">
      <c r="O1222" s="96">
        <v>30155</v>
      </c>
      <c r="P1222" s="96">
        <v>11</v>
      </c>
      <c r="Q1222" s="96">
        <v>15</v>
      </c>
    </row>
    <row r="1223" spans="15:17" x14ac:dyDescent="0.2">
      <c r="O1223" s="96">
        <v>30156</v>
      </c>
      <c r="P1223" s="96">
        <v>11</v>
      </c>
      <c r="Q1223" s="96">
        <v>15</v>
      </c>
    </row>
    <row r="1224" spans="15:17" x14ac:dyDescent="0.2">
      <c r="O1224" s="96">
        <v>30157</v>
      </c>
      <c r="P1224" s="96">
        <v>11</v>
      </c>
      <c r="Q1224" s="96">
        <v>15</v>
      </c>
    </row>
    <row r="1225" spans="15:17" x14ac:dyDescent="0.2">
      <c r="O1225" s="96">
        <v>30158</v>
      </c>
      <c r="P1225" s="96">
        <v>11</v>
      </c>
      <c r="Q1225" s="96">
        <v>15</v>
      </c>
    </row>
    <row r="1226" spans="15:17" x14ac:dyDescent="0.2">
      <c r="O1226" s="96">
        <v>30159</v>
      </c>
      <c r="P1226" s="96">
        <v>11</v>
      </c>
      <c r="Q1226" s="96">
        <v>15</v>
      </c>
    </row>
    <row r="1227" spans="15:17" x14ac:dyDescent="0.2">
      <c r="O1227" s="96">
        <v>30160</v>
      </c>
      <c r="P1227" s="96">
        <v>5</v>
      </c>
      <c r="Q1227" s="96">
        <v>7</v>
      </c>
    </row>
    <row r="1228" spans="15:17" x14ac:dyDescent="0.2">
      <c r="O1228" s="96">
        <v>30161</v>
      </c>
      <c r="P1228" s="96">
        <v>11</v>
      </c>
      <c r="Q1228" s="96">
        <v>15</v>
      </c>
    </row>
    <row r="1229" spans="15:17" x14ac:dyDescent="0.2">
      <c r="O1229" s="96">
        <v>30162</v>
      </c>
      <c r="P1229" s="96">
        <v>17</v>
      </c>
      <c r="Q1229" s="96">
        <v>21</v>
      </c>
    </row>
    <row r="1230" spans="15:17" x14ac:dyDescent="0.2">
      <c r="O1230" s="96">
        <v>30163</v>
      </c>
      <c r="P1230" s="96">
        <v>17</v>
      </c>
      <c r="Q1230" s="96">
        <v>21</v>
      </c>
    </row>
    <row r="1231" spans="15:17" x14ac:dyDescent="0.2">
      <c r="O1231" s="96">
        <v>30164</v>
      </c>
      <c r="P1231" s="96">
        <v>15</v>
      </c>
      <c r="Q1231" s="96">
        <v>19</v>
      </c>
    </row>
    <row r="1232" spans="15:17" x14ac:dyDescent="0.2">
      <c r="O1232" s="96">
        <v>30165</v>
      </c>
      <c r="P1232" s="96">
        <v>16</v>
      </c>
      <c r="Q1232" s="96">
        <v>20</v>
      </c>
    </row>
    <row r="1233" spans="15:17" x14ac:dyDescent="0.2">
      <c r="O1233" s="96">
        <v>30166</v>
      </c>
      <c r="P1233" s="96">
        <v>17</v>
      </c>
      <c r="Q1233" s="96">
        <v>21</v>
      </c>
    </row>
    <row r="1234" spans="15:17" x14ac:dyDescent="0.2">
      <c r="O1234" s="96">
        <v>30167</v>
      </c>
      <c r="P1234" s="96">
        <v>17</v>
      </c>
      <c r="Q1234" s="96">
        <v>21</v>
      </c>
    </row>
    <row r="1235" spans="15:17" x14ac:dyDescent="0.2">
      <c r="O1235" s="96">
        <v>30168</v>
      </c>
      <c r="P1235" s="96">
        <v>10</v>
      </c>
      <c r="Q1235" s="96">
        <v>14</v>
      </c>
    </row>
    <row r="1236" spans="15:17" x14ac:dyDescent="0.2">
      <c r="O1236" s="96">
        <v>30169</v>
      </c>
      <c r="P1236" s="96">
        <v>16</v>
      </c>
      <c r="Q1236" s="96">
        <v>20</v>
      </c>
    </row>
    <row r="1237" spans="15:17" x14ac:dyDescent="0.2">
      <c r="O1237" s="96">
        <v>30170</v>
      </c>
      <c r="P1237" s="96">
        <v>16</v>
      </c>
      <c r="Q1237" s="96">
        <v>20</v>
      </c>
    </row>
    <row r="1238" spans="15:17" x14ac:dyDescent="0.2">
      <c r="O1238" s="96">
        <v>30171</v>
      </c>
      <c r="P1238" s="96">
        <v>15</v>
      </c>
      <c r="Q1238" s="96">
        <v>19</v>
      </c>
    </row>
    <row r="1239" spans="15:17" x14ac:dyDescent="0.2">
      <c r="O1239" s="96">
        <v>30172</v>
      </c>
      <c r="P1239" s="96">
        <v>14</v>
      </c>
      <c r="Q1239" s="96">
        <v>18</v>
      </c>
    </row>
    <row r="1240" spans="15:17" x14ac:dyDescent="0.2">
      <c r="O1240" s="96">
        <v>30173</v>
      </c>
      <c r="P1240" s="96">
        <v>15</v>
      </c>
      <c r="Q1240" s="96">
        <v>19</v>
      </c>
    </row>
    <row r="1241" spans="15:17" x14ac:dyDescent="0.2">
      <c r="O1241" s="96">
        <v>30174</v>
      </c>
      <c r="P1241" s="96">
        <v>10</v>
      </c>
      <c r="Q1241" s="96">
        <v>14</v>
      </c>
    </row>
    <row r="1242" spans="15:17" x14ac:dyDescent="0.2">
      <c r="O1242" s="96">
        <v>30175</v>
      </c>
      <c r="P1242" s="96">
        <v>16</v>
      </c>
      <c r="Q1242" s="96">
        <v>20</v>
      </c>
    </row>
    <row r="1243" spans="15:17" x14ac:dyDescent="0.2">
      <c r="O1243" s="96">
        <v>30176</v>
      </c>
      <c r="P1243" s="96">
        <v>16</v>
      </c>
      <c r="Q1243" s="96">
        <v>20</v>
      </c>
    </row>
    <row r="1244" spans="15:17" x14ac:dyDescent="0.2">
      <c r="O1244" s="96">
        <v>30177</v>
      </c>
      <c r="P1244" s="96">
        <v>17</v>
      </c>
      <c r="Q1244" s="96">
        <v>21</v>
      </c>
    </row>
    <row r="1245" spans="15:17" x14ac:dyDescent="0.2">
      <c r="O1245" s="96">
        <v>30178</v>
      </c>
      <c r="P1245" s="96">
        <v>17</v>
      </c>
      <c r="Q1245" s="96">
        <v>21</v>
      </c>
    </row>
    <row r="1246" spans="15:17" x14ac:dyDescent="0.2">
      <c r="O1246" s="96">
        <v>30179</v>
      </c>
      <c r="P1246" s="96">
        <v>17</v>
      </c>
      <c r="Q1246" s="96">
        <v>21</v>
      </c>
    </row>
    <row r="1247" spans="15:17" x14ac:dyDescent="0.2">
      <c r="O1247" s="96">
        <v>30180</v>
      </c>
      <c r="P1247" s="96">
        <v>5</v>
      </c>
      <c r="Q1247" s="96">
        <v>7</v>
      </c>
    </row>
    <row r="1248" spans="15:17" x14ac:dyDescent="0.2">
      <c r="O1248" s="96">
        <v>30181</v>
      </c>
      <c r="P1248" s="96">
        <v>5</v>
      </c>
      <c r="Q1248" s="96">
        <v>7</v>
      </c>
    </row>
    <row r="1249" spans="15:17" x14ac:dyDescent="0.2">
      <c r="O1249" s="96">
        <v>30182</v>
      </c>
      <c r="P1249" s="96">
        <v>11</v>
      </c>
      <c r="Q1249" s="96">
        <v>15</v>
      </c>
    </row>
    <row r="1250" spans="15:17" x14ac:dyDescent="0.2">
      <c r="O1250" s="96">
        <v>30183</v>
      </c>
      <c r="P1250" s="96">
        <v>11</v>
      </c>
      <c r="Q1250" s="96">
        <v>15</v>
      </c>
    </row>
    <row r="1251" spans="15:17" x14ac:dyDescent="0.2">
      <c r="O1251" s="96">
        <v>30184</v>
      </c>
      <c r="P1251" s="96">
        <v>11</v>
      </c>
      <c r="Q1251" s="96">
        <v>15</v>
      </c>
    </row>
    <row r="1252" spans="15:17" x14ac:dyDescent="0.2">
      <c r="O1252" s="96">
        <v>30185</v>
      </c>
      <c r="P1252" s="96">
        <v>11</v>
      </c>
      <c r="Q1252" s="96">
        <v>15</v>
      </c>
    </row>
    <row r="1253" spans="15:17" x14ac:dyDescent="0.2">
      <c r="O1253" s="96">
        <v>30186</v>
      </c>
      <c r="P1253" s="96">
        <v>11</v>
      </c>
      <c r="Q1253" s="96">
        <v>15</v>
      </c>
    </row>
    <row r="1254" spans="15:17" x14ac:dyDescent="0.2">
      <c r="O1254" s="96">
        <v>30187</v>
      </c>
      <c r="P1254" s="96">
        <v>11</v>
      </c>
      <c r="Q1254" s="96">
        <v>7</v>
      </c>
    </row>
    <row r="1255" spans="15:17" x14ac:dyDescent="0.2">
      <c r="O1255" s="96">
        <v>30188</v>
      </c>
      <c r="P1255" s="96">
        <v>11</v>
      </c>
      <c r="Q1255" s="96">
        <v>15</v>
      </c>
    </row>
    <row r="1256" spans="15:17" x14ac:dyDescent="0.2">
      <c r="O1256" s="96">
        <v>30189</v>
      </c>
      <c r="P1256" s="96">
        <v>11</v>
      </c>
      <c r="Q1256" s="96">
        <v>15</v>
      </c>
    </row>
    <row r="1257" spans="15:17" x14ac:dyDescent="0.2">
      <c r="O1257" s="96">
        <v>30190</v>
      </c>
      <c r="P1257" s="96">
        <v>11</v>
      </c>
      <c r="Q1257" s="96">
        <v>15</v>
      </c>
    </row>
    <row r="1258" spans="15:17" x14ac:dyDescent="0.2">
      <c r="O1258" s="96">
        <v>30191</v>
      </c>
      <c r="P1258" s="96">
        <v>16</v>
      </c>
      <c r="Q1258" s="96">
        <v>20</v>
      </c>
    </row>
    <row r="1259" spans="15:17" x14ac:dyDescent="0.2">
      <c r="O1259" s="96">
        <v>30192</v>
      </c>
      <c r="P1259" s="96">
        <v>16</v>
      </c>
      <c r="Q1259" s="96">
        <v>20</v>
      </c>
    </row>
    <row r="1260" spans="15:17" x14ac:dyDescent="0.2">
      <c r="O1260" s="96">
        <v>30193</v>
      </c>
      <c r="P1260" s="96">
        <v>4</v>
      </c>
      <c r="Q1260" s="96">
        <v>5</v>
      </c>
    </row>
    <row r="1261" spans="15:17" x14ac:dyDescent="0.2">
      <c r="O1261" s="96">
        <v>30194</v>
      </c>
      <c r="P1261" s="96">
        <v>5</v>
      </c>
      <c r="Q1261" s="96">
        <v>6</v>
      </c>
    </row>
    <row r="1262" spans="15:17" x14ac:dyDescent="0.2">
      <c r="O1262" s="96">
        <v>30195</v>
      </c>
      <c r="P1262" s="96">
        <v>5</v>
      </c>
      <c r="Q1262" s="96">
        <v>6</v>
      </c>
    </row>
    <row r="1263" spans="15:17" x14ac:dyDescent="0.2">
      <c r="O1263" s="96">
        <v>30196</v>
      </c>
      <c r="P1263" s="96">
        <v>5</v>
      </c>
      <c r="Q1263" s="96">
        <v>6</v>
      </c>
    </row>
    <row r="1264" spans="15:17" x14ac:dyDescent="0.2">
      <c r="O1264" s="96">
        <v>30197</v>
      </c>
      <c r="P1264" s="96">
        <v>10</v>
      </c>
      <c r="Q1264" s="96">
        <v>14</v>
      </c>
    </row>
    <row r="1265" spans="15:17" x14ac:dyDescent="0.2">
      <c r="O1265" s="96">
        <v>30198</v>
      </c>
      <c r="P1265" s="96">
        <v>10</v>
      </c>
      <c r="Q1265" s="96">
        <v>14</v>
      </c>
    </row>
    <row r="1266" spans="15:17" x14ac:dyDescent="0.2">
      <c r="O1266" s="96">
        <v>30199</v>
      </c>
      <c r="P1266" s="96">
        <v>10</v>
      </c>
      <c r="Q1266" s="96">
        <v>14</v>
      </c>
    </row>
    <row r="1267" spans="15:17" x14ac:dyDescent="0.2">
      <c r="O1267" s="96">
        <v>30200</v>
      </c>
      <c r="P1267" s="96">
        <v>8</v>
      </c>
      <c r="Q1267" s="96">
        <v>12</v>
      </c>
    </row>
    <row r="1268" spans="15:17" x14ac:dyDescent="0.2">
      <c r="O1268" s="96">
        <v>30201</v>
      </c>
      <c r="P1268" s="96">
        <v>8</v>
      </c>
      <c r="Q1268" s="96">
        <v>12</v>
      </c>
    </row>
    <row r="1269" spans="15:17" x14ac:dyDescent="0.2">
      <c r="O1269" s="96">
        <v>30202</v>
      </c>
      <c r="P1269" s="96">
        <v>8</v>
      </c>
      <c r="Q1269" s="96">
        <v>12</v>
      </c>
    </row>
    <row r="1270" spans="15:17" x14ac:dyDescent="0.2">
      <c r="O1270" s="96">
        <v>30203</v>
      </c>
      <c r="P1270" s="96">
        <v>9</v>
      </c>
      <c r="Q1270" s="96">
        <v>13</v>
      </c>
    </row>
    <row r="1271" spans="15:17" x14ac:dyDescent="0.2">
      <c r="O1271" s="96">
        <v>30204</v>
      </c>
      <c r="P1271" s="96">
        <v>9</v>
      </c>
      <c r="Q1271" s="96">
        <v>13</v>
      </c>
    </row>
    <row r="1272" spans="15:17" x14ac:dyDescent="0.2">
      <c r="O1272" s="96">
        <v>30205</v>
      </c>
      <c r="P1272" s="96">
        <v>9</v>
      </c>
      <c r="Q1272" s="96">
        <v>13</v>
      </c>
    </row>
    <row r="1273" spans="15:17" x14ac:dyDescent="0.2">
      <c r="O1273" s="96">
        <v>30206</v>
      </c>
      <c r="P1273" s="96">
        <v>9</v>
      </c>
      <c r="Q1273" s="96">
        <v>13</v>
      </c>
    </row>
    <row r="1274" spans="15:17" x14ac:dyDescent="0.2">
      <c r="O1274" s="96">
        <v>30207</v>
      </c>
      <c r="P1274" s="96">
        <v>10</v>
      </c>
      <c r="Q1274" s="96">
        <v>14</v>
      </c>
    </row>
    <row r="1275" spans="15:17" x14ac:dyDescent="0.2">
      <c r="O1275" s="96">
        <v>30208</v>
      </c>
      <c r="P1275" s="96">
        <v>10</v>
      </c>
      <c r="Q1275" s="96">
        <v>14</v>
      </c>
    </row>
    <row r="1276" spans="15:17" x14ac:dyDescent="0.2">
      <c r="O1276" s="96">
        <v>30209</v>
      </c>
      <c r="P1276" s="96">
        <v>10</v>
      </c>
      <c r="Q1276" s="96">
        <v>14</v>
      </c>
    </row>
    <row r="1277" spans="15:17" x14ac:dyDescent="0.2">
      <c r="O1277" s="96">
        <v>30210</v>
      </c>
      <c r="P1277" s="96">
        <v>10</v>
      </c>
      <c r="Q1277" s="96">
        <v>14</v>
      </c>
    </row>
    <row r="1278" spans="15:17" x14ac:dyDescent="0.2">
      <c r="O1278" s="96">
        <v>30211</v>
      </c>
      <c r="P1278" s="96">
        <v>7</v>
      </c>
      <c r="Q1278" s="96">
        <v>10</v>
      </c>
    </row>
    <row r="1279" spans="15:17" x14ac:dyDescent="0.2">
      <c r="O1279" s="96">
        <v>30212</v>
      </c>
      <c r="P1279" s="96">
        <v>7</v>
      </c>
      <c r="Q1279" s="96">
        <v>10</v>
      </c>
    </row>
    <row r="1280" spans="15:17" x14ac:dyDescent="0.2">
      <c r="O1280" s="96">
        <v>30213</v>
      </c>
      <c r="P1280" s="96">
        <v>7</v>
      </c>
      <c r="Q1280" s="96">
        <v>10</v>
      </c>
    </row>
    <row r="1281" spans="15:17" x14ac:dyDescent="0.2">
      <c r="O1281" s="96">
        <v>30214</v>
      </c>
      <c r="P1281" s="96">
        <v>7</v>
      </c>
      <c r="Q1281" s="96">
        <v>10</v>
      </c>
    </row>
    <row r="1282" spans="15:17" x14ac:dyDescent="0.2">
      <c r="O1282" s="96">
        <v>30215</v>
      </c>
      <c r="P1282" s="96">
        <v>7</v>
      </c>
      <c r="Q1282" s="96">
        <v>10</v>
      </c>
    </row>
    <row r="1283" spans="15:17" x14ac:dyDescent="0.2">
      <c r="O1283" s="96">
        <v>30216</v>
      </c>
      <c r="P1283" s="96">
        <v>7</v>
      </c>
      <c r="Q1283" s="96">
        <v>10</v>
      </c>
    </row>
    <row r="1284" spans="15:17" x14ac:dyDescent="0.2">
      <c r="O1284" s="96">
        <v>30217</v>
      </c>
      <c r="P1284" s="96">
        <v>7</v>
      </c>
      <c r="Q1284" s="96">
        <v>10</v>
      </c>
    </row>
    <row r="1285" spans="15:17" x14ac:dyDescent="0.2">
      <c r="O1285" s="96">
        <v>30218</v>
      </c>
      <c r="P1285" s="96">
        <v>7</v>
      </c>
      <c r="Q1285" s="96">
        <v>10</v>
      </c>
    </row>
    <row r="1286" spans="15:17" x14ac:dyDescent="0.2">
      <c r="O1286" s="96">
        <v>30219</v>
      </c>
      <c r="P1286" s="96">
        <v>7</v>
      </c>
      <c r="Q1286" s="96">
        <v>10</v>
      </c>
    </row>
    <row r="1287" spans="15:17" x14ac:dyDescent="0.2">
      <c r="O1287" s="96">
        <v>30220</v>
      </c>
      <c r="P1287" s="96">
        <v>7</v>
      </c>
      <c r="Q1287" s="96">
        <v>10</v>
      </c>
    </row>
    <row r="1288" spans="15:17" x14ac:dyDescent="0.2">
      <c r="O1288" s="96">
        <v>30221</v>
      </c>
      <c r="P1288" s="96">
        <v>7</v>
      </c>
      <c r="Q1288" s="96">
        <v>10</v>
      </c>
    </row>
    <row r="1289" spans="15:17" x14ac:dyDescent="0.2">
      <c r="O1289" s="96">
        <v>30222</v>
      </c>
      <c r="P1289" s="96">
        <v>7</v>
      </c>
      <c r="Q1289" s="96">
        <v>10</v>
      </c>
    </row>
    <row r="1290" spans="15:17" x14ac:dyDescent="0.2">
      <c r="O1290" s="96">
        <v>30223</v>
      </c>
      <c r="P1290" s="96">
        <v>7</v>
      </c>
      <c r="Q1290" s="96">
        <v>10</v>
      </c>
    </row>
    <row r="1291" spans="15:17" x14ac:dyDescent="0.2">
      <c r="O1291" s="96">
        <v>30224</v>
      </c>
      <c r="P1291" s="96">
        <v>7</v>
      </c>
      <c r="Q1291" s="96">
        <v>10</v>
      </c>
    </row>
    <row r="1292" spans="15:17" x14ac:dyDescent="0.2">
      <c r="O1292" s="96">
        <v>30225</v>
      </c>
      <c r="P1292" s="96">
        <v>7</v>
      </c>
      <c r="Q1292" s="96">
        <v>10</v>
      </c>
    </row>
    <row r="1293" spans="15:17" x14ac:dyDescent="0.2">
      <c r="O1293" s="96">
        <v>30226</v>
      </c>
      <c r="P1293" s="96">
        <v>7</v>
      </c>
      <c r="Q1293" s="96">
        <v>10</v>
      </c>
    </row>
    <row r="1294" spans="15:17" x14ac:dyDescent="0.2">
      <c r="O1294" s="96">
        <v>30227</v>
      </c>
      <c r="P1294" s="96">
        <v>7</v>
      </c>
      <c r="Q1294" s="96">
        <v>10</v>
      </c>
    </row>
    <row r="1295" spans="15:17" x14ac:dyDescent="0.2">
      <c r="O1295" s="96">
        <v>30228</v>
      </c>
      <c r="P1295" s="96">
        <v>9</v>
      </c>
      <c r="Q1295" s="96">
        <v>13</v>
      </c>
    </row>
    <row r="1296" spans="15:17" x14ac:dyDescent="0.2">
      <c r="O1296" s="96">
        <v>30229</v>
      </c>
      <c r="P1296" s="96">
        <v>9</v>
      </c>
      <c r="Q1296" s="96">
        <v>13</v>
      </c>
    </row>
    <row r="1297" spans="15:17" x14ac:dyDescent="0.2">
      <c r="O1297" s="96">
        <v>30230</v>
      </c>
      <c r="P1297" s="96">
        <v>9</v>
      </c>
      <c r="Q1297" s="96">
        <v>13</v>
      </c>
    </row>
    <row r="1298" spans="15:17" x14ac:dyDescent="0.2">
      <c r="O1298" s="96">
        <v>30231</v>
      </c>
      <c r="P1298" s="96">
        <v>7</v>
      </c>
      <c r="Q1298" s="96">
        <v>10</v>
      </c>
    </row>
    <row r="1299" spans="15:17" x14ac:dyDescent="0.2">
      <c r="O1299" s="96">
        <v>30232</v>
      </c>
      <c r="P1299" s="96">
        <v>7</v>
      </c>
      <c r="Q1299" s="96">
        <v>10</v>
      </c>
    </row>
    <row r="1300" spans="15:17" x14ac:dyDescent="0.2">
      <c r="O1300" s="96">
        <v>30233</v>
      </c>
      <c r="P1300" s="96">
        <v>7</v>
      </c>
      <c r="Q1300" s="96">
        <v>10</v>
      </c>
    </row>
    <row r="1301" spans="15:17" x14ac:dyDescent="0.2">
      <c r="O1301" s="96">
        <v>30234</v>
      </c>
      <c r="P1301" s="96">
        <v>7</v>
      </c>
      <c r="Q1301" s="96">
        <v>10</v>
      </c>
    </row>
    <row r="1302" spans="15:17" x14ac:dyDescent="0.2">
      <c r="O1302" s="96">
        <v>30235</v>
      </c>
      <c r="P1302" s="96">
        <v>7</v>
      </c>
      <c r="Q1302" s="96">
        <v>10</v>
      </c>
    </row>
    <row r="1303" spans="15:17" x14ac:dyDescent="0.2">
      <c r="O1303" s="96">
        <v>30236</v>
      </c>
      <c r="P1303" s="96">
        <v>9</v>
      </c>
      <c r="Q1303" s="96">
        <v>13</v>
      </c>
    </row>
    <row r="1304" spans="15:17" x14ac:dyDescent="0.2">
      <c r="O1304" s="96">
        <v>30237</v>
      </c>
      <c r="P1304" s="96">
        <v>9</v>
      </c>
      <c r="Q1304" s="96">
        <v>13</v>
      </c>
    </row>
    <row r="1305" spans="15:17" x14ac:dyDescent="0.2">
      <c r="O1305" s="96">
        <v>30238</v>
      </c>
      <c r="P1305" s="96">
        <v>9</v>
      </c>
      <c r="Q1305" s="96">
        <v>13</v>
      </c>
    </row>
    <row r="1306" spans="15:17" x14ac:dyDescent="0.2">
      <c r="O1306" s="96">
        <v>30239</v>
      </c>
      <c r="P1306" s="96">
        <v>9</v>
      </c>
      <c r="Q1306" s="96">
        <v>13</v>
      </c>
    </row>
    <row r="1307" spans="15:17" x14ac:dyDescent="0.2">
      <c r="O1307" s="96">
        <v>30240</v>
      </c>
      <c r="P1307" s="96">
        <v>9</v>
      </c>
      <c r="Q1307" s="96">
        <v>13</v>
      </c>
    </row>
    <row r="1308" spans="15:17" x14ac:dyDescent="0.2">
      <c r="O1308" s="96">
        <v>30241</v>
      </c>
      <c r="P1308" s="96">
        <v>9</v>
      </c>
      <c r="Q1308" s="96">
        <v>13</v>
      </c>
    </row>
    <row r="1309" spans="15:17" x14ac:dyDescent="0.2">
      <c r="O1309" s="96">
        <v>30242</v>
      </c>
      <c r="P1309" s="96">
        <v>9</v>
      </c>
      <c r="Q1309" s="96">
        <v>13</v>
      </c>
    </row>
    <row r="1310" spans="15:17" x14ac:dyDescent="0.2">
      <c r="O1310" s="96">
        <v>30243</v>
      </c>
      <c r="P1310" s="96">
        <v>9</v>
      </c>
      <c r="Q1310" s="96">
        <v>13</v>
      </c>
    </row>
    <row r="1311" spans="15:17" x14ac:dyDescent="0.2">
      <c r="O1311" s="96">
        <v>30244</v>
      </c>
      <c r="P1311" s="96">
        <v>7</v>
      </c>
      <c r="Q1311" s="96">
        <v>10</v>
      </c>
    </row>
    <row r="1312" spans="15:17" x14ac:dyDescent="0.2">
      <c r="O1312" s="96">
        <v>30245</v>
      </c>
      <c r="P1312" s="96">
        <v>16</v>
      </c>
      <c r="Q1312" s="96">
        <v>20</v>
      </c>
    </row>
    <row r="1313" spans="15:17" x14ac:dyDescent="0.2">
      <c r="O1313" s="96">
        <v>30246</v>
      </c>
      <c r="P1313" s="96">
        <v>7</v>
      </c>
      <c r="Q1313" s="96">
        <v>10</v>
      </c>
    </row>
    <row r="1314" spans="15:17" x14ac:dyDescent="0.2">
      <c r="O1314" s="96">
        <v>30247</v>
      </c>
      <c r="P1314" s="96">
        <v>7</v>
      </c>
      <c r="Q1314" s="96">
        <v>10</v>
      </c>
    </row>
    <row r="1315" spans="15:17" x14ac:dyDescent="0.2">
      <c r="O1315" s="96">
        <v>30248</v>
      </c>
      <c r="P1315" s="96">
        <v>7</v>
      </c>
      <c r="Q1315" s="96">
        <v>10</v>
      </c>
    </row>
    <row r="1316" spans="15:17" x14ac:dyDescent="0.2">
      <c r="O1316" s="96">
        <v>30249</v>
      </c>
      <c r="P1316" s="96">
        <v>7</v>
      </c>
      <c r="Q1316" s="96">
        <v>10</v>
      </c>
    </row>
    <row r="1317" spans="15:17" x14ac:dyDescent="0.2">
      <c r="O1317" s="96">
        <v>30250</v>
      </c>
      <c r="P1317" s="96">
        <v>7</v>
      </c>
      <c r="Q1317" s="96">
        <v>10</v>
      </c>
    </row>
    <row r="1318" spans="15:17" x14ac:dyDescent="0.2">
      <c r="O1318" s="96">
        <v>30251</v>
      </c>
      <c r="P1318" s="96">
        <v>7</v>
      </c>
      <c r="Q1318" s="96">
        <v>10</v>
      </c>
    </row>
    <row r="1319" spans="15:17" x14ac:dyDescent="0.2">
      <c r="O1319" s="96">
        <v>30252</v>
      </c>
      <c r="P1319" s="96">
        <v>7</v>
      </c>
      <c r="Q1319" s="96">
        <v>10</v>
      </c>
    </row>
    <row r="1320" spans="15:17" x14ac:dyDescent="0.2">
      <c r="O1320" s="96">
        <v>30253</v>
      </c>
      <c r="P1320" s="96">
        <v>9</v>
      </c>
      <c r="Q1320" s="96">
        <v>13</v>
      </c>
    </row>
    <row r="1321" spans="15:17" x14ac:dyDescent="0.2">
      <c r="O1321" s="96">
        <v>30254</v>
      </c>
      <c r="P1321" s="96">
        <v>9</v>
      </c>
      <c r="Q1321" s="96">
        <v>13</v>
      </c>
    </row>
    <row r="1322" spans="15:17" x14ac:dyDescent="0.2">
      <c r="O1322" s="96">
        <v>30255</v>
      </c>
      <c r="P1322" s="96">
        <v>7</v>
      </c>
      <c r="Q1322" s="96">
        <v>10</v>
      </c>
    </row>
    <row r="1323" spans="15:17" x14ac:dyDescent="0.2">
      <c r="O1323" s="96">
        <v>30256</v>
      </c>
      <c r="P1323" s="96">
        <v>7</v>
      </c>
      <c r="Q1323" s="96">
        <v>20</v>
      </c>
    </row>
    <row r="1324" spans="15:17" x14ac:dyDescent="0.2">
      <c r="O1324" s="96">
        <v>30257</v>
      </c>
      <c r="P1324" s="96">
        <v>7</v>
      </c>
      <c r="Q1324" s="96">
        <v>10</v>
      </c>
    </row>
    <row r="1325" spans="15:17" x14ac:dyDescent="0.2">
      <c r="O1325" s="96">
        <v>30258</v>
      </c>
      <c r="P1325" s="96">
        <v>7</v>
      </c>
      <c r="Q1325" s="96">
        <v>10</v>
      </c>
    </row>
    <row r="1326" spans="15:17" x14ac:dyDescent="0.2">
      <c r="O1326" s="96">
        <v>30259</v>
      </c>
      <c r="P1326" s="96">
        <v>9</v>
      </c>
      <c r="Q1326" s="96">
        <v>13</v>
      </c>
    </row>
    <row r="1327" spans="15:17" x14ac:dyDescent="0.2">
      <c r="O1327" s="96">
        <v>30260</v>
      </c>
      <c r="P1327" s="96">
        <v>9</v>
      </c>
      <c r="Q1327" s="96">
        <v>13</v>
      </c>
    </row>
    <row r="1328" spans="15:17" x14ac:dyDescent="0.2">
      <c r="O1328" s="96">
        <v>30261</v>
      </c>
      <c r="P1328" s="96">
        <v>7</v>
      </c>
      <c r="Q1328" s="96">
        <v>10</v>
      </c>
    </row>
    <row r="1329" spans="15:17" x14ac:dyDescent="0.2">
      <c r="O1329" s="96">
        <v>30262</v>
      </c>
      <c r="P1329" s="96">
        <v>9</v>
      </c>
      <c r="Q1329" s="96">
        <v>13</v>
      </c>
    </row>
    <row r="1330" spans="15:17" x14ac:dyDescent="0.2">
      <c r="O1330" s="96">
        <v>30263</v>
      </c>
      <c r="P1330" s="96">
        <v>9</v>
      </c>
      <c r="Q1330" s="96">
        <v>13</v>
      </c>
    </row>
    <row r="1331" spans="15:17" x14ac:dyDescent="0.2">
      <c r="O1331" s="96">
        <v>30264</v>
      </c>
      <c r="P1331" s="96">
        <v>9</v>
      </c>
      <c r="Q1331" s="96">
        <v>13</v>
      </c>
    </row>
    <row r="1332" spans="15:17" x14ac:dyDescent="0.2">
      <c r="O1332" s="96">
        <v>30265</v>
      </c>
      <c r="P1332" s="96">
        <v>9</v>
      </c>
      <c r="Q1332" s="96">
        <v>13</v>
      </c>
    </row>
    <row r="1333" spans="15:17" x14ac:dyDescent="0.2">
      <c r="O1333" s="96">
        <v>30266</v>
      </c>
      <c r="P1333" s="96">
        <v>9</v>
      </c>
      <c r="Q1333" s="96">
        <v>13</v>
      </c>
    </row>
    <row r="1334" spans="15:17" x14ac:dyDescent="0.2">
      <c r="O1334" s="96">
        <v>30267</v>
      </c>
      <c r="P1334" s="96">
        <v>9</v>
      </c>
      <c r="Q1334" s="96">
        <v>13</v>
      </c>
    </row>
    <row r="1335" spans="15:17" x14ac:dyDescent="0.2">
      <c r="O1335" s="96">
        <v>30268</v>
      </c>
      <c r="P1335" s="96">
        <v>5</v>
      </c>
      <c r="Q1335" s="96">
        <v>7</v>
      </c>
    </row>
    <row r="1336" spans="15:17" x14ac:dyDescent="0.2">
      <c r="O1336" s="96">
        <v>30269</v>
      </c>
      <c r="P1336" s="96">
        <v>16</v>
      </c>
      <c r="Q1336" s="96">
        <v>20</v>
      </c>
    </row>
    <row r="1337" spans="15:17" x14ac:dyDescent="0.2">
      <c r="O1337" s="96">
        <v>30270</v>
      </c>
      <c r="P1337" s="96">
        <v>9</v>
      </c>
      <c r="Q1337" s="96">
        <v>13</v>
      </c>
    </row>
    <row r="1338" spans="15:17" x14ac:dyDescent="0.2">
      <c r="O1338" s="96">
        <v>30271</v>
      </c>
      <c r="P1338" s="96">
        <v>9</v>
      </c>
      <c r="Q1338" s="96">
        <v>13</v>
      </c>
    </row>
    <row r="1339" spans="15:17" x14ac:dyDescent="0.2">
      <c r="O1339" s="96">
        <v>30272</v>
      </c>
      <c r="P1339" s="96">
        <v>9</v>
      </c>
      <c r="Q1339" s="96">
        <v>13</v>
      </c>
    </row>
    <row r="1340" spans="15:17" x14ac:dyDescent="0.2">
      <c r="O1340" s="96">
        <v>30273</v>
      </c>
      <c r="P1340" s="96">
        <v>9</v>
      </c>
      <c r="Q1340" s="96">
        <v>13</v>
      </c>
    </row>
    <row r="1341" spans="15:17" x14ac:dyDescent="0.2">
      <c r="O1341" s="96">
        <v>30274</v>
      </c>
      <c r="P1341" s="96">
        <v>9</v>
      </c>
      <c r="Q1341" s="96">
        <v>13</v>
      </c>
    </row>
    <row r="1342" spans="15:17" x14ac:dyDescent="0.2">
      <c r="O1342" s="96">
        <v>30275</v>
      </c>
      <c r="P1342" s="96">
        <v>9</v>
      </c>
      <c r="Q1342" s="96">
        <v>13</v>
      </c>
    </row>
    <row r="1343" spans="15:17" x14ac:dyDescent="0.2">
      <c r="O1343" s="96">
        <v>30276</v>
      </c>
      <c r="P1343" s="96">
        <v>10</v>
      </c>
      <c r="Q1343" s="96">
        <v>14</v>
      </c>
    </row>
    <row r="1344" spans="15:17" x14ac:dyDescent="0.2">
      <c r="O1344" s="96">
        <v>30277</v>
      </c>
      <c r="P1344" s="96">
        <v>10</v>
      </c>
      <c r="Q1344" s="96">
        <v>14</v>
      </c>
    </row>
    <row r="1345" spans="15:17" x14ac:dyDescent="0.2">
      <c r="O1345" s="96">
        <v>30278</v>
      </c>
      <c r="P1345" s="96">
        <v>10</v>
      </c>
      <c r="Q1345" s="96">
        <v>14</v>
      </c>
    </row>
    <row r="1346" spans="15:17" x14ac:dyDescent="0.2">
      <c r="O1346" s="96">
        <v>30279</v>
      </c>
      <c r="P1346" s="96">
        <v>5</v>
      </c>
      <c r="Q1346" s="96">
        <v>7</v>
      </c>
    </row>
    <row r="1347" spans="15:17" x14ac:dyDescent="0.2">
      <c r="O1347" s="96">
        <v>30280</v>
      </c>
      <c r="P1347" s="96">
        <v>5</v>
      </c>
      <c r="Q1347" s="96">
        <v>7</v>
      </c>
    </row>
    <row r="1348" spans="15:17" x14ac:dyDescent="0.2">
      <c r="O1348" s="96">
        <v>30281</v>
      </c>
      <c r="P1348" s="96">
        <v>9</v>
      </c>
      <c r="Q1348" s="96">
        <v>13</v>
      </c>
    </row>
    <row r="1349" spans="15:17" x14ac:dyDescent="0.2">
      <c r="O1349" s="96">
        <v>30282</v>
      </c>
      <c r="P1349" s="96">
        <v>16</v>
      </c>
      <c r="Q1349" s="96">
        <v>20</v>
      </c>
    </row>
    <row r="1350" spans="15:17" x14ac:dyDescent="0.2">
      <c r="O1350" s="96">
        <v>30283</v>
      </c>
      <c r="P1350" s="96">
        <v>9</v>
      </c>
      <c r="Q1350" s="96">
        <v>13</v>
      </c>
    </row>
    <row r="1351" spans="15:17" x14ac:dyDescent="0.2">
      <c r="O1351" s="96">
        <v>30284</v>
      </c>
      <c r="P1351" s="96">
        <v>9</v>
      </c>
      <c r="Q1351" s="96">
        <v>13</v>
      </c>
    </row>
    <row r="1352" spans="15:17" x14ac:dyDescent="0.2">
      <c r="O1352" s="96">
        <v>30285</v>
      </c>
      <c r="P1352" s="96">
        <v>4</v>
      </c>
      <c r="Q1352" s="96">
        <v>5</v>
      </c>
    </row>
    <row r="1353" spans="15:17" x14ac:dyDescent="0.2">
      <c r="O1353" s="96">
        <v>30286</v>
      </c>
      <c r="P1353" s="96">
        <v>5</v>
      </c>
      <c r="Q1353" s="96">
        <v>7</v>
      </c>
    </row>
    <row r="1354" spans="15:17" x14ac:dyDescent="0.2">
      <c r="O1354" s="96">
        <v>30287</v>
      </c>
      <c r="P1354" s="96">
        <v>5</v>
      </c>
      <c r="Q1354" s="96">
        <v>7</v>
      </c>
    </row>
    <row r="1355" spans="15:17" x14ac:dyDescent="0.2">
      <c r="O1355" s="96">
        <v>30288</v>
      </c>
      <c r="P1355" s="96">
        <v>9</v>
      </c>
      <c r="Q1355" s="96">
        <v>13</v>
      </c>
    </row>
    <row r="1356" spans="15:17" x14ac:dyDescent="0.2">
      <c r="O1356" s="96">
        <v>30289</v>
      </c>
      <c r="P1356" s="96">
        <v>9</v>
      </c>
      <c r="Q1356" s="96">
        <v>13</v>
      </c>
    </row>
    <row r="1357" spans="15:17" x14ac:dyDescent="0.2">
      <c r="O1357" s="96">
        <v>30290</v>
      </c>
      <c r="P1357" s="96">
        <v>9</v>
      </c>
      <c r="Q1357" s="96">
        <v>13</v>
      </c>
    </row>
    <row r="1358" spans="15:17" x14ac:dyDescent="0.2">
      <c r="O1358" s="96">
        <v>30291</v>
      </c>
      <c r="P1358" s="96">
        <v>9</v>
      </c>
      <c r="Q1358" s="96">
        <v>13</v>
      </c>
    </row>
    <row r="1359" spans="15:17" x14ac:dyDescent="0.2">
      <c r="O1359" s="96">
        <v>30292</v>
      </c>
      <c r="P1359" s="96">
        <v>5</v>
      </c>
      <c r="Q1359" s="96">
        <v>7</v>
      </c>
    </row>
    <row r="1360" spans="15:17" x14ac:dyDescent="0.2">
      <c r="O1360" s="96">
        <v>30293</v>
      </c>
      <c r="P1360" s="96">
        <v>5</v>
      </c>
      <c r="Q1360" s="96">
        <v>7</v>
      </c>
    </row>
    <row r="1361" spans="15:17" x14ac:dyDescent="0.2">
      <c r="O1361" s="96">
        <v>30294</v>
      </c>
      <c r="P1361" s="96">
        <v>16</v>
      </c>
      <c r="Q1361" s="96">
        <v>20</v>
      </c>
    </row>
    <row r="1362" spans="15:17" x14ac:dyDescent="0.2">
      <c r="O1362" s="96">
        <v>30295</v>
      </c>
      <c r="P1362" s="96">
        <v>10</v>
      </c>
      <c r="Q1362" s="96">
        <v>14</v>
      </c>
    </row>
    <row r="1363" spans="15:17" x14ac:dyDescent="0.2">
      <c r="O1363" s="96">
        <v>30296</v>
      </c>
      <c r="P1363" s="96">
        <v>10</v>
      </c>
      <c r="Q1363" s="96">
        <v>14</v>
      </c>
    </row>
    <row r="1364" spans="15:17" x14ac:dyDescent="0.2">
      <c r="O1364" s="96">
        <v>30297</v>
      </c>
      <c r="P1364" s="96">
        <v>5</v>
      </c>
      <c r="Q1364" s="96">
        <v>8</v>
      </c>
    </row>
    <row r="1365" spans="15:17" x14ac:dyDescent="0.2">
      <c r="O1365" s="96">
        <v>30298</v>
      </c>
      <c r="P1365" s="96">
        <v>5</v>
      </c>
      <c r="Q1365" s="96">
        <v>8</v>
      </c>
    </row>
    <row r="1366" spans="15:17" x14ac:dyDescent="0.2">
      <c r="O1366" s="96">
        <v>30299</v>
      </c>
      <c r="P1366" s="96">
        <v>5</v>
      </c>
      <c r="Q1366" s="96">
        <v>7</v>
      </c>
    </row>
    <row r="1367" spans="15:17" x14ac:dyDescent="0.2">
      <c r="O1367" s="96">
        <v>30300</v>
      </c>
      <c r="P1367" s="96">
        <v>5</v>
      </c>
      <c r="Q1367" s="96">
        <v>7</v>
      </c>
    </row>
    <row r="1368" spans="15:17" x14ac:dyDescent="0.2">
      <c r="O1368" s="96">
        <v>30301</v>
      </c>
      <c r="P1368" s="96">
        <v>5</v>
      </c>
      <c r="Q1368" s="96">
        <v>7</v>
      </c>
    </row>
    <row r="1369" spans="15:17" x14ac:dyDescent="0.2">
      <c r="O1369" s="96">
        <v>30302</v>
      </c>
      <c r="P1369" s="96">
        <v>5</v>
      </c>
      <c r="Q1369" s="96">
        <v>7</v>
      </c>
    </row>
    <row r="1370" spans="15:17" x14ac:dyDescent="0.2">
      <c r="O1370" s="96">
        <v>30303</v>
      </c>
      <c r="P1370" s="96">
        <v>5</v>
      </c>
      <c r="Q1370" s="96">
        <v>7</v>
      </c>
    </row>
    <row r="1371" spans="15:17" x14ac:dyDescent="0.2">
      <c r="O1371" s="96">
        <v>30304</v>
      </c>
      <c r="P1371" s="96">
        <v>9</v>
      </c>
      <c r="Q1371" s="96">
        <v>13</v>
      </c>
    </row>
    <row r="1372" spans="15:17" x14ac:dyDescent="0.2">
      <c r="O1372" s="96">
        <v>30305</v>
      </c>
      <c r="P1372" s="96">
        <v>9</v>
      </c>
      <c r="Q1372" s="96">
        <v>13</v>
      </c>
    </row>
    <row r="1373" spans="15:17" x14ac:dyDescent="0.2">
      <c r="O1373" s="96">
        <v>30306</v>
      </c>
      <c r="P1373" s="96">
        <v>9</v>
      </c>
      <c r="Q1373" s="96">
        <v>13</v>
      </c>
    </row>
    <row r="1374" spans="15:17" x14ac:dyDescent="0.2">
      <c r="O1374" s="96">
        <v>30307</v>
      </c>
      <c r="P1374" s="96">
        <v>9</v>
      </c>
      <c r="Q1374" s="96">
        <v>13</v>
      </c>
    </row>
    <row r="1375" spans="15:17" x14ac:dyDescent="0.2">
      <c r="O1375" s="96">
        <v>30308</v>
      </c>
      <c r="P1375" s="96">
        <v>9</v>
      </c>
      <c r="Q1375" s="96">
        <v>13</v>
      </c>
    </row>
    <row r="1376" spans="15:17" x14ac:dyDescent="0.2">
      <c r="O1376" s="96">
        <v>30309</v>
      </c>
      <c r="P1376" s="96">
        <v>5</v>
      </c>
      <c r="Q1376" s="96">
        <v>7</v>
      </c>
    </row>
    <row r="1377" spans="15:17" x14ac:dyDescent="0.2">
      <c r="O1377" s="96">
        <v>30310</v>
      </c>
      <c r="P1377" s="96">
        <v>5</v>
      </c>
      <c r="Q1377" s="96">
        <v>7</v>
      </c>
    </row>
    <row r="1378" spans="15:17" x14ac:dyDescent="0.2">
      <c r="O1378" s="96">
        <v>30311</v>
      </c>
      <c r="P1378" s="96">
        <v>5</v>
      </c>
      <c r="Q1378" s="96">
        <v>7</v>
      </c>
    </row>
    <row r="1379" spans="15:17" x14ac:dyDescent="0.2">
      <c r="O1379" s="96">
        <v>30312</v>
      </c>
      <c r="P1379" s="96">
        <v>5</v>
      </c>
      <c r="Q1379" s="96">
        <v>7</v>
      </c>
    </row>
    <row r="1380" spans="15:17" x14ac:dyDescent="0.2">
      <c r="O1380" s="96">
        <v>30313</v>
      </c>
      <c r="P1380" s="96">
        <v>5</v>
      </c>
      <c r="Q1380" s="96">
        <v>7</v>
      </c>
    </row>
    <row r="1381" spans="15:17" x14ac:dyDescent="0.2">
      <c r="O1381" s="96">
        <v>30314</v>
      </c>
      <c r="P1381" s="96">
        <v>5</v>
      </c>
      <c r="Q1381" s="96">
        <v>7</v>
      </c>
    </row>
    <row r="1382" spans="15:17" x14ac:dyDescent="0.2">
      <c r="O1382" s="96">
        <v>30315</v>
      </c>
      <c r="P1382" s="96">
        <v>5</v>
      </c>
      <c r="Q1382" s="96">
        <v>7</v>
      </c>
    </row>
    <row r="1383" spans="15:17" x14ac:dyDescent="0.2">
      <c r="O1383" s="96">
        <v>30316</v>
      </c>
      <c r="P1383" s="96">
        <v>5</v>
      </c>
      <c r="Q1383" s="96">
        <v>7</v>
      </c>
    </row>
    <row r="1384" spans="15:17" x14ac:dyDescent="0.2">
      <c r="O1384" s="96">
        <v>30317</v>
      </c>
      <c r="P1384" s="96">
        <v>5</v>
      </c>
      <c r="Q1384" s="96">
        <v>7</v>
      </c>
    </row>
    <row r="1385" spans="15:17" x14ac:dyDescent="0.2">
      <c r="O1385" s="96">
        <v>30318</v>
      </c>
      <c r="P1385" s="96">
        <v>5</v>
      </c>
      <c r="Q1385" s="96">
        <v>7</v>
      </c>
    </row>
    <row r="1386" spans="15:17" x14ac:dyDescent="0.2">
      <c r="O1386" s="96">
        <v>30319</v>
      </c>
      <c r="P1386" s="96">
        <v>5</v>
      </c>
      <c r="Q1386" s="96">
        <v>7</v>
      </c>
    </row>
    <row r="1387" spans="15:17" x14ac:dyDescent="0.2">
      <c r="O1387" s="96">
        <v>30320</v>
      </c>
      <c r="P1387" s="96">
        <v>5</v>
      </c>
      <c r="Q1387" s="96">
        <v>7</v>
      </c>
    </row>
    <row r="1388" spans="15:17" x14ac:dyDescent="0.2">
      <c r="O1388" s="96">
        <v>30321</v>
      </c>
      <c r="P1388" s="96">
        <v>5</v>
      </c>
      <c r="Q1388" s="96">
        <v>7</v>
      </c>
    </row>
    <row r="1389" spans="15:17" x14ac:dyDescent="0.2">
      <c r="O1389" s="96">
        <v>30322</v>
      </c>
      <c r="P1389" s="96">
        <v>5</v>
      </c>
      <c r="Q1389" s="96">
        <v>7</v>
      </c>
    </row>
    <row r="1390" spans="15:17" x14ac:dyDescent="0.2">
      <c r="O1390" s="96">
        <v>30323</v>
      </c>
      <c r="P1390" s="96">
        <v>5</v>
      </c>
      <c r="Q1390" s="96">
        <v>7</v>
      </c>
    </row>
    <row r="1391" spans="15:17" x14ac:dyDescent="0.2">
      <c r="O1391" s="96">
        <v>30324</v>
      </c>
      <c r="P1391" s="96">
        <v>5</v>
      </c>
      <c r="Q1391" s="96">
        <v>7</v>
      </c>
    </row>
    <row r="1392" spans="15:17" x14ac:dyDescent="0.2">
      <c r="O1392" s="96">
        <v>30325</v>
      </c>
      <c r="P1392" s="96">
        <v>5</v>
      </c>
      <c r="Q1392" s="96">
        <v>7</v>
      </c>
    </row>
    <row r="1393" spans="15:17" x14ac:dyDescent="0.2">
      <c r="O1393" s="96">
        <v>30326</v>
      </c>
      <c r="P1393" s="96">
        <v>5</v>
      </c>
      <c r="Q1393" s="96">
        <v>7</v>
      </c>
    </row>
    <row r="1394" spans="15:17" x14ac:dyDescent="0.2">
      <c r="O1394" s="96">
        <v>30327</v>
      </c>
      <c r="P1394" s="96">
        <v>5</v>
      </c>
      <c r="Q1394" s="96">
        <v>7</v>
      </c>
    </row>
    <row r="1395" spans="15:17" x14ac:dyDescent="0.2">
      <c r="O1395" s="96">
        <v>30328</v>
      </c>
      <c r="P1395" s="96">
        <v>5</v>
      </c>
      <c r="Q1395" s="96">
        <v>7</v>
      </c>
    </row>
    <row r="1396" spans="15:17" x14ac:dyDescent="0.2">
      <c r="O1396" s="96">
        <v>30329</v>
      </c>
      <c r="P1396" s="96">
        <v>5</v>
      </c>
      <c r="Q1396" s="96">
        <v>7</v>
      </c>
    </row>
    <row r="1397" spans="15:17" x14ac:dyDescent="0.2">
      <c r="O1397" s="96">
        <v>30330</v>
      </c>
      <c r="P1397" s="96">
        <v>5</v>
      </c>
      <c r="Q1397" s="96">
        <v>7</v>
      </c>
    </row>
    <row r="1398" spans="15:17" x14ac:dyDescent="0.2">
      <c r="O1398" s="96">
        <v>30331</v>
      </c>
      <c r="P1398" s="96">
        <v>5</v>
      </c>
      <c r="Q1398" s="96">
        <v>7</v>
      </c>
    </row>
    <row r="1399" spans="15:17" x14ac:dyDescent="0.2">
      <c r="O1399" s="96">
        <v>30332</v>
      </c>
      <c r="P1399" s="96">
        <v>5</v>
      </c>
      <c r="Q1399" s="96">
        <v>7</v>
      </c>
    </row>
    <row r="1400" spans="15:17" x14ac:dyDescent="0.2">
      <c r="O1400" s="96">
        <v>30333</v>
      </c>
      <c r="P1400" s="96">
        <v>5</v>
      </c>
      <c r="Q1400" s="96">
        <v>7</v>
      </c>
    </row>
    <row r="1401" spans="15:17" x14ac:dyDescent="0.2">
      <c r="O1401" s="96">
        <v>30334</v>
      </c>
      <c r="P1401" s="96">
        <v>5</v>
      </c>
      <c r="Q1401" s="96">
        <v>7</v>
      </c>
    </row>
    <row r="1402" spans="15:17" x14ac:dyDescent="0.2">
      <c r="O1402" s="96">
        <v>30335</v>
      </c>
      <c r="P1402" s="96">
        <v>5</v>
      </c>
      <c r="Q1402" s="96">
        <v>7</v>
      </c>
    </row>
    <row r="1403" spans="15:17" x14ac:dyDescent="0.2">
      <c r="O1403" s="96">
        <v>30336</v>
      </c>
      <c r="P1403" s="96">
        <v>5</v>
      </c>
      <c r="Q1403" s="96">
        <v>7</v>
      </c>
    </row>
    <row r="1404" spans="15:17" x14ac:dyDescent="0.2">
      <c r="O1404" s="96">
        <v>30337</v>
      </c>
      <c r="P1404" s="96">
        <v>5</v>
      </c>
      <c r="Q1404" s="96">
        <v>7</v>
      </c>
    </row>
    <row r="1405" spans="15:17" x14ac:dyDescent="0.2">
      <c r="O1405" s="96">
        <v>30338</v>
      </c>
      <c r="P1405" s="96">
        <v>5</v>
      </c>
      <c r="Q1405" s="96">
        <v>7</v>
      </c>
    </row>
    <row r="1406" spans="15:17" x14ac:dyDescent="0.2">
      <c r="O1406" s="96">
        <v>30339</v>
      </c>
      <c r="P1406" s="96">
        <v>5</v>
      </c>
      <c r="Q1406" s="96">
        <v>7</v>
      </c>
    </row>
    <row r="1407" spans="15:17" x14ac:dyDescent="0.2">
      <c r="O1407" s="96">
        <v>30340</v>
      </c>
      <c r="P1407" s="96">
        <v>5</v>
      </c>
      <c r="Q1407" s="96">
        <v>7</v>
      </c>
    </row>
    <row r="1408" spans="15:17" x14ac:dyDescent="0.2">
      <c r="O1408" s="96">
        <v>30341</v>
      </c>
      <c r="P1408" s="96">
        <v>5</v>
      </c>
      <c r="Q1408" s="96">
        <v>7</v>
      </c>
    </row>
    <row r="1409" spans="15:17" x14ac:dyDescent="0.2">
      <c r="O1409" s="96">
        <v>30342</v>
      </c>
      <c r="P1409" s="96">
        <v>5</v>
      </c>
      <c r="Q1409" s="96">
        <v>7</v>
      </c>
    </row>
    <row r="1410" spans="15:17" x14ac:dyDescent="0.2">
      <c r="O1410" s="96">
        <v>30343</v>
      </c>
      <c r="P1410" s="96">
        <v>5</v>
      </c>
      <c r="Q1410" s="96">
        <v>7</v>
      </c>
    </row>
    <row r="1411" spans="15:17" x14ac:dyDescent="0.2">
      <c r="O1411" s="96">
        <v>30344</v>
      </c>
      <c r="P1411" s="96">
        <v>5</v>
      </c>
      <c r="Q1411" s="96">
        <v>7</v>
      </c>
    </row>
    <row r="1412" spans="15:17" x14ac:dyDescent="0.2">
      <c r="O1412" s="96">
        <v>30345</v>
      </c>
      <c r="P1412" s="96">
        <v>5</v>
      </c>
      <c r="Q1412" s="96">
        <v>7</v>
      </c>
    </row>
    <row r="1413" spans="15:17" x14ac:dyDescent="0.2">
      <c r="O1413" s="96">
        <v>30346</v>
      </c>
      <c r="P1413" s="96">
        <v>5</v>
      </c>
      <c r="Q1413" s="96">
        <v>7</v>
      </c>
    </row>
    <row r="1414" spans="15:17" x14ac:dyDescent="0.2">
      <c r="O1414" s="96">
        <v>30347</v>
      </c>
      <c r="P1414" s="96">
        <v>5</v>
      </c>
      <c r="Q1414" s="96">
        <v>7</v>
      </c>
    </row>
    <row r="1415" spans="15:17" x14ac:dyDescent="0.2">
      <c r="O1415" s="96">
        <v>30348</v>
      </c>
      <c r="P1415" s="96">
        <v>5</v>
      </c>
      <c r="Q1415" s="96">
        <v>7</v>
      </c>
    </row>
    <row r="1416" spans="15:17" x14ac:dyDescent="0.2">
      <c r="O1416" s="96">
        <v>30349</v>
      </c>
      <c r="P1416" s="96">
        <v>5</v>
      </c>
      <c r="Q1416" s="96">
        <v>7</v>
      </c>
    </row>
    <row r="1417" spans="15:17" x14ac:dyDescent="0.2">
      <c r="O1417" s="96">
        <v>30350</v>
      </c>
      <c r="P1417" s="96">
        <v>5</v>
      </c>
      <c r="Q1417" s="96">
        <v>7</v>
      </c>
    </row>
    <row r="1418" spans="15:17" x14ac:dyDescent="0.2">
      <c r="O1418" s="96">
        <v>30351</v>
      </c>
      <c r="P1418" s="96">
        <v>5</v>
      </c>
      <c r="Q1418" s="96">
        <v>7</v>
      </c>
    </row>
    <row r="1419" spans="15:17" x14ac:dyDescent="0.2">
      <c r="O1419" s="96">
        <v>30352</v>
      </c>
      <c r="P1419" s="96">
        <v>5</v>
      </c>
      <c r="Q1419" s="96">
        <v>7</v>
      </c>
    </row>
    <row r="1420" spans="15:17" x14ac:dyDescent="0.2">
      <c r="O1420" s="96">
        <v>30353</v>
      </c>
      <c r="P1420" s="96">
        <v>5</v>
      </c>
      <c r="Q1420" s="96">
        <v>7</v>
      </c>
    </row>
    <row r="1421" spans="15:17" x14ac:dyDescent="0.2">
      <c r="O1421" s="96">
        <v>30354</v>
      </c>
      <c r="P1421" s="96">
        <v>5</v>
      </c>
      <c r="Q1421" s="96">
        <v>7</v>
      </c>
    </row>
    <row r="1422" spans="15:17" x14ac:dyDescent="0.2">
      <c r="O1422" s="96">
        <v>30355</v>
      </c>
      <c r="P1422" s="96">
        <v>5</v>
      </c>
      <c r="Q1422" s="96">
        <v>7</v>
      </c>
    </row>
    <row r="1423" spans="15:17" x14ac:dyDescent="0.2">
      <c r="O1423" s="96">
        <v>30356</v>
      </c>
      <c r="P1423" s="96">
        <v>5</v>
      </c>
      <c r="Q1423" s="96">
        <v>7</v>
      </c>
    </row>
    <row r="1424" spans="15:17" x14ac:dyDescent="0.2">
      <c r="O1424" s="96">
        <v>30357</v>
      </c>
      <c r="P1424" s="96">
        <v>5</v>
      </c>
      <c r="Q1424" s="96">
        <v>7</v>
      </c>
    </row>
    <row r="1425" spans="15:17" x14ac:dyDescent="0.2">
      <c r="O1425" s="96">
        <v>30358</v>
      </c>
      <c r="P1425" s="96">
        <v>5</v>
      </c>
      <c r="Q1425" s="96">
        <v>7</v>
      </c>
    </row>
    <row r="1426" spans="15:17" x14ac:dyDescent="0.2">
      <c r="O1426" s="96">
        <v>30359</v>
      </c>
      <c r="P1426" s="96">
        <v>5</v>
      </c>
      <c r="Q1426" s="96">
        <v>7</v>
      </c>
    </row>
    <row r="1427" spans="15:17" x14ac:dyDescent="0.2">
      <c r="O1427" s="96">
        <v>30360</v>
      </c>
      <c r="P1427" s="96">
        <v>5</v>
      </c>
      <c r="Q1427" s="96">
        <v>7</v>
      </c>
    </row>
    <row r="1428" spans="15:17" x14ac:dyDescent="0.2">
      <c r="O1428" s="96">
        <v>30361</v>
      </c>
      <c r="P1428" s="96">
        <v>5</v>
      </c>
      <c r="Q1428" s="96">
        <v>7</v>
      </c>
    </row>
    <row r="1429" spans="15:17" x14ac:dyDescent="0.2">
      <c r="O1429" s="96">
        <v>30362</v>
      </c>
      <c r="P1429" s="96">
        <v>5</v>
      </c>
      <c r="Q1429" s="96">
        <v>7</v>
      </c>
    </row>
    <row r="1430" spans="15:17" x14ac:dyDescent="0.2">
      <c r="O1430" s="96">
        <v>30363</v>
      </c>
      <c r="P1430" s="96">
        <v>5</v>
      </c>
      <c r="Q1430" s="96">
        <v>7</v>
      </c>
    </row>
    <row r="1431" spans="15:17" x14ac:dyDescent="0.2">
      <c r="O1431" s="96">
        <v>30364</v>
      </c>
      <c r="P1431" s="96">
        <v>5</v>
      </c>
      <c r="Q1431" s="96">
        <v>7</v>
      </c>
    </row>
    <row r="1432" spans="15:17" x14ac:dyDescent="0.2">
      <c r="O1432" s="96">
        <v>30365</v>
      </c>
      <c r="P1432" s="96">
        <v>5</v>
      </c>
      <c r="Q1432" s="96">
        <v>7</v>
      </c>
    </row>
    <row r="1433" spans="15:17" x14ac:dyDescent="0.2">
      <c r="O1433" s="96">
        <v>30366</v>
      </c>
      <c r="P1433" s="96">
        <v>5</v>
      </c>
      <c r="Q1433" s="96">
        <v>7</v>
      </c>
    </row>
    <row r="1434" spans="15:17" x14ac:dyDescent="0.2">
      <c r="O1434" s="96">
        <v>30367</v>
      </c>
      <c r="P1434" s="96">
        <v>5</v>
      </c>
      <c r="Q1434" s="96">
        <v>7</v>
      </c>
    </row>
    <row r="1435" spans="15:17" x14ac:dyDescent="0.2">
      <c r="O1435" s="96">
        <v>30368</v>
      </c>
      <c r="P1435" s="96">
        <v>5</v>
      </c>
      <c r="Q1435" s="96">
        <v>7</v>
      </c>
    </row>
    <row r="1436" spans="15:17" x14ac:dyDescent="0.2">
      <c r="O1436" s="96">
        <v>30369</v>
      </c>
      <c r="P1436" s="96">
        <v>5</v>
      </c>
      <c r="Q1436" s="96">
        <v>7</v>
      </c>
    </row>
    <row r="1437" spans="15:17" x14ac:dyDescent="0.2">
      <c r="O1437" s="96">
        <v>30370</v>
      </c>
      <c r="P1437" s="96">
        <v>5</v>
      </c>
      <c r="Q1437" s="96">
        <v>7</v>
      </c>
    </row>
    <row r="1438" spans="15:17" x14ac:dyDescent="0.2">
      <c r="O1438" s="96">
        <v>30371</v>
      </c>
      <c r="P1438" s="96">
        <v>5</v>
      </c>
      <c r="Q1438" s="96">
        <v>7</v>
      </c>
    </row>
    <row r="1439" spans="15:17" x14ac:dyDescent="0.2">
      <c r="O1439" s="96">
        <v>30372</v>
      </c>
      <c r="P1439" s="96">
        <v>5</v>
      </c>
      <c r="Q1439" s="96">
        <v>7</v>
      </c>
    </row>
    <row r="1440" spans="15:17" x14ac:dyDescent="0.2">
      <c r="O1440" s="96">
        <v>30373</v>
      </c>
      <c r="P1440" s="96">
        <v>5</v>
      </c>
      <c r="Q1440" s="96">
        <v>7</v>
      </c>
    </row>
    <row r="1441" spans="15:17" x14ac:dyDescent="0.2">
      <c r="O1441" s="96">
        <v>30374</v>
      </c>
      <c r="P1441" s="96">
        <v>5</v>
      </c>
      <c r="Q1441" s="96">
        <v>7</v>
      </c>
    </row>
    <row r="1442" spans="15:17" x14ac:dyDescent="0.2">
      <c r="O1442" s="96">
        <v>30375</v>
      </c>
      <c r="P1442" s="96">
        <v>5</v>
      </c>
      <c r="Q1442" s="96">
        <v>7</v>
      </c>
    </row>
    <row r="1443" spans="15:17" x14ac:dyDescent="0.2">
      <c r="O1443" s="96">
        <v>30376</v>
      </c>
      <c r="P1443" s="96">
        <v>5</v>
      </c>
      <c r="Q1443" s="96">
        <v>7</v>
      </c>
    </row>
    <row r="1444" spans="15:17" x14ac:dyDescent="0.2">
      <c r="O1444" s="96">
        <v>30377</v>
      </c>
      <c r="P1444" s="96">
        <v>5</v>
      </c>
      <c r="Q1444" s="96">
        <v>7</v>
      </c>
    </row>
    <row r="1445" spans="15:17" x14ac:dyDescent="0.2">
      <c r="O1445" s="96">
        <v>30378</v>
      </c>
      <c r="P1445" s="96">
        <v>5</v>
      </c>
      <c r="Q1445" s="96">
        <v>7</v>
      </c>
    </row>
    <row r="1446" spans="15:17" x14ac:dyDescent="0.2">
      <c r="O1446" s="96">
        <v>30379</v>
      </c>
      <c r="P1446" s="96">
        <v>5</v>
      </c>
      <c r="Q1446" s="96">
        <v>7</v>
      </c>
    </row>
    <row r="1447" spans="15:17" x14ac:dyDescent="0.2">
      <c r="O1447" s="96">
        <v>30380</v>
      </c>
      <c r="P1447" s="96">
        <v>5</v>
      </c>
      <c r="Q1447" s="96">
        <v>7</v>
      </c>
    </row>
    <row r="1448" spans="15:17" x14ac:dyDescent="0.2">
      <c r="O1448" s="96">
        <v>30381</v>
      </c>
      <c r="P1448" s="96">
        <v>5</v>
      </c>
      <c r="Q1448" s="96">
        <v>7</v>
      </c>
    </row>
    <row r="1449" spans="15:17" x14ac:dyDescent="0.2">
      <c r="O1449" s="96">
        <v>30382</v>
      </c>
      <c r="P1449" s="96">
        <v>5</v>
      </c>
      <c r="Q1449" s="96">
        <v>7</v>
      </c>
    </row>
    <row r="1450" spans="15:17" x14ac:dyDescent="0.2">
      <c r="O1450" s="96">
        <v>30383</v>
      </c>
      <c r="P1450" s="96">
        <v>5</v>
      </c>
      <c r="Q1450" s="96">
        <v>7</v>
      </c>
    </row>
    <row r="1451" spans="15:17" x14ac:dyDescent="0.2">
      <c r="O1451" s="96">
        <v>30384</v>
      </c>
      <c r="P1451" s="96">
        <v>5</v>
      </c>
      <c r="Q1451" s="96">
        <v>7</v>
      </c>
    </row>
    <row r="1452" spans="15:17" x14ac:dyDescent="0.2">
      <c r="O1452" s="96">
        <v>30385</v>
      </c>
      <c r="P1452" s="96">
        <v>5</v>
      </c>
      <c r="Q1452" s="96">
        <v>7</v>
      </c>
    </row>
    <row r="1453" spans="15:17" x14ac:dyDescent="0.2">
      <c r="O1453" s="96">
        <v>30386</v>
      </c>
      <c r="P1453" s="96">
        <v>5</v>
      </c>
      <c r="Q1453" s="96">
        <v>6</v>
      </c>
    </row>
    <row r="1454" spans="15:17" x14ac:dyDescent="0.2">
      <c r="O1454" s="96">
        <v>30387</v>
      </c>
      <c r="P1454" s="96">
        <v>5</v>
      </c>
      <c r="Q1454" s="96">
        <v>6</v>
      </c>
    </row>
    <row r="1455" spans="15:17" x14ac:dyDescent="0.2">
      <c r="O1455" s="96">
        <v>30388</v>
      </c>
      <c r="P1455" s="96">
        <v>5</v>
      </c>
      <c r="Q1455" s="96">
        <v>6</v>
      </c>
    </row>
    <row r="1456" spans="15:17" x14ac:dyDescent="0.2">
      <c r="O1456" s="96">
        <v>30389</v>
      </c>
      <c r="P1456" s="96">
        <v>5</v>
      </c>
      <c r="Q1456" s="96">
        <v>6</v>
      </c>
    </row>
    <row r="1457" spans="15:17" x14ac:dyDescent="0.2">
      <c r="O1457" s="96">
        <v>30390</v>
      </c>
      <c r="P1457" s="96">
        <v>16</v>
      </c>
      <c r="Q1457" s="96">
        <v>20</v>
      </c>
    </row>
    <row r="1458" spans="15:17" x14ac:dyDescent="0.2">
      <c r="O1458" s="96">
        <v>30391</v>
      </c>
      <c r="P1458" s="96">
        <v>9</v>
      </c>
      <c r="Q1458" s="96">
        <v>13</v>
      </c>
    </row>
    <row r="1459" spans="15:17" x14ac:dyDescent="0.2">
      <c r="O1459" s="96">
        <v>30392</v>
      </c>
      <c r="P1459" s="96">
        <v>9</v>
      </c>
      <c r="Q1459" s="96">
        <v>13</v>
      </c>
    </row>
    <row r="1460" spans="15:17" x14ac:dyDescent="0.2">
      <c r="O1460" s="96">
        <v>30393</v>
      </c>
      <c r="P1460" s="96">
        <v>9</v>
      </c>
      <c r="Q1460" s="96">
        <v>13</v>
      </c>
    </row>
    <row r="1461" spans="15:17" x14ac:dyDescent="0.2">
      <c r="O1461" s="96">
        <v>30394</v>
      </c>
      <c r="P1461" s="96">
        <v>5</v>
      </c>
      <c r="Q1461" s="96">
        <v>8</v>
      </c>
    </row>
    <row r="1462" spans="15:17" x14ac:dyDescent="0.2">
      <c r="O1462" s="96">
        <v>30395</v>
      </c>
      <c r="P1462" s="96">
        <v>5</v>
      </c>
      <c r="Q1462" s="96">
        <v>8</v>
      </c>
    </row>
    <row r="1463" spans="15:17" x14ac:dyDescent="0.2">
      <c r="O1463" s="96">
        <v>30396</v>
      </c>
      <c r="P1463" s="96">
        <v>5</v>
      </c>
      <c r="Q1463" s="96">
        <v>8</v>
      </c>
    </row>
    <row r="1464" spans="15:17" x14ac:dyDescent="0.2">
      <c r="O1464" s="96">
        <v>30397</v>
      </c>
      <c r="P1464" s="96">
        <v>5</v>
      </c>
      <c r="Q1464" s="96">
        <v>8</v>
      </c>
    </row>
    <row r="1465" spans="15:17" x14ac:dyDescent="0.2">
      <c r="O1465" s="96">
        <v>30398</v>
      </c>
      <c r="P1465" s="96">
        <v>5</v>
      </c>
      <c r="Q1465" s="96">
        <v>8</v>
      </c>
    </row>
    <row r="1466" spans="15:17" x14ac:dyDescent="0.2">
      <c r="O1466" s="96">
        <v>30399</v>
      </c>
      <c r="P1466" s="96">
        <v>5</v>
      </c>
      <c r="Q1466" s="96">
        <v>8</v>
      </c>
    </row>
    <row r="1467" spans="15:17" x14ac:dyDescent="0.2">
      <c r="O1467" s="96">
        <v>30400</v>
      </c>
      <c r="P1467" s="96">
        <v>5</v>
      </c>
      <c r="Q1467" s="96">
        <v>8</v>
      </c>
    </row>
    <row r="1468" spans="15:17" x14ac:dyDescent="0.2">
      <c r="O1468" s="96">
        <v>30401</v>
      </c>
      <c r="P1468" s="96">
        <v>5</v>
      </c>
      <c r="Q1468" s="96">
        <v>8</v>
      </c>
    </row>
    <row r="1469" spans="15:17" x14ac:dyDescent="0.2">
      <c r="O1469" s="96">
        <v>30402</v>
      </c>
      <c r="P1469" s="96">
        <v>5</v>
      </c>
      <c r="Q1469" s="96">
        <v>8</v>
      </c>
    </row>
    <row r="1470" spans="15:17" x14ac:dyDescent="0.2">
      <c r="O1470" s="96">
        <v>30403</v>
      </c>
      <c r="P1470" s="96">
        <v>5</v>
      </c>
      <c r="Q1470" s="96">
        <v>8</v>
      </c>
    </row>
    <row r="1471" spans="15:17" x14ac:dyDescent="0.2">
      <c r="O1471" s="96">
        <v>30404</v>
      </c>
      <c r="P1471" s="96">
        <v>5</v>
      </c>
      <c r="Q1471" s="96">
        <v>8</v>
      </c>
    </row>
    <row r="1472" spans="15:17" x14ac:dyDescent="0.2">
      <c r="O1472" s="96">
        <v>30405</v>
      </c>
      <c r="P1472" s="96">
        <v>5</v>
      </c>
      <c r="Q1472" s="96">
        <v>8</v>
      </c>
    </row>
    <row r="1473" spans="15:17" x14ac:dyDescent="0.2">
      <c r="O1473" s="96">
        <v>30406</v>
      </c>
      <c r="P1473" s="96">
        <v>12</v>
      </c>
      <c r="Q1473" s="96">
        <v>16</v>
      </c>
    </row>
    <row r="1474" spans="15:17" x14ac:dyDescent="0.2">
      <c r="O1474" s="96">
        <v>30407</v>
      </c>
      <c r="P1474" s="96">
        <v>17</v>
      </c>
      <c r="Q1474" s="96">
        <v>21</v>
      </c>
    </row>
    <row r="1475" spans="15:17" x14ac:dyDescent="0.2">
      <c r="O1475" s="96">
        <v>30408</v>
      </c>
      <c r="P1475" s="96">
        <v>17</v>
      </c>
      <c r="Q1475" s="96">
        <v>21</v>
      </c>
    </row>
    <row r="1476" spans="15:17" x14ac:dyDescent="0.2">
      <c r="O1476" s="96">
        <v>30409</v>
      </c>
      <c r="P1476" s="96">
        <v>17</v>
      </c>
      <c r="Q1476" s="96">
        <v>21</v>
      </c>
    </row>
    <row r="1477" spans="15:17" x14ac:dyDescent="0.2">
      <c r="O1477" s="96">
        <v>30410</v>
      </c>
      <c r="P1477" s="96">
        <v>8</v>
      </c>
      <c r="Q1477" s="96">
        <v>12</v>
      </c>
    </row>
    <row r="1478" spans="15:17" x14ac:dyDescent="0.2">
      <c r="O1478" s="96">
        <v>30411</v>
      </c>
      <c r="P1478" s="96">
        <v>10</v>
      </c>
      <c r="Q1478" s="96">
        <v>14</v>
      </c>
    </row>
    <row r="1479" spans="15:17" x14ac:dyDescent="0.2">
      <c r="O1479" s="96">
        <v>30412</v>
      </c>
      <c r="P1479" s="96">
        <v>5</v>
      </c>
      <c r="Q1479" s="96">
        <v>8</v>
      </c>
    </row>
    <row r="1480" spans="15:17" x14ac:dyDescent="0.2">
      <c r="O1480" s="96">
        <v>30413</v>
      </c>
      <c r="P1480" s="96">
        <v>5</v>
      </c>
      <c r="Q1480" s="96">
        <v>8</v>
      </c>
    </row>
    <row r="1481" spans="15:17" x14ac:dyDescent="0.2">
      <c r="O1481" s="96">
        <v>30414</v>
      </c>
      <c r="P1481" s="96">
        <v>9</v>
      </c>
      <c r="Q1481" s="96">
        <v>13</v>
      </c>
    </row>
    <row r="1482" spans="15:17" x14ac:dyDescent="0.2">
      <c r="O1482" s="96">
        <v>30415</v>
      </c>
      <c r="P1482" s="96">
        <v>9</v>
      </c>
      <c r="Q1482" s="96">
        <v>13</v>
      </c>
    </row>
    <row r="1483" spans="15:17" x14ac:dyDescent="0.2">
      <c r="O1483" s="96">
        <v>30416</v>
      </c>
      <c r="P1483" s="96">
        <v>9</v>
      </c>
      <c r="Q1483" s="96">
        <v>13</v>
      </c>
    </row>
    <row r="1484" spans="15:17" x14ac:dyDescent="0.2">
      <c r="O1484" s="96">
        <v>30417</v>
      </c>
      <c r="P1484" s="96">
        <v>6</v>
      </c>
      <c r="Q1484" s="96">
        <v>9</v>
      </c>
    </row>
    <row r="1485" spans="15:17" x14ac:dyDescent="0.2">
      <c r="O1485" s="96">
        <v>30418</v>
      </c>
      <c r="P1485" s="96">
        <v>6</v>
      </c>
      <c r="Q1485" s="96">
        <v>9</v>
      </c>
    </row>
    <row r="1486" spans="15:17" x14ac:dyDescent="0.2">
      <c r="O1486" s="96">
        <v>30419</v>
      </c>
      <c r="P1486" s="96">
        <v>6</v>
      </c>
      <c r="Q1486" s="96">
        <v>9</v>
      </c>
    </row>
    <row r="1487" spans="15:17" x14ac:dyDescent="0.2">
      <c r="O1487" s="96">
        <v>30420</v>
      </c>
      <c r="P1487" s="96">
        <v>6</v>
      </c>
      <c r="Q1487" s="96">
        <v>9</v>
      </c>
    </row>
    <row r="1488" spans="15:17" x14ac:dyDescent="0.2">
      <c r="O1488" s="96">
        <v>30421</v>
      </c>
      <c r="P1488" s="96">
        <v>6</v>
      </c>
      <c r="Q1488" s="96">
        <v>9</v>
      </c>
    </row>
    <row r="1489" spans="15:17" x14ac:dyDescent="0.2">
      <c r="O1489" s="96">
        <v>30422</v>
      </c>
      <c r="P1489" s="96">
        <v>6</v>
      </c>
      <c r="Q1489" s="96">
        <v>9</v>
      </c>
    </row>
    <row r="1490" spans="15:17" x14ac:dyDescent="0.2">
      <c r="O1490" s="96">
        <v>30423</v>
      </c>
      <c r="P1490" s="96">
        <v>6</v>
      </c>
      <c r="Q1490" s="96">
        <v>9</v>
      </c>
    </row>
    <row r="1491" spans="15:17" x14ac:dyDescent="0.2">
      <c r="O1491" s="96">
        <v>30424</v>
      </c>
      <c r="P1491" s="96">
        <v>6</v>
      </c>
      <c r="Q1491" s="96">
        <v>9</v>
      </c>
    </row>
    <row r="1492" spans="15:17" x14ac:dyDescent="0.2">
      <c r="O1492" s="96">
        <v>30425</v>
      </c>
      <c r="P1492" s="96">
        <v>6</v>
      </c>
      <c r="Q1492" s="96">
        <v>9</v>
      </c>
    </row>
    <row r="1493" spans="15:17" x14ac:dyDescent="0.2">
      <c r="O1493" s="96">
        <v>30426</v>
      </c>
      <c r="P1493" s="96">
        <v>6</v>
      </c>
      <c r="Q1493" s="96">
        <v>9</v>
      </c>
    </row>
    <row r="1494" spans="15:17" x14ac:dyDescent="0.2">
      <c r="O1494" s="96">
        <v>30427</v>
      </c>
      <c r="P1494" s="96">
        <v>6</v>
      </c>
      <c r="Q1494" s="96">
        <v>9</v>
      </c>
    </row>
    <row r="1495" spans="15:17" x14ac:dyDescent="0.2">
      <c r="O1495" s="96">
        <v>30428</v>
      </c>
      <c r="P1495" s="96">
        <v>6</v>
      </c>
      <c r="Q1495" s="96">
        <v>9</v>
      </c>
    </row>
    <row r="1496" spans="15:17" x14ac:dyDescent="0.2">
      <c r="O1496" s="96">
        <v>30429</v>
      </c>
      <c r="P1496" s="96">
        <v>6</v>
      </c>
      <c r="Q1496" s="96">
        <v>9</v>
      </c>
    </row>
    <row r="1497" spans="15:17" x14ac:dyDescent="0.2">
      <c r="O1497" s="96">
        <v>30430</v>
      </c>
      <c r="P1497" s="96">
        <v>6</v>
      </c>
      <c r="Q1497" s="96">
        <v>9</v>
      </c>
    </row>
    <row r="1498" spans="15:17" x14ac:dyDescent="0.2">
      <c r="O1498" s="96">
        <v>30431</v>
      </c>
      <c r="P1498" s="96">
        <v>6</v>
      </c>
      <c r="Q1498" s="96">
        <v>9</v>
      </c>
    </row>
    <row r="1499" spans="15:17" x14ac:dyDescent="0.2">
      <c r="O1499" s="96">
        <v>30432</v>
      </c>
      <c r="P1499" s="96">
        <v>6</v>
      </c>
      <c r="Q1499" s="96">
        <v>9</v>
      </c>
    </row>
    <row r="1500" spans="15:17" x14ac:dyDescent="0.2">
      <c r="O1500" s="96">
        <v>30433</v>
      </c>
      <c r="P1500" s="96">
        <v>6</v>
      </c>
      <c r="Q1500" s="96">
        <v>9</v>
      </c>
    </row>
    <row r="1501" spans="15:17" x14ac:dyDescent="0.2">
      <c r="O1501" s="96">
        <v>30434</v>
      </c>
      <c r="P1501" s="96">
        <v>16</v>
      </c>
      <c r="Q1501" s="96">
        <v>20</v>
      </c>
    </row>
    <row r="1502" spans="15:17" x14ac:dyDescent="0.2">
      <c r="O1502" s="96">
        <v>30435</v>
      </c>
      <c r="P1502" s="96">
        <v>4</v>
      </c>
      <c r="Q1502" s="96">
        <v>5</v>
      </c>
    </row>
    <row r="1503" spans="15:17" x14ac:dyDescent="0.2">
      <c r="O1503" s="96">
        <v>30436</v>
      </c>
      <c r="P1503" s="96">
        <v>17</v>
      </c>
      <c r="Q1503" s="96">
        <v>21</v>
      </c>
    </row>
    <row r="1504" spans="15:17" x14ac:dyDescent="0.2">
      <c r="O1504" s="96">
        <v>30437</v>
      </c>
      <c r="P1504" s="96">
        <v>17</v>
      </c>
      <c r="Q1504" s="96">
        <v>21</v>
      </c>
    </row>
    <row r="1505" spans="15:17" x14ac:dyDescent="0.2">
      <c r="O1505" s="96">
        <v>30438</v>
      </c>
      <c r="P1505" s="96">
        <v>17</v>
      </c>
      <c r="Q1505" s="96">
        <v>21</v>
      </c>
    </row>
    <row r="1506" spans="15:17" x14ac:dyDescent="0.2">
      <c r="O1506" s="96">
        <v>30439</v>
      </c>
      <c r="P1506" s="96">
        <v>16</v>
      </c>
      <c r="Q1506" s="96">
        <v>20</v>
      </c>
    </row>
    <row r="1507" spans="15:17" x14ac:dyDescent="0.2">
      <c r="O1507" s="96">
        <v>30440</v>
      </c>
      <c r="P1507" s="96">
        <v>17</v>
      </c>
      <c r="Q1507" s="96">
        <v>7</v>
      </c>
    </row>
    <row r="1508" spans="15:17" x14ac:dyDescent="0.2">
      <c r="O1508" s="96">
        <v>30441</v>
      </c>
      <c r="P1508" s="96">
        <v>17</v>
      </c>
      <c r="Q1508" s="96">
        <v>21</v>
      </c>
    </row>
    <row r="1509" spans="15:17" x14ac:dyDescent="0.2">
      <c r="O1509" s="96">
        <v>30442</v>
      </c>
      <c r="P1509" s="96">
        <v>17</v>
      </c>
      <c r="Q1509" s="96">
        <v>7</v>
      </c>
    </row>
    <row r="1510" spans="15:17" x14ac:dyDescent="0.2">
      <c r="O1510" s="96">
        <v>30443</v>
      </c>
      <c r="P1510" s="96">
        <v>17</v>
      </c>
      <c r="Q1510" s="96">
        <v>21</v>
      </c>
    </row>
    <row r="1511" spans="15:17" x14ac:dyDescent="0.2">
      <c r="O1511" s="96">
        <v>30444</v>
      </c>
      <c r="P1511" s="96">
        <v>17</v>
      </c>
      <c r="Q1511" s="96">
        <v>7</v>
      </c>
    </row>
    <row r="1512" spans="15:17" x14ac:dyDescent="0.2">
      <c r="O1512" s="96">
        <v>30445</v>
      </c>
      <c r="P1512" s="96">
        <v>17</v>
      </c>
      <c r="Q1512" s="96">
        <v>21</v>
      </c>
    </row>
    <row r="1513" spans="15:17" x14ac:dyDescent="0.2">
      <c r="O1513" s="96">
        <v>30446</v>
      </c>
      <c r="P1513" s="96">
        <v>17</v>
      </c>
      <c r="Q1513" s="96">
        <v>7</v>
      </c>
    </row>
    <row r="1514" spans="15:17" x14ac:dyDescent="0.2">
      <c r="O1514" s="96">
        <v>30447</v>
      </c>
      <c r="P1514" s="96">
        <v>17</v>
      </c>
      <c r="Q1514" s="96">
        <v>21</v>
      </c>
    </row>
    <row r="1515" spans="15:17" x14ac:dyDescent="0.2">
      <c r="O1515" s="96">
        <v>30448</v>
      </c>
      <c r="P1515" s="96">
        <v>11</v>
      </c>
      <c r="Q1515" s="96">
        <v>15</v>
      </c>
    </row>
    <row r="1516" spans="15:17" x14ac:dyDescent="0.2">
      <c r="O1516" s="96">
        <v>30449</v>
      </c>
      <c r="P1516" s="96">
        <v>11</v>
      </c>
      <c r="Q1516" s="96">
        <v>15</v>
      </c>
    </row>
    <row r="1517" spans="15:17" x14ac:dyDescent="0.2">
      <c r="O1517" s="96">
        <v>30450</v>
      </c>
      <c r="P1517" s="96">
        <v>5</v>
      </c>
      <c r="Q1517" s="96">
        <v>8</v>
      </c>
    </row>
    <row r="1518" spans="15:17" x14ac:dyDescent="0.2">
      <c r="O1518" s="96">
        <v>30451</v>
      </c>
      <c r="P1518" s="96">
        <v>14</v>
      </c>
      <c r="Q1518" s="96">
        <v>18</v>
      </c>
    </row>
    <row r="1519" spans="15:17" x14ac:dyDescent="0.2">
      <c r="O1519" s="96">
        <v>30452</v>
      </c>
      <c r="P1519" s="96">
        <v>14</v>
      </c>
      <c r="Q1519" s="96">
        <v>18</v>
      </c>
    </row>
    <row r="1520" spans="15:17" x14ac:dyDescent="0.2">
      <c r="O1520" s="96">
        <v>30453</v>
      </c>
      <c r="P1520" s="96">
        <v>14</v>
      </c>
      <c r="Q1520" s="96">
        <v>18</v>
      </c>
    </row>
    <row r="1521" spans="15:17" x14ac:dyDescent="0.2">
      <c r="O1521" s="96">
        <v>30454</v>
      </c>
      <c r="P1521" s="96">
        <v>14</v>
      </c>
      <c r="Q1521" s="96">
        <v>18</v>
      </c>
    </row>
    <row r="1522" spans="15:17" x14ac:dyDescent="0.2">
      <c r="O1522" s="96">
        <v>30455</v>
      </c>
      <c r="P1522" s="96">
        <v>1</v>
      </c>
      <c r="Q1522" s="96">
        <v>1</v>
      </c>
    </row>
    <row r="1523" spans="15:17" x14ac:dyDescent="0.2">
      <c r="O1523" s="96">
        <v>30456</v>
      </c>
      <c r="P1523" s="96">
        <v>14</v>
      </c>
      <c r="Q1523" s="96">
        <v>18</v>
      </c>
    </row>
    <row r="1524" spans="15:17" x14ac:dyDescent="0.2">
      <c r="O1524" s="96">
        <v>30457</v>
      </c>
      <c r="P1524" s="96">
        <v>1</v>
      </c>
      <c r="Q1524" s="96">
        <v>1</v>
      </c>
    </row>
    <row r="1525" spans="15:17" x14ac:dyDescent="0.2">
      <c r="O1525" s="96">
        <v>30458</v>
      </c>
      <c r="P1525" s="96">
        <v>1</v>
      </c>
      <c r="Q1525" s="96">
        <v>1</v>
      </c>
    </row>
    <row r="1526" spans="15:17" x14ac:dyDescent="0.2">
      <c r="O1526" s="96">
        <v>30459</v>
      </c>
      <c r="P1526" s="96">
        <v>1</v>
      </c>
      <c r="Q1526" s="96">
        <v>1</v>
      </c>
    </row>
    <row r="1527" spans="15:17" x14ac:dyDescent="0.2">
      <c r="O1527" s="96">
        <v>30460</v>
      </c>
      <c r="P1527" s="96">
        <v>1</v>
      </c>
      <c r="Q1527" s="96">
        <v>1</v>
      </c>
    </row>
    <row r="1528" spans="15:17" x14ac:dyDescent="0.2">
      <c r="O1528" s="96">
        <v>30461</v>
      </c>
      <c r="P1528" s="96">
        <v>1</v>
      </c>
      <c r="Q1528" s="96">
        <v>1</v>
      </c>
    </row>
    <row r="1529" spans="15:17" x14ac:dyDescent="0.2">
      <c r="O1529" s="96">
        <v>30462</v>
      </c>
      <c r="P1529" s="96">
        <v>14</v>
      </c>
      <c r="Q1529" s="96">
        <v>18</v>
      </c>
    </row>
    <row r="1530" spans="15:17" x14ac:dyDescent="0.2">
      <c r="O1530" s="96">
        <v>30463</v>
      </c>
      <c r="P1530" s="96">
        <v>14</v>
      </c>
      <c r="Q1530" s="96">
        <v>18</v>
      </c>
    </row>
    <row r="1531" spans="15:17" x14ac:dyDescent="0.2">
      <c r="O1531" s="96">
        <v>30464</v>
      </c>
      <c r="P1531" s="96">
        <v>9</v>
      </c>
      <c r="Q1531" s="96">
        <v>13</v>
      </c>
    </row>
    <row r="1532" spans="15:17" x14ac:dyDescent="0.2">
      <c r="O1532" s="96">
        <v>30465</v>
      </c>
      <c r="P1532" s="96">
        <v>9</v>
      </c>
      <c r="Q1532" s="96">
        <v>13</v>
      </c>
    </row>
    <row r="1533" spans="15:17" x14ac:dyDescent="0.2">
      <c r="O1533" s="96">
        <v>30466</v>
      </c>
      <c r="P1533" s="96">
        <v>9</v>
      </c>
      <c r="Q1533" s="96">
        <v>13</v>
      </c>
    </row>
    <row r="1534" spans="15:17" x14ac:dyDescent="0.2">
      <c r="O1534" s="96">
        <v>30467</v>
      </c>
      <c r="P1534" s="96">
        <v>9</v>
      </c>
      <c r="Q1534" s="96">
        <v>13</v>
      </c>
    </row>
    <row r="1535" spans="15:17" x14ac:dyDescent="0.2">
      <c r="O1535" s="96">
        <v>30468</v>
      </c>
      <c r="P1535" s="96">
        <v>8</v>
      </c>
      <c r="Q1535" s="96">
        <v>11</v>
      </c>
    </row>
    <row r="1536" spans="15:17" x14ac:dyDescent="0.2">
      <c r="O1536" s="96">
        <v>30469</v>
      </c>
      <c r="P1536" s="96">
        <v>8</v>
      </c>
      <c r="Q1536" s="96">
        <v>11</v>
      </c>
    </row>
    <row r="1537" spans="15:17" x14ac:dyDescent="0.2">
      <c r="O1537" s="96">
        <v>30470</v>
      </c>
      <c r="P1537" s="96">
        <v>13</v>
      </c>
      <c r="Q1537" s="96">
        <v>17</v>
      </c>
    </row>
    <row r="1538" spans="15:17" x14ac:dyDescent="0.2">
      <c r="O1538" s="96">
        <v>30471</v>
      </c>
      <c r="P1538" s="96">
        <v>15</v>
      </c>
      <c r="Q1538" s="96">
        <v>19</v>
      </c>
    </row>
    <row r="1539" spans="15:17" x14ac:dyDescent="0.2">
      <c r="O1539" s="96">
        <v>30472</v>
      </c>
      <c r="P1539" s="96">
        <v>2</v>
      </c>
      <c r="Q1539" s="96">
        <v>3</v>
      </c>
    </row>
    <row r="1540" spans="15:17" x14ac:dyDescent="0.2">
      <c r="O1540" s="96">
        <v>30473</v>
      </c>
      <c r="P1540" s="96">
        <v>2</v>
      </c>
      <c r="Q1540" s="96">
        <v>3</v>
      </c>
    </row>
    <row r="1541" spans="15:17" x14ac:dyDescent="0.2">
      <c r="O1541" s="96">
        <v>30474</v>
      </c>
      <c r="P1541" s="96">
        <v>2</v>
      </c>
      <c r="Q1541" s="96">
        <v>3</v>
      </c>
    </row>
    <row r="1542" spans="15:17" x14ac:dyDescent="0.2">
      <c r="O1542" s="96">
        <v>30475</v>
      </c>
      <c r="P1542" s="96">
        <v>2</v>
      </c>
      <c r="Q1542" s="96">
        <v>3</v>
      </c>
    </row>
    <row r="1543" spans="15:17" x14ac:dyDescent="0.2">
      <c r="O1543" s="96">
        <v>30476</v>
      </c>
      <c r="P1543" s="96">
        <v>2</v>
      </c>
      <c r="Q1543" s="96">
        <v>3</v>
      </c>
    </row>
    <row r="1544" spans="15:17" x14ac:dyDescent="0.2">
      <c r="O1544" s="96">
        <v>30477</v>
      </c>
      <c r="P1544" s="96">
        <v>2</v>
      </c>
      <c r="Q1544" s="96">
        <v>3</v>
      </c>
    </row>
    <row r="1545" spans="15:17" x14ac:dyDescent="0.2">
      <c r="O1545" s="96">
        <v>30478</v>
      </c>
      <c r="P1545" s="96">
        <v>1</v>
      </c>
      <c r="Q1545" s="96">
        <v>1</v>
      </c>
    </row>
    <row r="1546" spans="15:17" x14ac:dyDescent="0.2">
      <c r="O1546" s="96">
        <v>30479</v>
      </c>
      <c r="P1546" s="96">
        <v>1</v>
      </c>
      <c r="Q1546" s="96">
        <v>1</v>
      </c>
    </row>
    <row r="1547" spans="15:17" x14ac:dyDescent="0.2">
      <c r="O1547" s="96">
        <v>30480</v>
      </c>
      <c r="P1547" s="96">
        <v>1</v>
      </c>
      <c r="Q1547" s="96">
        <v>1</v>
      </c>
    </row>
    <row r="1548" spans="15:17" x14ac:dyDescent="0.2">
      <c r="O1548" s="96">
        <v>30481</v>
      </c>
      <c r="P1548" s="96">
        <v>1</v>
      </c>
      <c r="Q1548" s="96">
        <v>1</v>
      </c>
    </row>
    <row r="1549" spans="15:17" x14ac:dyDescent="0.2">
      <c r="O1549" s="96">
        <v>30482</v>
      </c>
      <c r="P1549" s="96">
        <v>1</v>
      </c>
      <c r="Q1549" s="96">
        <v>1</v>
      </c>
    </row>
    <row r="1550" spans="15:17" x14ac:dyDescent="0.2">
      <c r="O1550" s="96">
        <v>30483</v>
      </c>
      <c r="P1550" s="96">
        <v>1</v>
      </c>
      <c r="Q1550" s="96">
        <v>2</v>
      </c>
    </row>
    <row r="1551" spans="15:17" x14ac:dyDescent="0.2">
      <c r="O1551" s="96">
        <v>30484</v>
      </c>
      <c r="P1551" s="96">
        <v>16</v>
      </c>
      <c r="Q1551" s="96">
        <v>20</v>
      </c>
    </row>
    <row r="1552" spans="15:17" x14ac:dyDescent="0.2">
      <c r="O1552" s="96">
        <v>30485</v>
      </c>
      <c r="P1552" s="96">
        <v>9</v>
      </c>
      <c r="Q1552" s="96">
        <v>13</v>
      </c>
    </row>
    <row r="1553" spans="15:17" x14ac:dyDescent="0.2">
      <c r="O1553" s="96">
        <v>30486</v>
      </c>
      <c r="P1553" s="96">
        <v>7</v>
      </c>
      <c r="Q1553" s="96">
        <v>10</v>
      </c>
    </row>
    <row r="1554" spans="15:17" x14ac:dyDescent="0.2">
      <c r="O1554" s="96">
        <v>30487</v>
      </c>
      <c r="P1554" s="96">
        <v>7</v>
      </c>
      <c r="Q1554" s="96">
        <v>10</v>
      </c>
    </row>
    <row r="1555" spans="15:17" x14ac:dyDescent="0.2">
      <c r="O1555" s="96">
        <v>30488</v>
      </c>
      <c r="P1555" s="96">
        <v>5</v>
      </c>
      <c r="Q1555" s="96">
        <v>7</v>
      </c>
    </row>
    <row r="1556" spans="15:17" x14ac:dyDescent="0.2">
      <c r="O1556" s="96">
        <v>30489</v>
      </c>
      <c r="P1556" s="96">
        <v>1</v>
      </c>
      <c r="Q1556" s="96">
        <v>1</v>
      </c>
    </row>
    <row r="1557" spans="15:17" x14ac:dyDescent="0.2">
      <c r="O1557" s="96">
        <v>30490</v>
      </c>
      <c r="P1557" s="96">
        <v>1</v>
      </c>
      <c r="Q1557" s="96">
        <v>1</v>
      </c>
    </row>
    <row r="1558" spans="15:17" x14ac:dyDescent="0.2">
      <c r="O1558" s="96">
        <v>30491</v>
      </c>
      <c r="P1558" s="96">
        <v>1</v>
      </c>
      <c r="Q1558" s="96">
        <v>1</v>
      </c>
    </row>
    <row r="1559" spans="15:17" x14ac:dyDescent="0.2">
      <c r="O1559" s="96">
        <v>30492</v>
      </c>
      <c r="P1559" s="96">
        <v>1</v>
      </c>
      <c r="Q1559" s="96">
        <v>1</v>
      </c>
    </row>
    <row r="1560" spans="15:17" x14ac:dyDescent="0.2">
      <c r="O1560" s="96">
        <v>30493</v>
      </c>
      <c r="P1560" s="96">
        <v>1</v>
      </c>
      <c r="Q1560" s="96">
        <v>1</v>
      </c>
    </row>
    <row r="1561" spans="15:17" x14ac:dyDescent="0.2">
      <c r="O1561" s="96">
        <v>30494</v>
      </c>
      <c r="P1561" s="96">
        <v>5</v>
      </c>
      <c r="Q1561" s="96">
        <v>7</v>
      </c>
    </row>
    <row r="1562" spans="15:17" x14ac:dyDescent="0.2">
      <c r="O1562" s="96">
        <v>30495</v>
      </c>
      <c r="P1562" s="96">
        <v>13</v>
      </c>
      <c r="Q1562" s="96">
        <v>17</v>
      </c>
    </row>
    <row r="1563" spans="15:17" x14ac:dyDescent="0.2">
      <c r="O1563" s="96">
        <v>30496</v>
      </c>
      <c r="P1563" s="96">
        <v>1</v>
      </c>
      <c r="Q1563" s="96">
        <v>1</v>
      </c>
    </row>
    <row r="1564" spans="15:17" x14ac:dyDescent="0.2">
      <c r="O1564" s="96">
        <v>30497</v>
      </c>
      <c r="P1564" s="96">
        <v>1</v>
      </c>
      <c r="Q1564" s="96">
        <v>1</v>
      </c>
    </row>
    <row r="1565" spans="15:17" x14ac:dyDescent="0.2">
      <c r="O1565" s="96">
        <v>30498</v>
      </c>
      <c r="P1565" s="96">
        <v>9</v>
      </c>
      <c r="Q1565" s="96">
        <v>13</v>
      </c>
    </row>
    <row r="1566" spans="15:17" x14ac:dyDescent="0.2">
      <c r="O1566" s="96">
        <v>30499</v>
      </c>
      <c r="P1566" s="96">
        <v>9</v>
      </c>
      <c r="Q1566" s="96">
        <v>13</v>
      </c>
    </row>
    <row r="1567" spans="15:17" x14ac:dyDescent="0.2">
      <c r="O1567" s="96">
        <v>30500</v>
      </c>
      <c r="P1567" s="96">
        <v>9</v>
      </c>
      <c r="Q1567" s="96">
        <v>13</v>
      </c>
    </row>
    <row r="1568" spans="15:17" x14ac:dyDescent="0.2">
      <c r="O1568" s="96">
        <v>30501</v>
      </c>
      <c r="P1568" s="96">
        <v>9</v>
      </c>
      <c r="Q1568" s="96">
        <v>13</v>
      </c>
    </row>
    <row r="1569" spans="15:17" x14ac:dyDescent="0.2">
      <c r="O1569" s="96">
        <v>30502</v>
      </c>
      <c r="P1569" s="96">
        <v>2</v>
      </c>
      <c r="Q1569" s="96">
        <v>3</v>
      </c>
    </row>
    <row r="1570" spans="15:17" x14ac:dyDescent="0.2">
      <c r="O1570" s="96">
        <v>30503</v>
      </c>
      <c r="P1570" s="96">
        <v>9</v>
      </c>
      <c r="Q1570" s="96">
        <v>13</v>
      </c>
    </row>
    <row r="1571" spans="15:17" x14ac:dyDescent="0.2">
      <c r="O1571" s="96">
        <v>30504</v>
      </c>
      <c r="P1571" s="96">
        <v>2</v>
      </c>
      <c r="Q1571" s="96">
        <v>3</v>
      </c>
    </row>
    <row r="1572" spans="15:17" x14ac:dyDescent="0.2">
      <c r="O1572" s="96">
        <v>30505</v>
      </c>
      <c r="P1572" s="96">
        <v>2</v>
      </c>
      <c r="Q1572" s="96">
        <v>3</v>
      </c>
    </row>
    <row r="1573" spans="15:17" x14ac:dyDescent="0.2">
      <c r="O1573" s="96">
        <v>30506</v>
      </c>
      <c r="P1573" s="96">
        <v>2</v>
      </c>
      <c r="Q1573" s="96">
        <v>3</v>
      </c>
    </row>
    <row r="1574" spans="15:17" x14ac:dyDescent="0.2">
      <c r="O1574" s="96">
        <v>30507</v>
      </c>
      <c r="P1574" s="96">
        <v>2</v>
      </c>
      <c r="Q1574" s="96">
        <v>3</v>
      </c>
    </row>
    <row r="1575" spans="15:17" x14ac:dyDescent="0.2">
      <c r="O1575" s="96">
        <v>30508</v>
      </c>
      <c r="P1575" s="96">
        <v>9</v>
      </c>
      <c r="Q1575" s="96">
        <v>13</v>
      </c>
    </row>
    <row r="1576" spans="15:17" x14ac:dyDescent="0.2">
      <c r="O1576" s="96">
        <v>30509</v>
      </c>
      <c r="P1576" s="96">
        <v>14</v>
      </c>
      <c r="Q1576" s="96">
        <v>18</v>
      </c>
    </row>
    <row r="1577" spans="15:17" x14ac:dyDescent="0.2">
      <c r="O1577" s="96">
        <v>30510</v>
      </c>
      <c r="P1577" s="96">
        <v>7</v>
      </c>
      <c r="Q1577" s="96">
        <v>10</v>
      </c>
    </row>
    <row r="1578" spans="15:17" x14ac:dyDescent="0.2">
      <c r="O1578" s="96">
        <v>30511</v>
      </c>
      <c r="P1578" s="96">
        <v>7</v>
      </c>
      <c r="Q1578" s="96">
        <v>10</v>
      </c>
    </row>
    <row r="1579" spans="15:17" x14ac:dyDescent="0.2">
      <c r="O1579" s="96">
        <v>30512</v>
      </c>
      <c r="P1579" s="96">
        <v>1</v>
      </c>
      <c r="Q1579" s="96">
        <v>1</v>
      </c>
    </row>
    <row r="1580" spans="15:17" x14ac:dyDescent="0.2">
      <c r="O1580" s="96">
        <v>30513</v>
      </c>
      <c r="P1580" s="96">
        <v>1</v>
      </c>
      <c r="Q1580" s="96">
        <v>1</v>
      </c>
    </row>
    <row r="1581" spans="15:17" x14ac:dyDescent="0.2">
      <c r="O1581" s="96">
        <v>30514</v>
      </c>
      <c r="P1581" s="96">
        <v>1</v>
      </c>
      <c r="Q1581" s="96">
        <v>1</v>
      </c>
    </row>
    <row r="1582" spans="15:17" x14ac:dyDescent="0.2">
      <c r="O1582" s="96">
        <v>30515</v>
      </c>
      <c r="P1582" s="96">
        <v>1</v>
      </c>
      <c r="Q1582" s="96">
        <v>1</v>
      </c>
    </row>
    <row r="1583" spans="15:17" x14ac:dyDescent="0.2">
      <c r="O1583" s="96">
        <v>30516</v>
      </c>
      <c r="P1583" s="96">
        <v>1</v>
      </c>
      <c r="Q1583" s="96">
        <v>1</v>
      </c>
    </row>
    <row r="1584" spans="15:17" x14ac:dyDescent="0.2">
      <c r="O1584" s="96">
        <v>30517</v>
      </c>
      <c r="P1584" s="96">
        <v>1</v>
      </c>
      <c r="Q1584" s="96">
        <v>1</v>
      </c>
    </row>
    <row r="1585" spans="15:17" x14ac:dyDescent="0.2">
      <c r="O1585" s="96">
        <v>30518</v>
      </c>
      <c r="P1585" s="96">
        <v>1</v>
      </c>
      <c r="Q1585" s="96">
        <v>1</v>
      </c>
    </row>
    <row r="1586" spans="15:17" x14ac:dyDescent="0.2">
      <c r="O1586" s="96">
        <v>30519</v>
      </c>
      <c r="P1586" s="96">
        <v>9</v>
      </c>
      <c r="Q1586" s="96">
        <v>13</v>
      </c>
    </row>
    <row r="1587" spans="15:17" x14ac:dyDescent="0.2">
      <c r="O1587" s="96">
        <v>30520</v>
      </c>
      <c r="P1587" s="96">
        <v>1</v>
      </c>
      <c r="Q1587" s="96">
        <v>1</v>
      </c>
    </row>
    <row r="1588" spans="15:17" x14ac:dyDescent="0.2">
      <c r="O1588" s="96">
        <v>30521</v>
      </c>
      <c r="P1588" s="96">
        <v>9</v>
      </c>
      <c r="Q1588" s="96">
        <v>13</v>
      </c>
    </row>
    <row r="1589" spans="15:17" x14ac:dyDescent="0.2">
      <c r="O1589" s="96">
        <v>30522</v>
      </c>
      <c r="P1589" s="96">
        <v>9</v>
      </c>
      <c r="Q1589" s="96">
        <v>13</v>
      </c>
    </row>
    <row r="1590" spans="15:17" x14ac:dyDescent="0.2">
      <c r="O1590" s="96">
        <v>30523</v>
      </c>
      <c r="P1590" s="96">
        <v>1</v>
      </c>
      <c r="Q1590" s="96">
        <v>1</v>
      </c>
    </row>
    <row r="1591" spans="15:17" x14ac:dyDescent="0.2">
      <c r="O1591" s="96">
        <v>30524</v>
      </c>
      <c r="P1591" s="96">
        <v>8</v>
      </c>
      <c r="Q1591" s="96">
        <v>11</v>
      </c>
    </row>
    <row r="1592" spans="15:17" x14ac:dyDescent="0.2">
      <c r="O1592" s="96">
        <v>30525</v>
      </c>
      <c r="P1592" s="96">
        <v>8</v>
      </c>
      <c r="Q1592" s="96">
        <v>2</v>
      </c>
    </row>
    <row r="1593" spans="15:17" x14ac:dyDescent="0.2">
      <c r="O1593" s="96">
        <v>30526</v>
      </c>
      <c r="P1593" s="96">
        <v>8</v>
      </c>
      <c r="Q1593" s="96">
        <v>2</v>
      </c>
    </row>
    <row r="1594" spans="15:17" x14ac:dyDescent="0.2">
      <c r="O1594" s="96">
        <v>30527</v>
      </c>
      <c r="P1594" s="96">
        <v>1</v>
      </c>
      <c r="Q1594" s="96">
        <v>2</v>
      </c>
    </row>
    <row r="1595" spans="15:17" x14ac:dyDescent="0.2">
      <c r="O1595" s="96">
        <v>30528</v>
      </c>
      <c r="P1595" s="96">
        <v>1</v>
      </c>
      <c r="Q1595" s="96">
        <v>2</v>
      </c>
    </row>
    <row r="1596" spans="15:17" x14ac:dyDescent="0.2">
      <c r="O1596" s="96">
        <v>30529</v>
      </c>
      <c r="P1596" s="96">
        <v>1</v>
      </c>
      <c r="Q1596" s="96">
        <v>2</v>
      </c>
    </row>
    <row r="1597" spans="15:17" x14ac:dyDescent="0.2">
      <c r="O1597" s="96">
        <v>30530</v>
      </c>
      <c r="P1597" s="96">
        <v>1</v>
      </c>
      <c r="Q1597" s="96">
        <v>2</v>
      </c>
    </row>
    <row r="1598" spans="15:17" x14ac:dyDescent="0.2">
      <c r="O1598" s="96">
        <v>30531</v>
      </c>
      <c r="P1598" s="96">
        <v>1</v>
      </c>
      <c r="Q1598" s="96">
        <v>2</v>
      </c>
    </row>
    <row r="1599" spans="15:17" x14ac:dyDescent="0.2">
      <c r="O1599" s="96">
        <v>30532</v>
      </c>
      <c r="P1599" s="96">
        <v>1</v>
      </c>
      <c r="Q1599" s="96">
        <v>2</v>
      </c>
    </row>
    <row r="1600" spans="15:17" x14ac:dyDescent="0.2">
      <c r="O1600" s="96">
        <v>30533</v>
      </c>
      <c r="P1600" s="96">
        <v>7</v>
      </c>
      <c r="Q1600" s="96">
        <v>10</v>
      </c>
    </row>
    <row r="1601" spans="15:17" x14ac:dyDescent="0.2">
      <c r="O1601" s="96">
        <v>30534</v>
      </c>
      <c r="P1601" s="96">
        <v>3</v>
      </c>
      <c r="Q1601" s="96">
        <v>4</v>
      </c>
    </row>
    <row r="1602" spans="15:17" x14ac:dyDescent="0.2">
      <c r="O1602" s="96">
        <v>30535</v>
      </c>
      <c r="P1602" s="96">
        <v>3</v>
      </c>
      <c r="Q1602" s="96">
        <v>4</v>
      </c>
    </row>
    <row r="1603" spans="15:17" x14ac:dyDescent="0.2">
      <c r="O1603" s="96">
        <v>30536</v>
      </c>
      <c r="P1603" s="96">
        <v>5</v>
      </c>
      <c r="Q1603" s="96">
        <v>6</v>
      </c>
    </row>
    <row r="1604" spans="15:17" x14ac:dyDescent="0.2">
      <c r="O1604" s="96">
        <v>30537</v>
      </c>
      <c r="P1604" s="96">
        <v>5</v>
      </c>
      <c r="Q1604" s="96">
        <v>6</v>
      </c>
    </row>
    <row r="1605" spans="15:17" x14ac:dyDescent="0.2">
      <c r="O1605" s="96">
        <v>30538</v>
      </c>
      <c r="P1605" s="96">
        <v>5</v>
      </c>
      <c r="Q1605" s="96">
        <v>6</v>
      </c>
    </row>
    <row r="1606" spans="15:17" x14ac:dyDescent="0.2">
      <c r="O1606" s="96">
        <v>30539</v>
      </c>
      <c r="P1606" s="96">
        <v>5</v>
      </c>
      <c r="Q1606" s="96">
        <v>6</v>
      </c>
    </row>
    <row r="1607" spans="15:17" x14ac:dyDescent="0.2">
      <c r="O1607" s="96">
        <v>30540</v>
      </c>
      <c r="P1607" s="96">
        <v>9</v>
      </c>
      <c r="Q1607" s="96">
        <v>13</v>
      </c>
    </row>
    <row r="1608" spans="15:17" x14ac:dyDescent="0.2">
      <c r="O1608" s="96">
        <v>30541</v>
      </c>
      <c r="P1608" s="96">
        <v>9</v>
      </c>
      <c r="Q1608" s="96">
        <v>13</v>
      </c>
    </row>
    <row r="1609" spans="15:17" x14ac:dyDescent="0.2">
      <c r="O1609" s="96">
        <v>30542</v>
      </c>
      <c r="P1609" s="96">
        <v>1</v>
      </c>
      <c r="Q1609" s="96">
        <v>1</v>
      </c>
    </row>
    <row r="1610" spans="15:17" x14ac:dyDescent="0.2">
      <c r="O1610" s="96">
        <v>30543</v>
      </c>
      <c r="P1610" s="96">
        <v>1</v>
      </c>
      <c r="Q1610" s="96">
        <v>1</v>
      </c>
    </row>
    <row r="1611" spans="15:17" x14ac:dyDescent="0.2">
      <c r="O1611" s="96">
        <v>30544</v>
      </c>
      <c r="P1611" s="96">
        <v>1</v>
      </c>
      <c r="Q1611" s="96">
        <v>1</v>
      </c>
    </row>
    <row r="1612" spans="15:17" x14ac:dyDescent="0.2">
      <c r="O1612" s="96">
        <v>30545</v>
      </c>
      <c r="P1612" s="96">
        <v>1</v>
      </c>
      <c r="Q1612" s="96">
        <v>2</v>
      </c>
    </row>
    <row r="1613" spans="15:17" x14ac:dyDescent="0.2">
      <c r="O1613" s="96">
        <v>30546</v>
      </c>
      <c r="P1613" s="96">
        <v>12</v>
      </c>
      <c r="Q1613" s="96">
        <v>16</v>
      </c>
    </row>
    <row r="1614" spans="15:17" x14ac:dyDescent="0.2">
      <c r="O1614" s="96">
        <v>30547</v>
      </c>
      <c r="P1614" s="96">
        <v>16</v>
      </c>
      <c r="Q1614" s="96">
        <v>20</v>
      </c>
    </row>
    <row r="1615" spans="15:17" x14ac:dyDescent="0.2">
      <c r="O1615" s="96">
        <v>30548</v>
      </c>
      <c r="P1615" s="96">
        <v>9</v>
      </c>
      <c r="Q1615" s="96">
        <v>13</v>
      </c>
    </row>
    <row r="1616" spans="15:17" x14ac:dyDescent="0.2">
      <c r="O1616" s="96">
        <v>30549</v>
      </c>
      <c r="P1616" s="96">
        <v>9</v>
      </c>
      <c r="Q1616" s="96">
        <v>13</v>
      </c>
    </row>
    <row r="1617" spans="15:17" x14ac:dyDescent="0.2">
      <c r="O1617" s="96">
        <v>30550</v>
      </c>
      <c r="P1617" s="96">
        <v>9</v>
      </c>
      <c r="Q1617" s="96">
        <v>13</v>
      </c>
    </row>
    <row r="1618" spans="15:17" x14ac:dyDescent="0.2">
      <c r="O1618" s="96">
        <v>30551</v>
      </c>
      <c r="P1618" s="96">
        <v>9</v>
      </c>
      <c r="Q1618" s="96">
        <v>13</v>
      </c>
    </row>
    <row r="1619" spans="15:17" x14ac:dyDescent="0.2">
      <c r="O1619" s="96">
        <v>30552</v>
      </c>
      <c r="P1619" s="96">
        <v>15</v>
      </c>
      <c r="Q1619" s="96">
        <v>19</v>
      </c>
    </row>
    <row r="1620" spans="15:17" x14ac:dyDescent="0.2">
      <c r="O1620" s="96">
        <v>30553</v>
      </c>
      <c r="P1620" s="96">
        <v>11</v>
      </c>
      <c r="Q1620" s="96">
        <v>15</v>
      </c>
    </row>
    <row r="1621" spans="15:17" x14ac:dyDescent="0.2">
      <c r="O1621" s="96">
        <v>30554</v>
      </c>
      <c r="P1621" s="96">
        <v>11</v>
      </c>
      <c r="Q1621" s="96">
        <v>15</v>
      </c>
    </row>
    <row r="1622" spans="15:17" x14ac:dyDescent="0.2">
      <c r="O1622" s="96">
        <v>30555</v>
      </c>
      <c r="P1622" s="96">
        <v>4</v>
      </c>
      <c r="Q1622" s="96">
        <v>5</v>
      </c>
    </row>
    <row r="1623" spans="15:17" x14ac:dyDescent="0.2">
      <c r="O1623" s="96">
        <v>30556</v>
      </c>
      <c r="P1623" s="96">
        <v>10</v>
      </c>
      <c r="Q1623" s="96">
        <v>14</v>
      </c>
    </row>
    <row r="1624" spans="15:17" x14ac:dyDescent="0.2">
      <c r="O1624" s="96">
        <v>30557</v>
      </c>
      <c r="P1624" s="96">
        <v>10</v>
      </c>
      <c r="Q1624" s="96">
        <v>14</v>
      </c>
    </row>
    <row r="1625" spans="15:17" x14ac:dyDescent="0.2">
      <c r="O1625" s="96">
        <v>30558</v>
      </c>
      <c r="P1625" s="96">
        <v>1</v>
      </c>
      <c r="Q1625" s="96">
        <v>2</v>
      </c>
    </row>
    <row r="1626" spans="15:17" x14ac:dyDescent="0.2">
      <c r="O1626" s="96">
        <v>30559</v>
      </c>
      <c r="P1626" s="96">
        <v>5</v>
      </c>
      <c r="Q1626" s="96">
        <v>7</v>
      </c>
    </row>
    <row r="1627" spans="15:17" x14ac:dyDescent="0.2">
      <c r="O1627" s="96">
        <v>30560</v>
      </c>
      <c r="P1627" s="96">
        <v>5</v>
      </c>
      <c r="Q1627" s="96">
        <v>8</v>
      </c>
    </row>
    <row r="1628" spans="15:17" x14ac:dyDescent="0.2">
      <c r="O1628" s="96">
        <v>30561</v>
      </c>
      <c r="P1628" s="96">
        <v>5</v>
      </c>
      <c r="Q1628" s="96">
        <v>8</v>
      </c>
    </row>
    <row r="1629" spans="15:17" x14ac:dyDescent="0.2">
      <c r="O1629" s="96">
        <v>30562</v>
      </c>
      <c r="P1629" s="96">
        <v>5</v>
      </c>
      <c r="Q1629" s="96">
        <v>8</v>
      </c>
    </row>
    <row r="1630" spans="15:17" x14ac:dyDescent="0.2">
      <c r="O1630" s="96">
        <v>30563</v>
      </c>
      <c r="P1630" s="96">
        <v>5</v>
      </c>
      <c r="Q1630" s="96">
        <v>6</v>
      </c>
    </row>
    <row r="1631" spans="15:17" x14ac:dyDescent="0.2">
      <c r="O1631" s="96">
        <v>30564</v>
      </c>
      <c r="P1631" s="96">
        <v>5</v>
      </c>
      <c r="Q1631" s="96">
        <v>6</v>
      </c>
    </row>
    <row r="1632" spans="15:17" x14ac:dyDescent="0.2">
      <c r="O1632" s="96">
        <v>30565</v>
      </c>
      <c r="P1632" s="96">
        <v>17</v>
      </c>
      <c r="Q1632" s="96">
        <v>21</v>
      </c>
    </row>
    <row r="1633" spans="15:17" x14ac:dyDescent="0.2">
      <c r="O1633" s="96">
        <v>30566</v>
      </c>
      <c r="P1633" s="96">
        <v>16</v>
      </c>
      <c r="Q1633" s="96">
        <v>20</v>
      </c>
    </row>
    <row r="1634" spans="15:17" x14ac:dyDescent="0.2">
      <c r="O1634" s="96">
        <v>30567</v>
      </c>
      <c r="P1634" s="96">
        <v>3</v>
      </c>
      <c r="Q1634" s="96">
        <v>4</v>
      </c>
    </row>
    <row r="1635" spans="15:17" x14ac:dyDescent="0.2">
      <c r="O1635" s="96">
        <v>30568</v>
      </c>
      <c r="P1635" s="96">
        <v>7</v>
      </c>
      <c r="Q1635" s="96">
        <v>10</v>
      </c>
    </row>
    <row r="1636" spans="15:17" x14ac:dyDescent="0.2">
      <c r="O1636" s="96">
        <v>30569</v>
      </c>
      <c r="P1636" s="96">
        <v>7</v>
      </c>
      <c r="Q1636" s="96">
        <v>10</v>
      </c>
    </row>
    <row r="1637" spans="15:17" x14ac:dyDescent="0.2">
      <c r="O1637" s="96">
        <v>30570</v>
      </c>
      <c r="P1637" s="96">
        <v>7</v>
      </c>
      <c r="Q1637" s="96">
        <v>10</v>
      </c>
    </row>
    <row r="1638" spans="15:17" x14ac:dyDescent="0.2">
      <c r="O1638" s="96">
        <v>30571</v>
      </c>
      <c r="P1638" s="96">
        <v>7</v>
      </c>
      <c r="Q1638" s="96">
        <v>10</v>
      </c>
    </row>
    <row r="1639" spans="15:17" x14ac:dyDescent="0.2">
      <c r="O1639" s="96">
        <v>30572</v>
      </c>
      <c r="P1639" s="96">
        <v>7</v>
      </c>
      <c r="Q1639" s="96">
        <v>10</v>
      </c>
    </row>
    <row r="1640" spans="15:17" x14ac:dyDescent="0.2">
      <c r="O1640" s="96">
        <v>30573</v>
      </c>
      <c r="P1640" s="96">
        <v>7</v>
      </c>
      <c r="Q1640" s="96">
        <v>10</v>
      </c>
    </row>
    <row r="1641" spans="15:17" x14ac:dyDescent="0.2">
      <c r="O1641" s="96">
        <v>30574</v>
      </c>
      <c r="P1641" s="96">
        <v>7</v>
      </c>
      <c r="Q1641" s="96">
        <v>20</v>
      </c>
    </row>
    <row r="1642" spans="15:17" x14ac:dyDescent="0.2">
      <c r="O1642" s="96">
        <v>30575</v>
      </c>
      <c r="P1642" s="96">
        <v>7</v>
      </c>
      <c r="Q1642" s="96">
        <v>10</v>
      </c>
    </row>
    <row r="1643" spans="15:17" x14ac:dyDescent="0.2">
      <c r="O1643" s="96">
        <v>30576</v>
      </c>
      <c r="P1643" s="96">
        <v>7</v>
      </c>
      <c r="Q1643" s="96">
        <v>10</v>
      </c>
    </row>
    <row r="1644" spans="15:17" x14ac:dyDescent="0.2">
      <c r="O1644" s="96">
        <v>30577</v>
      </c>
      <c r="P1644" s="96">
        <v>7</v>
      </c>
      <c r="Q1644" s="96">
        <v>10</v>
      </c>
    </row>
    <row r="1645" spans="15:17" x14ac:dyDescent="0.2">
      <c r="O1645" s="96">
        <v>30578</v>
      </c>
      <c r="P1645" s="96">
        <v>7</v>
      </c>
      <c r="Q1645" s="96">
        <v>10</v>
      </c>
    </row>
    <row r="1646" spans="15:17" x14ac:dyDescent="0.2">
      <c r="O1646" s="96">
        <v>30579</v>
      </c>
      <c r="P1646" s="96">
        <v>7</v>
      </c>
      <c r="Q1646" s="96">
        <v>10</v>
      </c>
    </row>
    <row r="1647" spans="15:17" x14ac:dyDescent="0.2">
      <c r="O1647" s="96">
        <v>30580</v>
      </c>
      <c r="P1647" s="96">
        <v>7</v>
      </c>
      <c r="Q1647" s="96">
        <v>10</v>
      </c>
    </row>
    <row r="1648" spans="15:17" x14ac:dyDescent="0.2">
      <c r="O1648" s="96">
        <v>30581</v>
      </c>
      <c r="P1648" s="96">
        <v>7</v>
      </c>
      <c r="Q1648" s="96">
        <v>10</v>
      </c>
    </row>
    <row r="1649" spans="15:17" x14ac:dyDescent="0.2">
      <c r="O1649" s="96">
        <v>30582</v>
      </c>
      <c r="P1649" s="96">
        <v>7</v>
      </c>
      <c r="Q1649" s="96">
        <v>10</v>
      </c>
    </row>
    <row r="1650" spans="15:17" x14ac:dyDescent="0.2">
      <c r="O1650" s="96">
        <v>30583</v>
      </c>
      <c r="P1650" s="96">
        <v>7</v>
      </c>
      <c r="Q1650" s="96">
        <v>10</v>
      </c>
    </row>
    <row r="1651" spans="15:17" x14ac:dyDescent="0.2">
      <c r="O1651" s="96">
        <v>30584</v>
      </c>
      <c r="P1651" s="96">
        <v>9</v>
      </c>
      <c r="Q1651" s="96">
        <v>13</v>
      </c>
    </row>
    <row r="1652" spans="15:17" x14ac:dyDescent="0.2">
      <c r="O1652" s="96">
        <v>30585</v>
      </c>
      <c r="P1652" s="96">
        <v>9</v>
      </c>
      <c r="Q1652" s="96">
        <v>13</v>
      </c>
    </row>
    <row r="1653" spans="15:17" x14ac:dyDescent="0.2">
      <c r="O1653" s="96">
        <v>30586</v>
      </c>
      <c r="P1653" s="96">
        <v>5</v>
      </c>
      <c r="Q1653" s="96">
        <v>7</v>
      </c>
    </row>
    <row r="1654" spans="15:17" x14ac:dyDescent="0.2">
      <c r="O1654" s="96">
        <v>30587</v>
      </c>
      <c r="P1654" s="96">
        <v>5</v>
      </c>
      <c r="Q1654" s="96">
        <v>7</v>
      </c>
    </row>
    <row r="1655" spans="15:17" x14ac:dyDescent="0.2">
      <c r="O1655" s="96">
        <v>30588</v>
      </c>
      <c r="P1655" s="96">
        <v>5</v>
      </c>
      <c r="Q1655" s="96">
        <v>7</v>
      </c>
    </row>
    <row r="1656" spans="15:17" x14ac:dyDescent="0.2">
      <c r="O1656" s="96">
        <v>30589</v>
      </c>
      <c r="P1656" s="96">
        <v>5</v>
      </c>
      <c r="Q1656" s="96">
        <v>7</v>
      </c>
    </row>
    <row r="1657" spans="15:17" x14ac:dyDescent="0.2">
      <c r="O1657" s="96">
        <v>30590</v>
      </c>
      <c r="P1657" s="96">
        <v>5</v>
      </c>
      <c r="Q1657" s="96">
        <v>7</v>
      </c>
    </row>
    <row r="1658" spans="15:17" x14ac:dyDescent="0.2">
      <c r="O1658" s="96">
        <v>30591</v>
      </c>
      <c r="P1658" s="96">
        <v>5</v>
      </c>
      <c r="Q1658" s="96">
        <v>7</v>
      </c>
    </row>
    <row r="1659" spans="15:17" x14ac:dyDescent="0.2">
      <c r="O1659" s="96">
        <v>30592</v>
      </c>
      <c r="P1659" s="96">
        <v>5</v>
      </c>
      <c r="Q1659" s="96">
        <v>7</v>
      </c>
    </row>
    <row r="1660" spans="15:17" x14ac:dyDescent="0.2">
      <c r="O1660" s="96">
        <v>30593</v>
      </c>
      <c r="P1660" s="96">
        <v>5</v>
      </c>
      <c r="Q1660" s="96">
        <v>7</v>
      </c>
    </row>
    <row r="1661" spans="15:17" x14ac:dyDescent="0.2">
      <c r="O1661" s="96">
        <v>30594</v>
      </c>
      <c r="P1661" s="96">
        <v>5</v>
      </c>
      <c r="Q1661" s="96">
        <v>7</v>
      </c>
    </row>
    <row r="1662" spans="15:17" x14ac:dyDescent="0.2">
      <c r="O1662" s="96">
        <v>30595</v>
      </c>
      <c r="P1662" s="96">
        <v>5</v>
      </c>
      <c r="Q1662" s="96">
        <v>7</v>
      </c>
    </row>
    <row r="1663" spans="15:17" x14ac:dyDescent="0.2">
      <c r="O1663" s="96">
        <v>30596</v>
      </c>
      <c r="P1663" s="96">
        <v>5</v>
      </c>
      <c r="Q1663" s="96">
        <v>7</v>
      </c>
    </row>
    <row r="1664" spans="15:17" x14ac:dyDescent="0.2">
      <c r="O1664" s="96">
        <v>30597</v>
      </c>
      <c r="P1664" s="96">
        <v>5</v>
      </c>
      <c r="Q1664" s="96">
        <v>7</v>
      </c>
    </row>
    <row r="1665" spans="15:17" x14ac:dyDescent="0.2">
      <c r="O1665" s="96">
        <v>30598</v>
      </c>
      <c r="P1665" s="96">
        <v>5</v>
      </c>
      <c r="Q1665" s="96">
        <v>7</v>
      </c>
    </row>
    <row r="1666" spans="15:17" x14ac:dyDescent="0.2">
      <c r="O1666" s="96">
        <v>30599</v>
      </c>
      <c r="P1666" s="96">
        <v>5</v>
      </c>
      <c r="Q1666" s="96">
        <v>7</v>
      </c>
    </row>
    <row r="1667" spans="15:17" x14ac:dyDescent="0.2">
      <c r="O1667" s="96">
        <v>30600</v>
      </c>
      <c r="P1667" s="96">
        <v>5</v>
      </c>
      <c r="Q1667" s="96">
        <v>7</v>
      </c>
    </row>
    <row r="1668" spans="15:17" x14ac:dyDescent="0.2">
      <c r="O1668" s="96">
        <v>30601</v>
      </c>
      <c r="P1668" s="96">
        <v>5</v>
      </c>
      <c r="Q1668" s="96">
        <v>7</v>
      </c>
    </row>
    <row r="1669" spans="15:17" x14ac:dyDescent="0.2">
      <c r="O1669" s="96">
        <v>30602</v>
      </c>
      <c r="P1669" s="96">
        <v>5</v>
      </c>
      <c r="Q1669" s="96">
        <v>7</v>
      </c>
    </row>
    <row r="1670" spans="15:17" x14ac:dyDescent="0.2">
      <c r="O1670" s="96">
        <v>30603</v>
      </c>
      <c r="P1670" s="96">
        <v>5</v>
      </c>
      <c r="Q1670" s="96">
        <v>7</v>
      </c>
    </row>
    <row r="1671" spans="15:17" x14ac:dyDescent="0.2">
      <c r="O1671" s="96">
        <v>30604</v>
      </c>
      <c r="P1671" s="96">
        <v>5</v>
      </c>
      <c r="Q1671" s="96">
        <v>7</v>
      </c>
    </row>
    <row r="1672" spans="15:17" x14ac:dyDescent="0.2">
      <c r="O1672" s="96">
        <v>30605</v>
      </c>
      <c r="P1672" s="96">
        <v>5</v>
      </c>
      <c r="Q1672" s="96">
        <v>7</v>
      </c>
    </row>
    <row r="1673" spans="15:17" x14ac:dyDescent="0.2">
      <c r="O1673" s="96">
        <v>30606</v>
      </c>
      <c r="P1673" s="96">
        <v>5</v>
      </c>
      <c r="Q1673" s="96">
        <v>7</v>
      </c>
    </row>
    <row r="1674" spans="15:17" x14ac:dyDescent="0.2">
      <c r="O1674" s="96">
        <v>30607</v>
      </c>
      <c r="P1674" s="96">
        <v>5</v>
      </c>
      <c r="Q1674" s="96">
        <v>7</v>
      </c>
    </row>
    <row r="1675" spans="15:17" x14ac:dyDescent="0.2">
      <c r="O1675" s="96">
        <v>30608</v>
      </c>
      <c r="P1675" s="96">
        <v>5</v>
      </c>
      <c r="Q1675" s="96">
        <v>7</v>
      </c>
    </row>
    <row r="1676" spans="15:17" x14ac:dyDescent="0.2">
      <c r="O1676" s="96">
        <v>30609</v>
      </c>
      <c r="P1676" s="96">
        <v>5</v>
      </c>
      <c r="Q1676" s="96">
        <v>7</v>
      </c>
    </row>
    <row r="1677" spans="15:17" x14ac:dyDescent="0.2">
      <c r="O1677" s="96">
        <v>30610</v>
      </c>
      <c r="P1677" s="96">
        <v>5</v>
      </c>
      <c r="Q1677" s="96">
        <v>7</v>
      </c>
    </row>
    <row r="1678" spans="15:17" x14ac:dyDescent="0.2">
      <c r="O1678" s="96">
        <v>30611</v>
      </c>
      <c r="P1678" s="96">
        <v>5</v>
      </c>
      <c r="Q1678" s="96">
        <v>7</v>
      </c>
    </row>
    <row r="1679" spans="15:17" x14ac:dyDescent="0.2">
      <c r="O1679" s="96">
        <v>30612</v>
      </c>
      <c r="P1679" s="96">
        <v>5</v>
      </c>
      <c r="Q1679" s="96">
        <v>7</v>
      </c>
    </row>
    <row r="1680" spans="15:17" x14ac:dyDescent="0.2">
      <c r="O1680" s="96">
        <v>30613</v>
      </c>
      <c r="P1680" s="96">
        <v>5</v>
      </c>
      <c r="Q1680" s="96">
        <v>7</v>
      </c>
    </row>
    <row r="1681" spans="15:17" x14ac:dyDescent="0.2">
      <c r="O1681" s="96">
        <v>30614</v>
      </c>
      <c r="P1681" s="96">
        <v>5</v>
      </c>
      <c r="Q1681" s="96">
        <v>7</v>
      </c>
    </row>
    <row r="1682" spans="15:17" x14ac:dyDescent="0.2">
      <c r="O1682" s="96">
        <v>30615</v>
      </c>
      <c r="P1682" s="96">
        <v>5</v>
      </c>
      <c r="Q1682" s="96">
        <v>7</v>
      </c>
    </row>
    <row r="1683" spans="15:17" x14ac:dyDescent="0.2">
      <c r="O1683" s="96">
        <v>30616</v>
      </c>
      <c r="P1683" s="96">
        <v>5</v>
      </c>
      <c r="Q1683" s="96">
        <v>7</v>
      </c>
    </row>
    <row r="1684" spans="15:17" x14ac:dyDescent="0.2">
      <c r="O1684" s="96">
        <v>30617</v>
      </c>
      <c r="P1684" s="96">
        <v>5</v>
      </c>
      <c r="Q1684" s="96">
        <v>7</v>
      </c>
    </row>
    <row r="1685" spans="15:17" x14ac:dyDescent="0.2">
      <c r="O1685" s="96">
        <v>30618</v>
      </c>
      <c r="P1685" s="96">
        <v>5</v>
      </c>
      <c r="Q1685" s="96">
        <v>7</v>
      </c>
    </row>
    <row r="1686" spans="15:17" x14ac:dyDescent="0.2">
      <c r="O1686" s="96">
        <v>30619</v>
      </c>
      <c r="P1686" s="96">
        <v>1</v>
      </c>
      <c r="Q1686" s="96">
        <v>1</v>
      </c>
    </row>
    <row r="1687" spans="15:17" x14ac:dyDescent="0.2">
      <c r="O1687" s="96">
        <v>30620</v>
      </c>
      <c r="P1687" s="96">
        <v>1</v>
      </c>
      <c r="Q1687" s="96">
        <v>1</v>
      </c>
    </row>
    <row r="1688" spans="15:17" x14ac:dyDescent="0.2">
      <c r="O1688" s="96">
        <v>30621</v>
      </c>
      <c r="P1688" s="96">
        <v>1</v>
      </c>
      <c r="Q1688" s="96">
        <v>1</v>
      </c>
    </row>
    <row r="1689" spans="15:17" x14ac:dyDescent="0.2">
      <c r="O1689" s="96">
        <v>30622</v>
      </c>
      <c r="P1689" s="96">
        <v>1</v>
      </c>
      <c r="Q1689" s="96">
        <v>1</v>
      </c>
    </row>
    <row r="1690" spans="15:17" x14ac:dyDescent="0.2">
      <c r="O1690" s="96">
        <v>30623</v>
      </c>
      <c r="P1690" s="96">
        <v>5</v>
      </c>
      <c r="Q1690" s="96">
        <v>8</v>
      </c>
    </row>
    <row r="1691" spans="15:17" x14ac:dyDescent="0.2">
      <c r="O1691" s="96">
        <v>30624</v>
      </c>
      <c r="P1691" s="96">
        <v>5</v>
      </c>
      <c r="Q1691" s="96">
        <v>8</v>
      </c>
    </row>
    <row r="1692" spans="15:17" x14ac:dyDescent="0.2">
      <c r="O1692" s="96">
        <v>30625</v>
      </c>
      <c r="P1692" s="96">
        <v>5</v>
      </c>
      <c r="Q1692" s="96">
        <v>8</v>
      </c>
    </row>
    <row r="1693" spans="15:17" x14ac:dyDescent="0.2">
      <c r="O1693" s="96">
        <v>30626</v>
      </c>
      <c r="P1693" s="96">
        <v>11</v>
      </c>
      <c r="Q1693" s="96">
        <v>15</v>
      </c>
    </row>
    <row r="1694" spans="15:17" x14ac:dyDescent="0.2">
      <c r="O1694" s="96">
        <v>30627</v>
      </c>
      <c r="P1694" s="96">
        <v>5</v>
      </c>
      <c r="Q1694" s="96">
        <v>7</v>
      </c>
    </row>
    <row r="1695" spans="15:17" x14ac:dyDescent="0.2">
      <c r="O1695" s="96">
        <v>30628</v>
      </c>
      <c r="P1695" s="96">
        <v>11</v>
      </c>
      <c r="Q1695" s="96">
        <v>15</v>
      </c>
    </row>
    <row r="1696" spans="15:17" x14ac:dyDescent="0.2">
      <c r="O1696" s="96">
        <v>30629</v>
      </c>
      <c r="P1696" s="96">
        <v>7</v>
      </c>
      <c r="Q1696" s="96">
        <v>10</v>
      </c>
    </row>
    <row r="1697" spans="15:17" x14ac:dyDescent="0.2">
      <c r="O1697" s="96">
        <v>30630</v>
      </c>
      <c r="P1697" s="96">
        <v>9</v>
      </c>
      <c r="Q1697" s="96">
        <v>13</v>
      </c>
    </row>
    <row r="1698" spans="15:17" x14ac:dyDescent="0.2">
      <c r="O1698" s="96">
        <v>30631</v>
      </c>
      <c r="P1698" s="96">
        <v>16</v>
      </c>
      <c r="Q1698" s="96">
        <v>20</v>
      </c>
    </row>
    <row r="1699" spans="15:17" x14ac:dyDescent="0.2">
      <c r="O1699" s="96">
        <v>30632</v>
      </c>
      <c r="P1699" s="96">
        <v>7</v>
      </c>
      <c r="Q1699" s="96">
        <v>10</v>
      </c>
    </row>
    <row r="1700" spans="15:17" x14ac:dyDescent="0.2">
      <c r="O1700" s="96">
        <v>30633</v>
      </c>
      <c r="P1700" s="96">
        <v>5</v>
      </c>
      <c r="Q1700" s="96">
        <v>8</v>
      </c>
    </row>
    <row r="1701" spans="15:17" x14ac:dyDescent="0.2">
      <c r="O1701" s="96">
        <v>30634</v>
      </c>
      <c r="P1701" s="96">
        <v>16</v>
      </c>
      <c r="Q1701" s="96">
        <v>20</v>
      </c>
    </row>
    <row r="1702" spans="15:17" x14ac:dyDescent="0.2">
      <c r="O1702" s="96">
        <v>30635</v>
      </c>
      <c r="P1702" s="96">
        <v>4</v>
      </c>
      <c r="Q1702" s="96">
        <v>5</v>
      </c>
    </row>
    <row r="1703" spans="15:17" x14ac:dyDescent="0.2">
      <c r="O1703" s="96">
        <v>30636</v>
      </c>
      <c r="P1703" s="96">
        <v>4</v>
      </c>
      <c r="Q1703" s="96">
        <v>5</v>
      </c>
    </row>
    <row r="1704" spans="15:17" x14ac:dyDescent="0.2">
      <c r="O1704" s="96">
        <v>30637</v>
      </c>
      <c r="P1704" s="96">
        <v>4</v>
      </c>
      <c r="Q1704" s="96">
        <v>5</v>
      </c>
    </row>
    <row r="1705" spans="15:17" x14ac:dyDescent="0.2">
      <c r="O1705" s="96">
        <v>30638</v>
      </c>
      <c r="P1705" s="96">
        <v>14</v>
      </c>
      <c r="Q1705" s="96">
        <v>18</v>
      </c>
    </row>
    <row r="1706" spans="15:17" x14ac:dyDescent="0.2">
      <c r="O1706" s="96">
        <v>30639</v>
      </c>
      <c r="P1706" s="96">
        <v>14</v>
      </c>
      <c r="Q1706" s="96">
        <v>18</v>
      </c>
    </row>
    <row r="1707" spans="15:17" x14ac:dyDescent="0.2">
      <c r="O1707" s="96">
        <v>30640</v>
      </c>
      <c r="P1707" s="96">
        <v>1</v>
      </c>
      <c r="Q1707" s="96">
        <v>1</v>
      </c>
    </row>
    <row r="1708" spans="15:17" x14ac:dyDescent="0.2">
      <c r="O1708" s="96">
        <v>30641</v>
      </c>
      <c r="P1708" s="96">
        <v>1</v>
      </c>
      <c r="Q1708" s="96">
        <v>1</v>
      </c>
    </row>
    <row r="1709" spans="15:17" x14ac:dyDescent="0.2">
      <c r="O1709" s="96">
        <v>30642</v>
      </c>
      <c r="P1709" s="96">
        <v>5</v>
      </c>
      <c r="Q1709" s="96">
        <v>8</v>
      </c>
    </row>
    <row r="1710" spans="15:17" x14ac:dyDescent="0.2">
      <c r="O1710" s="96">
        <v>30643</v>
      </c>
      <c r="P1710" s="96">
        <v>5</v>
      </c>
      <c r="Q1710" s="96">
        <v>7</v>
      </c>
    </row>
    <row r="1711" spans="15:17" x14ac:dyDescent="0.2">
      <c r="O1711" s="96">
        <v>30644</v>
      </c>
      <c r="P1711" s="96">
        <v>5</v>
      </c>
      <c r="Q1711" s="96">
        <v>8</v>
      </c>
    </row>
    <row r="1712" spans="15:17" x14ac:dyDescent="0.2">
      <c r="O1712" s="96">
        <v>30645</v>
      </c>
      <c r="P1712" s="96">
        <v>5</v>
      </c>
      <c r="Q1712" s="96">
        <v>8</v>
      </c>
    </row>
    <row r="1713" spans="15:17" x14ac:dyDescent="0.2">
      <c r="O1713" s="96">
        <v>30646</v>
      </c>
      <c r="P1713" s="96">
        <v>2</v>
      </c>
      <c r="Q1713" s="96">
        <v>3</v>
      </c>
    </row>
    <row r="1714" spans="15:17" x14ac:dyDescent="0.2">
      <c r="O1714" s="96">
        <v>30647</v>
      </c>
      <c r="P1714" s="96">
        <v>11</v>
      </c>
      <c r="Q1714" s="96">
        <v>15</v>
      </c>
    </row>
    <row r="1715" spans="15:17" x14ac:dyDescent="0.2">
      <c r="O1715" s="96">
        <v>30648</v>
      </c>
      <c r="P1715" s="96">
        <v>11</v>
      </c>
      <c r="Q1715" s="96">
        <v>15</v>
      </c>
    </row>
    <row r="1716" spans="15:17" x14ac:dyDescent="0.2">
      <c r="O1716" s="96">
        <v>30649</v>
      </c>
      <c r="P1716" s="96">
        <v>11</v>
      </c>
      <c r="Q1716" s="96">
        <v>15</v>
      </c>
    </row>
    <row r="1717" spans="15:17" x14ac:dyDescent="0.2">
      <c r="O1717" s="96">
        <v>30650</v>
      </c>
      <c r="P1717" s="96">
        <v>5</v>
      </c>
      <c r="Q1717" s="96">
        <v>8</v>
      </c>
    </row>
    <row r="1718" spans="15:17" x14ac:dyDescent="0.2">
      <c r="O1718" s="96">
        <v>30651</v>
      </c>
      <c r="P1718" s="96">
        <v>5</v>
      </c>
      <c r="Q1718" s="96">
        <v>8</v>
      </c>
    </row>
    <row r="1719" spans="15:17" x14ac:dyDescent="0.2">
      <c r="O1719" s="96">
        <v>30652</v>
      </c>
      <c r="P1719" s="96">
        <v>5</v>
      </c>
      <c r="Q1719" s="96">
        <v>8</v>
      </c>
    </row>
    <row r="1720" spans="15:17" x14ac:dyDescent="0.2">
      <c r="O1720" s="96">
        <v>30653</v>
      </c>
      <c r="P1720" s="96">
        <v>5</v>
      </c>
      <c r="Q1720" s="96">
        <v>8</v>
      </c>
    </row>
    <row r="1721" spans="15:17" x14ac:dyDescent="0.2">
      <c r="O1721" s="96">
        <v>30654</v>
      </c>
      <c r="P1721" s="96">
        <v>5</v>
      </c>
      <c r="Q1721" s="96">
        <v>8</v>
      </c>
    </row>
    <row r="1722" spans="15:17" x14ac:dyDescent="0.2">
      <c r="O1722" s="96">
        <v>30655</v>
      </c>
      <c r="P1722" s="96">
        <v>5</v>
      </c>
      <c r="Q1722" s="96">
        <v>8</v>
      </c>
    </row>
    <row r="1723" spans="15:17" x14ac:dyDescent="0.2">
      <c r="O1723" s="96">
        <v>30656</v>
      </c>
      <c r="P1723" s="96">
        <v>5</v>
      </c>
      <c r="Q1723" s="96">
        <v>8</v>
      </c>
    </row>
    <row r="1724" spans="15:17" x14ac:dyDescent="0.2">
      <c r="O1724" s="96">
        <v>30657</v>
      </c>
      <c r="P1724" s="96">
        <v>5</v>
      </c>
      <c r="Q1724" s="96">
        <v>8</v>
      </c>
    </row>
    <row r="1725" spans="15:17" x14ac:dyDescent="0.2">
      <c r="O1725" s="96">
        <v>30658</v>
      </c>
      <c r="P1725" s="96">
        <v>5</v>
      </c>
      <c r="Q1725" s="96">
        <v>6</v>
      </c>
    </row>
    <row r="1726" spans="15:17" x14ac:dyDescent="0.2">
      <c r="O1726" s="96">
        <v>30659</v>
      </c>
      <c r="P1726" s="96">
        <v>3</v>
      </c>
      <c r="Q1726" s="96">
        <v>4</v>
      </c>
    </row>
    <row r="1727" spans="15:17" x14ac:dyDescent="0.2">
      <c r="O1727" s="96">
        <v>30660</v>
      </c>
      <c r="P1727" s="96">
        <v>16</v>
      </c>
      <c r="Q1727" s="96">
        <v>20</v>
      </c>
    </row>
    <row r="1728" spans="15:17" x14ac:dyDescent="0.2">
      <c r="O1728" s="96">
        <v>30661</v>
      </c>
      <c r="P1728" s="96">
        <v>5</v>
      </c>
      <c r="Q1728" s="96">
        <v>8</v>
      </c>
    </row>
    <row r="1729" spans="15:17" x14ac:dyDescent="0.2">
      <c r="O1729" s="96">
        <v>30662</v>
      </c>
      <c r="P1729" s="96">
        <v>5</v>
      </c>
      <c r="Q1729" s="96">
        <v>8</v>
      </c>
    </row>
    <row r="1730" spans="15:17" x14ac:dyDescent="0.2">
      <c r="O1730" s="96">
        <v>30663</v>
      </c>
      <c r="P1730" s="96">
        <v>5</v>
      </c>
      <c r="Q1730" s="96">
        <v>8</v>
      </c>
    </row>
    <row r="1731" spans="15:17" x14ac:dyDescent="0.2">
      <c r="O1731" s="96">
        <v>30664</v>
      </c>
      <c r="P1731" s="96">
        <v>5</v>
      </c>
      <c r="Q1731" s="96">
        <v>7</v>
      </c>
    </row>
    <row r="1732" spans="15:17" x14ac:dyDescent="0.2">
      <c r="O1732" s="96">
        <v>30665</v>
      </c>
      <c r="P1732" s="96">
        <v>5</v>
      </c>
      <c r="Q1732" s="96">
        <v>7</v>
      </c>
    </row>
    <row r="1733" spans="15:17" x14ac:dyDescent="0.2">
      <c r="O1733" s="96">
        <v>30666</v>
      </c>
      <c r="P1733" s="96">
        <v>5</v>
      </c>
      <c r="Q1733" s="96">
        <v>7</v>
      </c>
    </row>
    <row r="1734" spans="15:17" x14ac:dyDescent="0.2">
      <c r="O1734" s="96">
        <v>30667</v>
      </c>
      <c r="P1734" s="96">
        <v>5</v>
      </c>
      <c r="Q1734" s="96">
        <v>7</v>
      </c>
    </row>
    <row r="1735" spans="15:17" x14ac:dyDescent="0.2">
      <c r="O1735" s="96">
        <v>30668</v>
      </c>
      <c r="P1735" s="96">
        <v>5</v>
      </c>
      <c r="Q1735" s="96">
        <v>7</v>
      </c>
    </row>
    <row r="1736" spans="15:17" x14ac:dyDescent="0.2">
      <c r="O1736" s="96">
        <v>30669</v>
      </c>
      <c r="P1736" s="96">
        <v>5</v>
      </c>
      <c r="Q1736" s="96">
        <v>7</v>
      </c>
    </row>
    <row r="1737" spans="15:17" x14ac:dyDescent="0.2">
      <c r="O1737" s="96">
        <v>30670</v>
      </c>
      <c r="P1737" s="96">
        <v>9</v>
      </c>
      <c r="Q1737" s="96">
        <v>13</v>
      </c>
    </row>
    <row r="1738" spans="15:17" x14ac:dyDescent="0.2">
      <c r="O1738" s="96">
        <v>30671</v>
      </c>
      <c r="P1738" s="96">
        <v>9</v>
      </c>
      <c r="Q1738" s="96">
        <v>13</v>
      </c>
    </row>
    <row r="1739" spans="15:17" x14ac:dyDescent="0.2">
      <c r="O1739" s="96">
        <v>30672</v>
      </c>
      <c r="P1739" s="96">
        <v>2</v>
      </c>
      <c r="Q1739" s="96">
        <v>3</v>
      </c>
    </row>
    <row r="1740" spans="15:17" x14ac:dyDescent="0.2">
      <c r="O1740" s="96">
        <v>30673</v>
      </c>
      <c r="P1740" s="96">
        <v>11</v>
      </c>
      <c r="Q1740" s="96">
        <v>15</v>
      </c>
    </row>
    <row r="1741" spans="15:17" x14ac:dyDescent="0.2">
      <c r="O1741" s="96">
        <v>30674</v>
      </c>
      <c r="P1741" s="96">
        <v>9</v>
      </c>
      <c r="Q1741" s="96">
        <v>13</v>
      </c>
    </row>
    <row r="1742" spans="15:17" x14ac:dyDescent="0.2">
      <c r="O1742" s="96">
        <v>30675</v>
      </c>
      <c r="P1742" s="96">
        <v>5</v>
      </c>
      <c r="Q1742" s="96">
        <v>7</v>
      </c>
    </row>
    <row r="1743" spans="15:17" x14ac:dyDescent="0.2">
      <c r="O1743" s="96">
        <v>30676</v>
      </c>
      <c r="P1743" s="96">
        <v>5</v>
      </c>
      <c r="Q1743" s="96">
        <v>7</v>
      </c>
    </row>
    <row r="1744" spans="15:17" x14ac:dyDescent="0.2">
      <c r="O1744" s="96">
        <v>30677</v>
      </c>
      <c r="P1744" s="96">
        <v>5</v>
      </c>
      <c r="Q1744" s="96">
        <v>7</v>
      </c>
    </row>
    <row r="1745" spans="15:17" x14ac:dyDescent="0.2">
      <c r="O1745" s="96">
        <v>30678</v>
      </c>
      <c r="P1745" s="96">
        <v>5</v>
      </c>
      <c r="Q1745" s="96">
        <v>7</v>
      </c>
    </row>
    <row r="1746" spans="15:17" x14ac:dyDescent="0.2">
      <c r="O1746" s="96">
        <v>30679</v>
      </c>
      <c r="P1746" s="96">
        <v>9</v>
      </c>
      <c r="Q1746" s="96">
        <v>13</v>
      </c>
    </row>
    <row r="1747" spans="15:17" x14ac:dyDescent="0.2">
      <c r="O1747" s="96">
        <v>30680</v>
      </c>
      <c r="P1747" s="96">
        <v>9</v>
      </c>
      <c r="Q1747" s="96">
        <v>13</v>
      </c>
    </row>
    <row r="1748" spans="15:17" x14ac:dyDescent="0.2">
      <c r="O1748" s="96">
        <v>30681</v>
      </c>
      <c r="P1748" s="96">
        <v>5</v>
      </c>
      <c r="Q1748" s="96">
        <v>8</v>
      </c>
    </row>
    <row r="1749" spans="15:17" x14ac:dyDescent="0.2">
      <c r="O1749" s="96">
        <v>30682</v>
      </c>
      <c r="P1749" s="96">
        <v>5</v>
      </c>
      <c r="Q1749" s="96">
        <v>8</v>
      </c>
    </row>
    <row r="1750" spans="15:17" x14ac:dyDescent="0.2">
      <c r="O1750" s="96">
        <v>30683</v>
      </c>
      <c r="P1750" s="96">
        <v>5</v>
      </c>
      <c r="Q1750" s="96">
        <v>8</v>
      </c>
    </row>
    <row r="1751" spans="15:17" x14ac:dyDescent="0.2">
      <c r="O1751" s="96">
        <v>30684</v>
      </c>
      <c r="P1751" s="96">
        <v>5</v>
      </c>
      <c r="Q1751" s="96">
        <v>8</v>
      </c>
    </row>
    <row r="1752" spans="15:17" x14ac:dyDescent="0.2">
      <c r="O1752" s="96">
        <v>30685</v>
      </c>
      <c r="P1752" s="96">
        <v>5</v>
      </c>
      <c r="Q1752" s="96">
        <v>8</v>
      </c>
    </row>
    <row r="1753" spans="15:17" x14ac:dyDescent="0.2">
      <c r="O1753" s="96">
        <v>30686</v>
      </c>
      <c r="P1753" s="96">
        <v>5</v>
      </c>
      <c r="Q1753" s="96">
        <v>8</v>
      </c>
    </row>
    <row r="1754" spans="15:17" x14ac:dyDescent="0.2">
      <c r="O1754" s="96">
        <v>30687</v>
      </c>
      <c r="P1754" s="96">
        <v>5</v>
      </c>
      <c r="Q1754" s="96">
        <v>8</v>
      </c>
    </row>
    <row r="1755" spans="15:17" x14ac:dyDescent="0.2">
      <c r="O1755" s="96">
        <v>30688</v>
      </c>
      <c r="P1755" s="96">
        <v>5</v>
      </c>
      <c r="Q1755" s="96">
        <v>8</v>
      </c>
    </row>
    <row r="1756" spans="15:17" x14ac:dyDescent="0.2">
      <c r="O1756" s="96">
        <v>30689</v>
      </c>
      <c r="P1756" s="96">
        <v>5</v>
      </c>
      <c r="Q1756" s="96">
        <v>8</v>
      </c>
    </row>
    <row r="1757" spans="15:17" x14ac:dyDescent="0.2">
      <c r="O1757" s="96">
        <v>30690</v>
      </c>
      <c r="P1757" s="96">
        <v>5</v>
      </c>
      <c r="Q1757" s="96">
        <v>8</v>
      </c>
    </row>
    <row r="1758" spans="15:17" x14ac:dyDescent="0.2">
      <c r="O1758" s="96">
        <v>30691</v>
      </c>
      <c r="P1758" s="96">
        <v>5</v>
      </c>
      <c r="Q1758" s="96">
        <v>8</v>
      </c>
    </row>
    <row r="1759" spans="15:17" x14ac:dyDescent="0.2">
      <c r="O1759" s="96">
        <v>30692</v>
      </c>
      <c r="P1759" s="96">
        <v>5</v>
      </c>
      <c r="Q1759" s="96">
        <v>8</v>
      </c>
    </row>
    <row r="1760" spans="15:17" x14ac:dyDescent="0.2">
      <c r="O1760" s="96">
        <v>30693</v>
      </c>
      <c r="P1760" s="96">
        <v>5</v>
      </c>
      <c r="Q1760" s="96">
        <v>8</v>
      </c>
    </row>
    <row r="1761" spans="15:17" x14ac:dyDescent="0.2">
      <c r="O1761" s="96">
        <v>30694</v>
      </c>
      <c r="P1761" s="96">
        <v>8</v>
      </c>
      <c r="Q1761" s="96">
        <v>11</v>
      </c>
    </row>
    <row r="1762" spans="15:17" x14ac:dyDescent="0.2">
      <c r="O1762" s="96">
        <v>30695</v>
      </c>
      <c r="P1762" s="96">
        <v>8</v>
      </c>
      <c r="Q1762" s="96">
        <v>11</v>
      </c>
    </row>
    <row r="1763" spans="15:17" x14ac:dyDescent="0.2">
      <c r="O1763" s="96">
        <v>30696</v>
      </c>
      <c r="P1763" s="96">
        <v>5</v>
      </c>
      <c r="Q1763" s="96">
        <v>8</v>
      </c>
    </row>
    <row r="1764" spans="15:17" x14ac:dyDescent="0.2">
      <c r="O1764" s="96">
        <v>30697</v>
      </c>
      <c r="P1764" s="96">
        <v>5</v>
      </c>
      <c r="Q1764" s="96">
        <v>8</v>
      </c>
    </row>
    <row r="1765" spans="15:17" x14ac:dyDescent="0.2">
      <c r="O1765" s="96">
        <v>30698</v>
      </c>
      <c r="P1765" s="96">
        <v>5</v>
      </c>
      <c r="Q1765" s="96">
        <v>8</v>
      </c>
    </row>
    <row r="1766" spans="15:17" x14ac:dyDescent="0.2">
      <c r="O1766" s="96">
        <v>30699</v>
      </c>
      <c r="P1766" s="96">
        <v>5</v>
      </c>
      <c r="Q1766" s="96">
        <v>8</v>
      </c>
    </row>
    <row r="1767" spans="15:17" x14ac:dyDescent="0.2">
      <c r="O1767" s="96">
        <v>30700</v>
      </c>
      <c r="P1767" s="96">
        <v>5</v>
      </c>
      <c r="Q1767" s="96">
        <v>8</v>
      </c>
    </row>
    <row r="1768" spans="15:17" x14ac:dyDescent="0.2">
      <c r="O1768" s="96">
        <v>30701</v>
      </c>
      <c r="P1768" s="96">
        <v>5</v>
      </c>
      <c r="Q1768" s="96">
        <v>8</v>
      </c>
    </row>
    <row r="1769" spans="15:17" x14ac:dyDescent="0.2">
      <c r="O1769" s="96">
        <v>30702</v>
      </c>
      <c r="P1769" s="96">
        <v>5</v>
      </c>
      <c r="Q1769" s="96">
        <v>8</v>
      </c>
    </row>
    <row r="1770" spans="15:17" x14ac:dyDescent="0.2">
      <c r="O1770" s="96">
        <v>30703</v>
      </c>
      <c r="P1770" s="96">
        <v>5</v>
      </c>
      <c r="Q1770" s="96">
        <v>8</v>
      </c>
    </row>
    <row r="1771" spans="15:17" x14ac:dyDescent="0.2">
      <c r="O1771" s="96">
        <v>30704</v>
      </c>
      <c r="P1771" s="96">
        <v>5</v>
      </c>
      <c r="Q1771" s="96">
        <v>8</v>
      </c>
    </row>
    <row r="1772" spans="15:17" x14ac:dyDescent="0.2">
      <c r="O1772" s="96">
        <v>30705</v>
      </c>
      <c r="P1772" s="96">
        <v>5</v>
      </c>
      <c r="Q1772" s="96">
        <v>8</v>
      </c>
    </row>
    <row r="1773" spans="15:17" x14ac:dyDescent="0.2">
      <c r="O1773" s="96">
        <v>30706</v>
      </c>
      <c r="P1773" s="96">
        <v>5</v>
      </c>
      <c r="Q1773" s="96">
        <v>8</v>
      </c>
    </row>
    <row r="1774" spans="15:17" x14ac:dyDescent="0.2">
      <c r="O1774" s="96">
        <v>30707</v>
      </c>
      <c r="P1774" s="96">
        <v>5</v>
      </c>
      <c r="Q1774" s="96">
        <v>8</v>
      </c>
    </row>
    <row r="1775" spans="15:17" x14ac:dyDescent="0.2">
      <c r="O1775" s="96">
        <v>30708</v>
      </c>
      <c r="P1775" s="96">
        <v>5</v>
      </c>
      <c r="Q1775" s="96">
        <v>8</v>
      </c>
    </row>
    <row r="1776" spans="15:17" x14ac:dyDescent="0.2">
      <c r="O1776" s="96">
        <v>30709</v>
      </c>
      <c r="P1776" s="96">
        <v>5</v>
      </c>
      <c r="Q1776" s="96">
        <v>8</v>
      </c>
    </row>
    <row r="1777" spans="15:17" x14ac:dyDescent="0.2">
      <c r="O1777" s="96">
        <v>30710</v>
      </c>
      <c r="P1777" s="96">
        <v>5</v>
      </c>
      <c r="Q1777" s="96">
        <v>8</v>
      </c>
    </row>
    <row r="1778" spans="15:17" x14ac:dyDescent="0.2">
      <c r="O1778" s="96">
        <v>30711</v>
      </c>
      <c r="P1778" s="96">
        <v>5</v>
      </c>
      <c r="Q1778" s="96">
        <v>8</v>
      </c>
    </row>
    <row r="1779" spans="15:17" x14ac:dyDescent="0.2">
      <c r="O1779" s="96">
        <v>30712</v>
      </c>
      <c r="P1779" s="96">
        <v>5</v>
      </c>
      <c r="Q1779" s="96">
        <v>8</v>
      </c>
    </row>
    <row r="1780" spans="15:17" x14ac:dyDescent="0.2">
      <c r="O1780" s="96">
        <v>30713</v>
      </c>
      <c r="P1780" s="96">
        <v>5</v>
      </c>
      <c r="Q1780" s="96">
        <v>8</v>
      </c>
    </row>
    <row r="1781" spans="15:17" x14ac:dyDescent="0.2">
      <c r="O1781" s="96">
        <v>30714</v>
      </c>
      <c r="P1781" s="96">
        <v>5</v>
      </c>
      <c r="Q1781" s="96">
        <v>8</v>
      </c>
    </row>
    <row r="1782" spans="15:17" x14ac:dyDescent="0.2">
      <c r="O1782" s="96">
        <v>30715</v>
      </c>
      <c r="P1782" s="96">
        <v>5</v>
      </c>
      <c r="Q1782" s="96">
        <v>8</v>
      </c>
    </row>
    <row r="1783" spans="15:17" x14ac:dyDescent="0.2">
      <c r="O1783" s="96">
        <v>30716</v>
      </c>
      <c r="P1783" s="96">
        <v>5</v>
      </c>
      <c r="Q1783" s="96">
        <v>8</v>
      </c>
    </row>
    <row r="1784" spans="15:17" x14ac:dyDescent="0.2">
      <c r="O1784" s="96">
        <v>30717</v>
      </c>
      <c r="P1784" s="96">
        <v>5</v>
      </c>
      <c r="Q1784" s="96">
        <v>8</v>
      </c>
    </row>
    <row r="1785" spans="15:17" x14ac:dyDescent="0.2">
      <c r="O1785" s="96">
        <v>30718</v>
      </c>
      <c r="P1785" s="96">
        <v>5</v>
      </c>
      <c r="Q1785" s="96">
        <v>8</v>
      </c>
    </row>
    <row r="1786" spans="15:17" x14ac:dyDescent="0.2">
      <c r="O1786" s="96">
        <v>30719</v>
      </c>
      <c r="P1786" s="96">
        <v>5</v>
      </c>
      <c r="Q1786" s="96">
        <v>8</v>
      </c>
    </row>
    <row r="1787" spans="15:17" x14ac:dyDescent="0.2">
      <c r="O1787" s="96">
        <v>30720</v>
      </c>
      <c r="P1787" s="96">
        <v>5</v>
      </c>
      <c r="Q1787" s="96">
        <v>8</v>
      </c>
    </row>
    <row r="1788" spans="15:17" x14ac:dyDescent="0.2">
      <c r="O1788" s="96">
        <v>30721</v>
      </c>
      <c r="P1788" s="96">
        <v>5</v>
      </c>
      <c r="Q1788" s="96">
        <v>8</v>
      </c>
    </row>
    <row r="1789" spans="15:17" x14ac:dyDescent="0.2">
      <c r="O1789" s="96">
        <v>30722</v>
      </c>
      <c r="P1789" s="96">
        <v>9</v>
      </c>
      <c r="Q1789" s="96">
        <v>13</v>
      </c>
    </row>
    <row r="1790" spans="15:17" x14ac:dyDescent="0.2">
      <c r="O1790" s="96">
        <v>30723</v>
      </c>
      <c r="P1790" s="96">
        <v>9</v>
      </c>
      <c r="Q1790" s="96">
        <v>13</v>
      </c>
    </row>
    <row r="1791" spans="15:17" x14ac:dyDescent="0.2">
      <c r="O1791" s="96">
        <v>30724</v>
      </c>
      <c r="P1791" s="96">
        <v>7</v>
      </c>
      <c r="Q1791" s="96">
        <v>10</v>
      </c>
    </row>
    <row r="1792" spans="15:17" x14ac:dyDescent="0.2">
      <c r="O1792" s="96">
        <v>30725</v>
      </c>
      <c r="P1792" s="96">
        <v>7</v>
      </c>
      <c r="Q1792" s="96">
        <v>10</v>
      </c>
    </row>
    <row r="1793" spans="15:17" x14ac:dyDescent="0.2">
      <c r="O1793" s="96">
        <v>30726</v>
      </c>
      <c r="P1793" s="96">
        <v>7</v>
      </c>
      <c r="Q1793" s="96">
        <v>10</v>
      </c>
    </row>
    <row r="1794" spans="15:17" x14ac:dyDescent="0.2">
      <c r="O1794" s="96">
        <v>30727</v>
      </c>
      <c r="P1794" s="96">
        <v>7</v>
      </c>
      <c r="Q1794" s="96">
        <v>10</v>
      </c>
    </row>
    <row r="1795" spans="15:17" x14ac:dyDescent="0.2">
      <c r="O1795" s="96">
        <v>30728</v>
      </c>
      <c r="P1795" s="96">
        <v>7</v>
      </c>
      <c r="Q1795" s="96">
        <v>10</v>
      </c>
    </row>
    <row r="1796" spans="15:17" x14ac:dyDescent="0.2">
      <c r="O1796" s="96">
        <v>30729</v>
      </c>
      <c r="P1796" s="96">
        <v>7</v>
      </c>
      <c r="Q1796" s="96">
        <v>10</v>
      </c>
    </row>
    <row r="1797" spans="15:17" x14ac:dyDescent="0.2">
      <c r="O1797" s="96">
        <v>30730</v>
      </c>
      <c r="P1797" s="96">
        <v>9</v>
      </c>
      <c r="Q1797" s="96">
        <v>13</v>
      </c>
    </row>
    <row r="1798" spans="15:17" x14ac:dyDescent="0.2">
      <c r="O1798" s="96">
        <v>30731</v>
      </c>
      <c r="P1798" s="96">
        <v>9</v>
      </c>
      <c r="Q1798" s="96">
        <v>13</v>
      </c>
    </row>
    <row r="1799" spans="15:17" x14ac:dyDescent="0.2">
      <c r="O1799" s="96">
        <v>30732</v>
      </c>
      <c r="P1799" s="96">
        <v>5</v>
      </c>
      <c r="Q1799" s="96">
        <v>7</v>
      </c>
    </row>
    <row r="1800" spans="15:17" x14ac:dyDescent="0.2">
      <c r="O1800" s="96">
        <v>30733</v>
      </c>
      <c r="P1800" s="96">
        <v>5</v>
      </c>
      <c r="Q1800" s="96">
        <v>7</v>
      </c>
    </row>
    <row r="1801" spans="15:17" x14ac:dyDescent="0.2">
      <c r="O1801" s="96">
        <v>30734</v>
      </c>
      <c r="P1801" s="96">
        <v>5</v>
      </c>
      <c r="Q1801" s="96">
        <v>7</v>
      </c>
    </row>
    <row r="1802" spans="15:17" x14ac:dyDescent="0.2">
      <c r="O1802" s="96">
        <v>30735</v>
      </c>
      <c r="P1802" s="96">
        <v>5</v>
      </c>
      <c r="Q1802" s="96">
        <v>7</v>
      </c>
    </row>
    <row r="1803" spans="15:17" x14ac:dyDescent="0.2">
      <c r="O1803" s="96">
        <v>30736</v>
      </c>
      <c r="P1803" s="96">
        <v>11</v>
      </c>
      <c r="Q1803" s="96">
        <v>15</v>
      </c>
    </row>
    <row r="1804" spans="15:17" x14ac:dyDescent="0.2">
      <c r="O1804" s="96">
        <v>30737</v>
      </c>
      <c r="P1804" s="96">
        <v>11</v>
      </c>
      <c r="Q1804" s="96">
        <v>15</v>
      </c>
    </row>
    <row r="1805" spans="15:17" x14ac:dyDescent="0.2">
      <c r="O1805" s="96">
        <v>30738</v>
      </c>
      <c r="P1805" s="96">
        <v>11</v>
      </c>
      <c r="Q1805" s="96">
        <v>15</v>
      </c>
    </row>
    <row r="1806" spans="15:17" x14ac:dyDescent="0.2">
      <c r="O1806" s="96">
        <v>30739</v>
      </c>
      <c r="P1806" s="96">
        <v>11</v>
      </c>
      <c r="Q1806" s="96">
        <v>15</v>
      </c>
    </row>
    <row r="1807" spans="15:17" x14ac:dyDescent="0.2">
      <c r="O1807" s="96">
        <v>30740</v>
      </c>
      <c r="P1807" s="96">
        <v>11</v>
      </c>
      <c r="Q1807" s="96">
        <v>15</v>
      </c>
    </row>
    <row r="1808" spans="15:17" x14ac:dyDescent="0.2">
      <c r="O1808" s="96">
        <v>30741</v>
      </c>
      <c r="P1808" s="96">
        <v>11</v>
      </c>
      <c r="Q1808" s="96">
        <v>15</v>
      </c>
    </row>
    <row r="1809" spans="15:17" x14ac:dyDescent="0.2">
      <c r="O1809" s="96">
        <v>30742</v>
      </c>
      <c r="P1809" s="96">
        <v>11</v>
      </c>
      <c r="Q1809" s="96">
        <v>15</v>
      </c>
    </row>
    <row r="1810" spans="15:17" x14ac:dyDescent="0.2">
      <c r="O1810" s="96">
        <v>30743</v>
      </c>
      <c r="P1810" s="96">
        <v>5</v>
      </c>
      <c r="Q1810" s="96">
        <v>7</v>
      </c>
    </row>
    <row r="1811" spans="15:17" x14ac:dyDescent="0.2">
      <c r="O1811" s="96">
        <v>30744</v>
      </c>
      <c r="P1811" s="96">
        <v>5</v>
      </c>
      <c r="Q1811" s="96">
        <v>7</v>
      </c>
    </row>
    <row r="1812" spans="15:17" x14ac:dyDescent="0.2">
      <c r="O1812" s="96">
        <v>30745</v>
      </c>
      <c r="P1812" s="96">
        <v>5</v>
      </c>
      <c r="Q1812" s="96">
        <v>7</v>
      </c>
    </row>
    <row r="1813" spans="15:17" x14ac:dyDescent="0.2">
      <c r="O1813" s="96">
        <v>30746</v>
      </c>
      <c r="P1813" s="96">
        <v>5</v>
      </c>
      <c r="Q1813" s="96">
        <v>7</v>
      </c>
    </row>
    <row r="1814" spans="15:17" x14ac:dyDescent="0.2">
      <c r="O1814" s="96">
        <v>30747</v>
      </c>
      <c r="P1814" s="96">
        <v>5</v>
      </c>
      <c r="Q1814" s="96">
        <v>7</v>
      </c>
    </row>
    <row r="1815" spans="15:17" x14ac:dyDescent="0.2">
      <c r="O1815" s="96">
        <v>30748</v>
      </c>
      <c r="P1815" s="96">
        <v>3</v>
      </c>
      <c r="Q1815" s="96">
        <v>4</v>
      </c>
    </row>
    <row r="1816" spans="15:17" x14ac:dyDescent="0.2">
      <c r="O1816" s="96">
        <v>30749</v>
      </c>
      <c r="P1816" s="96">
        <v>3</v>
      </c>
      <c r="Q1816" s="96">
        <v>4</v>
      </c>
    </row>
    <row r="1817" spans="15:17" x14ac:dyDescent="0.2">
      <c r="O1817" s="96">
        <v>30750</v>
      </c>
      <c r="P1817" s="96">
        <v>3</v>
      </c>
      <c r="Q1817" s="96">
        <v>4</v>
      </c>
    </row>
    <row r="1818" spans="15:17" x14ac:dyDescent="0.2">
      <c r="O1818" s="96">
        <v>30751</v>
      </c>
      <c r="P1818" s="96">
        <v>1</v>
      </c>
      <c r="Q1818" s="96">
        <v>1</v>
      </c>
    </row>
    <row r="1819" spans="15:17" x14ac:dyDescent="0.2">
      <c r="O1819" s="96">
        <v>30752</v>
      </c>
      <c r="P1819" s="96">
        <v>1</v>
      </c>
      <c r="Q1819" s="96">
        <v>1</v>
      </c>
    </row>
    <row r="1820" spans="15:17" x14ac:dyDescent="0.2">
      <c r="O1820" s="96">
        <v>30753</v>
      </c>
      <c r="P1820" s="96">
        <v>5</v>
      </c>
      <c r="Q1820" s="96">
        <v>8</v>
      </c>
    </row>
    <row r="1821" spans="15:17" x14ac:dyDescent="0.2">
      <c r="O1821" s="96">
        <v>30754</v>
      </c>
      <c r="P1821" s="96">
        <v>5</v>
      </c>
      <c r="Q1821" s="96">
        <v>8</v>
      </c>
    </row>
    <row r="1822" spans="15:17" x14ac:dyDescent="0.2">
      <c r="O1822" s="96">
        <v>30755</v>
      </c>
      <c r="P1822" s="96">
        <v>9</v>
      </c>
      <c r="Q1822" s="96">
        <v>13</v>
      </c>
    </row>
    <row r="1823" spans="15:17" x14ac:dyDescent="0.2">
      <c r="O1823" s="96">
        <v>30756</v>
      </c>
      <c r="P1823" s="96">
        <v>9</v>
      </c>
      <c r="Q1823" s="96">
        <v>13</v>
      </c>
    </row>
    <row r="1824" spans="15:17" x14ac:dyDescent="0.2">
      <c r="O1824" s="96">
        <v>30757</v>
      </c>
      <c r="P1824" s="96">
        <v>5</v>
      </c>
      <c r="Q1824" s="96">
        <v>6</v>
      </c>
    </row>
    <row r="1825" spans="15:17" x14ac:dyDescent="0.2">
      <c r="O1825" s="96">
        <v>30758</v>
      </c>
      <c r="P1825" s="96">
        <v>5</v>
      </c>
      <c r="Q1825" s="96">
        <v>6</v>
      </c>
    </row>
    <row r="1826" spans="15:17" x14ac:dyDescent="0.2">
      <c r="O1826" s="96">
        <v>30759</v>
      </c>
      <c r="P1826" s="96">
        <v>5</v>
      </c>
      <c r="Q1826" s="96">
        <v>6</v>
      </c>
    </row>
    <row r="1827" spans="15:17" x14ac:dyDescent="0.2">
      <c r="O1827" s="96">
        <v>30760</v>
      </c>
      <c r="P1827" s="96">
        <v>5</v>
      </c>
      <c r="Q1827" s="96">
        <v>6</v>
      </c>
    </row>
    <row r="1828" spans="15:17" x14ac:dyDescent="0.2">
      <c r="O1828" s="96">
        <v>30761</v>
      </c>
      <c r="P1828" s="96">
        <v>5</v>
      </c>
      <c r="Q1828" s="96">
        <v>6</v>
      </c>
    </row>
    <row r="1829" spans="15:17" x14ac:dyDescent="0.2">
      <c r="O1829" s="96">
        <v>30762</v>
      </c>
      <c r="P1829" s="96">
        <v>5</v>
      </c>
      <c r="Q1829" s="96">
        <v>6</v>
      </c>
    </row>
    <row r="1830" spans="15:17" x14ac:dyDescent="0.2">
      <c r="O1830" s="96">
        <v>30763</v>
      </c>
      <c r="P1830" s="96">
        <v>5</v>
      </c>
      <c r="Q1830" s="96">
        <v>6</v>
      </c>
    </row>
    <row r="1831" spans="15:17" x14ac:dyDescent="0.2">
      <c r="O1831" s="96">
        <v>30764</v>
      </c>
      <c r="P1831" s="96">
        <v>5</v>
      </c>
      <c r="Q1831" s="96">
        <v>6</v>
      </c>
    </row>
    <row r="1832" spans="15:17" x14ac:dyDescent="0.2">
      <c r="O1832" s="96">
        <v>30765</v>
      </c>
      <c r="P1832" s="96">
        <v>5</v>
      </c>
      <c r="Q1832" s="96">
        <v>6</v>
      </c>
    </row>
    <row r="1833" spans="15:17" x14ac:dyDescent="0.2">
      <c r="O1833" s="96">
        <v>30766</v>
      </c>
      <c r="P1833" s="96">
        <v>5</v>
      </c>
      <c r="Q1833" s="96">
        <v>6</v>
      </c>
    </row>
    <row r="1834" spans="15:17" x14ac:dyDescent="0.2">
      <c r="O1834" s="96">
        <v>30767</v>
      </c>
      <c r="P1834" s="96">
        <v>5</v>
      </c>
      <c r="Q1834" s="96">
        <v>6</v>
      </c>
    </row>
    <row r="1835" spans="15:17" x14ac:dyDescent="0.2">
      <c r="O1835" s="96">
        <v>30768</v>
      </c>
      <c r="P1835" s="96">
        <v>5</v>
      </c>
      <c r="Q1835" s="96">
        <v>6</v>
      </c>
    </row>
    <row r="1836" spans="15:17" x14ac:dyDescent="0.2">
      <c r="O1836" s="96">
        <v>30769</v>
      </c>
      <c r="P1836" s="96">
        <v>5</v>
      </c>
      <c r="Q1836" s="96">
        <v>6</v>
      </c>
    </row>
    <row r="1837" spans="15:17" x14ac:dyDescent="0.2">
      <c r="O1837" s="96">
        <v>30770</v>
      </c>
      <c r="P1837" s="96">
        <v>5</v>
      </c>
      <c r="Q1837" s="96">
        <v>6</v>
      </c>
    </row>
    <row r="1838" spans="15:17" x14ac:dyDescent="0.2">
      <c r="O1838" s="96">
        <v>30771</v>
      </c>
      <c r="P1838" s="96">
        <v>5</v>
      </c>
      <c r="Q1838" s="96">
        <v>6</v>
      </c>
    </row>
    <row r="1839" spans="15:17" x14ac:dyDescent="0.2">
      <c r="O1839" s="96">
        <v>30772</v>
      </c>
      <c r="P1839" s="96">
        <v>5</v>
      </c>
      <c r="Q1839" s="96">
        <v>7</v>
      </c>
    </row>
    <row r="1840" spans="15:17" x14ac:dyDescent="0.2">
      <c r="O1840" s="96">
        <v>30773</v>
      </c>
      <c r="P1840" s="96">
        <v>5</v>
      </c>
      <c r="Q1840" s="96">
        <v>7</v>
      </c>
    </row>
    <row r="1841" spans="15:17" x14ac:dyDescent="0.2">
      <c r="O1841" s="96">
        <v>30774</v>
      </c>
      <c r="P1841" s="96">
        <v>5</v>
      </c>
      <c r="Q1841" s="96">
        <v>8</v>
      </c>
    </row>
    <row r="1842" spans="15:17" x14ac:dyDescent="0.2">
      <c r="O1842" s="96">
        <v>30775</v>
      </c>
      <c r="P1842" s="96">
        <v>5</v>
      </c>
      <c r="Q1842" s="96">
        <v>8</v>
      </c>
    </row>
    <row r="1843" spans="15:17" x14ac:dyDescent="0.2">
      <c r="O1843" s="96">
        <v>30776</v>
      </c>
      <c r="P1843" s="96">
        <v>5</v>
      </c>
      <c r="Q1843" s="96">
        <v>8</v>
      </c>
    </row>
    <row r="1844" spans="15:17" x14ac:dyDescent="0.2">
      <c r="O1844" s="96">
        <v>30777</v>
      </c>
      <c r="P1844" s="96">
        <v>5</v>
      </c>
      <c r="Q1844" s="96">
        <v>8</v>
      </c>
    </row>
    <row r="1845" spans="15:17" x14ac:dyDescent="0.2">
      <c r="O1845" s="96">
        <v>30778</v>
      </c>
      <c r="P1845" s="96">
        <v>5</v>
      </c>
      <c r="Q1845" s="96">
        <v>8</v>
      </c>
    </row>
    <row r="1846" spans="15:17" x14ac:dyDescent="0.2">
      <c r="O1846" s="96">
        <v>30779</v>
      </c>
      <c r="P1846" s="96">
        <v>5</v>
      </c>
      <c r="Q1846" s="96">
        <v>8</v>
      </c>
    </row>
    <row r="1847" spans="15:17" x14ac:dyDescent="0.2">
      <c r="O1847" s="96">
        <v>30780</v>
      </c>
      <c r="P1847" s="96">
        <v>5</v>
      </c>
      <c r="Q1847" s="96">
        <v>7</v>
      </c>
    </row>
    <row r="1848" spans="15:17" x14ac:dyDescent="0.2">
      <c r="O1848" s="96">
        <v>30781</v>
      </c>
      <c r="P1848" s="96">
        <v>5</v>
      </c>
      <c r="Q1848" s="96">
        <v>7</v>
      </c>
    </row>
    <row r="1849" spans="15:17" x14ac:dyDescent="0.2">
      <c r="O1849" s="96">
        <v>30782</v>
      </c>
      <c r="P1849" s="96">
        <v>8</v>
      </c>
      <c r="Q1849" s="96">
        <v>11</v>
      </c>
    </row>
    <row r="1850" spans="15:17" x14ac:dyDescent="0.2">
      <c r="O1850" s="96">
        <v>30783</v>
      </c>
      <c r="P1850" s="96">
        <v>9</v>
      </c>
      <c r="Q1850" s="96">
        <v>13</v>
      </c>
    </row>
    <row r="1851" spans="15:17" x14ac:dyDescent="0.2">
      <c r="O1851" s="96">
        <v>30784</v>
      </c>
      <c r="P1851" s="96">
        <v>9</v>
      </c>
      <c r="Q1851" s="96">
        <v>13</v>
      </c>
    </row>
    <row r="1852" spans="15:17" x14ac:dyDescent="0.2">
      <c r="O1852" s="96">
        <v>30785</v>
      </c>
      <c r="P1852" s="96">
        <v>9</v>
      </c>
      <c r="Q1852" s="96">
        <v>13</v>
      </c>
    </row>
    <row r="1853" spans="15:17" x14ac:dyDescent="0.2">
      <c r="O1853" s="96">
        <v>30786</v>
      </c>
      <c r="P1853" s="96">
        <v>7</v>
      </c>
      <c r="Q1853" s="96">
        <v>10</v>
      </c>
    </row>
    <row r="1854" spans="15:17" x14ac:dyDescent="0.2">
      <c r="O1854" s="96">
        <v>30787</v>
      </c>
      <c r="P1854" s="96">
        <v>7</v>
      </c>
      <c r="Q1854" s="96">
        <v>10</v>
      </c>
    </row>
    <row r="1855" spans="15:17" x14ac:dyDescent="0.2">
      <c r="O1855" s="96">
        <v>30788</v>
      </c>
      <c r="P1855" s="96">
        <v>7</v>
      </c>
      <c r="Q1855" s="96">
        <v>10</v>
      </c>
    </row>
    <row r="1856" spans="15:17" x14ac:dyDescent="0.2">
      <c r="O1856" s="96">
        <v>30789</v>
      </c>
      <c r="P1856" s="96">
        <v>7</v>
      </c>
      <c r="Q1856" s="96">
        <v>10</v>
      </c>
    </row>
    <row r="1857" spans="15:17" x14ac:dyDescent="0.2">
      <c r="O1857" s="96">
        <v>30790</v>
      </c>
      <c r="P1857" s="96">
        <v>9</v>
      </c>
      <c r="Q1857" s="96">
        <v>13</v>
      </c>
    </row>
    <row r="1858" spans="15:17" x14ac:dyDescent="0.2">
      <c r="O1858" s="96">
        <v>30791</v>
      </c>
      <c r="P1858" s="96">
        <v>9</v>
      </c>
      <c r="Q1858" s="96">
        <v>13</v>
      </c>
    </row>
    <row r="1859" spans="15:17" x14ac:dyDescent="0.2">
      <c r="O1859" s="96">
        <v>30792</v>
      </c>
      <c r="P1859" s="96">
        <v>1</v>
      </c>
      <c r="Q1859" s="96">
        <v>1</v>
      </c>
    </row>
    <row r="1860" spans="15:17" x14ac:dyDescent="0.2">
      <c r="O1860" s="96">
        <v>30793</v>
      </c>
      <c r="P1860" s="96">
        <v>1</v>
      </c>
      <c r="Q1860" s="96">
        <v>1</v>
      </c>
    </row>
    <row r="1861" spans="15:17" x14ac:dyDescent="0.2">
      <c r="O1861" s="96">
        <v>30794</v>
      </c>
      <c r="P1861" s="96">
        <v>9</v>
      </c>
      <c r="Q1861" s="96">
        <v>13</v>
      </c>
    </row>
    <row r="1862" spans="15:17" x14ac:dyDescent="0.2">
      <c r="O1862" s="96">
        <v>30795</v>
      </c>
      <c r="P1862" s="96">
        <v>9</v>
      </c>
      <c r="Q1862" s="96">
        <v>13</v>
      </c>
    </row>
    <row r="1863" spans="15:17" x14ac:dyDescent="0.2">
      <c r="O1863" s="96">
        <v>30796</v>
      </c>
      <c r="P1863" s="96">
        <v>9</v>
      </c>
      <c r="Q1863" s="96">
        <v>13</v>
      </c>
    </row>
    <row r="1864" spans="15:17" x14ac:dyDescent="0.2">
      <c r="O1864" s="96">
        <v>30797</v>
      </c>
      <c r="P1864" s="96">
        <v>5</v>
      </c>
      <c r="Q1864" s="96">
        <v>8</v>
      </c>
    </row>
    <row r="1865" spans="15:17" x14ac:dyDescent="0.2">
      <c r="O1865" s="96">
        <v>30798</v>
      </c>
      <c r="P1865" s="96">
        <v>5</v>
      </c>
      <c r="Q1865" s="96">
        <v>8</v>
      </c>
    </row>
    <row r="1866" spans="15:17" x14ac:dyDescent="0.2">
      <c r="O1866" s="96">
        <v>30799</v>
      </c>
      <c r="P1866" s="96">
        <v>5</v>
      </c>
      <c r="Q1866" s="96">
        <v>8</v>
      </c>
    </row>
    <row r="1867" spans="15:17" x14ac:dyDescent="0.2">
      <c r="O1867" s="96">
        <v>30800</v>
      </c>
      <c r="P1867" s="96">
        <v>5</v>
      </c>
      <c r="Q1867" s="96">
        <v>8</v>
      </c>
    </row>
    <row r="1868" spans="15:17" x14ac:dyDescent="0.2">
      <c r="O1868" s="96">
        <v>30801</v>
      </c>
      <c r="P1868" s="96">
        <v>9</v>
      </c>
      <c r="Q1868" s="96">
        <v>13</v>
      </c>
    </row>
    <row r="1869" spans="15:17" x14ac:dyDescent="0.2">
      <c r="O1869" s="96">
        <v>30802</v>
      </c>
      <c r="P1869" s="96">
        <v>7</v>
      </c>
      <c r="Q1869" s="96">
        <v>10</v>
      </c>
    </row>
    <row r="1870" spans="15:17" x14ac:dyDescent="0.2">
      <c r="O1870" s="96">
        <v>30803</v>
      </c>
      <c r="P1870" s="96">
        <v>11</v>
      </c>
      <c r="Q1870" s="96">
        <v>15</v>
      </c>
    </row>
    <row r="1871" spans="15:17" x14ac:dyDescent="0.2">
      <c r="O1871" s="96">
        <v>30804</v>
      </c>
      <c r="P1871" s="96">
        <v>2</v>
      </c>
      <c r="Q1871" s="96">
        <v>3</v>
      </c>
    </row>
    <row r="1872" spans="15:17" x14ac:dyDescent="0.2">
      <c r="O1872" s="96">
        <v>30805</v>
      </c>
      <c r="P1872" s="96">
        <v>2</v>
      </c>
      <c r="Q1872" s="96">
        <v>3</v>
      </c>
    </row>
    <row r="1873" spans="15:17" x14ac:dyDescent="0.2">
      <c r="O1873" s="96">
        <v>30806</v>
      </c>
      <c r="P1873" s="96">
        <v>11</v>
      </c>
      <c r="Q1873" s="96">
        <v>15</v>
      </c>
    </row>
    <row r="1874" spans="15:17" x14ac:dyDescent="0.2">
      <c r="O1874" s="96">
        <v>30807</v>
      </c>
      <c r="P1874" s="96">
        <v>13</v>
      </c>
      <c r="Q1874" s="96">
        <v>17</v>
      </c>
    </row>
    <row r="1875" spans="15:17" x14ac:dyDescent="0.2">
      <c r="O1875" s="96">
        <v>30808</v>
      </c>
      <c r="P1875" s="96">
        <v>5</v>
      </c>
      <c r="Q1875" s="96">
        <v>7</v>
      </c>
    </row>
    <row r="1876" spans="15:17" x14ac:dyDescent="0.2">
      <c r="O1876" s="96">
        <v>30809</v>
      </c>
      <c r="P1876" s="96">
        <v>5</v>
      </c>
      <c r="Q1876" s="96">
        <v>7</v>
      </c>
    </row>
    <row r="1877" spans="15:17" x14ac:dyDescent="0.2">
      <c r="O1877" s="96">
        <v>30810</v>
      </c>
      <c r="P1877" s="96">
        <v>5</v>
      </c>
      <c r="Q1877" s="96">
        <v>7</v>
      </c>
    </row>
    <row r="1878" spans="15:17" x14ac:dyDescent="0.2">
      <c r="O1878" s="96">
        <v>30811</v>
      </c>
      <c r="P1878" s="96">
        <v>5</v>
      </c>
      <c r="Q1878" s="96">
        <v>7</v>
      </c>
    </row>
    <row r="1879" spans="15:17" x14ac:dyDescent="0.2">
      <c r="O1879" s="96">
        <v>30812</v>
      </c>
      <c r="P1879" s="96">
        <v>9</v>
      </c>
      <c r="Q1879" s="96">
        <v>13</v>
      </c>
    </row>
    <row r="1880" spans="15:17" x14ac:dyDescent="0.2">
      <c r="O1880" s="96">
        <v>30813</v>
      </c>
      <c r="P1880" s="96">
        <v>9</v>
      </c>
      <c r="Q1880" s="96">
        <v>13</v>
      </c>
    </row>
    <row r="1881" spans="15:17" x14ac:dyDescent="0.2">
      <c r="O1881" s="96">
        <v>30814</v>
      </c>
      <c r="P1881" s="96">
        <v>9</v>
      </c>
      <c r="Q1881" s="96">
        <v>13</v>
      </c>
    </row>
    <row r="1882" spans="15:17" x14ac:dyDescent="0.2">
      <c r="O1882" s="96">
        <v>30815</v>
      </c>
      <c r="P1882" s="96">
        <v>11</v>
      </c>
      <c r="Q1882" s="96">
        <v>15</v>
      </c>
    </row>
    <row r="1883" spans="15:17" x14ac:dyDescent="0.2">
      <c r="O1883" s="96">
        <v>30816</v>
      </c>
      <c r="P1883" s="96">
        <v>11</v>
      </c>
      <c r="Q1883" s="96">
        <v>15</v>
      </c>
    </row>
    <row r="1884" spans="15:17" x14ac:dyDescent="0.2">
      <c r="O1884" s="96">
        <v>30817</v>
      </c>
      <c r="P1884" s="96">
        <v>11</v>
      </c>
      <c r="Q1884" s="96">
        <v>15</v>
      </c>
    </row>
    <row r="1885" spans="15:17" x14ac:dyDescent="0.2">
      <c r="O1885" s="96">
        <v>30818</v>
      </c>
      <c r="P1885" s="96">
        <v>11</v>
      </c>
      <c r="Q1885" s="96">
        <v>15</v>
      </c>
    </row>
    <row r="1886" spans="15:17" x14ac:dyDescent="0.2">
      <c r="O1886" s="96">
        <v>30819</v>
      </c>
      <c r="P1886" s="96">
        <v>13</v>
      </c>
      <c r="Q1886" s="96">
        <v>17</v>
      </c>
    </row>
    <row r="1887" spans="15:17" x14ac:dyDescent="0.2">
      <c r="O1887" s="96">
        <v>30820</v>
      </c>
      <c r="P1887" s="96">
        <v>8</v>
      </c>
      <c r="Q1887" s="96">
        <v>12</v>
      </c>
    </row>
    <row r="1888" spans="15:17" x14ac:dyDescent="0.2">
      <c r="O1888" s="96">
        <v>30821</v>
      </c>
      <c r="P1888" s="96">
        <v>16</v>
      </c>
      <c r="Q1888" s="96">
        <v>20</v>
      </c>
    </row>
    <row r="1889" spans="15:17" x14ac:dyDescent="0.2">
      <c r="O1889" s="96">
        <v>30822</v>
      </c>
      <c r="P1889" s="96">
        <v>5</v>
      </c>
      <c r="Q1889" s="96">
        <v>7</v>
      </c>
    </row>
    <row r="1890" spans="15:17" x14ac:dyDescent="0.2">
      <c r="O1890" s="96">
        <v>30823</v>
      </c>
      <c r="P1890" s="96">
        <v>5</v>
      </c>
      <c r="Q1890" s="96">
        <v>7</v>
      </c>
    </row>
    <row r="1891" spans="15:17" x14ac:dyDescent="0.2">
      <c r="O1891" s="96">
        <v>30824</v>
      </c>
      <c r="P1891" s="96">
        <v>5</v>
      </c>
      <c r="Q1891" s="96">
        <v>7</v>
      </c>
    </row>
    <row r="1892" spans="15:17" x14ac:dyDescent="0.2">
      <c r="O1892" s="96">
        <v>30825</v>
      </c>
      <c r="P1892" s="96">
        <v>5</v>
      </c>
      <c r="Q1892" s="96">
        <v>7</v>
      </c>
    </row>
    <row r="1893" spans="15:17" x14ac:dyDescent="0.2">
      <c r="O1893" s="96">
        <v>30826</v>
      </c>
      <c r="P1893" s="96">
        <v>5</v>
      </c>
      <c r="Q1893" s="96">
        <v>7</v>
      </c>
    </row>
    <row r="1894" spans="15:17" x14ac:dyDescent="0.2">
      <c r="O1894" s="96">
        <v>30827</v>
      </c>
      <c r="P1894" s="96">
        <v>5</v>
      </c>
      <c r="Q1894" s="96">
        <v>7</v>
      </c>
    </row>
    <row r="1895" spans="15:17" x14ac:dyDescent="0.2">
      <c r="O1895" s="96">
        <v>30828</v>
      </c>
      <c r="P1895" s="96">
        <v>5</v>
      </c>
      <c r="Q1895" s="96">
        <v>7</v>
      </c>
    </row>
    <row r="1896" spans="15:17" x14ac:dyDescent="0.2">
      <c r="O1896" s="96">
        <v>30829</v>
      </c>
      <c r="P1896" s="96">
        <v>5</v>
      </c>
      <c r="Q1896" s="96">
        <v>7</v>
      </c>
    </row>
    <row r="1897" spans="15:17" x14ac:dyDescent="0.2">
      <c r="O1897" s="96">
        <v>30830</v>
      </c>
      <c r="P1897" s="96">
        <v>5</v>
      </c>
      <c r="Q1897" s="96">
        <v>7</v>
      </c>
    </row>
    <row r="1898" spans="15:17" x14ac:dyDescent="0.2">
      <c r="O1898" s="96">
        <v>30831</v>
      </c>
      <c r="P1898" s="96">
        <v>5</v>
      </c>
      <c r="Q1898" s="96">
        <v>7</v>
      </c>
    </row>
    <row r="1899" spans="15:17" x14ac:dyDescent="0.2">
      <c r="O1899" s="96">
        <v>30832</v>
      </c>
      <c r="P1899" s="96">
        <v>5</v>
      </c>
      <c r="Q1899" s="96">
        <v>7</v>
      </c>
    </row>
    <row r="1900" spans="15:17" x14ac:dyDescent="0.2">
      <c r="O1900" s="96">
        <v>30833</v>
      </c>
      <c r="P1900" s="96">
        <v>5</v>
      </c>
      <c r="Q1900" s="96">
        <v>7</v>
      </c>
    </row>
    <row r="1901" spans="15:17" x14ac:dyDescent="0.2">
      <c r="O1901" s="96">
        <v>30834</v>
      </c>
      <c r="P1901" s="96">
        <v>10</v>
      </c>
      <c r="Q1901" s="96">
        <v>14</v>
      </c>
    </row>
    <row r="1902" spans="15:17" x14ac:dyDescent="0.2">
      <c r="O1902" s="96">
        <v>30835</v>
      </c>
      <c r="P1902" s="96">
        <v>10</v>
      </c>
      <c r="Q1902" s="96">
        <v>14</v>
      </c>
    </row>
    <row r="1903" spans="15:17" x14ac:dyDescent="0.2">
      <c r="O1903" s="96">
        <v>30836</v>
      </c>
      <c r="P1903" s="96">
        <v>5</v>
      </c>
      <c r="Q1903" s="96">
        <v>8</v>
      </c>
    </row>
    <row r="1904" spans="15:17" x14ac:dyDescent="0.2">
      <c r="O1904" s="96">
        <v>30837</v>
      </c>
      <c r="P1904" s="96">
        <v>5</v>
      </c>
      <c r="Q1904" s="96">
        <v>8</v>
      </c>
    </row>
    <row r="1905" spans="15:17" x14ac:dyDescent="0.2">
      <c r="O1905" s="96">
        <v>30838</v>
      </c>
      <c r="P1905" s="96">
        <v>5</v>
      </c>
      <c r="Q1905" s="96">
        <v>8</v>
      </c>
    </row>
    <row r="1906" spans="15:17" x14ac:dyDescent="0.2">
      <c r="O1906" s="96">
        <v>30839</v>
      </c>
      <c r="P1906" s="96">
        <v>5</v>
      </c>
      <c r="Q1906" s="96">
        <v>8</v>
      </c>
    </row>
    <row r="1907" spans="15:17" x14ac:dyDescent="0.2">
      <c r="O1907" s="96">
        <v>30840</v>
      </c>
      <c r="P1907" s="96">
        <v>5</v>
      </c>
      <c r="Q1907" s="96">
        <v>8</v>
      </c>
    </row>
    <row r="1908" spans="15:17" x14ac:dyDescent="0.2">
      <c r="O1908" s="96">
        <v>30841</v>
      </c>
      <c r="P1908" s="96">
        <v>9</v>
      </c>
      <c r="Q1908" s="96">
        <v>13</v>
      </c>
    </row>
    <row r="1909" spans="15:17" x14ac:dyDescent="0.2">
      <c r="O1909" s="96">
        <v>30842</v>
      </c>
      <c r="P1909" s="96">
        <v>17</v>
      </c>
      <c r="Q1909" s="96">
        <v>21</v>
      </c>
    </row>
    <row r="1910" spans="15:17" x14ac:dyDescent="0.2">
      <c r="O1910" s="96">
        <v>30843</v>
      </c>
      <c r="P1910" s="96">
        <v>17</v>
      </c>
      <c r="Q1910" s="96">
        <v>21</v>
      </c>
    </row>
    <row r="1911" spans="15:17" x14ac:dyDescent="0.2">
      <c r="O1911" s="96">
        <v>30844</v>
      </c>
      <c r="P1911" s="96">
        <v>17</v>
      </c>
      <c r="Q1911" s="96">
        <v>21</v>
      </c>
    </row>
    <row r="1912" spans="15:17" x14ac:dyDescent="0.2">
      <c r="O1912" s="96">
        <v>30845</v>
      </c>
      <c r="P1912" s="96">
        <v>17</v>
      </c>
      <c r="Q1912" s="96">
        <v>21</v>
      </c>
    </row>
    <row r="1913" spans="15:17" x14ac:dyDescent="0.2">
      <c r="O1913" s="96">
        <v>30846</v>
      </c>
      <c r="P1913" s="96">
        <v>17</v>
      </c>
      <c r="Q1913" s="96">
        <v>21</v>
      </c>
    </row>
    <row r="1914" spans="15:17" x14ac:dyDescent="0.2">
      <c r="O1914" s="96">
        <v>30847</v>
      </c>
      <c r="P1914" s="96">
        <v>17</v>
      </c>
      <c r="Q1914" s="96">
        <v>21</v>
      </c>
    </row>
    <row r="1915" spans="15:17" x14ac:dyDescent="0.2">
      <c r="O1915" s="96">
        <v>30848</v>
      </c>
      <c r="P1915" s="96">
        <v>7</v>
      </c>
      <c r="Q1915" s="96">
        <v>10</v>
      </c>
    </row>
    <row r="1916" spans="15:17" x14ac:dyDescent="0.2">
      <c r="O1916" s="96">
        <v>30849</v>
      </c>
      <c r="P1916" s="96">
        <v>7</v>
      </c>
      <c r="Q1916" s="96">
        <v>10</v>
      </c>
    </row>
    <row r="1917" spans="15:17" x14ac:dyDescent="0.2">
      <c r="O1917" s="96">
        <v>30850</v>
      </c>
      <c r="P1917" s="96">
        <v>7</v>
      </c>
      <c r="Q1917" s="96">
        <v>10</v>
      </c>
    </row>
    <row r="1918" spans="15:17" x14ac:dyDescent="0.2">
      <c r="O1918" s="96">
        <v>30851</v>
      </c>
      <c r="P1918" s="96">
        <v>9</v>
      </c>
      <c r="Q1918" s="96">
        <v>13</v>
      </c>
    </row>
    <row r="1919" spans="15:17" x14ac:dyDescent="0.2">
      <c r="O1919" s="96">
        <v>30852</v>
      </c>
      <c r="P1919" s="96">
        <v>9</v>
      </c>
      <c r="Q1919" s="96">
        <v>13</v>
      </c>
    </row>
    <row r="1920" spans="15:17" x14ac:dyDescent="0.2">
      <c r="O1920" s="96">
        <v>30853</v>
      </c>
      <c r="P1920" s="96">
        <v>9</v>
      </c>
      <c r="Q1920" s="96">
        <v>13</v>
      </c>
    </row>
    <row r="1921" spans="15:17" x14ac:dyDescent="0.2">
      <c r="O1921" s="96">
        <v>30854</v>
      </c>
      <c r="P1921" s="96">
        <v>9</v>
      </c>
      <c r="Q1921" s="96">
        <v>13</v>
      </c>
    </row>
    <row r="1922" spans="15:17" x14ac:dyDescent="0.2">
      <c r="O1922" s="96">
        <v>30855</v>
      </c>
      <c r="P1922" s="96">
        <v>9</v>
      </c>
      <c r="Q1922" s="96">
        <v>13</v>
      </c>
    </row>
    <row r="1923" spans="15:17" x14ac:dyDescent="0.2">
      <c r="O1923" s="96">
        <v>30856</v>
      </c>
      <c r="P1923" s="96">
        <v>9</v>
      </c>
      <c r="Q1923" s="96">
        <v>13</v>
      </c>
    </row>
    <row r="1924" spans="15:17" x14ac:dyDescent="0.2">
      <c r="O1924" s="96">
        <v>30857</v>
      </c>
      <c r="P1924" s="96">
        <v>9</v>
      </c>
      <c r="Q1924" s="96">
        <v>13</v>
      </c>
    </row>
    <row r="1925" spans="15:17" x14ac:dyDescent="0.2">
      <c r="O1925" s="96">
        <v>30858</v>
      </c>
      <c r="P1925" s="96">
        <v>9</v>
      </c>
      <c r="Q1925" s="96">
        <v>13</v>
      </c>
    </row>
    <row r="1926" spans="15:17" x14ac:dyDescent="0.2">
      <c r="O1926" s="96">
        <v>30859</v>
      </c>
      <c r="P1926" s="96">
        <v>9</v>
      </c>
      <c r="Q1926" s="96">
        <v>13</v>
      </c>
    </row>
    <row r="1927" spans="15:17" x14ac:dyDescent="0.2">
      <c r="O1927" s="96">
        <v>30860</v>
      </c>
      <c r="P1927" s="96">
        <v>16</v>
      </c>
      <c r="Q1927" s="96">
        <v>20</v>
      </c>
    </row>
    <row r="1928" spans="15:17" x14ac:dyDescent="0.2">
      <c r="O1928" s="96">
        <v>30861</v>
      </c>
      <c r="P1928" s="96">
        <v>16</v>
      </c>
      <c r="Q1928" s="96">
        <v>20</v>
      </c>
    </row>
    <row r="1929" spans="15:17" x14ac:dyDescent="0.2">
      <c r="O1929" s="96">
        <v>30862</v>
      </c>
      <c r="P1929" s="96">
        <v>16</v>
      </c>
      <c r="Q1929" s="96">
        <v>20</v>
      </c>
    </row>
    <row r="1930" spans="15:17" x14ac:dyDescent="0.2">
      <c r="O1930" s="96">
        <v>30863</v>
      </c>
      <c r="P1930" s="96">
        <v>16</v>
      </c>
      <c r="Q1930" s="96">
        <v>20</v>
      </c>
    </row>
    <row r="1931" spans="15:17" x14ac:dyDescent="0.2">
      <c r="O1931" s="96">
        <v>30864</v>
      </c>
      <c r="P1931" s="96">
        <v>16</v>
      </c>
      <c r="Q1931" s="96">
        <v>20</v>
      </c>
    </row>
    <row r="1932" spans="15:17" x14ac:dyDescent="0.2">
      <c r="O1932" s="96">
        <v>30865</v>
      </c>
      <c r="P1932" s="96">
        <v>7</v>
      </c>
      <c r="Q1932" s="96">
        <v>10</v>
      </c>
    </row>
    <row r="1933" spans="15:17" x14ac:dyDescent="0.2">
      <c r="O1933" s="96">
        <v>30866</v>
      </c>
      <c r="P1933" s="96">
        <v>7</v>
      </c>
      <c r="Q1933" s="96">
        <v>10</v>
      </c>
    </row>
    <row r="1934" spans="15:17" x14ac:dyDescent="0.2">
      <c r="O1934" s="96">
        <v>30867</v>
      </c>
      <c r="P1934" s="96">
        <v>7</v>
      </c>
      <c r="Q1934" s="96">
        <v>10</v>
      </c>
    </row>
    <row r="1935" spans="15:17" x14ac:dyDescent="0.2">
      <c r="O1935" s="96">
        <v>30868</v>
      </c>
      <c r="P1935" s="96">
        <v>7</v>
      </c>
      <c r="Q1935" s="96">
        <v>10</v>
      </c>
    </row>
    <row r="1936" spans="15:17" x14ac:dyDescent="0.2">
      <c r="O1936" s="96">
        <v>30869</v>
      </c>
      <c r="P1936" s="96">
        <v>2</v>
      </c>
      <c r="Q1936" s="96">
        <v>3</v>
      </c>
    </row>
    <row r="1937" spans="15:17" x14ac:dyDescent="0.2">
      <c r="O1937" s="96">
        <v>30870</v>
      </c>
      <c r="P1937" s="96">
        <v>2</v>
      </c>
      <c r="Q1937" s="96">
        <v>3</v>
      </c>
    </row>
    <row r="1938" spans="15:17" x14ac:dyDescent="0.2">
      <c r="O1938" s="96">
        <v>30871</v>
      </c>
      <c r="P1938" s="96">
        <v>2</v>
      </c>
      <c r="Q1938" s="96">
        <v>3</v>
      </c>
    </row>
    <row r="1939" spans="15:17" x14ac:dyDescent="0.2">
      <c r="O1939" s="96">
        <v>30872</v>
      </c>
      <c r="P1939" s="96">
        <v>2</v>
      </c>
      <c r="Q1939" s="96">
        <v>3</v>
      </c>
    </row>
    <row r="1940" spans="15:17" x14ac:dyDescent="0.2">
      <c r="O1940" s="96">
        <v>30873</v>
      </c>
      <c r="P1940" s="96">
        <v>5</v>
      </c>
      <c r="Q1940" s="96">
        <v>8</v>
      </c>
    </row>
    <row r="1941" spans="15:17" x14ac:dyDescent="0.2">
      <c r="O1941" s="96">
        <v>30874</v>
      </c>
      <c r="P1941" s="96">
        <v>5</v>
      </c>
      <c r="Q1941" s="96">
        <v>8</v>
      </c>
    </row>
    <row r="1942" spans="15:17" x14ac:dyDescent="0.2">
      <c r="O1942" s="96">
        <v>30875</v>
      </c>
      <c r="P1942" s="96">
        <v>5</v>
      </c>
      <c r="Q1942" s="96">
        <v>8</v>
      </c>
    </row>
    <row r="1943" spans="15:17" x14ac:dyDescent="0.2">
      <c r="O1943" s="96">
        <v>30876</v>
      </c>
      <c r="P1943" s="96">
        <v>5</v>
      </c>
      <c r="Q1943" s="96">
        <v>8</v>
      </c>
    </row>
    <row r="1944" spans="15:17" x14ac:dyDescent="0.2">
      <c r="O1944" s="96">
        <v>30877</v>
      </c>
      <c r="P1944" s="96">
        <v>5</v>
      </c>
      <c r="Q1944" s="96">
        <v>8</v>
      </c>
    </row>
    <row r="1945" spans="15:17" x14ac:dyDescent="0.2">
      <c r="O1945" s="96">
        <v>30878</v>
      </c>
      <c r="P1945" s="96">
        <v>5</v>
      </c>
      <c r="Q1945" s="96">
        <v>8</v>
      </c>
    </row>
    <row r="1946" spans="15:17" x14ac:dyDescent="0.2">
      <c r="O1946" s="96">
        <v>30879</v>
      </c>
      <c r="P1946" s="96">
        <v>5</v>
      </c>
      <c r="Q1946" s="96">
        <v>8</v>
      </c>
    </row>
    <row r="1947" spans="15:17" x14ac:dyDescent="0.2">
      <c r="O1947" s="96">
        <v>30880</v>
      </c>
      <c r="P1947" s="96">
        <v>5</v>
      </c>
      <c r="Q1947" s="96">
        <v>8</v>
      </c>
    </row>
    <row r="1948" spans="15:17" x14ac:dyDescent="0.2">
      <c r="O1948" s="96">
        <v>30881</v>
      </c>
      <c r="P1948" s="96">
        <v>3</v>
      </c>
      <c r="Q1948" s="96">
        <v>4</v>
      </c>
    </row>
    <row r="1949" spans="15:17" x14ac:dyDescent="0.2">
      <c r="O1949" s="96">
        <v>30882</v>
      </c>
      <c r="P1949" s="96">
        <v>3</v>
      </c>
      <c r="Q1949" s="96">
        <v>4</v>
      </c>
    </row>
    <row r="1950" spans="15:17" x14ac:dyDescent="0.2">
      <c r="O1950" s="96">
        <v>30883</v>
      </c>
      <c r="P1950" s="96">
        <v>1</v>
      </c>
      <c r="Q1950" s="96">
        <v>2</v>
      </c>
    </row>
    <row r="1951" spans="15:17" x14ac:dyDescent="0.2">
      <c r="O1951" s="96">
        <v>30884</v>
      </c>
      <c r="P1951" s="96">
        <v>1</v>
      </c>
      <c r="Q1951" s="96">
        <v>2</v>
      </c>
    </row>
    <row r="1952" spans="15:17" x14ac:dyDescent="0.2">
      <c r="O1952" s="96">
        <v>30885</v>
      </c>
      <c r="P1952" s="96">
        <v>7</v>
      </c>
      <c r="Q1952" s="96">
        <v>10</v>
      </c>
    </row>
    <row r="1953" spans="15:17" x14ac:dyDescent="0.2">
      <c r="O1953" s="96">
        <v>30886</v>
      </c>
      <c r="P1953" s="96">
        <v>9</v>
      </c>
      <c r="Q1953" s="96">
        <v>13</v>
      </c>
    </row>
    <row r="1954" spans="15:17" x14ac:dyDescent="0.2">
      <c r="O1954" s="96">
        <v>30887</v>
      </c>
      <c r="P1954" s="96">
        <v>9</v>
      </c>
      <c r="Q1954" s="96">
        <v>13</v>
      </c>
    </row>
    <row r="1955" spans="15:17" x14ac:dyDescent="0.2">
      <c r="O1955" s="96">
        <v>30888</v>
      </c>
      <c r="P1955" s="96">
        <v>9</v>
      </c>
      <c r="Q1955" s="96">
        <v>13</v>
      </c>
    </row>
    <row r="1956" spans="15:17" x14ac:dyDescent="0.2">
      <c r="O1956" s="96">
        <v>30889</v>
      </c>
      <c r="P1956" s="96">
        <v>5</v>
      </c>
      <c r="Q1956" s="96">
        <v>8</v>
      </c>
    </row>
    <row r="1957" spans="15:17" x14ac:dyDescent="0.2">
      <c r="O1957" s="96">
        <v>30890</v>
      </c>
      <c r="P1957" s="96">
        <v>5</v>
      </c>
      <c r="Q1957" s="96">
        <v>8</v>
      </c>
    </row>
    <row r="1958" spans="15:17" x14ac:dyDescent="0.2">
      <c r="O1958" s="96">
        <v>30891</v>
      </c>
      <c r="P1958" s="96">
        <v>7</v>
      </c>
      <c r="Q1958" s="96">
        <v>10</v>
      </c>
    </row>
    <row r="1959" spans="15:17" x14ac:dyDescent="0.2">
      <c r="O1959" s="96">
        <v>30892</v>
      </c>
      <c r="P1959" s="96">
        <v>7</v>
      </c>
      <c r="Q1959" s="96">
        <v>10</v>
      </c>
    </row>
    <row r="1960" spans="15:17" x14ac:dyDescent="0.2">
      <c r="O1960" s="96">
        <v>30893</v>
      </c>
      <c r="P1960" s="96">
        <v>7</v>
      </c>
      <c r="Q1960" s="96">
        <v>10</v>
      </c>
    </row>
    <row r="1961" spans="15:17" x14ac:dyDescent="0.2">
      <c r="O1961" s="96">
        <v>30894</v>
      </c>
      <c r="P1961" s="96">
        <v>10</v>
      </c>
      <c r="Q1961" s="96">
        <v>14</v>
      </c>
    </row>
    <row r="1962" spans="15:17" x14ac:dyDescent="0.2">
      <c r="O1962" s="96">
        <v>30895</v>
      </c>
      <c r="P1962" s="96">
        <v>10</v>
      </c>
      <c r="Q1962" s="96">
        <v>14</v>
      </c>
    </row>
    <row r="1963" spans="15:17" x14ac:dyDescent="0.2">
      <c r="O1963" s="96">
        <v>30896</v>
      </c>
      <c r="P1963" s="96">
        <v>10</v>
      </c>
      <c r="Q1963" s="96">
        <v>14</v>
      </c>
    </row>
    <row r="1964" spans="15:17" x14ac:dyDescent="0.2">
      <c r="O1964" s="96">
        <v>30897</v>
      </c>
      <c r="P1964" s="96">
        <v>10</v>
      </c>
      <c r="Q1964" s="96">
        <v>14</v>
      </c>
    </row>
    <row r="1965" spans="15:17" x14ac:dyDescent="0.2">
      <c r="O1965" s="96">
        <v>30898</v>
      </c>
      <c r="P1965" s="96">
        <v>7</v>
      </c>
      <c r="Q1965" s="96">
        <v>10</v>
      </c>
    </row>
    <row r="1966" spans="15:17" x14ac:dyDescent="0.2">
      <c r="O1966" s="96">
        <v>30899</v>
      </c>
      <c r="P1966" s="96">
        <v>7</v>
      </c>
      <c r="Q1966" s="96">
        <v>10</v>
      </c>
    </row>
    <row r="1967" spans="15:17" x14ac:dyDescent="0.2">
      <c r="O1967" s="96">
        <v>30900</v>
      </c>
      <c r="P1967" s="96">
        <v>7</v>
      </c>
      <c r="Q1967" s="96">
        <v>10</v>
      </c>
    </row>
    <row r="1968" spans="15:17" x14ac:dyDescent="0.2">
      <c r="O1968" s="96">
        <v>30901</v>
      </c>
      <c r="P1968" s="96">
        <v>5</v>
      </c>
      <c r="Q1968" s="96">
        <v>6</v>
      </c>
    </row>
    <row r="1969" spans="15:17" x14ac:dyDescent="0.2">
      <c r="O1969" s="96">
        <v>30902</v>
      </c>
      <c r="P1969" s="96">
        <v>5</v>
      </c>
      <c r="Q1969" s="96">
        <v>6</v>
      </c>
    </row>
    <row r="1970" spans="15:17" x14ac:dyDescent="0.2">
      <c r="O1970" s="96">
        <v>30903</v>
      </c>
      <c r="P1970" s="96">
        <v>5</v>
      </c>
      <c r="Q1970" s="96">
        <v>6</v>
      </c>
    </row>
    <row r="1971" spans="15:17" x14ac:dyDescent="0.2">
      <c r="O1971" s="96">
        <v>30904</v>
      </c>
      <c r="P1971" s="96">
        <v>5</v>
      </c>
      <c r="Q1971" s="96">
        <v>8</v>
      </c>
    </row>
    <row r="1972" spans="15:17" x14ac:dyDescent="0.2">
      <c r="O1972" s="96">
        <v>30905</v>
      </c>
      <c r="P1972" s="96">
        <v>5</v>
      </c>
      <c r="Q1972" s="96">
        <v>8</v>
      </c>
    </row>
    <row r="1973" spans="15:17" x14ac:dyDescent="0.2">
      <c r="O1973" s="96">
        <v>30906</v>
      </c>
      <c r="P1973" s="96">
        <v>5</v>
      </c>
      <c r="Q1973" s="96">
        <v>8</v>
      </c>
    </row>
    <row r="1974" spans="15:17" x14ac:dyDescent="0.2">
      <c r="O1974" s="96">
        <v>30907</v>
      </c>
      <c r="P1974" s="96">
        <v>5</v>
      </c>
      <c r="Q1974" s="96">
        <v>8</v>
      </c>
    </row>
    <row r="1975" spans="15:17" x14ac:dyDescent="0.2">
      <c r="O1975" s="96">
        <v>30908</v>
      </c>
      <c r="P1975" s="96">
        <v>5</v>
      </c>
      <c r="Q1975" s="96">
        <v>8</v>
      </c>
    </row>
    <row r="1976" spans="15:17" x14ac:dyDescent="0.2">
      <c r="O1976" s="96">
        <v>30909</v>
      </c>
      <c r="P1976" s="96">
        <v>5</v>
      </c>
      <c r="Q1976" s="96">
        <v>8</v>
      </c>
    </row>
    <row r="1977" spans="15:17" x14ac:dyDescent="0.2">
      <c r="O1977" s="96">
        <v>30910</v>
      </c>
      <c r="P1977" s="96">
        <v>5</v>
      </c>
      <c r="Q1977" s="96">
        <v>8</v>
      </c>
    </row>
    <row r="1978" spans="15:17" x14ac:dyDescent="0.2">
      <c r="O1978" s="96">
        <v>30911</v>
      </c>
      <c r="P1978" s="96">
        <v>5</v>
      </c>
      <c r="Q1978" s="96">
        <v>8</v>
      </c>
    </row>
    <row r="1979" spans="15:17" x14ac:dyDescent="0.2">
      <c r="O1979" s="96">
        <v>30912</v>
      </c>
      <c r="P1979" s="96">
        <v>5</v>
      </c>
      <c r="Q1979" s="96">
        <v>8</v>
      </c>
    </row>
    <row r="1980" spans="15:17" x14ac:dyDescent="0.2">
      <c r="O1980" s="96">
        <v>30913</v>
      </c>
      <c r="P1980" s="96">
        <v>5</v>
      </c>
      <c r="Q1980" s="96">
        <v>8</v>
      </c>
    </row>
    <row r="1981" spans="15:17" x14ac:dyDescent="0.2">
      <c r="O1981" s="96">
        <v>30914</v>
      </c>
      <c r="P1981" s="96">
        <v>5</v>
      </c>
      <c r="Q1981" s="96">
        <v>8</v>
      </c>
    </row>
    <row r="1982" spans="15:17" x14ac:dyDescent="0.2">
      <c r="O1982" s="96">
        <v>30915</v>
      </c>
      <c r="P1982" s="96">
        <v>5</v>
      </c>
      <c r="Q1982" s="96">
        <v>8</v>
      </c>
    </row>
    <row r="1983" spans="15:17" x14ac:dyDescent="0.2">
      <c r="O1983" s="96">
        <v>30916</v>
      </c>
      <c r="P1983" s="96">
        <v>5</v>
      </c>
      <c r="Q1983" s="96">
        <v>7</v>
      </c>
    </row>
    <row r="1984" spans="15:17" x14ac:dyDescent="0.2">
      <c r="O1984" s="96">
        <v>30917</v>
      </c>
      <c r="P1984" s="96">
        <v>5</v>
      </c>
      <c r="Q1984" s="96">
        <v>8</v>
      </c>
    </row>
    <row r="1985" spans="15:17" x14ac:dyDescent="0.2">
      <c r="O1985" s="96">
        <v>30918</v>
      </c>
      <c r="P1985" s="96">
        <v>5</v>
      </c>
      <c r="Q1985" s="96">
        <v>8</v>
      </c>
    </row>
    <row r="1986" spans="15:17" x14ac:dyDescent="0.2">
      <c r="O1986" s="96">
        <v>30919</v>
      </c>
      <c r="P1986" s="96">
        <v>5</v>
      </c>
      <c r="Q1986" s="96">
        <v>8</v>
      </c>
    </row>
    <row r="1987" spans="15:17" x14ac:dyDescent="0.2">
      <c r="O1987" s="96">
        <v>30920</v>
      </c>
      <c r="P1987" s="96">
        <v>5</v>
      </c>
      <c r="Q1987" s="96">
        <v>8</v>
      </c>
    </row>
    <row r="1988" spans="15:17" x14ac:dyDescent="0.2">
      <c r="O1988" s="96">
        <v>30921</v>
      </c>
      <c r="P1988" s="96">
        <v>5</v>
      </c>
      <c r="Q1988" s="96">
        <v>8</v>
      </c>
    </row>
    <row r="1989" spans="15:17" x14ac:dyDescent="0.2">
      <c r="O1989" s="96">
        <v>30922</v>
      </c>
      <c r="P1989" s="96">
        <v>1</v>
      </c>
      <c r="Q1989" s="96">
        <v>1</v>
      </c>
    </row>
    <row r="1990" spans="15:17" x14ac:dyDescent="0.2">
      <c r="O1990" s="96">
        <v>30923</v>
      </c>
      <c r="P1990" s="96">
        <v>1</v>
      </c>
      <c r="Q1990" s="96">
        <v>1</v>
      </c>
    </row>
    <row r="1991" spans="15:17" x14ac:dyDescent="0.2">
      <c r="O1991" s="96">
        <v>30924</v>
      </c>
      <c r="P1991" s="96">
        <v>13</v>
      </c>
      <c r="Q1991" s="96">
        <v>17</v>
      </c>
    </row>
    <row r="1992" spans="15:17" x14ac:dyDescent="0.2">
      <c r="O1992" s="96">
        <v>30925</v>
      </c>
      <c r="P1992" s="96">
        <v>13</v>
      </c>
      <c r="Q1992" s="96">
        <v>17</v>
      </c>
    </row>
    <row r="1993" spans="15:17" x14ac:dyDescent="0.2">
      <c r="O1993" s="96">
        <v>30926</v>
      </c>
      <c r="P1993" s="96">
        <v>12</v>
      </c>
      <c r="Q1993" s="96">
        <v>16</v>
      </c>
    </row>
    <row r="1994" spans="15:17" x14ac:dyDescent="0.2">
      <c r="O1994" s="96">
        <v>30927</v>
      </c>
      <c r="P1994" s="96">
        <v>1</v>
      </c>
      <c r="Q1994" s="96">
        <v>1</v>
      </c>
    </row>
    <row r="1995" spans="15:17" x14ac:dyDescent="0.2">
      <c r="O1995" s="96">
        <v>30928</v>
      </c>
      <c r="P1995" s="96">
        <v>14</v>
      </c>
      <c r="Q1995" s="96">
        <v>18</v>
      </c>
    </row>
    <row r="1996" spans="15:17" x14ac:dyDescent="0.2">
      <c r="O1996" s="96">
        <v>30929</v>
      </c>
      <c r="P1996" s="96">
        <v>17</v>
      </c>
      <c r="Q1996" s="96">
        <v>21</v>
      </c>
    </row>
    <row r="1997" spans="15:17" x14ac:dyDescent="0.2">
      <c r="O1997" s="96">
        <v>30930</v>
      </c>
      <c r="P1997" s="96">
        <v>17</v>
      </c>
      <c r="Q1997" s="96">
        <v>21</v>
      </c>
    </row>
    <row r="1998" spans="15:17" x14ac:dyDescent="0.2">
      <c r="O1998" s="96">
        <v>30931</v>
      </c>
      <c r="P1998" s="96">
        <v>1</v>
      </c>
      <c r="Q1998" s="96">
        <v>2</v>
      </c>
    </row>
    <row r="1999" spans="15:17" x14ac:dyDescent="0.2">
      <c r="O1999" s="96">
        <v>30932</v>
      </c>
      <c r="P1999" s="96">
        <v>17</v>
      </c>
      <c r="Q1999" s="96">
        <v>21</v>
      </c>
    </row>
    <row r="2000" spans="15:17" x14ac:dyDescent="0.2">
      <c r="O2000" s="96">
        <v>30933</v>
      </c>
      <c r="P2000" s="96">
        <v>17</v>
      </c>
      <c r="Q2000" s="96">
        <v>21</v>
      </c>
    </row>
    <row r="2001" spans="15:17" x14ac:dyDescent="0.2">
      <c r="O2001" s="96">
        <v>30934</v>
      </c>
      <c r="P2001" s="96">
        <v>17</v>
      </c>
      <c r="Q2001" s="96">
        <v>21</v>
      </c>
    </row>
    <row r="2002" spans="15:17" x14ac:dyDescent="0.2">
      <c r="O2002" s="96">
        <v>30935</v>
      </c>
      <c r="P2002" s="96">
        <v>9</v>
      </c>
      <c r="Q2002" s="96">
        <v>13</v>
      </c>
    </row>
    <row r="2003" spans="15:17" x14ac:dyDescent="0.2">
      <c r="O2003" s="96">
        <v>30936</v>
      </c>
      <c r="P2003" s="96">
        <v>9</v>
      </c>
      <c r="Q2003" s="96">
        <v>13</v>
      </c>
    </row>
    <row r="2004" spans="15:17" x14ac:dyDescent="0.2">
      <c r="O2004" s="96">
        <v>30937</v>
      </c>
      <c r="P2004" s="96">
        <v>17</v>
      </c>
      <c r="Q2004" s="96">
        <v>21</v>
      </c>
    </row>
    <row r="2005" spans="15:17" x14ac:dyDescent="0.2">
      <c r="O2005" s="96">
        <v>30938</v>
      </c>
      <c r="P2005" s="96">
        <v>16</v>
      </c>
      <c r="Q2005" s="96">
        <v>20</v>
      </c>
    </row>
    <row r="2006" spans="15:17" x14ac:dyDescent="0.2">
      <c r="O2006" s="96">
        <v>30939</v>
      </c>
      <c r="P2006" s="96">
        <v>5</v>
      </c>
      <c r="Q2006" s="96">
        <v>8</v>
      </c>
    </row>
    <row r="2007" spans="15:17" x14ac:dyDescent="0.2">
      <c r="O2007" s="96">
        <v>30940</v>
      </c>
      <c r="P2007" s="96">
        <v>14</v>
      </c>
      <c r="Q2007" s="96">
        <v>18</v>
      </c>
    </row>
    <row r="2008" spans="15:17" x14ac:dyDescent="0.2">
      <c r="O2008" s="96">
        <v>30941</v>
      </c>
      <c r="P2008" s="96">
        <v>14</v>
      </c>
      <c r="Q2008" s="96">
        <v>18</v>
      </c>
    </row>
    <row r="2009" spans="15:17" x14ac:dyDescent="0.2">
      <c r="O2009" s="96">
        <v>30942</v>
      </c>
      <c r="P2009" s="96">
        <v>5</v>
      </c>
      <c r="Q2009" s="96">
        <v>8</v>
      </c>
    </row>
    <row r="2010" spans="15:17" x14ac:dyDescent="0.2">
      <c r="O2010" s="96">
        <v>30943</v>
      </c>
      <c r="P2010" s="96">
        <v>5</v>
      </c>
      <c r="Q2010" s="96">
        <v>8</v>
      </c>
    </row>
    <row r="2011" spans="15:17" x14ac:dyDescent="0.2">
      <c r="O2011" s="96">
        <v>30944</v>
      </c>
      <c r="P2011" s="96">
        <v>5</v>
      </c>
      <c r="Q2011" s="96">
        <v>8</v>
      </c>
    </row>
    <row r="2012" spans="15:17" x14ac:dyDescent="0.2">
      <c r="O2012" s="96">
        <v>30945</v>
      </c>
      <c r="P2012" s="96">
        <v>5</v>
      </c>
      <c r="Q2012" s="96">
        <v>8</v>
      </c>
    </row>
    <row r="2013" spans="15:17" x14ac:dyDescent="0.2">
      <c r="O2013" s="96">
        <v>30946</v>
      </c>
      <c r="P2013" s="96">
        <v>14</v>
      </c>
      <c r="Q2013" s="96">
        <v>18</v>
      </c>
    </row>
    <row r="2014" spans="15:17" x14ac:dyDescent="0.2">
      <c r="O2014" s="96">
        <v>30947</v>
      </c>
      <c r="P2014" s="96">
        <v>1</v>
      </c>
      <c r="Q2014" s="96">
        <v>1</v>
      </c>
    </row>
    <row r="2015" spans="15:17" x14ac:dyDescent="0.2">
      <c r="O2015" s="96">
        <v>30948</v>
      </c>
      <c r="P2015" s="96">
        <v>1</v>
      </c>
      <c r="Q2015" s="96">
        <v>1</v>
      </c>
    </row>
    <row r="2016" spans="15:17" x14ac:dyDescent="0.2">
      <c r="O2016" s="96">
        <v>30949</v>
      </c>
      <c r="P2016" s="96">
        <v>5</v>
      </c>
      <c r="Q2016" s="96">
        <v>8</v>
      </c>
    </row>
    <row r="2017" spans="15:17" x14ac:dyDescent="0.2">
      <c r="O2017" s="96">
        <v>30950</v>
      </c>
      <c r="P2017" s="96">
        <v>5</v>
      </c>
      <c r="Q2017" s="96">
        <v>8</v>
      </c>
    </row>
    <row r="2018" spans="15:17" x14ac:dyDescent="0.2">
      <c r="O2018" s="96">
        <v>30951</v>
      </c>
      <c r="P2018" s="96">
        <v>1</v>
      </c>
      <c r="Q2018" s="96">
        <v>1</v>
      </c>
    </row>
    <row r="2019" spans="15:17" x14ac:dyDescent="0.2">
      <c r="O2019" s="96">
        <v>30952</v>
      </c>
      <c r="P2019" s="96">
        <v>1</v>
      </c>
      <c r="Q2019" s="96">
        <v>1</v>
      </c>
    </row>
  </sheetData>
  <hyperlinks>
    <hyperlink ref="J22" r:id="rId1" xr:uid="{30F5B47A-1AEC-8E4F-87DD-A3B35F464A3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88"/>
  <sheetViews>
    <sheetView topLeftCell="B49" zoomScale="75" zoomScaleNormal="75" zoomScalePageLayoutView="75" workbookViewId="0">
      <selection activeCell="C63" sqref="C63:C65"/>
    </sheetView>
  </sheetViews>
  <sheetFormatPr baseColWidth="10" defaultRowHeight="16" x14ac:dyDescent="0.2"/>
  <cols>
    <col min="1" max="1" width="29" style="18" customWidth="1"/>
    <col min="2" max="3" width="47.83203125" style="18" customWidth="1"/>
    <col min="4" max="4" width="11.83203125" style="18" customWidth="1"/>
    <col min="5" max="5" width="29" style="18" customWidth="1"/>
    <col min="6" max="6" width="38" style="18" customWidth="1"/>
    <col min="7" max="7" width="34.33203125" style="18" customWidth="1"/>
    <col min="8" max="8" width="22.1640625" style="18" customWidth="1"/>
    <col min="9" max="9" width="41.83203125" style="18" customWidth="1"/>
    <col min="10" max="16384" width="10.83203125" style="18"/>
  </cols>
  <sheetData>
    <row r="1" spans="1:8" s="27" customFormat="1" ht="26" x14ac:dyDescent="0.3">
      <c r="A1" s="27" t="s">
        <v>131</v>
      </c>
    </row>
    <row r="2" spans="1:8" s="27" customFormat="1" ht="27" thickBot="1" x14ac:dyDescent="0.35">
      <c r="A2" s="27" t="s">
        <v>132</v>
      </c>
    </row>
    <row r="3" spans="1:8" ht="52" thickBot="1" x14ac:dyDescent="0.25">
      <c r="A3" s="17" t="s">
        <v>105</v>
      </c>
      <c r="B3" s="17" t="s">
        <v>0</v>
      </c>
      <c r="C3" s="17" t="s">
        <v>106</v>
      </c>
      <c r="D3" s="17" t="s">
        <v>138</v>
      </c>
      <c r="E3" s="17" t="s">
        <v>233</v>
      </c>
      <c r="F3" s="42" t="s">
        <v>236</v>
      </c>
      <c r="G3" s="17" t="s">
        <v>234</v>
      </c>
      <c r="H3" s="42" t="s">
        <v>236</v>
      </c>
    </row>
    <row r="4" spans="1:8" ht="155" thickTop="1" thickBot="1" x14ac:dyDescent="0.25">
      <c r="A4" s="19" t="s">
        <v>108</v>
      </c>
      <c r="B4" s="19" t="s">
        <v>109</v>
      </c>
      <c r="C4" s="19" t="s">
        <v>110</v>
      </c>
      <c r="D4" s="19" t="s">
        <v>111</v>
      </c>
      <c r="E4" s="19" t="s">
        <v>98</v>
      </c>
      <c r="F4" s="19"/>
      <c r="G4" s="19" t="s">
        <v>248</v>
      </c>
      <c r="H4" s="19" t="s">
        <v>238</v>
      </c>
    </row>
    <row r="5" spans="1:8" ht="30" customHeight="1" x14ac:dyDescent="0.2">
      <c r="A5" s="81" t="s">
        <v>112</v>
      </c>
      <c r="B5" s="81" t="s">
        <v>113</v>
      </c>
      <c r="C5" s="20" t="s">
        <v>114</v>
      </c>
      <c r="D5" s="81" t="s">
        <v>118</v>
      </c>
      <c r="E5" s="81" t="s">
        <v>237</v>
      </c>
      <c r="F5" s="81"/>
      <c r="G5" s="81" t="s">
        <v>247</v>
      </c>
      <c r="H5" s="81" t="s">
        <v>238</v>
      </c>
    </row>
    <row r="6" spans="1:8" ht="17" x14ac:dyDescent="0.2">
      <c r="A6" s="82"/>
      <c r="B6" s="82"/>
      <c r="C6" s="21" t="s">
        <v>115</v>
      </c>
      <c r="D6" s="82"/>
      <c r="E6" s="82"/>
      <c r="F6" s="82"/>
      <c r="G6" s="82"/>
      <c r="H6" s="82"/>
    </row>
    <row r="7" spans="1:8" ht="17" x14ac:dyDescent="0.2">
      <c r="A7" s="82"/>
      <c r="B7" s="82"/>
      <c r="C7" s="21" t="s">
        <v>116</v>
      </c>
      <c r="D7" s="82"/>
      <c r="E7" s="82"/>
      <c r="F7" s="82"/>
      <c r="G7" s="82"/>
      <c r="H7" s="82"/>
    </row>
    <row r="8" spans="1:8" ht="18" thickBot="1" x14ac:dyDescent="0.25">
      <c r="A8" s="83"/>
      <c r="B8" s="83"/>
      <c r="C8" s="22" t="s">
        <v>117</v>
      </c>
      <c r="D8" s="83"/>
      <c r="E8" s="83"/>
      <c r="F8" s="83"/>
      <c r="G8" s="83"/>
      <c r="H8" s="83"/>
    </row>
    <row r="9" spans="1:8" ht="120" thickBot="1" x14ac:dyDescent="0.25">
      <c r="A9" s="23" t="s">
        <v>119</v>
      </c>
      <c r="B9" s="23" t="s">
        <v>120</v>
      </c>
      <c r="C9" s="23" t="s">
        <v>121</v>
      </c>
      <c r="D9" s="23" t="s">
        <v>122</v>
      </c>
      <c r="E9" s="23" t="s">
        <v>239</v>
      </c>
      <c r="F9" s="43" t="s">
        <v>245</v>
      </c>
      <c r="G9" s="23" t="s">
        <v>246</v>
      </c>
      <c r="H9" s="23"/>
    </row>
    <row r="10" spans="1:8" ht="296" thickBot="1" x14ac:dyDescent="0.25">
      <c r="A10" s="24" t="s">
        <v>123</v>
      </c>
      <c r="B10" s="24" t="s">
        <v>241</v>
      </c>
      <c r="C10" s="24" t="s">
        <v>124</v>
      </c>
      <c r="D10" s="24" t="s">
        <v>125</v>
      </c>
      <c r="E10" s="24" t="s">
        <v>243</v>
      </c>
      <c r="F10" s="24" t="s">
        <v>262</v>
      </c>
      <c r="G10" s="24" t="s">
        <v>261</v>
      </c>
      <c r="H10" s="24" t="s">
        <v>260</v>
      </c>
    </row>
    <row r="11" spans="1:8" ht="34" x14ac:dyDescent="0.2">
      <c r="A11" s="84" t="s">
        <v>126</v>
      </c>
      <c r="B11" s="84" t="s">
        <v>127</v>
      </c>
      <c r="C11" s="25" t="s">
        <v>128</v>
      </c>
      <c r="D11" s="84" t="s">
        <v>130</v>
      </c>
      <c r="E11" s="84" t="s">
        <v>244</v>
      </c>
      <c r="F11" s="86" t="s">
        <v>240</v>
      </c>
      <c r="G11" s="84" t="s">
        <v>246</v>
      </c>
      <c r="H11" s="84"/>
    </row>
    <row r="12" spans="1:8" ht="35" thickBot="1" x14ac:dyDescent="0.25">
      <c r="A12" s="85"/>
      <c r="B12" s="85"/>
      <c r="C12" s="26" t="s">
        <v>129</v>
      </c>
      <c r="D12" s="85"/>
      <c r="E12" s="85"/>
      <c r="F12" s="85"/>
      <c r="G12" s="85"/>
      <c r="H12" s="85"/>
    </row>
    <row r="14" spans="1:8" x14ac:dyDescent="0.2">
      <c r="A14" s="80" t="s">
        <v>242</v>
      </c>
      <c r="B14" s="80"/>
      <c r="C14" s="80"/>
      <c r="D14" s="80"/>
      <c r="E14" s="80"/>
      <c r="F14" s="80"/>
      <c r="G14" s="80"/>
      <c r="H14" s="80"/>
    </row>
    <row r="15" spans="1:8" x14ac:dyDescent="0.2">
      <c r="A15" s="80"/>
      <c r="B15" s="80"/>
      <c r="C15" s="80"/>
      <c r="D15" s="80"/>
      <c r="E15" s="80"/>
      <c r="F15" s="80"/>
      <c r="G15" s="80"/>
      <c r="H15" s="80"/>
    </row>
    <row r="16" spans="1:8" x14ac:dyDescent="0.2">
      <c r="A16" s="80"/>
      <c r="B16" s="80"/>
      <c r="C16" s="80"/>
      <c r="D16" s="80"/>
      <c r="E16" s="80"/>
      <c r="F16" s="80"/>
      <c r="G16" s="80"/>
      <c r="H16" s="80"/>
    </row>
    <row r="17" spans="1:11" ht="26" x14ac:dyDescent="0.3">
      <c r="A17" s="27" t="s">
        <v>135</v>
      </c>
      <c r="G17" s="27" t="s">
        <v>295</v>
      </c>
    </row>
    <row r="18" spans="1:11" ht="30" customHeight="1" x14ac:dyDescent="0.2">
      <c r="A18" s="31" t="s">
        <v>136</v>
      </c>
      <c r="B18" s="32" t="s">
        <v>0</v>
      </c>
      <c r="C18" s="32" t="s">
        <v>137</v>
      </c>
      <c r="D18" s="33" t="s">
        <v>107</v>
      </c>
      <c r="E18" s="33" t="s">
        <v>138</v>
      </c>
      <c r="G18" s="31" t="s">
        <v>136</v>
      </c>
      <c r="H18" s="32" t="s">
        <v>0</v>
      </c>
      <c r="I18" s="32" t="s">
        <v>137</v>
      </c>
      <c r="J18" s="33" t="s">
        <v>107</v>
      </c>
      <c r="K18" s="33" t="s">
        <v>138</v>
      </c>
    </row>
    <row r="19" spans="1:11" ht="24" customHeight="1" x14ac:dyDescent="0.2">
      <c r="A19" s="63" t="s">
        <v>97</v>
      </c>
      <c r="B19" s="73" t="s">
        <v>133</v>
      </c>
      <c r="C19" s="34" t="s">
        <v>142</v>
      </c>
      <c r="D19" s="35">
        <v>15</v>
      </c>
      <c r="E19" s="37" t="s">
        <v>140</v>
      </c>
      <c r="G19" s="63" t="s">
        <v>97</v>
      </c>
      <c r="H19" s="73" t="s">
        <v>133</v>
      </c>
      <c r="I19" s="34" t="s">
        <v>142</v>
      </c>
      <c r="J19" s="35">
        <v>15</v>
      </c>
      <c r="K19" s="37" t="s">
        <v>140</v>
      </c>
    </row>
    <row r="20" spans="1:11" ht="24" customHeight="1" x14ac:dyDescent="0.2">
      <c r="A20" s="63"/>
      <c r="B20" s="74"/>
      <c r="C20" s="34" t="s">
        <v>143</v>
      </c>
      <c r="D20" s="35">
        <v>12</v>
      </c>
      <c r="E20" s="35"/>
      <c r="G20" s="63"/>
      <c r="H20" s="74"/>
      <c r="I20" s="34" t="s">
        <v>143</v>
      </c>
      <c r="J20" s="35">
        <v>12</v>
      </c>
      <c r="K20" s="35"/>
    </row>
    <row r="21" spans="1:11" ht="24" customHeight="1" x14ac:dyDescent="0.2">
      <c r="A21" s="63"/>
      <c r="B21" s="74"/>
      <c r="C21" s="34" t="s">
        <v>144</v>
      </c>
      <c r="D21" s="35">
        <v>9</v>
      </c>
      <c r="E21" s="35"/>
      <c r="G21" s="63"/>
      <c r="H21" s="74"/>
      <c r="I21" s="34" t="s">
        <v>144</v>
      </c>
      <c r="J21" s="35">
        <v>9</v>
      </c>
      <c r="K21" s="35"/>
    </row>
    <row r="22" spans="1:11" ht="24" customHeight="1" x14ac:dyDescent="0.2">
      <c r="A22" s="63"/>
      <c r="B22" s="74"/>
      <c r="C22" s="36" t="s">
        <v>145</v>
      </c>
      <c r="D22" s="35">
        <v>6</v>
      </c>
      <c r="E22" s="35"/>
      <c r="G22" s="63"/>
      <c r="H22" s="74"/>
      <c r="I22" s="36" t="s">
        <v>145</v>
      </c>
      <c r="J22" s="35">
        <v>6</v>
      </c>
      <c r="K22" s="35"/>
    </row>
    <row r="23" spans="1:11" ht="24" customHeight="1" x14ac:dyDescent="0.2">
      <c r="A23" s="63"/>
      <c r="B23" s="74"/>
      <c r="C23" s="36" t="s">
        <v>146</v>
      </c>
      <c r="D23" s="35">
        <v>3</v>
      </c>
      <c r="E23" s="35"/>
      <c r="G23" s="63"/>
      <c r="H23" s="74"/>
      <c r="I23" s="36" t="s">
        <v>146</v>
      </c>
      <c r="J23" s="35">
        <v>3</v>
      </c>
      <c r="K23" s="35"/>
    </row>
    <row r="24" spans="1:11" ht="24" customHeight="1" x14ac:dyDescent="0.2">
      <c r="A24" s="63"/>
      <c r="B24" s="75"/>
      <c r="C24" s="36" t="s">
        <v>147</v>
      </c>
      <c r="D24" s="35">
        <v>0</v>
      </c>
      <c r="E24" s="35"/>
      <c r="G24" s="63"/>
      <c r="H24" s="75"/>
      <c r="I24" s="36" t="s">
        <v>147</v>
      </c>
      <c r="J24" s="35">
        <v>0</v>
      </c>
      <c r="K24" s="35"/>
    </row>
    <row r="25" spans="1:11" ht="24" customHeight="1" x14ac:dyDescent="0.2">
      <c r="A25" s="63"/>
      <c r="B25" s="65" t="s">
        <v>134</v>
      </c>
      <c r="C25" s="34" t="s">
        <v>148</v>
      </c>
      <c r="D25" s="35">
        <v>5</v>
      </c>
      <c r="E25" s="37" t="s">
        <v>141</v>
      </c>
      <c r="G25" s="63"/>
      <c r="H25" s="65" t="s">
        <v>134</v>
      </c>
      <c r="I25" s="34" t="s">
        <v>148</v>
      </c>
      <c r="J25" s="35">
        <v>5</v>
      </c>
      <c r="K25" s="37" t="s">
        <v>141</v>
      </c>
    </row>
    <row r="26" spans="1:11" ht="24" customHeight="1" x14ac:dyDescent="0.2">
      <c r="A26" s="63"/>
      <c r="B26" s="66"/>
      <c r="C26" s="34" t="s">
        <v>149</v>
      </c>
      <c r="D26" s="35">
        <v>3</v>
      </c>
      <c r="E26" s="35"/>
      <c r="G26" s="63"/>
      <c r="H26" s="66"/>
      <c r="I26" s="34" t="s">
        <v>149</v>
      </c>
      <c r="J26" s="35">
        <v>3</v>
      </c>
      <c r="K26" s="35"/>
    </row>
    <row r="27" spans="1:11" ht="24" customHeight="1" x14ac:dyDescent="0.2">
      <c r="A27" s="63"/>
      <c r="B27" s="66"/>
      <c r="C27" s="34" t="s">
        <v>150</v>
      </c>
      <c r="D27" s="35">
        <v>1</v>
      </c>
      <c r="E27" s="35"/>
      <c r="G27" s="63"/>
      <c r="H27" s="66"/>
      <c r="I27" s="34" t="s">
        <v>150</v>
      </c>
      <c r="J27" s="35">
        <v>1</v>
      </c>
      <c r="K27" s="35"/>
    </row>
    <row r="28" spans="1:11" ht="24" customHeight="1" x14ac:dyDescent="0.2">
      <c r="A28" s="63"/>
      <c r="B28" s="67"/>
      <c r="C28" s="34" t="s">
        <v>151</v>
      </c>
      <c r="D28" s="35">
        <v>0</v>
      </c>
      <c r="E28" s="35"/>
      <c r="G28" s="63"/>
      <c r="H28" s="67"/>
      <c r="I28" s="34" t="s">
        <v>151</v>
      </c>
      <c r="J28" s="35">
        <v>0</v>
      </c>
      <c r="K28" s="35"/>
    </row>
    <row r="29" spans="1:11" ht="24" customHeight="1" x14ac:dyDescent="0.2">
      <c r="A29" s="64"/>
      <c r="B29" s="77" t="s">
        <v>197</v>
      </c>
      <c r="C29" s="78"/>
      <c r="D29" s="79"/>
      <c r="E29" s="39" t="s">
        <v>139</v>
      </c>
      <c r="G29" s="64"/>
      <c r="H29" s="77" t="s">
        <v>197</v>
      </c>
      <c r="I29" s="78"/>
      <c r="J29" s="79"/>
      <c r="K29" s="39" t="s">
        <v>139</v>
      </c>
    </row>
    <row r="30" spans="1:11" ht="51" x14ac:dyDescent="0.2">
      <c r="A30" s="76" t="s">
        <v>199</v>
      </c>
      <c r="B30" s="65" t="s">
        <v>158</v>
      </c>
      <c r="C30" s="34" t="s">
        <v>153</v>
      </c>
      <c r="D30" s="35">
        <v>5</v>
      </c>
      <c r="E30" s="37" t="s">
        <v>141</v>
      </c>
      <c r="G30" s="76" t="s">
        <v>199</v>
      </c>
      <c r="H30" s="65" t="s">
        <v>158</v>
      </c>
      <c r="I30" s="34" t="s">
        <v>279</v>
      </c>
      <c r="J30" s="35">
        <v>5</v>
      </c>
      <c r="K30" s="57" t="s">
        <v>141</v>
      </c>
    </row>
    <row r="31" spans="1:11" ht="24" customHeight="1" x14ac:dyDescent="0.2">
      <c r="A31" s="63"/>
      <c r="B31" s="67"/>
      <c r="C31" s="34" t="s">
        <v>152</v>
      </c>
      <c r="D31" s="35">
        <v>0</v>
      </c>
      <c r="E31" s="37"/>
      <c r="G31" s="63"/>
      <c r="H31" s="67"/>
      <c r="I31" s="34" t="s">
        <v>152</v>
      </c>
      <c r="J31" s="35">
        <v>0</v>
      </c>
      <c r="K31" s="59"/>
    </row>
    <row r="32" spans="1:11" ht="51" x14ac:dyDescent="0.2">
      <c r="A32" s="63"/>
      <c r="B32" s="65" t="s">
        <v>159</v>
      </c>
      <c r="C32" s="34" t="s">
        <v>154</v>
      </c>
      <c r="D32" s="35">
        <v>5</v>
      </c>
      <c r="E32" s="37" t="s">
        <v>141</v>
      </c>
      <c r="G32" s="63"/>
      <c r="H32" s="65" t="s">
        <v>159</v>
      </c>
      <c r="I32" s="34" t="s">
        <v>280</v>
      </c>
      <c r="J32" s="35">
        <v>5</v>
      </c>
      <c r="K32" s="57" t="s">
        <v>141</v>
      </c>
    </row>
    <row r="33" spans="1:11" ht="24" customHeight="1" x14ac:dyDescent="0.2">
      <c r="A33" s="63"/>
      <c r="B33" s="67"/>
      <c r="C33" s="34" t="s">
        <v>152</v>
      </c>
      <c r="D33" s="35">
        <v>0</v>
      </c>
      <c r="E33" s="37"/>
      <c r="G33" s="63"/>
      <c r="H33" s="67"/>
      <c r="I33" s="34" t="s">
        <v>152</v>
      </c>
      <c r="J33" s="35">
        <v>0</v>
      </c>
      <c r="K33" s="59"/>
    </row>
    <row r="34" spans="1:11" ht="51" x14ac:dyDescent="0.2">
      <c r="A34" s="63"/>
      <c r="B34" s="71" t="s">
        <v>160</v>
      </c>
      <c r="C34" s="34" t="s">
        <v>155</v>
      </c>
      <c r="D34" s="35">
        <v>5</v>
      </c>
      <c r="E34" s="37" t="s">
        <v>141</v>
      </c>
      <c r="G34" s="63"/>
      <c r="H34" s="71" t="s">
        <v>160</v>
      </c>
      <c r="I34" s="34" t="s">
        <v>281</v>
      </c>
      <c r="J34" s="35">
        <v>5</v>
      </c>
      <c r="K34" s="57" t="s">
        <v>141</v>
      </c>
    </row>
    <row r="35" spans="1:11" ht="24" customHeight="1" x14ac:dyDescent="0.2">
      <c r="A35" s="63"/>
      <c r="B35" s="72"/>
      <c r="C35" s="34" t="s">
        <v>152</v>
      </c>
      <c r="D35" s="35">
        <v>0</v>
      </c>
      <c r="E35" s="37"/>
      <c r="G35" s="63"/>
      <c r="H35" s="72"/>
      <c r="I35" s="34" t="s">
        <v>152</v>
      </c>
      <c r="J35" s="35">
        <v>0</v>
      </c>
      <c r="K35" s="59"/>
    </row>
    <row r="36" spans="1:11" ht="170" x14ac:dyDescent="0.2">
      <c r="A36" s="63"/>
      <c r="B36" s="71" t="s">
        <v>161</v>
      </c>
      <c r="C36" s="34" t="s">
        <v>156</v>
      </c>
      <c r="D36" s="35">
        <v>5</v>
      </c>
      <c r="E36" s="37" t="s">
        <v>141</v>
      </c>
      <c r="G36" s="63"/>
      <c r="H36" s="71" t="s">
        <v>161</v>
      </c>
      <c r="I36" s="34" t="s">
        <v>282</v>
      </c>
      <c r="J36" s="35">
        <v>5</v>
      </c>
      <c r="K36" s="57" t="s">
        <v>141</v>
      </c>
    </row>
    <row r="37" spans="1:11" ht="24" customHeight="1" x14ac:dyDescent="0.2">
      <c r="A37" s="63"/>
      <c r="B37" s="72"/>
      <c r="C37" s="34" t="s">
        <v>157</v>
      </c>
      <c r="D37" s="35">
        <v>0</v>
      </c>
      <c r="E37" s="35"/>
      <c r="G37" s="63"/>
      <c r="H37" s="72"/>
      <c r="I37" s="34" t="s">
        <v>157</v>
      </c>
      <c r="J37" s="35">
        <v>0</v>
      </c>
      <c r="K37" s="59"/>
    </row>
    <row r="38" spans="1:11" x14ac:dyDescent="0.2">
      <c r="A38" s="63"/>
      <c r="B38" s="65" t="s">
        <v>166</v>
      </c>
      <c r="C38" s="35" t="s">
        <v>163</v>
      </c>
      <c r="D38" s="35">
        <v>5</v>
      </c>
      <c r="E38" s="37" t="s">
        <v>141</v>
      </c>
      <c r="G38" s="63"/>
      <c r="H38" s="65" t="s">
        <v>166</v>
      </c>
      <c r="I38" s="35" t="s">
        <v>289</v>
      </c>
      <c r="J38" s="35">
        <v>5</v>
      </c>
      <c r="K38" s="57" t="s">
        <v>141</v>
      </c>
    </row>
    <row r="39" spans="1:11" ht="24" customHeight="1" x14ac:dyDescent="0.2">
      <c r="A39" s="63"/>
      <c r="B39" s="67"/>
      <c r="C39" s="34" t="s">
        <v>164</v>
      </c>
      <c r="D39" s="35">
        <v>0</v>
      </c>
      <c r="E39" s="35"/>
      <c r="G39" s="63"/>
      <c r="H39" s="67"/>
      <c r="I39" s="34" t="s">
        <v>164</v>
      </c>
      <c r="J39" s="35">
        <v>0</v>
      </c>
      <c r="K39" s="59"/>
    </row>
    <row r="40" spans="1:11" ht="187" x14ac:dyDescent="0.2">
      <c r="A40" s="63"/>
      <c r="B40" s="65" t="s">
        <v>168</v>
      </c>
      <c r="C40" s="35" t="s">
        <v>165</v>
      </c>
      <c r="D40" s="35">
        <v>5</v>
      </c>
      <c r="E40" s="37" t="s">
        <v>141</v>
      </c>
      <c r="G40" s="63"/>
      <c r="H40" s="65" t="s">
        <v>168</v>
      </c>
      <c r="I40" s="34" t="s">
        <v>283</v>
      </c>
      <c r="J40" s="35">
        <v>5</v>
      </c>
      <c r="K40" s="57" t="s">
        <v>141</v>
      </c>
    </row>
    <row r="41" spans="1:11" ht="24" customHeight="1" x14ac:dyDescent="0.2">
      <c r="A41" s="63"/>
      <c r="B41" s="67"/>
      <c r="C41" s="38" t="s">
        <v>167</v>
      </c>
      <c r="D41" s="35">
        <v>0</v>
      </c>
      <c r="E41" s="35"/>
      <c r="G41" s="63"/>
      <c r="H41" s="67"/>
      <c r="I41" s="38" t="s">
        <v>292</v>
      </c>
      <c r="J41" s="35">
        <v>0</v>
      </c>
      <c r="K41" s="59"/>
    </row>
    <row r="42" spans="1:11" ht="204" x14ac:dyDescent="0.2">
      <c r="A42" s="63"/>
      <c r="B42" s="65" t="s">
        <v>169</v>
      </c>
      <c r="C42" s="35" t="s">
        <v>165</v>
      </c>
      <c r="D42" s="35">
        <v>5</v>
      </c>
      <c r="E42" s="37" t="s">
        <v>141</v>
      </c>
      <c r="G42" s="63"/>
      <c r="H42" s="65" t="s">
        <v>169</v>
      </c>
      <c r="I42" s="34" t="s">
        <v>284</v>
      </c>
      <c r="J42" s="35">
        <v>5</v>
      </c>
      <c r="K42" s="57" t="s">
        <v>141</v>
      </c>
    </row>
    <row r="43" spans="1:11" ht="24" customHeight="1" x14ac:dyDescent="0.2">
      <c r="A43" s="63"/>
      <c r="B43" s="67"/>
      <c r="C43" s="38" t="s">
        <v>167</v>
      </c>
      <c r="D43" s="35">
        <v>0</v>
      </c>
      <c r="E43" s="35"/>
      <c r="G43" s="63"/>
      <c r="H43" s="67"/>
      <c r="I43" s="38" t="s">
        <v>293</v>
      </c>
      <c r="J43" s="35">
        <v>0</v>
      </c>
      <c r="K43" s="59"/>
    </row>
    <row r="44" spans="1:11" ht="24" customHeight="1" x14ac:dyDescent="0.2">
      <c r="A44" s="63"/>
      <c r="B44" s="65" t="s">
        <v>170</v>
      </c>
      <c r="C44" s="35" t="s">
        <v>165</v>
      </c>
      <c r="D44" s="35">
        <v>5</v>
      </c>
      <c r="E44" s="37" t="s">
        <v>141</v>
      </c>
      <c r="G44" s="63"/>
      <c r="H44" s="65" t="s">
        <v>170</v>
      </c>
      <c r="I44" s="35" t="s">
        <v>285</v>
      </c>
      <c r="J44" s="35">
        <v>5</v>
      </c>
      <c r="K44" s="57" t="s">
        <v>141</v>
      </c>
    </row>
    <row r="45" spans="1:11" ht="24" customHeight="1" x14ac:dyDescent="0.2">
      <c r="A45" s="63"/>
      <c r="B45" s="67"/>
      <c r="C45" s="38" t="s">
        <v>167</v>
      </c>
      <c r="D45" s="35">
        <v>0</v>
      </c>
      <c r="E45" s="35"/>
      <c r="G45" s="63"/>
      <c r="H45" s="67"/>
      <c r="I45" s="38" t="s">
        <v>292</v>
      </c>
      <c r="J45" s="35">
        <v>0</v>
      </c>
      <c r="K45" s="59"/>
    </row>
    <row r="46" spans="1:11" ht="24" customHeight="1" x14ac:dyDescent="0.2">
      <c r="A46" s="64"/>
      <c r="B46" s="77" t="s">
        <v>198</v>
      </c>
      <c r="C46" s="78"/>
      <c r="D46" s="79"/>
      <c r="E46" s="39" t="s">
        <v>172</v>
      </c>
      <c r="G46" s="64"/>
      <c r="H46" s="77" t="s">
        <v>198</v>
      </c>
      <c r="I46" s="78"/>
      <c r="J46" s="79"/>
      <c r="K46" s="39" t="s">
        <v>172</v>
      </c>
    </row>
    <row r="47" spans="1:11" ht="24" customHeight="1" x14ac:dyDescent="0.2">
      <c r="A47" s="63" t="s">
        <v>99</v>
      </c>
      <c r="B47" s="65" t="s">
        <v>9</v>
      </c>
      <c r="C47" s="34" t="s">
        <v>176</v>
      </c>
      <c r="D47" s="35">
        <v>6</v>
      </c>
      <c r="E47" s="37" t="s">
        <v>177</v>
      </c>
      <c r="G47" s="63" t="s">
        <v>99</v>
      </c>
      <c r="H47" s="65" t="s">
        <v>9</v>
      </c>
      <c r="I47" s="34" t="s">
        <v>176</v>
      </c>
      <c r="J47" s="35">
        <v>6</v>
      </c>
      <c r="K47" s="57" t="s">
        <v>177</v>
      </c>
    </row>
    <row r="48" spans="1:11" ht="24" customHeight="1" x14ac:dyDescent="0.2">
      <c r="A48" s="63"/>
      <c r="B48" s="66"/>
      <c r="C48" s="34" t="s">
        <v>175</v>
      </c>
      <c r="D48" s="35">
        <v>3</v>
      </c>
      <c r="E48" s="33"/>
      <c r="G48" s="63"/>
      <c r="H48" s="66"/>
      <c r="I48" s="34" t="s">
        <v>175</v>
      </c>
      <c r="J48" s="35">
        <v>3</v>
      </c>
      <c r="K48" s="58"/>
    </row>
    <row r="49" spans="1:12" ht="24" customHeight="1" x14ac:dyDescent="0.2">
      <c r="A49" s="63"/>
      <c r="B49" s="67"/>
      <c r="C49" s="34" t="s">
        <v>174</v>
      </c>
      <c r="D49" s="35">
        <v>0</v>
      </c>
      <c r="E49" s="33"/>
      <c r="G49" s="63"/>
      <c r="H49" s="67"/>
      <c r="I49" s="34" t="s">
        <v>174</v>
      </c>
      <c r="J49" s="35">
        <v>0</v>
      </c>
      <c r="K49" s="59"/>
    </row>
    <row r="50" spans="1:12" ht="24" customHeight="1" x14ac:dyDescent="0.2">
      <c r="A50" s="63"/>
      <c r="B50" s="65" t="s">
        <v>10</v>
      </c>
      <c r="C50" s="34" t="s">
        <v>100</v>
      </c>
      <c r="D50" s="35">
        <v>6</v>
      </c>
      <c r="E50" s="37" t="s">
        <v>177</v>
      </c>
      <c r="G50" s="63"/>
      <c r="H50" s="65" t="s">
        <v>10</v>
      </c>
      <c r="I50" s="34" t="s">
        <v>100</v>
      </c>
      <c r="J50" s="35">
        <v>6</v>
      </c>
      <c r="K50" s="57" t="s">
        <v>177</v>
      </c>
    </row>
    <row r="51" spans="1:12" ht="24" customHeight="1" x14ac:dyDescent="0.2">
      <c r="A51" s="63"/>
      <c r="B51" s="66"/>
      <c r="C51" s="36" t="s">
        <v>178</v>
      </c>
      <c r="D51" s="35">
        <v>3</v>
      </c>
      <c r="E51" s="35"/>
      <c r="G51" s="63"/>
      <c r="H51" s="66"/>
      <c r="I51" s="36" t="s">
        <v>178</v>
      </c>
      <c r="J51" s="35">
        <v>3</v>
      </c>
      <c r="K51" s="58"/>
    </row>
    <row r="52" spans="1:12" ht="24" customHeight="1" x14ac:dyDescent="0.2">
      <c r="A52" s="63"/>
      <c r="B52" s="67"/>
      <c r="C52" s="34" t="s">
        <v>179</v>
      </c>
      <c r="D52" s="35">
        <v>0</v>
      </c>
      <c r="E52" s="35"/>
      <c r="G52" s="63"/>
      <c r="H52" s="67"/>
      <c r="I52" s="34" t="s">
        <v>179</v>
      </c>
      <c r="J52" s="35">
        <v>0</v>
      </c>
      <c r="K52" s="59"/>
    </row>
    <row r="53" spans="1:12" ht="24" customHeight="1" x14ac:dyDescent="0.2">
      <c r="A53" s="63"/>
      <c r="B53" s="65" t="s">
        <v>11</v>
      </c>
      <c r="C53" s="34" t="s">
        <v>101</v>
      </c>
      <c r="D53" s="35">
        <v>6</v>
      </c>
      <c r="E53" s="37" t="s">
        <v>177</v>
      </c>
      <c r="G53" s="63"/>
      <c r="H53" s="65" t="s">
        <v>11</v>
      </c>
      <c r="I53" s="34" t="s">
        <v>101</v>
      </c>
      <c r="J53" s="35">
        <v>6</v>
      </c>
      <c r="K53" s="57" t="s">
        <v>177</v>
      </c>
    </row>
    <row r="54" spans="1:12" ht="24" customHeight="1" x14ac:dyDescent="0.2">
      <c r="A54" s="63"/>
      <c r="B54" s="66"/>
      <c r="C54" s="34" t="s">
        <v>182</v>
      </c>
      <c r="D54" s="35">
        <v>3</v>
      </c>
      <c r="E54" s="35"/>
      <c r="G54" s="63"/>
      <c r="H54" s="66"/>
      <c r="I54" s="34" t="s">
        <v>182</v>
      </c>
      <c r="J54" s="35">
        <v>3</v>
      </c>
      <c r="K54" s="58"/>
    </row>
    <row r="55" spans="1:12" ht="24" customHeight="1" x14ac:dyDescent="0.2">
      <c r="A55" s="63"/>
      <c r="B55" s="67"/>
      <c r="C55" s="34" t="s">
        <v>181</v>
      </c>
      <c r="D55" s="35">
        <v>0</v>
      </c>
      <c r="E55" s="35"/>
      <c r="G55" s="63"/>
      <c r="H55" s="67"/>
      <c r="I55" s="34" t="s">
        <v>181</v>
      </c>
      <c r="J55" s="35">
        <v>0</v>
      </c>
      <c r="K55" s="59"/>
    </row>
    <row r="56" spans="1:12" ht="34" x14ac:dyDescent="0.2">
      <c r="A56" s="63"/>
      <c r="B56" s="68" t="s">
        <v>12</v>
      </c>
      <c r="C56" s="35" t="s">
        <v>102</v>
      </c>
      <c r="D56" s="35">
        <v>6</v>
      </c>
      <c r="E56" s="37" t="s">
        <v>177</v>
      </c>
      <c r="G56" s="63"/>
      <c r="H56" s="68" t="s">
        <v>12</v>
      </c>
      <c r="I56" s="34" t="s">
        <v>286</v>
      </c>
      <c r="J56" s="35">
        <v>6</v>
      </c>
      <c r="K56" s="57" t="s">
        <v>177</v>
      </c>
    </row>
    <row r="57" spans="1:12" ht="24" customHeight="1" x14ac:dyDescent="0.2">
      <c r="A57" s="63"/>
      <c r="B57" s="69"/>
      <c r="C57" s="34" t="s">
        <v>180</v>
      </c>
      <c r="D57" s="35">
        <v>3</v>
      </c>
      <c r="E57" s="35"/>
      <c r="G57" s="63"/>
      <c r="H57" s="69"/>
      <c r="I57" s="34" t="s">
        <v>287</v>
      </c>
      <c r="J57" s="35">
        <v>3</v>
      </c>
      <c r="K57" s="58"/>
    </row>
    <row r="58" spans="1:12" ht="24" customHeight="1" x14ac:dyDescent="0.2">
      <c r="A58" s="63"/>
      <c r="B58" s="70"/>
      <c r="C58" s="34" t="s">
        <v>183</v>
      </c>
      <c r="D58" s="35">
        <v>0</v>
      </c>
      <c r="E58" s="35"/>
      <c r="G58" s="63"/>
      <c r="H58" s="70"/>
      <c r="I58" s="34" t="s">
        <v>288</v>
      </c>
      <c r="J58" s="35">
        <v>0</v>
      </c>
      <c r="K58" s="59"/>
    </row>
    <row r="59" spans="1:12" ht="24" customHeight="1" x14ac:dyDescent="0.2">
      <c r="A59" s="63"/>
      <c r="B59" s="68" t="s">
        <v>13</v>
      </c>
      <c r="C59" s="35" t="s">
        <v>103</v>
      </c>
      <c r="D59" s="35">
        <v>6</v>
      </c>
      <c r="E59" s="37" t="s">
        <v>177</v>
      </c>
      <c r="G59" s="63"/>
      <c r="H59" s="68" t="s">
        <v>13</v>
      </c>
      <c r="I59" s="35" t="s">
        <v>103</v>
      </c>
      <c r="J59" s="35">
        <v>6</v>
      </c>
      <c r="K59" s="57" t="s">
        <v>177</v>
      </c>
    </row>
    <row r="60" spans="1:12" ht="24" customHeight="1" x14ac:dyDescent="0.2">
      <c r="A60" s="63"/>
      <c r="B60" s="69"/>
      <c r="C60" s="34" t="s">
        <v>184</v>
      </c>
      <c r="D60" s="35">
        <v>3</v>
      </c>
      <c r="E60" s="35"/>
      <c r="G60" s="63"/>
      <c r="H60" s="69"/>
      <c r="I60" s="34" t="s">
        <v>184</v>
      </c>
      <c r="J60" s="35">
        <v>3</v>
      </c>
      <c r="K60" s="58"/>
    </row>
    <row r="61" spans="1:12" ht="24" customHeight="1" x14ac:dyDescent="0.2">
      <c r="A61" s="63"/>
      <c r="B61" s="70"/>
      <c r="C61" s="34" t="s">
        <v>185</v>
      </c>
      <c r="D61" s="35">
        <v>0</v>
      </c>
      <c r="E61" s="35"/>
      <c r="G61" s="63"/>
      <c r="H61" s="70"/>
      <c r="I61" s="34" t="s">
        <v>185</v>
      </c>
      <c r="J61" s="35">
        <v>0</v>
      </c>
      <c r="K61" s="59"/>
    </row>
    <row r="62" spans="1:12" ht="24" customHeight="1" x14ac:dyDescent="0.2">
      <c r="A62" s="64"/>
      <c r="B62" s="77" t="s">
        <v>200</v>
      </c>
      <c r="C62" s="78"/>
      <c r="D62" s="79"/>
      <c r="E62" s="39" t="s">
        <v>173</v>
      </c>
      <c r="G62" s="64"/>
      <c r="H62" s="77" t="s">
        <v>200</v>
      </c>
      <c r="I62" s="78"/>
      <c r="J62" s="79"/>
      <c r="K62" s="39" t="s">
        <v>173</v>
      </c>
    </row>
    <row r="63" spans="1:12" ht="24" customHeight="1" x14ac:dyDescent="0.2">
      <c r="A63" s="63" t="s">
        <v>104</v>
      </c>
      <c r="B63" s="65" t="s">
        <v>186</v>
      </c>
      <c r="C63" s="34" t="s">
        <v>188</v>
      </c>
      <c r="D63" s="35">
        <v>6</v>
      </c>
      <c r="E63" s="37" t="s">
        <v>177</v>
      </c>
      <c r="G63" s="63" t="s">
        <v>104</v>
      </c>
      <c r="H63" s="65" t="s">
        <v>186</v>
      </c>
      <c r="I63" s="34" t="s">
        <v>188</v>
      </c>
      <c r="J63" s="35">
        <v>6</v>
      </c>
      <c r="K63" s="57" t="s">
        <v>177</v>
      </c>
      <c r="L63" s="18" t="s">
        <v>291</v>
      </c>
    </row>
    <row r="64" spans="1:12" ht="24" customHeight="1" x14ac:dyDescent="0.2">
      <c r="A64" s="63"/>
      <c r="B64" s="66"/>
      <c r="C64" s="34" t="s">
        <v>189</v>
      </c>
      <c r="D64" s="35">
        <v>4</v>
      </c>
      <c r="E64" s="35"/>
      <c r="G64" s="63"/>
      <c r="H64" s="66"/>
      <c r="I64" s="34" t="s">
        <v>290</v>
      </c>
      <c r="J64" s="35">
        <v>4</v>
      </c>
      <c r="K64" s="58"/>
    </row>
    <row r="65" spans="1:11" ht="24" customHeight="1" x14ac:dyDescent="0.2">
      <c r="A65" s="63"/>
      <c r="B65" s="66"/>
      <c r="C65" s="34" t="s">
        <v>190</v>
      </c>
      <c r="D65" s="35">
        <v>2</v>
      </c>
      <c r="E65" s="35"/>
      <c r="G65" s="63"/>
      <c r="H65" s="66"/>
      <c r="I65" s="34" t="s">
        <v>190</v>
      </c>
      <c r="J65" s="35">
        <v>2</v>
      </c>
      <c r="K65" s="58"/>
    </row>
    <row r="66" spans="1:11" ht="24" customHeight="1" x14ac:dyDescent="0.2">
      <c r="A66" s="63"/>
      <c r="B66" s="67"/>
      <c r="C66" s="34" t="s">
        <v>191</v>
      </c>
      <c r="D66" s="35">
        <v>0</v>
      </c>
      <c r="E66" s="35"/>
      <c r="G66" s="63"/>
      <c r="H66" s="67"/>
      <c r="I66" s="34" t="s">
        <v>191</v>
      </c>
      <c r="J66" s="35">
        <v>0</v>
      </c>
      <c r="K66" s="59"/>
    </row>
    <row r="67" spans="1:11" ht="24" customHeight="1" x14ac:dyDescent="0.2">
      <c r="A67" s="63"/>
      <c r="B67" s="65" t="s">
        <v>187</v>
      </c>
      <c r="C67" s="34" t="s">
        <v>193</v>
      </c>
      <c r="D67" s="35">
        <v>4</v>
      </c>
      <c r="E67" s="37" t="s">
        <v>194</v>
      </c>
      <c r="G67" s="63"/>
      <c r="H67" s="65" t="s">
        <v>187</v>
      </c>
      <c r="I67" s="34" t="s">
        <v>193</v>
      </c>
      <c r="J67" s="35">
        <v>4</v>
      </c>
      <c r="K67" s="57" t="s">
        <v>194</v>
      </c>
    </row>
    <row r="68" spans="1:11" ht="24" customHeight="1" x14ac:dyDescent="0.2">
      <c r="A68" s="63"/>
      <c r="B68" s="66"/>
      <c r="C68" s="34" t="s">
        <v>192</v>
      </c>
      <c r="D68" s="35">
        <v>2</v>
      </c>
      <c r="E68" s="35"/>
      <c r="G68" s="63"/>
      <c r="H68" s="66"/>
      <c r="I68" s="34" t="s">
        <v>192</v>
      </c>
      <c r="J68" s="35">
        <v>2</v>
      </c>
      <c r="K68" s="58"/>
    </row>
    <row r="69" spans="1:11" ht="24" customHeight="1" x14ac:dyDescent="0.2">
      <c r="A69" s="63"/>
      <c r="B69" s="67"/>
      <c r="C69" s="34" t="s">
        <v>191</v>
      </c>
      <c r="D69" s="35">
        <v>0</v>
      </c>
      <c r="E69" s="35"/>
      <c r="G69" s="63"/>
      <c r="H69" s="67"/>
      <c r="I69" s="34" t="s">
        <v>191</v>
      </c>
      <c r="J69" s="35">
        <v>0</v>
      </c>
      <c r="K69" s="59"/>
    </row>
    <row r="70" spans="1:11" ht="24" customHeight="1" x14ac:dyDescent="0.2">
      <c r="A70" s="64"/>
      <c r="B70" s="77" t="s">
        <v>201</v>
      </c>
      <c r="C70" s="78"/>
      <c r="D70" s="79"/>
      <c r="E70" s="39" t="s">
        <v>195</v>
      </c>
      <c r="G70" s="64"/>
      <c r="H70" s="77" t="s">
        <v>201</v>
      </c>
      <c r="I70" s="78"/>
      <c r="J70" s="79"/>
      <c r="K70" s="39" t="s">
        <v>195</v>
      </c>
    </row>
    <row r="71" spans="1:11" ht="24" customHeight="1" x14ac:dyDescent="0.2"/>
    <row r="72" spans="1:11" x14ac:dyDescent="0.2">
      <c r="A72" s="29" t="s">
        <v>162</v>
      </c>
      <c r="B72" s="28"/>
      <c r="C72" s="28"/>
    </row>
    <row r="73" spans="1:11" x14ac:dyDescent="0.2">
      <c r="A73" s="29" t="s">
        <v>171</v>
      </c>
      <c r="B73" s="28"/>
      <c r="C73" s="28"/>
    </row>
    <row r="74" spans="1:11" x14ac:dyDescent="0.2">
      <c r="B74" s="28"/>
      <c r="C74" s="28"/>
    </row>
    <row r="75" spans="1:11" x14ac:dyDescent="0.2">
      <c r="A75" s="28"/>
      <c r="B75" s="28"/>
      <c r="C75" s="28"/>
    </row>
    <row r="76" spans="1:11" x14ac:dyDescent="0.2">
      <c r="A76" s="28"/>
      <c r="B76" s="28"/>
      <c r="C76" s="28"/>
    </row>
    <row r="77" spans="1:11" x14ac:dyDescent="0.2">
      <c r="A77" s="28"/>
      <c r="B77" s="28"/>
      <c r="C77" s="28"/>
    </row>
    <row r="78" spans="1:11" x14ac:dyDescent="0.2">
      <c r="A78" s="28"/>
      <c r="B78" s="28"/>
      <c r="C78" s="28"/>
    </row>
    <row r="79" spans="1:11" x14ac:dyDescent="0.2">
      <c r="A79" s="28"/>
      <c r="B79" s="28"/>
      <c r="C79" s="28"/>
    </row>
    <row r="80" spans="1:11" x14ac:dyDescent="0.2">
      <c r="A80" s="28"/>
      <c r="B80" s="28"/>
      <c r="C80" s="28"/>
    </row>
    <row r="81" spans="1:3" x14ac:dyDescent="0.2">
      <c r="A81" s="28"/>
      <c r="B81" s="28"/>
      <c r="C81" s="28"/>
    </row>
    <row r="82" spans="1:3" x14ac:dyDescent="0.2">
      <c r="A82" s="28"/>
      <c r="B82" s="28"/>
      <c r="C82" s="28"/>
    </row>
    <row r="83" spans="1:3" x14ac:dyDescent="0.2">
      <c r="A83" s="28"/>
      <c r="B83" s="28"/>
      <c r="C83" s="28"/>
    </row>
    <row r="84" spans="1:3" x14ac:dyDescent="0.2">
      <c r="A84" s="28"/>
      <c r="B84" s="28"/>
      <c r="C84" s="28"/>
    </row>
    <row r="85" spans="1:3" x14ac:dyDescent="0.2">
      <c r="A85" s="28"/>
      <c r="B85" s="28"/>
      <c r="C85" s="28"/>
    </row>
    <row r="86" spans="1:3" x14ac:dyDescent="0.2">
      <c r="A86" s="28"/>
      <c r="B86" s="28"/>
      <c r="C86" s="28"/>
    </row>
    <row r="87" spans="1:3" x14ac:dyDescent="0.2">
      <c r="A87" s="28"/>
      <c r="B87" s="28"/>
      <c r="C87" s="28"/>
    </row>
    <row r="88" spans="1:3" x14ac:dyDescent="0.2">
      <c r="A88" s="28"/>
      <c r="B88" s="28"/>
      <c r="C88" s="28"/>
    </row>
  </sheetData>
  <mergeCells count="80">
    <mergeCell ref="A5:A8"/>
    <mergeCell ref="B5:B8"/>
    <mergeCell ref="D5:D8"/>
    <mergeCell ref="A11:A12"/>
    <mergeCell ref="B11:B12"/>
    <mergeCell ref="D11:D12"/>
    <mergeCell ref="B32:B33"/>
    <mergeCell ref="B34:B35"/>
    <mergeCell ref="B36:B37"/>
    <mergeCell ref="B50:B52"/>
    <mergeCell ref="B47:B49"/>
    <mergeCell ref="B46:D46"/>
    <mergeCell ref="A30:A46"/>
    <mergeCell ref="B62:D62"/>
    <mergeCell ref="A47:A62"/>
    <mergeCell ref="B70:D70"/>
    <mergeCell ref="B63:B66"/>
    <mergeCell ref="B67:B69"/>
    <mergeCell ref="B59:B61"/>
    <mergeCell ref="B56:B58"/>
    <mergeCell ref="B53:B55"/>
    <mergeCell ref="B38:B39"/>
    <mergeCell ref="B40:B41"/>
    <mergeCell ref="B42:B43"/>
    <mergeCell ref="B44:B45"/>
    <mergeCell ref="A63:A70"/>
    <mergeCell ref="B30:B31"/>
    <mergeCell ref="H36:H37"/>
    <mergeCell ref="E5:E8"/>
    <mergeCell ref="E11:E12"/>
    <mergeCell ref="F5:F8"/>
    <mergeCell ref="G5:G8"/>
    <mergeCell ref="H5:H8"/>
    <mergeCell ref="H11:H12"/>
    <mergeCell ref="G11:G12"/>
    <mergeCell ref="F11:F12"/>
    <mergeCell ref="A14:H16"/>
    <mergeCell ref="G19:G29"/>
    <mergeCell ref="H19:H24"/>
    <mergeCell ref="H25:H28"/>
    <mergeCell ref="H29:J29"/>
    <mergeCell ref="B29:D29"/>
    <mergeCell ref="A19:A29"/>
    <mergeCell ref="B19:B24"/>
    <mergeCell ref="B25:B28"/>
    <mergeCell ref="H38:H39"/>
    <mergeCell ref="H40:H41"/>
    <mergeCell ref="H42:H43"/>
    <mergeCell ref="H44:H45"/>
    <mergeCell ref="H46:J46"/>
    <mergeCell ref="K40:K41"/>
    <mergeCell ref="H59:H61"/>
    <mergeCell ref="H62:J62"/>
    <mergeCell ref="G63:G70"/>
    <mergeCell ref="H63:H66"/>
    <mergeCell ref="H67:H69"/>
    <mergeCell ref="H70:J70"/>
    <mergeCell ref="G47:G62"/>
    <mergeCell ref="H47:H49"/>
    <mergeCell ref="H50:H52"/>
    <mergeCell ref="H53:H55"/>
    <mergeCell ref="H56:H58"/>
    <mergeCell ref="G30:G46"/>
    <mergeCell ref="H30:H31"/>
    <mergeCell ref="H32:H33"/>
    <mergeCell ref="H34:H35"/>
    <mergeCell ref="K30:K31"/>
    <mergeCell ref="K32:K33"/>
    <mergeCell ref="K34:K35"/>
    <mergeCell ref="K36:K37"/>
    <mergeCell ref="K38:K39"/>
    <mergeCell ref="K42:K43"/>
    <mergeCell ref="K44:K45"/>
    <mergeCell ref="K67:K69"/>
    <mergeCell ref="K63:K66"/>
    <mergeCell ref="K59:K61"/>
    <mergeCell ref="K56:K58"/>
    <mergeCell ref="K53:K55"/>
    <mergeCell ref="K50:K52"/>
    <mergeCell ref="K47:K49"/>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3"/>
  <sheetViews>
    <sheetView workbookViewId="0">
      <selection activeCell="C15" sqref="C15"/>
    </sheetView>
  </sheetViews>
  <sheetFormatPr baseColWidth="10" defaultRowHeight="16" x14ac:dyDescent="0.2"/>
  <cols>
    <col min="1" max="1" width="35.1640625" customWidth="1"/>
    <col min="2" max="2" width="38" customWidth="1"/>
    <col min="3" max="3" width="39.1640625" customWidth="1"/>
    <col min="4" max="5" width="20.33203125" customWidth="1"/>
    <col min="6" max="6" width="21.6640625" customWidth="1"/>
    <col min="7" max="7" width="20.5" customWidth="1"/>
  </cols>
  <sheetData>
    <row r="1" spans="1:7" ht="26" x14ac:dyDescent="0.3">
      <c r="A1" s="27" t="s">
        <v>226</v>
      </c>
      <c r="B1" s="18"/>
      <c r="C1" s="18"/>
    </row>
    <row r="2" spans="1:7" ht="17" thickBot="1" x14ac:dyDescent="0.25">
      <c r="A2" s="30"/>
      <c r="B2" s="18"/>
      <c r="C2" s="18"/>
    </row>
    <row r="3" spans="1:7" ht="69" thickBot="1" x14ac:dyDescent="0.25">
      <c r="A3" s="17" t="s">
        <v>202</v>
      </c>
      <c r="B3" s="17" t="s">
        <v>203</v>
      </c>
      <c r="C3" s="17" t="s">
        <v>204</v>
      </c>
      <c r="D3" s="17" t="s">
        <v>233</v>
      </c>
      <c r="E3" s="17" t="s">
        <v>236</v>
      </c>
      <c r="F3" s="17" t="s">
        <v>235</v>
      </c>
      <c r="G3" s="17" t="s">
        <v>236</v>
      </c>
    </row>
    <row r="4" spans="1:7" ht="22" thickTop="1" thickBot="1" x14ac:dyDescent="0.25">
      <c r="A4" s="19" t="s">
        <v>229</v>
      </c>
      <c r="B4" s="19">
        <v>0</v>
      </c>
      <c r="C4" s="19" t="s">
        <v>205</v>
      </c>
      <c r="D4" s="19" t="s">
        <v>98</v>
      </c>
      <c r="E4" s="19"/>
      <c r="F4" s="19" t="s">
        <v>98</v>
      </c>
      <c r="G4" s="19"/>
    </row>
    <row r="5" spans="1:7" ht="21" thickBot="1" x14ac:dyDescent="0.25">
      <c r="A5" s="24" t="s">
        <v>230</v>
      </c>
      <c r="B5" s="24">
        <v>0</v>
      </c>
      <c r="C5" s="24" t="s">
        <v>206</v>
      </c>
      <c r="D5" s="24" t="s">
        <v>98</v>
      </c>
      <c r="E5" s="24"/>
      <c r="F5" s="24" t="s">
        <v>98</v>
      </c>
      <c r="G5" s="24"/>
    </row>
    <row r="6" spans="1:7" ht="20" x14ac:dyDescent="0.2">
      <c r="A6" s="25" t="s">
        <v>231</v>
      </c>
      <c r="B6" s="84">
        <v>0</v>
      </c>
      <c r="C6" s="25">
        <v>75</v>
      </c>
      <c r="D6" s="84" t="s">
        <v>250</v>
      </c>
      <c r="E6" s="25" t="s">
        <v>255</v>
      </c>
      <c r="F6" s="88" t="s">
        <v>250</v>
      </c>
      <c r="G6" s="25" t="s">
        <v>252</v>
      </c>
    </row>
    <row r="7" spans="1:7" ht="17" x14ac:dyDescent="0.2">
      <c r="A7" s="41" t="s">
        <v>207</v>
      </c>
      <c r="B7" s="87"/>
      <c r="C7" s="41">
        <v>90</v>
      </c>
      <c r="D7" s="87"/>
      <c r="E7" s="41"/>
      <c r="F7" s="89"/>
      <c r="G7" s="41"/>
    </row>
    <row r="8" spans="1:7" ht="18" thickBot="1" x14ac:dyDescent="0.25">
      <c r="A8" s="26" t="s">
        <v>208</v>
      </c>
      <c r="B8" s="85"/>
      <c r="C8" s="40"/>
      <c r="D8" s="85"/>
      <c r="E8" s="40"/>
      <c r="F8" s="90"/>
      <c r="G8" s="40"/>
    </row>
    <row r="9" spans="1:7" ht="38" thickBot="1" x14ac:dyDescent="0.25">
      <c r="A9" s="24" t="s">
        <v>232</v>
      </c>
      <c r="B9" s="24" t="s">
        <v>209</v>
      </c>
      <c r="C9" s="24">
        <v>0</v>
      </c>
      <c r="D9" s="24" t="s">
        <v>251</v>
      </c>
      <c r="E9" s="24"/>
      <c r="F9" s="24" t="s">
        <v>249</v>
      </c>
      <c r="G9" s="24" t="s">
        <v>252</v>
      </c>
    </row>
    <row r="10" spans="1:7" ht="21" thickBot="1" x14ac:dyDescent="0.25">
      <c r="A10" s="23" t="s">
        <v>256</v>
      </c>
      <c r="B10" s="23">
        <v>0</v>
      </c>
      <c r="C10" s="23" t="s">
        <v>209</v>
      </c>
      <c r="D10" s="23" t="s">
        <v>98</v>
      </c>
      <c r="E10" s="23"/>
      <c r="F10" s="23" t="s">
        <v>249</v>
      </c>
      <c r="G10" s="25" t="s">
        <v>252</v>
      </c>
    </row>
    <row r="11" spans="1:7" ht="35" thickBot="1" x14ac:dyDescent="0.25">
      <c r="A11" s="24" t="s">
        <v>257</v>
      </c>
      <c r="B11" s="24" t="s">
        <v>210</v>
      </c>
      <c r="C11" s="24">
        <v>0</v>
      </c>
      <c r="D11" s="24" t="s">
        <v>253</v>
      </c>
      <c r="E11" s="24"/>
      <c r="F11" s="24" t="s">
        <v>249</v>
      </c>
      <c r="G11" s="24" t="s">
        <v>252</v>
      </c>
    </row>
    <row r="12" spans="1:7" ht="18" thickBot="1" x14ac:dyDescent="0.25">
      <c r="A12" s="23" t="s">
        <v>211</v>
      </c>
      <c r="B12" s="23" t="s">
        <v>206</v>
      </c>
      <c r="C12" s="23" t="s">
        <v>212</v>
      </c>
      <c r="D12" s="23" t="s">
        <v>254</v>
      </c>
      <c r="E12" s="23" t="s">
        <v>255</v>
      </c>
      <c r="F12" s="23" t="s">
        <v>249</v>
      </c>
      <c r="G12" s="25" t="s">
        <v>252</v>
      </c>
    </row>
    <row r="13" spans="1:7" ht="18" thickBot="1" x14ac:dyDescent="0.25">
      <c r="A13" s="24" t="s">
        <v>213</v>
      </c>
      <c r="B13" s="24">
        <v>0</v>
      </c>
      <c r="C13" s="24">
        <v>250</v>
      </c>
      <c r="D13" s="24" t="s">
        <v>254</v>
      </c>
      <c r="E13" s="24" t="s">
        <v>255</v>
      </c>
      <c r="F13" s="24" t="s">
        <v>249</v>
      </c>
      <c r="G13" s="24" t="s">
        <v>252</v>
      </c>
    </row>
    <row r="14" spans="1:7" ht="18" thickBot="1" x14ac:dyDescent="0.25">
      <c r="A14" s="23" t="s">
        <v>214</v>
      </c>
      <c r="B14" s="23" t="s">
        <v>215</v>
      </c>
      <c r="C14" s="23" t="s">
        <v>216</v>
      </c>
      <c r="D14" s="23" t="s">
        <v>98</v>
      </c>
      <c r="E14" s="23"/>
      <c r="F14" s="23" t="s">
        <v>98</v>
      </c>
      <c r="G14" s="23"/>
    </row>
    <row r="15" spans="1:7" ht="21" thickBot="1" x14ac:dyDescent="0.25">
      <c r="A15" s="24" t="s">
        <v>258</v>
      </c>
      <c r="B15" s="24" t="s">
        <v>217</v>
      </c>
      <c r="C15" s="24" t="s">
        <v>218</v>
      </c>
      <c r="D15" s="24" t="s">
        <v>254</v>
      </c>
      <c r="E15" s="24" t="s">
        <v>255</v>
      </c>
      <c r="F15" s="24"/>
      <c r="G15" s="24"/>
    </row>
    <row r="16" spans="1:7" ht="17" x14ac:dyDescent="0.2">
      <c r="A16" s="25" t="s">
        <v>219</v>
      </c>
      <c r="B16" s="25" t="s">
        <v>222</v>
      </c>
      <c r="C16" s="25" t="s">
        <v>224</v>
      </c>
      <c r="D16" s="25" t="s">
        <v>98</v>
      </c>
      <c r="E16" s="25"/>
      <c r="F16" s="25" t="s">
        <v>249</v>
      </c>
      <c r="G16" s="25" t="s">
        <v>252</v>
      </c>
    </row>
    <row r="17" spans="1:7" ht="17" x14ac:dyDescent="0.2">
      <c r="A17" s="41" t="s">
        <v>220</v>
      </c>
      <c r="B17" s="41" t="s">
        <v>223</v>
      </c>
      <c r="C17" s="41" t="s">
        <v>225</v>
      </c>
      <c r="D17" s="41"/>
      <c r="E17" s="41"/>
      <c r="F17" s="41"/>
      <c r="G17" s="41"/>
    </row>
    <row r="18" spans="1:7" ht="18" thickBot="1" x14ac:dyDescent="0.25">
      <c r="A18" s="26" t="s">
        <v>221</v>
      </c>
      <c r="B18" s="40"/>
      <c r="C18" s="40"/>
      <c r="D18" s="40"/>
      <c r="E18" s="40"/>
      <c r="F18" s="40"/>
      <c r="G18" s="40"/>
    </row>
    <row r="19" spans="1:7" ht="18" thickBot="1" x14ac:dyDescent="0.25">
      <c r="A19" s="24" t="s">
        <v>196</v>
      </c>
      <c r="B19" s="24">
        <v>0</v>
      </c>
      <c r="C19" s="24">
        <v>110</v>
      </c>
      <c r="D19" s="24"/>
      <c r="E19" s="24"/>
      <c r="F19" s="24"/>
      <c r="G19" s="24"/>
    </row>
    <row r="21" spans="1:7" x14ac:dyDescent="0.2">
      <c r="A21" s="11" t="s">
        <v>227</v>
      </c>
    </row>
    <row r="22" spans="1:7" x14ac:dyDescent="0.2">
      <c r="A22" t="s">
        <v>228</v>
      </c>
    </row>
    <row r="23" spans="1:7" x14ac:dyDescent="0.2">
      <c r="A23" t="s">
        <v>259</v>
      </c>
    </row>
  </sheetData>
  <mergeCells count="3">
    <mergeCell ref="B6:B8"/>
    <mergeCell ref="D6:D8"/>
    <mergeCell ref="F6:F8"/>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FA365-7D75-804C-8686-110A83E52929}">
  <dimension ref="A1:J12"/>
  <sheetViews>
    <sheetView workbookViewId="0">
      <selection activeCell="G7" sqref="G7"/>
    </sheetView>
  </sheetViews>
  <sheetFormatPr baseColWidth="10" defaultRowHeight="16" x14ac:dyDescent="0.2"/>
  <sheetData>
    <row r="1" spans="1:10" x14ac:dyDescent="0.2">
      <c r="A1" t="s">
        <v>372</v>
      </c>
      <c r="B1" t="s">
        <v>374</v>
      </c>
      <c r="E1" t="s">
        <v>372</v>
      </c>
      <c r="F1" t="s">
        <v>375</v>
      </c>
      <c r="I1" t="s">
        <v>372</v>
      </c>
      <c r="J1" t="s">
        <v>375</v>
      </c>
    </row>
    <row r="2" spans="1:10" x14ac:dyDescent="0.2">
      <c r="A2" t="s">
        <v>373</v>
      </c>
      <c r="E2" t="s">
        <v>373</v>
      </c>
      <c r="I2" t="s">
        <v>373</v>
      </c>
    </row>
    <row r="5" spans="1:10" x14ac:dyDescent="0.2">
      <c r="A5" s="98" t="s">
        <v>376</v>
      </c>
    </row>
    <row r="6" spans="1:10" x14ac:dyDescent="0.2">
      <c r="A6" t="s">
        <v>377</v>
      </c>
    </row>
    <row r="7" spans="1:10" x14ac:dyDescent="0.2">
      <c r="A7" t="s">
        <v>378</v>
      </c>
    </row>
    <row r="8" spans="1:10" x14ac:dyDescent="0.2">
      <c r="A8" t="s">
        <v>379</v>
      </c>
    </row>
    <row r="9" spans="1:10" x14ac:dyDescent="0.2">
      <c r="A9" t="s">
        <v>380</v>
      </c>
    </row>
    <row r="10" spans="1:10" x14ac:dyDescent="0.2">
      <c r="A10" t="s">
        <v>381</v>
      </c>
    </row>
    <row r="12" spans="1:10" x14ac:dyDescent="0.2">
      <c r="A12" s="98" t="s">
        <v>382</v>
      </c>
    </row>
  </sheetData>
  <hyperlinks>
    <hyperlink ref="A5" r:id="rId1" xr:uid="{70EDF13A-317C-0848-ABAE-CC87CAB1FA41}"/>
    <hyperlink ref="A12" r:id="rId2" xr:uid="{5D5FB4C9-F052-CB47-80A2-B86514BA8DC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Vietnamese Dietary Guidelines</vt:lpstr>
      <vt:lpstr>Sheet3</vt:lpstr>
      <vt:lpstr>Vietnamese adapted DQI-I</vt:lpstr>
      <vt:lpstr>Variety</vt:lpstr>
      <vt:lpstr>Original DQI-I &amp; context of VN</vt:lpstr>
      <vt:lpstr>Original AHEI &amp; context of VN</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Vuong Thao Vy</cp:lastModifiedBy>
  <cp:lastPrinted>2010-05-18T00:00:05Z</cp:lastPrinted>
  <dcterms:created xsi:type="dcterms:W3CDTF">2001-09-05T18:54:16Z</dcterms:created>
  <dcterms:modified xsi:type="dcterms:W3CDTF">2019-11-08T23:47:57Z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TC060827171033</vt:lpwstr>
  </property>
</Properties>
</file>