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go\Desktop\"/>
    </mc:Choice>
  </mc:AlternateContent>
  <bookViews>
    <workbookView xWindow="0" yWindow="0" windowWidth="23040" windowHeight="9084"/>
  </bookViews>
  <sheets>
    <sheet name="stroopdata" sheetId="1" r:id="rId1"/>
  </sheets>
  <calcPr calcId="162913"/>
</workbook>
</file>

<file path=xl/calcChain.xml><?xml version="1.0" encoding="utf-8"?>
<calcChain xmlns="http://schemas.openxmlformats.org/spreadsheetml/2006/main">
  <c r="A31" i="1" l="1"/>
  <c r="D26" i="1" l="1"/>
  <c r="F30" i="1"/>
  <c r="E30" i="1"/>
  <c r="C30" i="1"/>
  <c r="D29" i="1"/>
  <c r="D27" i="1"/>
  <c r="C29" i="1"/>
  <c r="A30" i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28" i="1" l="1"/>
  <c r="A27" i="1"/>
</calcChain>
</file>

<file path=xl/sharedStrings.xml><?xml version="1.0" encoding="utf-8"?>
<sst xmlns="http://schemas.openxmlformats.org/spreadsheetml/2006/main" count="7" uniqueCount="7">
  <si>
    <t>Congruent</t>
  </si>
  <si>
    <t>Incongruent</t>
  </si>
  <si>
    <t>Difference</t>
  </si>
  <si>
    <t>&lt;-mean congruent</t>
  </si>
  <si>
    <t>&lt;-median congruent</t>
  </si>
  <si>
    <t>&lt;-mean incongruent</t>
  </si>
  <si>
    <t>&lt;-median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</si>
</sst>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ECECEB"/>
      </a:dk1>
      <a:lt1>
        <a:sysClr val="window" lastClr="62646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4" workbookViewId="0">
      <selection activeCell="C31" sqref="C3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8.6300000000000008</v>
      </c>
      <c r="B2">
        <v>15.686999999999999</v>
      </c>
      <c r="C2">
        <f>A2-B2</f>
        <v>-7.0569999999999986</v>
      </c>
    </row>
    <row r="3" spans="1:3" x14ac:dyDescent="0.3">
      <c r="A3">
        <v>8.9870000000000001</v>
      </c>
      <c r="B3">
        <v>17.393999999999998</v>
      </c>
      <c r="C3">
        <f t="shared" ref="C3:C25" si="0">A3-B3</f>
        <v>-8.4069999999999983</v>
      </c>
    </row>
    <row r="4" spans="1:3" x14ac:dyDescent="0.3">
      <c r="A4">
        <v>9.4009999999999998</v>
      </c>
      <c r="B4">
        <v>20.762</v>
      </c>
      <c r="C4">
        <f t="shared" si="0"/>
        <v>-11.361000000000001</v>
      </c>
    </row>
    <row r="5" spans="1:3" x14ac:dyDescent="0.3">
      <c r="A5">
        <v>9.5640000000000001</v>
      </c>
      <c r="B5">
        <v>21.213999999999999</v>
      </c>
      <c r="C5">
        <f t="shared" si="0"/>
        <v>-11.649999999999999</v>
      </c>
    </row>
    <row r="6" spans="1:3" x14ac:dyDescent="0.3">
      <c r="A6">
        <v>10.638999999999999</v>
      </c>
      <c r="B6">
        <v>20.428999999999998</v>
      </c>
      <c r="C6">
        <f t="shared" si="0"/>
        <v>-9.7899999999999991</v>
      </c>
    </row>
    <row r="7" spans="1:3" x14ac:dyDescent="0.3">
      <c r="A7">
        <v>11.343999999999999</v>
      </c>
      <c r="B7">
        <v>17.425000000000001</v>
      </c>
      <c r="C7">
        <f t="shared" si="0"/>
        <v>-6.0810000000000013</v>
      </c>
    </row>
    <row r="8" spans="1:3" x14ac:dyDescent="0.3">
      <c r="A8">
        <v>12.079000000000001</v>
      </c>
      <c r="B8">
        <v>19.277999999999999</v>
      </c>
      <c r="C8">
        <f t="shared" si="0"/>
        <v>-7.1989999999999981</v>
      </c>
    </row>
    <row r="9" spans="1:3" x14ac:dyDescent="0.3">
      <c r="A9">
        <v>12.13</v>
      </c>
      <c r="B9">
        <v>22.158000000000001</v>
      </c>
      <c r="C9">
        <f t="shared" si="0"/>
        <v>-10.028</v>
      </c>
    </row>
    <row r="10" spans="1:3" x14ac:dyDescent="0.3">
      <c r="A10">
        <v>12.238</v>
      </c>
      <c r="B10">
        <v>20.878</v>
      </c>
      <c r="C10">
        <f t="shared" si="0"/>
        <v>-8.64</v>
      </c>
    </row>
    <row r="11" spans="1:3" x14ac:dyDescent="0.3">
      <c r="A11">
        <v>12.369</v>
      </c>
      <c r="B11">
        <v>34.287999999999997</v>
      </c>
      <c r="C11">
        <f t="shared" si="0"/>
        <v>-21.918999999999997</v>
      </c>
    </row>
    <row r="12" spans="1:3" x14ac:dyDescent="0.3">
      <c r="A12">
        <v>12.944000000000001</v>
      </c>
      <c r="B12">
        <v>23.893999999999998</v>
      </c>
      <c r="C12">
        <f t="shared" si="0"/>
        <v>-10.949999999999998</v>
      </c>
    </row>
    <row r="13" spans="1:3" x14ac:dyDescent="0.3">
      <c r="A13">
        <v>14.233000000000001</v>
      </c>
      <c r="B13">
        <v>17.96</v>
      </c>
      <c r="C13">
        <f t="shared" si="0"/>
        <v>-3.7270000000000003</v>
      </c>
    </row>
    <row r="14" spans="1:3" x14ac:dyDescent="0.3">
      <c r="A14">
        <v>14.48</v>
      </c>
      <c r="B14">
        <v>26.282</v>
      </c>
      <c r="C14">
        <f t="shared" si="0"/>
        <v>-11.802</v>
      </c>
    </row>
    <row r="15" spans="1:3" x14ac:dyDescent="0.3">
      <c r="A15">
        <v>14.669</v>
      </c>
      <c r="B15">
        <v>22.803000000000001</v>
      </c>
      <c r="C15">
        <f t="shared" si="0"/>
        <v>-8.1340000000000003</v>
      </c>
    </row>
    <row r="16" spans="1:3" x14ac:dyDescent="0.3">
      <c r="A16">
        <v>14.692</v>
      </c>
      <c r="B16">
        <v>24.571999999999999</v>
      </c>
      <c r="C16">
        <f t="shared" si="0"/>
        <v>-9.879999999999999</v>
      </c>
    </row>
    <row r="17" spans="1:6" x14ac:dyDescent="0.3">
      <c r="A17">
        <v>15.073</v>
      </c>
      <c r="B17">
        <v>17.510000000000002</v>
      </c>
      <c r="C17">
        <f t="shared" si="0"/>
        <v>-2.4370000000000012</v>
      </c>
    </row>
    <row r="18" spans="1:6" x14ac:dyDescent="0.3">
      <c r="A18">
        <v>15.298</v>
      </c>
      <c r="B18">
        <v>18.643999999999998</v>
      </c>
      <c r="C18">
        <f t="shared" si="0"/>
        <v>-3.3459999999999983</v>
      </c>
    </row>
    <row r="19" spans="1:6" x14ac:dyDescent="0.3">
      <c r="A19">
        <v>16.004000000000001</v>
      </c>
      <c r="B19">
        <v>21.157</v>
      </c>
      <c r="C19">
        <f t="shared" si="0"/>
        <v>-5.1529999999999987</v>
      </c>
    </row>
    <row r="20" spans="1:6" x14ac:dyDescent="0.3">
      <c r="A20">
        <v>16.791</v>
      </c>
      <c r="B20">
        <v>18.741</v>
      </c>
      <c r="C20">
        <f t="shared" si="0"/>
        <v>-1.9499999999999993</v>
      </c>
    </row>
    <row r="21" spans="1:6" x14ac:dyDescent="0.3">
      <c r="A21">
        <v>16.928999999999998</v>
      </c>
      <c r="B21">
        <v>20.329999999999998</v>
      </c>
      <c r="C21">
        <f t="shared" si="0"/>
        <v>-3.4009999999999998</v>
      </c>
    </row>
    <row r="22" spans="1:6" x14ac:dyDescent="0.3">
      <c r="A22">
        <v>18.2</v>
      </c>
      <c r="B22">
        <v>35.255000000000003</v>
      </c>
      <c r="C22">
        <f t="shared" si="0"/>
        <v>-17.055000000000003</v>
      </c>
    </row>
    <row r="23" spans="1:6" x14ac:dyDescent="0.3">
      <c r="A23">
        <v>18.495000000000001</v>
      </c>
      <c r="B23">
        <v>25.138999999999999</v>
      </c>
      <c r="C23">
        <f t="shared" si="0"/>
        <v>-6.6439999999999984</v>
      </c>
    </row>
    <row r="24" spans="1:6" x14ac:dyDescent="0.3">
      <c r="A24">
        <v>19.71</v>
      </c>
      <c r="B24">
        <v>22.058</v>
      </c>
      <c r="C24">
        <f t="shared" si="0"/>
        <v>-2.347999999999999</v>
      </c>
    </row>
    <row r="25" spans="1:6" x14ac:dyDescent="0.3">
      <c r="A25">
        <v>22.327999999999999</v>
      </c>
      <c r="B25">
        <v>24.524000000000001</v>
      </c>
      <c r="C25">
        <f t="shared" si="0"/>
        <v>-2.1960000000000015</v>
      </c>
    </row>
    <row r="26" spans="1:6" x14ac:dyDescent="0.3">
      <c r="D26">
        <f>_xlfn.VAR.S(C2:C25)</f>
        <v>23.6665408677536</v>
      </c>
    </row>
    <row r="27" spans="1:6" x14ac:dyDescent="0.3">
      <c r="A27">
        <f>MEDIAN(A2:A25)</f>
        <v>14.3565</v>
      </c>
      <c r="B27" t="s">
        <v>4</v>
      </c>
      <c r="C27">
        <f>_xlfn.STDEV.S(C2:C25)</f>
        <v>4.864826910359052</v>
      </c>
      <c r="D27">
        <f>4.86/SQRT(24)</f>
        <v>0.99204334582718723</v>
      </c>
    </row>
    <row r="28" spans="1:6" x14ac:dyDescent="0.3">
      <c r="A28">
        <f>AVERAGE(A2:A25)</f>
        <v>14.051124999999997</v>
      </c>
      <c r="B28" t="s">
        <v>3</v>
      </c>
    </row>
    <row r="29" spans="1:6" x14ac:dyDescent="0.3">
      <c r="C29">
        <f>14.05-22.02</f>
        <v>-7.9699999999999989</v>
      </c>
      <c r="D29">
        <f>-7.97/0.99</f>
        <v>-8.0505050505050502</v>
      </c>
    </row>
    <row r="30" spans="1:6" x14ac:dyDescent="0.3">
      <c r="A30">
        <f>AVERAGE(B2:B25)</f>
        <v>22.015916666666666</v>
      </c>
      <c r="B30" t="s">
        <v>5</v>
      </c>
      <c r="C30">
        <f>-7.97/4.86</f>
        <v>-1.6399176954732508</v>
      </c>
      <c r="E30">
        <f>C29+(2.069*0.99)</f>
        <v>-5.921689999999999</v>
      </c>
      <c r="F30">
        <f>C29-(2.069*0.99)</f>
        <v>-10.01831</v>
      </c>
    </row>
    <row r="31" spans="1:6" x14ac:dyDescent="0.3">
      <c r="A31">
        <f>MEDIAN(B2:B25)</f>
        <v>21.017499999999998</v>
      </c>
      <c r="B31" t="s">
        <v>6</v>
      </c>
    </row>
  </sheetData>
  <sortState ref="E2:E25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Goel</dc:creator>
  <cp:lastModifiedBy>Siddharth Goel</cp:lastModifiedBy>
  <dcterms:created xsi:type="dcterms:W3CDTF">2018-01-27T16:40:15Z</dcterms:created>
  <dcterms:modified xsi:type="dcterms:W3CDTF">2018-01-28T12:07:33Z</dcterms:modified>
</cp:coreProperties>
</file>