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<sst xmlns="http://schemas.openxmlformats.org/spreadsheetml/2006/main" count="25" uniqueCount="23">
  <si>
    <t>Total</t>
  </si>
  <si>
    <t>Benefits</t>
  </si>
  <si>
    <t>Increased Sales</t>
  </si>
  <si>
    <t>Decreased Inventory Costs</t>
  </si>
  <si>
    <t>Total Benefits</t>
  </si>
  <si>
    <t>Present Value Total Benefits</t>
  </si>
  <si>
    <t>Development Costs</t>
  </si>
  <si>
    <t>Systems Analysts</t>
  </si>
  <si>
    <t>Programmer Analysts</t>
  </si>
  <si>
    <t>GUI Designer</t>
  </si>
  <si>
    <t>Telecom</t>
  </si>
  <si>
    <t>System Architect</t>
  </si>
  <si>
    <t>Database Specialist</t>
  </si>
  <si>
    <t>System Librarian</t>
  </si>
  <si>
    <t>Total Development Costs</t>
  </si>
  <si>
    <t>Operational Costs</t>
  </si>
  <si>
    <t>Server Maintenance 1</t>
  </si>
  <si>
    <t>Server Maintenance 2</t>
  </si>
  <si>
    <t>Preprinted Forms</t>
  </si>
  <si>
    <t>Total Operational Costs</t>
  </si>
  <si>
    <t>Total costs</t>
  </si>
  <si>
    <t>Present Value Total Costs</t>
  </si>
  <si>
    <t>NPV (pv benefits - pv costs)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</si>
</sst>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</cols>
  <sheetData>
    <row r="1">
      <c r="B1" s="1">
        <v>2022.0</v>
      </c>
      <c r="C1" s="1">
        <v>2023.0</v>
      </c>
      <c r="D1" s="1">
        <v>2024.0</v>
      </c>
      <c r="E1" s="1">
        <v>2025.0</v>
      </c>
      <c r="F1" s="2">
        <v>2026.0</v>
      </c>
      <c r="G1" s="2" t="s">
        <v>0</v>
      </c>
    </row>
    <row r="2">
      <c r="A2" s="1" t="s">
        <v>1</v>
      </c>
    </row>
    <row r="3">
      <c r="A3" s="3" t="s">
        <v>2</v>
      </c>
      <c r="B3" s="4">
        <v>0.0</v>
      </c>
      <c r="C3" s="4">
        <v>30000.0</v>
      </c>
      <c r="D3" s="4">
        <v>33000.0</v>
      </c>
      <c r="E3" s="4">
        <v>36300.0</v>
      </c>
      <c r="F3" s="4">
        <v>39930.0</v>
      </c>
    </row>
    <row r="4">
      <c r="A4" s="3" t="s">
        <v>3</v>
      </c>
      <c r="B4" s="4">
        <v>0.0</v>
      </c>
      <c r="C4" s="4">
        <v>15000.0</v>
      </c>
      <c r="D4" s="4">
        <v>15000.0</v>
      </c>
      <c r="E4" s="4">
        <v>15000.0</v>
      </c>
      <c r="F4" s="4">
        <v>15000.0</v>
      </c>
    </row>
    <row r="5">
      <c r="A5" s="1" t="s">
        <v>4</v>
      </c>
      <c r="B5" s="5">
        <f t="shared" ref="B5:F5" si="1">SUM(B3:B4)</f>
        <v>0</v>
      </c>
      <c r="C5" s="5">
        <f t="shared" si="1"/>
        <v>45000</v>
      </c>
      <c r="D5" s="5">
        <f t="shared" si="1"/>
        <v>48000</v>
      </c>
      <c r="E5" s="5">
        <f t="shared" si="1"/>
        <v>51300</v>
      </c>
      <c r="F5" s="5">
        <f t="shared" si="1"/>
        <v>54930</v>
      </c>
    </row>
    <row r="6">
      <c r="A6" s="1" t="s">
        <v>5</v>
      </c>
      <c r="B6" s="6">
        <f>B5/1.09^0</f>
        <v>0</v>
      </c>
      <c r="C6" s="6">
        <f>C5/(1.09)^1</f>
        <v>41284.40367</v>
      </c>
      <c r="D6" s="6">
        <f>D5/(1.09)^2</f>
        <v>40400.63968</v>
      </c>
      <c r="E6" s="6">
        <f>E5/(1.09)^3</f>
        <v>39613.01253</v>
      </c>
      <c r="F6" s="6">
        <f>F5/(1.09)^4</f>
        <v>38913.79684</v>
      </c>
      <c r="G6" s="7">
        <f>SUM(B6:F6)</f>
        <v>160211.8527</v>
      </c>
    </row>
    <row r="7">
      <c r="A7" s="1" t="s">
        <v>6</v>
      </c>
    </row>
    <row r="8">
      <c r="A8" s="3" t="s">
        <v>7</v>
      </c>
      <c r="B8" s="4">
        <v>40000.0</v>
      </c>
      <c r="C8" s="4">
        <v>0.0</v>
      </c>
      <c r="D8" s="4">
        <v>0.0</v>
      </c>
      <c r="E8" s="4">
        <v>0.0</v>
      </c>
      <c r="F8" s="4">
        <v>0.0</v>
      </c>
    </row>
    <row r="9">
      <c r="A9" s="3" t="s">
        <v>8</v>
      </c>
      <c r="B9" s="4">
        <v>35000.0</v>
      </c>
      <c r="C9" s="4">
        <v>0.0</v>
      </c>
      <c r="D9" s="4">
        <v>0.0</v>
      </c>
      <c r="E9" s="4">
        <v>0.0</v>
      </c>
      <c r="F9" s="4">
        <v>0.0</v>
      </c>
    </row>
    <row r="10">
      <c r="A10" s="3" t="s">
        <v>9</v>
      </c>
      <c r="B10" s="4">
        <v>8000.0</v>
      </c>
      <c r="C10" s="4">
        <v>0.0</v>
      </c>
      <c r="D10" s="4">
        <v>0.0</v>
      </c>
      <c r="E10" s="4">
        <v>0.0</v>
      </c>
      <c r="F10" s="4">
        <v>0.0</v>
      </c>
    </row>
    <row r="11">
      <c r="A11" s="3" t="s">
        <v>10</v>
      </c>
      <c r="B11" s="4">
        <v>2500.0</v>
      </c>
      <c r="C11" s="4">
        <v>0.0</v>
      </c>
      <c r="D11" s="4">
        <v>0.0</v>
      </c>
      <c r="E11" s="4">
        <v>0.0</v>
      </c>
      <c r="F11" s="4">
        <v>0.0</v>
      </c>
    </row>
    <row r="12">
      <c r="A12" s="3" t="s">
        <v>11</v>
      </c>
      <c r="B12" s="4">
        <v>5000.0</v>
      </c>
      <c r="C12" s="4">
        <v>0.0</v>
      </c>
      <c r="D12" s="4">
        <v>0.0</v>
      </c>
      <c r="E12" s="4">
        <v>0.0</v>
      </c>
      <c r="F12" s="4">
        <v>0.0</v>
      </c>
    </row>
    <row r="13">
      <c r="A13" s="3" t="s">
        <v>12</v>
      </c>
      <c r="B13" s="4">
        <v>675.0</v>
      </c>
      <c r="C13" s="4">
        <v>0.0</v>
      </c>
      <c r="D13" s="4">
        <v>0.0</v>
      </c>
      <c r="E13" s="4">
        <v>0.0</v>
      </c>
      <c r="F13" s="4">
        <v>0.0</v>
      </c>
    </row>
    <row r="14">
      <c r="A14" s="3" t="s">
        <v>13</v>
      </c>
      <c r="B14" s="4">
        <v>3750.0</v>
      </c>
      <c r="C14" s="4">
        <v>0.0</v>
      </c>
      <c r="D14" s="4">
        <v>0.0</v>
      </c>
      <c r="E14" s="4">
        <v>0.0</v>
      </c>
      <c r="F14" s="4">
        <v>0.0</v>
      </c>
    </row>
    <row r="15">
      <c r="A15" s="1" t="s">
        <v>14</v>
      </c>
      <c r="B15" s="5">
        <f t="shared" ref="B15:F15" si="2">SUM(B8:B14)</f>
        <v>94925</v>
      </c>
      <c r="C15" s="5">
        <f t="shared" si="2"/>
        <v>0</v>
      </c>
      <c r="D15" s="5">
        <f t="shared" si="2"/>
        <v>0</v>
      </c>
      <c r="E15" s="5">
        <f t="shared" si="2"/>
        <v>0</v>
      </c>
      <c r="F15" s="5">
        <f t="shared" si="2"/>
        <v>0</v>
      </c>
    </row>
    <row r="16">
      <c r="A16" s="1" t="s">
        <v>15</v>
      </c>
    </row>
    <row r="17">
      <c r="A17" s="3" t="s">
        <v>8</v>
      </c>
      <c r="B17" s="4">
        <v>0.0</v>
      </c>
      <c r="C17" s="4">
        <v>8750.0</v>
      </c>
      <c r="D17" s="4">
        <v>8750.0</v>
      </c>
      <c r="E17" s="4">
        <v>8750.0</v>
      </c>
      <c r="F17" s="4">
        <v>8750.0</v>
      </c>
    </row>
    <row r="18">
      <c r="A18" s="3" t="s">
        <v>13</v>
      </c>
      <c r="B18" s="4">
        <v>0.0</v>
      </c>
      <c r="C18" s="4">
        <v>300.0</v>
      </c>
      <c r="D18" s="4">
        <v>300.0</v>
      </c>
      <c r="E18" s="4">
        <v>300.0</v>
      </c>
      <c r="F18" s="4">
        <v>300.0</v>
      </c>
    </row>
    <row r="19">
      <c r="A19" s="3" t="s">
        <v>16</v>
      </c>
      <c r="B19" s="4">
        <v>0.0</v>
      </c>
      <c r="C19" s="4">
        <v>995.0</v>
      </c>
      <c r="D19" s="4">
        <v>995.0</v>
      </c>
      <c r="E19" s="4">
        <v>995.0</v>
      </c>
      <c r="F19" s="4">
        <v>995.0</v>
      </c>
    </row>
    <row r="20">
      <c r="A20" s="3" t="s">
        <v>17</v>
      </c>
      <c r="B20" s="4">
        <v>0.0</v>
      </c>
      <c r="C20" s="4">
        <v>525.0</v>
      </c>
      <c r="D20" s="4">
        <v>525.0</v>
      </c>
      <c r="E20" s="4">
        <v>525.0</v>
      </c>
      <c r="F20" s="4">
        <v>525.0</v>
      </c>
    </row>
    <row r="21">
      <c r="A21" s="3" t="s">
        <v>18</v>
      </c>
      <c r="B21" s="4">
        <v>0.0</v>
      </c>
      <c r="C21" s="4">
        <v>3300.0</v>
      </c>
      <c r="D21" s="4">
        <v>3300.0</v>
      </c>
      <c r="E21" s="4">
        <v>3300.0</v>
      </c>
      <c r="F21" s="4">
        <v>3300.0</v>
      </c>
    </row>
    <row r="22">
      <c r="A22" s="1" t="s">
        <v>19</v>
      </c>
      <c r="B22" s="5">
        <f t="shared" ref="B22:F22" si="3">SUM(B17:B21)</f>
        <v>0</v>
      </c>
      <c r="C22" s="5">
        <f t="shared" si="3"/>
        <v>13870</v>
      </c>
      <c r="D22" s="5">
        <f t="shared" si="3"/>
        <v>13870</v>
      </c>
      <c r="E22" s="5">
        <f t="shared" si="3"/>
        <v>13870</v>
      </c>
      <c r="F22" s="5">
        <f t="shared" si="3"/>
        <v>13870</v>
      </c>
    </row>
    <row r="24">
      <c r="A24" s="1" t="s">
        <v>20</v>
      </c>
      <c r="B24" s="5">
        <f t="shared" ref="B24:F24" si="4">SUM(B15,B22)</f>
        <v>94925</v>
      </c>
      <c r="C24" s="5">
        <f t="shared" si="4"/>
        <v>13870</v>
      </c>
      <c r="D24" s="5">
        <f t="shared" si="4"/>
        <v>13870</v>
      </c>
      <c r="E24" s="5">
        <f t="shared" si="4"/>
        <v>13870</v>
      </c>
      <c r="F24" s="5">
        <f t="shared" si="4"/>
        <v>13870</v>
      </c>
    </row>
    <row r="25">
      <c r="A25" s="1" t="s">
        <v>21</v>
      </c>
      <c r="B25" s="7">
        <f>B24/1.09^0</f>
        <v>94925</v>
      </c>
      <c r="C25" s="7">
        <f>C24/(1.09)^1</f>
        <v>12724.77064</v>
      </c>
      <c r="D25" s="7">
        <f>D24/(1.09)^2</f>
        <v>11674.10151</v>
      </c>
      <c r="E25" s="7">
        <f>E24/(1.09)^3</f>
        <v>10710.18487</v>
      </c>
      <c r="F25" s="7">
        <f>F24/(1.09)^4</f>
        <v>9825.857677</v>
      </c>
      <c r="G25" s="7">
        <f>SUM(B25:F25)</f>
        <v>139859.9147</v>
      </c>
    </row>
    <row r="26">
      <c r="A26" s="1" t="s">
        <v>22</v>
      </c>
      <c r="G26" s="7">
        <f>G6-G25</f>
        <v>20351.93802</v>
      </c>
    </row>
  </sheetData>
  <drawing r:id="rId1"/>
</worksheet>
</file>