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drawings/drawing2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tarbeiterInnen\WGO\IGW-BL-Vergleich\Auswertungen\"/>
    </mc:Choice>
  </mc:AlternateContent>
  <bookViews>
    <workbookView xWindow="0" yWindow="0" windowWidth="28800" windowHeight="15390"/>
  </bookViews>
  <sheets>
    <sheet name="Plots" sheetId="1" r:id="rId1"/>
    <sheet name="EEV_nach_Sektoren_2018" sheetId="3" r:id="rId2"/>
    <sheet name="Übersicht" sheetId="2" r:id="rId3"/>
  </sheets>
  <externalReferences>
    <externalReference r:id="rId4"/>
    <externalReference r:id="rId5"/>
  </externalReferences>
  <definedNames>
    <definedName name="Auswahl_Jahre">INDEX([1]Plotter!$AI$7:$AI$25,MATCH([1]Plotter!$X$22,[1]Plotter!$AI$7:$AI$25,0),1):INDEX([1]Plotter!$AI$7:$AI$25,MATCH([1]Plotter!$AC$22,[1]Plotter!$AI$7:$AI$25,0),1)</definedName>
    <definedName name="P01_Bgd">INDEX([1]Plotter!$AJ$7:$AJ$25,MATCH([1]Plotter!$X$22,[1]Plotter!$AI$7:$AI$25,0),1):INDEX([1]Plotter!$AJ$7:$AJ$25,MATCH([1]Plotter!$AC$22,[1]Plotter!$AI$7:$AI$25,0),1)</definedName>
    <definedName name="P01_Ktn">INDEX([1]Plotter!$AK$7:$AK$25,MATCH([1]Plotter!$X$22,[1]Plotter!$AI$7:$AI$25,0),1):INDEX([1]Plotter!$AK$7:$AK$25,MATCH([1]Plotter!$AC$22,[1]Plotter!$AI$7:$AI$25,0),1)</definedName>
    <definedName name="P01_Noe">INDEX([1]Plotter!$AL$7:$AL$25,MATCH([1]Plotter!$X$22,[1]Plotter!$AI$7:$AI$25,0),1):INDEX([1]Plotter!$AL$7:$AL$25,MATCH([1]Plotter!$AC$22,[1]Plotter!$AI$7:$AI$25,0),1)</definedName>
    <definedName name="P01_Ooe">INDEX([1]Plotter!$AM$7:$AM$25,MATCH([1]Plotter!$X$22,[1]Plotter!$AI$7:$AI$25,0),1):INDEX([1]Plotter!$AM$7:$AM$25,MATCH([1]Plotter!$AC$22,[1]Plotter!$AI$7:$AI$25,0),1)</definedName>
    <definedName name="P01_Sbg">INDEX([1]Plotter!$AN$7:$AN$25,MATCH([1]Plotter!$X$22,[1]Plotter!$AI$7:$AI$25,0),1):INDEX([1]Plotter!$AN$7:$AN$25,MATCH([1]Plotter!$AC$22,[1]Plotter!$AI$7:$AI$25,0),1)</definedName>
    <definedName name="P01_Stk">INDEX([1]Plotter!$AO$7:$AO$25,MATCH([1]Plotter!$X$22,[1]Plotter!$AI$7:$AI$25,0),1):INDEX([1]Plotter!$AO$7:$AO$25,MATCH([1]Plotter!$AC$22,[1]Plotter!$AI$7:$AI$25,0),1)</definedName>
    <definedName name="P01_Tir">INDEX([1]Plotter!$AP$7:$AP$25,MATCH([1]Plotter!$X$22,[1]Plotter!$AI$7:$AI$25,0),1):INDEX([1]Plotter!$AP$7:$AP$25,MATCH([1]Plotter!$AC$22,[1]Plotter!$AI$7:$AI$25,0),1)</definedName>
    <definedName name="P01_Vbg">INDEX([1]Plotter!$AQ$7:$AQ$25,MATCH([1]Plotter!$X$22,[1]Plotter!$AI$7:$AI$25,0),1):INDEX([1]Plotter!$AQ$7:$AQ$25,MATCH([1]Plotter!$AC$22,[1]Plotter!$AI$7:$AI$25,0),1)</definedName>
    <definedName name="P01_Wie">INDEX([1]Plotter!$AR$7:$AR$25,MATCH([1]Plotter!$X$22,[1]Plotter!$AI$7:$AI$25,0),1):INDEX([1]Plotter!$AR$7:$AR$25,MATCH([1]Plotter!$AC$22,[1]Plotter!$AI$7:$AI$25,0),1)</definedName>
    <definedName name="P02_Bgd">INDEX([1]Plotter!$AU$7:$AU$25,MATCH([1]Plotter!$X$22,[1]Plotter!$AT$7:$AT$25,0),1):INDEX([1]Plotter!$AU$7:$AU$25,MATCH([1]Plotter!$AC$22,[1]Plotter!$AT$7:$AT$25,0),1)</definedName>
    <definedName name="P02_Ktn">INDEX([1]Plotter!$AV$7:$AV$25,MATCH([1]Plotter!$X$22,[1]Plotter!$AT$7:$AT$25,0),1):INDEX([1]Plotter!$AV$7:$AV$25,MATCH([1]Plotter!$AC$22,[1]Plotter!$AT$7:$AT$25,0),1)</definedName>
    <definedName name="P02_Noe">INDEX([1]Plotter!$AW$7:$AW$25,MATCH([1]Plotter!$X$22,[1]Plotter!$AT$7:$AT$25,0),1):INDEX([1]Plotter!$AW$7:$AW$25,MATCH([1]Plotter!$AC$22,[1]Plotter!$AT$7:$AT$25,0),1)</definedName>
    <definedName name="P02_Ooe">INDEX([1]Plotter!$AX$7:$AX$25,MATCH([1]Plotter!$X$22,[1]Plotter!$AT$7:$AT$25,0),1):INDEX([1]Plotter!$AX$7:$AX$25,MATCH([1]Plotter!$AC$22,[1]Plotter!$AT$7:$AT$25,0),1)</definedName>
    <definedName name="P02_Sbg">INDEX([1]Plotter!$AY$7:$AY$25,MATCH([1]Plotter!$X$22,[1]Plotter!$AT$7:$AT$25,0),1):INDEX([1]Plotter!$AY$7:$AY$25,MATCH([1]Plotter!$AC$22,[1]Plotter!$AT$7:$AT$25,0),1)</definedName>
    <definedName name="P02_Stk">INDEX([1]Plotter!$AZ$7:$AZ$25,MATCH([1]Plotter!$X$22,[1]Plotter!$AT$7:$AT$25,0),1):INDEX([1]Plotter!$AZ$7:$AZ$25,MATCH([1]Plotter!$AC$22,[1]Plotter!$AT$7:$AT$25,0),1)</definedName>
    <definedName name="P02_Tir">INDEX([1]Plotter!$BA$7:$BA$25,MATCH([1]Plotter!$X$22,[1]Plotter!$AT$7:$AT$25,0),1):INDEX([1]Plotter!$BA$7:$BA$25,MATCH([1]Plotter!$AC$22,[1]Plotter!$AT$7:$AT$25,0),1)</definedName>
    <definedName name="P02_Vbg">INDEX([1]Plotter!$BB$7:$BB$25,MATCH([1]Plotter!$X$22,[1]Plotter!$AT$7:$AT$25,0),1):INDEX([1]Plotter!$BB$7:$BB$25,MATCH([1]Plotter!$AC$22,[1]Plotter!$AT$7:$AT$25,0),1)</definedName>
    <definedName name="P02_Wie">INDEX([1]Plotter!$BC$7:$BC$25,MATCH([1]Plotter!$X$22,[1]Plotter!$AT$7:$AT$25,0),1):INDEX([1]Plotter!$BC$7:$BC$25,MATCH([1]Plotter!$AC$22,[1]Plotter!$AT$7:$AT$25,0),1)</definedName>
    <definedName name="P03_Bgd">INDEX([1]Plotter!$BF$7:$BF$25,MATCH([1]Plotter!$X$22,[1]Plotter!$BE$7:$BE$25,0),1):INDEX([1]Plotter!$BF$7:$BF$25,MATCH([1]Plotter!$AC$22,[1]Plotter!$BE$7:$BE$25,0),1)</definedName>
    <definedName name="P03_Ktn">INDEX([1]Plotter!$BG$7:$BG$25,MATCH([1]Plotter!$X$22,[1]Plotter!$BE$7:$BE$25,0),1):INDEX([1]Plotter!$BG$7:$BG$25,MATCH([1]Plotter!$AC$22,[1]Plotter!$BE$7:$BE$25,0),1)</definedName>
    <definedName name="P03_Noe">INDEX([1]Plotter!$BH$7:$BH$25,MATCH([1]Plotter!$X$22,[1]Plotter!$BE$7:$BE$25,0),1):INDEX([1]Plotter!$BH$7:$BH$25,MATCH([1]Plotter!$AC$22,[1]Plotter!$BE$7:$BE$25,0),1)</definedName>
    <definedName name="P03_Ooe">INDEX([1]Plotter!$BI$7:$BI$25,MATCH([1]Plotter!$X$22,[1]Plotter!$BE$7:$BE$25,0),1):INDEX([1]Plotter!$BI$7:$BI$25,MATCH([1]Plotter!$AC$22,[1]Plotter!$BE$7:$BE$25,0),1)</definedName>
    <definedName name="P03_Sbg">INDEX([1]Plotter!$BJ$7:$BJ$25,MATCH([1]Plotter!$X$22,[1]Plotter!$BE$7:$BE$25,0),1):INDEX([1]Plotter!$BJ$7:$BJ$25,MATCH([1]Plotter!$AC$22,[1]Plotter!$BE$7:$BE$25,0),1)</definedName>
    <definedName name="P03_Stk">INDEX([1]Plotter!$BK$7:$BK$25,MATCH([1]Plotter!$X$22,[1]Plotter!$BE$7:$BE$25,0),1):INDEX([1]Plotter!$BK$7:$BK$25,MATCH([1]Plotter!$AC$22,[1]Plotter!$BE$7:$BE$25,0),1)</definedName>
    <definedName name="P03_Tir">INDEX([1]Plotter!$BL$7:$BL$25,MATCH([1]Plotter!$X$22,[1]Plotter!$BE$7:$BE$25,0),1):INDEX([1]Plotter!$BL$7:$BL$25,MATCH([1]Plotter!$AC$22,[1]Plotter!$BE$7:$BE$25,0),1)</definedName>
    <definedName name="P03_Vbg">INDEX([1]Plotter!$BM$7:$BM$25,MATCH([1]Plotter!$X$22,[1]Plotter!$BE$7:$BE$25,0),1):INDEX([1]Plotter!$BM$7:$BM$25,MATCH([1]Plotter!$AC$22,[1]Plotter!$BE$7:$BE$25,0),1)</definedName>
    <definedName name="P03_Wie">INDEX([1]Plotter!$BN$7:$BN$25,MATCH([1]Plotter!$X$22,[1]Plotter!$BE$7:$BE$25,0),1):INDEX([1]Plotter!$BN$7:$BN$25,MATCH([1]Plotter!$AC$22,[1]Plotter!$BE$7:$BE$25,0),1)</definedName>
    <definedName name="P04_Bgd01">INDEX([1]Plotter!$BF$7:$BF$25,MATCH([1]Plotter!$X$22,[1]Plotter!$BE$7:$BE$25,0),1):INDEX([1]Plotter!$BF$7:$BF$25,MATCH([1]Plotter!$AC$22,[1]Plotter!$BE$7:$BE$25,0),1)</definedName>
    <definedName name="P04_Ktn">INDEX([1]Plotter!$BR$28:$BR$46,MATCH([1]Plotter!$X$22,[1]Plotter!#REF!,0),1):INDEX([1]Plotter!$BR$28:$BR$46,MATCH([1]Plotter!$AC$22,[1]Plotter!#REF!,0),1)</definedName>
    <definedName name="P04_Noe">INDEX([1]Plotter!$BS$28:$BS$46,MATCH([1]Plotter!$X$22,[1]Plotter!#REF!,0),1):INDEX([1]Plotter!$BS$28:$BS$46,MATCH([1]Plotter!$AC$22,[1]Plotter!#REF!,0),1)</definedName>
    <definedName name="P04_Ooe">INDEX([1]Plotter!$BT$28:$BT$46,MATCH([1]Plotter!$X$22,[1]Plotter!#REF!,0),1):INDEX([1]Plotter!$BT$28:$BT$46,MATCH([1]Plotter!$AC$22,[1]Plotter!#REF!,0),1)</definedName>
    <definedName name="P04_Sbg">INDEX([1]Plotter!$BU$28:$BU$46,MATCH([1]Plotter!$X$22,[1]Plotter!#REF!,0),1):INDEX([1]Plotter!$BU$28:$BU$46,MATCH([1]Plotter!$AC$22,[1]Plotter!#REF!,0),1)</definedName>
    <definedName name="P04_Stk">INDEX([1]Plotter!$BV$28:$BV$46,MATCH([1]Plotter!$X$22,[1]Plotter!#REF!,0),1):INDEX([1]Plotter!$BV$28:$BV$46,MATCH([1]Plotter!$AC$22,[1]Plotter!#REF!,0),1)</definedName>
    <definedName name="P04_Tir">INDEX([1]Plotter!$BW$28:$BW$46,MATCH([1]Plotter!$X$22,[1]Plotter!#REF!,0),1):INDEX([1]Plotter!$BW$28:$BW$46,MATCH([1]Plotter!$AC$22,[1]Plotter!#REF!,0),1)</definedName>
    <definedName name="P04_Vbg">INDEX([1]Plotter!$BX$28:$BX$46,MATCH([1]Plotter!$X$22,[1]Plotter!#REF!,0),1):INDEX([1]Plotter!$BX$28:$BX$46,MATCH([1]Plotter!$AC$22,[1]Plotter!#REF!,0),1)</definedName>
    <definedName name="P04_Wie">INDEX([1]Plotter!$BY$28:$BY$46,MATCH([1]Plotter!$X$22,[1]Plotter!#REF!,0),1):INDEX([1]Plotter!$BY$28:$BY$46,MATCH([1]Plotter!$AC$22,[1]Plotter!#REF!,0),1)</definedName>
    <definedName name="TAB_KTN">[2]AUSWERTUNG!#REF!</definedName>
    <definedName name="TAB_KTN_A1">[2]AUSWERTUNG!#REF!</definedName>
    <definedName name="TAB_W">[2]AUSWERTUNG!#REF!</definedName>
    <definedName name="Umrechnungsfaktor">#REF!</definedName>
    <definedName name="ZEILEN_NR_BAgg_01">[1]ErnRL!#REF!</definedName>
    <definedName name="ZEILEN_NR_BAgg_02">[1]ErnRL!#REF!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3" l="1"/>
  <c r="V3" i="3" s="1"/>
  <c r="R8" i="3"/>
  <c r="R6" i="3" s="1"/>
  <c r="K8" i="3"/>
  <c r="W8" i="3" s="1"/>
  <c r="J8" i="3"/>
  <c r="I8" i="3"/>
  <c r="U8" i="3" s="1"/>
  <c r="H8" i="3"/>
  <c r="T8" i="3" s="1"/>
  <c r="G8" i="3"/>
  <c r="S8" i="3" s="1"/>
  <c r="F8" i="3"/>
  <c r="E8" i="3"/>
  <c r="Q8" i="3" s="1"/>
  <c r="D8" i="3"/>
  <c r="P8" i="3" s="1"/>
  <c r="C8" i="3"/>
  <c r="O8" i="3" s="1"/>
  <c r="V7" i="3"/>
  <c r="V6" i="3"/>
  <c r="V5" i="3"/>
  <c r="Y983" i="1"/>
  <c r="Y982" i="1"/>
  <c r="U982" i="1"/>
  <c r="T982" i="1"/>
  <c r="S982" i="1"/>
  <c r="R982" i="1"/>
  <c r="Q982" i="1"/>
  <c r="P982" i="1"/>
  <c r="O982" i="1"/>
  <c r="N982" i="1"/>
  <c r="M982" i="1"/>
  <c r="V982" i="1" s="1"/>
  <c r="Y981" i="1"/>
  <c r="U981" i="1"/>
  <c r="T981" i="1"/>
  <c r="S981" i="1"/>
  <c r="R981" i="1"/>
  <c r="Q981" i="1"/>
  <c r="P981" i="1"/>
  <c r="O981" i="1"/>
  <c r="N981" i="1"/>
  <c r="V981" i="1" s="1"/>
  <c r="M981" i="1"/>
  <c r="Y980" i="1"/>
  <c r="U980" i="1"/>
  <c r="T980" i="1"/>
  <c r="S980" i="1"/>
  <c r="R980" i="1"/>
  <c r="Q980" i="1"/>
  <c r="P980" i="1"/>
  <c r="O980" i="1"/>
  <c r="N980" i="1"/>
  <c r="M980" i="1"/>
  <c r="V980" i="1" s="1"/>
  <c r="Y979" i="1"/>
  <c r="U979" i="1"/>
  <c r="T979" i="1"/>
  <c r="S979" i="1"/>
  <c r="R979" i="1"/>
  <c r="Q979" i="1"/>
  <c r="P979" i="1"/>
  <c r="O979" i="1"/>
  <c r="N979" i="1"/>
  <c r="M979" i="1"/>
  <c r="V979" i="1" s="1"/>
  <c r="Y978" i="1"/>
  <c r="U978" i="1"/>
  <c r="T978" i="1"/>
  <c r="S978" i="1"/>
  <c r="R978" i="1"/>
  <c r="Q978" i="1"/>
  <c r="P978" i="1"/>
  <c r="O978" i="1"/>
  <c r="N978" i="1"/>
  <c r="M978" i="1"/>
  <c r="V978" i="1" s="1"/>
  <c r="Y977" i="1"/>
  <c r="U977" i="1"/>
  <c r="T977" i="1"/>
  <c r="S977" i="1"/>
  <c r="R977" i="1"/>
  <c r="Q977" i="1"/>
  <c r="P977" i="1"/>
  <c r="O977" i="1"/>
  <c r="N977" i="1"/>
  <c r="V977" i="1" s="1"/>
  <c r="M977" i="1"/>
  <c r="Y976" i="1"/>
  <c r="U976" i="1"/>
  <c r="T976" i="1"/>
  <c r="S976" i="1"/>
  <c r="R976" i="1"/>
  <c r="Q976" i="1"/>
  <c r="P976" i="1"/>
  <c r="O976" i="1"/>
  <c r="N976" i="1"/>
  <c r="M976" i="1"/>
  <c r="V976" i="1" s="1"/>
  <c r="Y975" i="1"/>
  <c r="U975" i="1"/>
  <c r="T975" i="1"/>
  <c r="S975" i="1"/>
  <c r="R975" i="1"/>
  <c r="Q975" i="1"/>
  <c r="P975" i="1"/>
  <c r="O975" i="1"/>
  <c r="N975" i="1"/>
  <c r="V975" i="1" s="1"/>
  <c r="M975" i="1"/>
  <c r="Y974" i="1"/>
  <c r="U974" i="1"/>
  <c r="T974" i="1"/>
  <c r="S974" i="1"/>
  <c r="R974" i="1"/>
  <c r="Q974" i="1"/>
  <c r="P974" i="1"/>
  <c r="O974" i="1"/>
  <c r="N974" i="1"/>
  <c r="M974" i="1"/>
  <c r="V974" i="1" s="1"/>
  <c r="Y973" i="1"/>
  <c r="U973" i="1"/>
  <c r="T973" i="1"/>
  <c r="S973" i="1"/>
  <c r="R973" i="1"/>
  <c r="Q973" i="1"/>
  <c r="P973" i="1"/>
  <c r="O973" i="1"/>
  <c r="N973" i="1"/>
  <c r="V973" i="1" s="1"/>
  <c r="M973" i="1"/>
  <c r="Y972" i="1"/>
  <c r="U972" i="1"/>
  <c r="T972" i="1"/>
  <c r="S972" i="1"/>
  <c r="R972" i="1"/>
  <c r="Q972" i="1"/>
  <c r="P972" i="1"/>
  <c r="O972" i="1"/>
  <c r="N972" i="1"/>
  <c r="M972" i="1"/>
  <c r="V972" i="1" s="1"/>
  <c r="Y971" i="1"/>
  <c r="U971" i="1"/>
  <c r="T971" i="1"/>
  <c r="S971" i="1"/>
  <c r="R971" i="1"/>
  <c r="Q971" i="1"/>
  <c r="P971" i="1"/>
  <c r="O971" i="1"/>
  <c r="N971" i="1"/>
  <c r="M971" i="1"/>
  <c r="V971" i="1" s="1"/>
  <c r="Y970" i="1"/>
  <c r="U970" i="1"/>
  <c r="T970" i="1"/>
  <c r="S970" i="1"/>
  <c r="R970" i="1"/>
  <c r="Q970" i="1"/>
  <c r="P970" i="1"/>
  <c r="O970" i="1"/>
  <c r="N970" i="1"/>
  <c r="M970" i="1"/>
  <c r="V970" i="1" s="1"/>
  <c r="Y969" i="1"/>
  <c r="U969" i="1"/>
  <c r="T969" i="1"/>
  <c r="S969" i="1"/>
  <c r="R969" i="1"/>
  <c r="Q969" i="1"/>
  <c r="P969" i="1"/>
  <c r="O969" i="1"/>
  <c r="N969" i="1"/>
  <c r="V969" i="1" s="1"/>
  <c r="M969" i="1"/>
  <c r="Y968" i="1"/>
  <c r="U968" i="1"/>
  <c r="T968" i="1"/>
  <c r="S968" i="1"/>
  <c r="R968" i="1"/>
  <c r="Q968" i="1"/>
  <c r="P968" i="1"/>
  <c r="O968" i="1"/>
  <c r="N968" i="1"/>
  <c r="M968" i="1"/>
  <c r="V968" i="1" s="1"/>
  <c r="Y967" i="1"/>
  <c r="U967" i="1"/>
  <c r="T967" i="1"/>
  <c r="S967" i="1"/>
  <c r="R967" i="1"/>
  <c r="Q967" i="1"/>
  <c r="P967" i="1"/>
  <c r="O967" i="1"/>
  <c r="N967" i="1"/>
  <c r="V967" i="1" s="1"/>
  <c r="M967" i="1"/>
  <c r="Y966" i="1"/>
  <c r="U966" i="1"/>
  <c r="T966" i="1"/>
  <c r="S966" i="1"/>
  <c r="R966" i="1"/>
  <c r="Q966" i="1"/>
  <c r="P966" i="1"/>
  <c r="O966" i="1"/>
  <c r="N966" i="1"/>
  <c r="M966" i="1"/>
  <c r="V966" i="1" s="1"/>
  <c r="Y965" i="1"/>
  <c r="U965" i="1"/>
  <c r="T965" i="1"/>
  <c r="S965" i="1"/>
  <c r="R965" i="1"/>
  <c r="Q965" i="1"/>
  <c r="P965" i="1"/>
  <c r="O965" i="1"/>
  <c r="N965" i="1"/>
  <c r="V965" i="1" s="1"/>
  <c r="M965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U730" i="1"/>
  <c r="T730" i="1"/>
  <c r="S730" i="1"/>
  <c r="R730" i="1"/>
  <c r="Q730" i="1"/>
  <c r="P730" i="1"/>
  <c r="O730" i="1"/>
  <c r="N730" i="1"/>
  <c r="M730" i="1"/>
  <c r="U729" i="1"/>
  <c r="T729" i="1"/>
  <c r="S729" i="1"/>
  <c r="R729" i="1"/>
  <c r="Q729" i="1"/>
  <c r="P729" i="1"/>
  <c r="O729" i="1"/>
  <c r="N729" i="1"/>
  <c r="M729" i="1"/>
  <c r="U728" i="1"/>
  <c r="T728" i="1"/>
  <c r="S728" i="1"/>
  <c r="R728" i="1"/>
  <c r="Q728" i="1"/>
  <c r="P728" i="1"/>
  <c r="O728" i="1"/>
  <c r="N728" i="1"/>
  <c r="M728" i="1"/>
  <c r="U727" i="1"/>
  <c r="T727" i="1"/>
  <c r="S727" i="1"/>
  <c r="R727" i="1"/>
  <c r="Q727" i="1"/>
  <c r="P727" i="1"/>
  <c r="O727" i="1"/>
  <c r="N727" i="1"/>
  <c r="M727" i="1"/>
  <c r="U726" i="1"/>
  <c r="T726" i="1"/>
  <c r="S726" i="1"/>
  <c r="R726" i="1"/>
  <c r="Q726" i="1"/>
  <c r="P726" i="1"/>
  <c r="O726" i="1"/>
  <c r="N726" i="1"/>
  <c r="M726" i="1"/>
  <c r="U725" i="1"/>
  <c r="T725" i="1"/>
  <c r="S725" i="1"/>
  <c r="R725" i="1"/>
  <c r="Q725" i="1"/>
  <c r="P725" i="1"/>
  <c r="O725" i="1"/>
  <c r="N725" i="1"/>
  <c r="M725" i="1"/>
  <c r="U724" i="1"/>
  <c r="T724" i="1"/>
  <c r="S724" i="1"/>
  <c r="R724" i="1"/>
  <c r="Q724" i="1"/>
  <c r="P724" i="1"/>
  <c r="O724" i="1"/>
  <c r="N724" i="1"/>
  <c r="M724" i="1"/>
  <c r="U723" i="1"/>
  <c r="T723" i="1"/>
  <c r="S723" i="1"/>
  <c r="R723" i="1"/>
  <c r="Q723" i="1"/>
  <c r="P723" i="1"/>
  <c r="O723" i="1"/>
  <c r="N723" i="1"/>
  <c r="M723" i="1"/>
  <c r="U722" i="1"/>
  <c r="T722" i="1"/>
  <c r="S722" i="1"/>
  <c r="R722" i="1"/>
  <c r="Q722" i="1"/>
  <c r="P722" i="1"/>
  <c r="O722" i="1"/>
  <c r="N722" i="1"/>
  <c r="M722" i="1"/>
  <c r="U721" i="1"/>
  <c r="T721" i="1"/>
  <c r="S721" i="1"/>
  <c r="R721" i="1"/>
  <c r="Q721" i="1"/>
  <c r="P721" i="1"/>
  <c r="O721" i="1"/>
  <c r="N721" i="1"/>
  <c r="M721" i="1"/>
  <c r="U720" i="1"/>
  <c r="T720" i="1"/>
  <c r="S720" i="1"/>
  <c r="R720" i="1"/>
  <c r="Q720" i="1"/>
  <c r="P720" i="1"/>
  <c r="O720" i="1"/>
  <c r="N720" i="1"/>
  <c r="M720" i="1"/>
  <c r="U719" i="1"/>
  <c r="T719" i="1"/>
  <c r="S719" i="1"/>
  <c r="R719" i="1"/>
  <c r="Q719" i="1"/>
  <c r="P719" i="1"/>
  <c r="O719" i="1"/>
  <c r="N719" i="1"/>
  <c r="M719" i="1"/>
  <c r="U718" i="1"/>
  <c r="T718" i="1"/>
  <c r="S718" i="1"/>
  <c r="R718" i="1"/>
  <c r="Q718" i="1"/>
  <c r="P718" i="1"/>
  <c r="O718" i="1"/>
  <c r="N718" i="1"/>
  <c r="M718" i="1"/>
  <c r="U717" i="1"/>
  <c r="T717" i="1"/>
  <c r="S717" i="1"/>
  <c r="R717" i="1"/>
  <c r="Q717" i="1"/>
  <c r="P717" i="1"/>
  <c r="O717" i="1"/>
  <c r="N717" i="1"/>
  <c r="M717" i="1"/>
  <c r="U716" i="1"/>
  <c r="T716" i="1"/>
  <c r="S716" i="1"/>
  <c r="R716" i="1"/>
  <c r="Q716" i="1"/>
  <c r="P716" i="1"/>
  <c r="O716" i="1"/>
  <c r="N716" i="1"/>
  <c r="M716" i="1"/>
  <c r="U715" i="1"/>
  <c r="T715" i="1"/>
  <c r="S715" i="1"/>
  <c r="R715" i="1"/>
  <c r="Q715" i="1"/>
  <c r="P715" i="1"/>
  <c r="O715" i="1"/>
  <c r="N715" i="1"/>
  <c r="M715" i="1"/>
  <c r="U714" i="1"/>
  <c r="T714" i="1"/>
  <c r="S714" i="1"/>
  <c r="R714" i="1"/>
  <c r="Q714" i="1"/>
  <c r="P714" i="1"/>
  <c r="O714" i="1"/>
  <c r="N714" i="1"/>
  <c r="M714" i="1"/>
  <c r="U713" i="1"/>
  <c r="T713" i="1"/>
  <c r="S713" i="1"/>
  <c r="R713" i="1"/>
  <c r="Q713" i="1"/>
  <c r="P713" i="1"/>
  <c r="O713" i="1"/>
  <c r="N713" i="1"/>
  <c r="M713" i="1"/>
  <c r="U712" i="1"/>
  <c r="T712" i="1"/>
  <c r="S712" i="1"/>
  <c r="R712" i="1"/>
  <c r="Q712" i="1"/>
  <c r="P712" i="1"/>
  <c r="O712" i="1"/>
  <c r="N712" i="1"/>
  <c r="M712" i="1"/>
  <c r="AI588" i="1"/>
  <c r="U588" i="1"/>
  <c r="T588" i="1"/>
  <c r="S588" i="1"/>
  <c r="R588" i="1"/>
  <c r="Q588" i="1"/>
  <c r="P588" i="1"/>
  <c r="O588" i="1"/>
  <c r="N588" i="1"/>
  <c r="M588" i="1"/>
  <c r="AI587" i="1"/>
  <c r="U587" i="1"/>
  <c r="T587" i="1"/>
  <c r="S587" i="1"/>
  <c r="R587" i="1"/>
  <c r="Q587" i="1"/>
  <c r="P587" i="1"/>
  <c r="O587" i="1"/>
  <c r="N587" i="1"/>
  <c r="M587" i="1"/>
  <c r="AI586" i="1"/>
  <c r="U586" i="1"/>
  <c r="T586" i="1"/>
  <c r="S586" i="1"/>
  <c r="R586" i="1"/>
  <c r="Q586" i="1"/>
  <c r="P586" i="1"/>
  <c r="O586" i="1"/>
  <c r="N586" i="1"/>
  <c r="M586" i="1"/>
  <c r="AI585" i="1"/>
  <c r="M585" i="1" s="1"/>
  <c r="U585" i="1"/>
  <c r="T585" i="1"/>
  <c r="S585" i="1"/>
  <c r="R585" i="1"/>
  <c r="Q585" i="1"/>
  <c r="P585" i="1"/>
  <c r="O585" i="1"/>
  <c r="N585" i="1"/>
  <c r="AI584" i="1"/>
  <c r="U584" i="1"/>
  <c r="T584" i="1"/>
  <c r="S584" i="1"/>
  <c r="R584" i="1"/>
  <c r="Q584" i="1"/>
  <c r="P584" i="1"/>
  <c r="O584" i="1"/>
  <c r="N584" i="1"/>
  <c r="M584" i="1"/>
  <c r="AI583" i="1"/>
  <c r="U583" i="1"/>
  <c r="T583" i="1"/>
  <c r="S583" i="1"/>
  <c r="R583" i="1"/>
  <c r="Q583" i="1"/>
  <c r="P583" i="1"/>
  <c r="O583" i="1"/>
  <c r="N583" i="1"/>
  <c r="M583" i="1"/>
  <c r="AI582" i="1"/>
  <c r="U582" i="1"/>
  <c r="T582" i="1"/>
  <c r="S582" i="1"/>
  <c r="R582" i="1"/>
  <c r="Q582" i="1"/>
  <c r="P582" i="1"/>
  <c r="O582" i="1"/>
  <c r="N582" i="1"/>
  <c r="M582" i="1"/>
  <c r="AI581" i="1"/>
  <c r="M581" i="1" s="1"/>
  <c r="U581" i="1"/>
  <c r="T581" i="1"/>
  <c r="S581" i="1"/>
  <c r="R581" i="1"/>
  <c r="Q581" i="1"/>
  <c r="P581" i="1"/>
  <c r="O581" i="1"/>
  <c r="N581" i="1"/>
  <c r="AI580" i="1"/>
  <c r="U580" i="1"/>
  <c r="T580" i="1"/>
  <c r="S580" i="1"/>
  <c r="R580" i="1"/>
  <c r="Q580" i="1"/>
  <c r="P580" i="1"/>
  <c r="O580" i="1"/>
  <c r="N580" i="1"/>
  <c r="M580" i="1"/>
  <c r="AI579" i="1"/>
  <c r="U579" i="1"/>
  <c r="T579" i="1"/>
  <c r="S579" i="1"/>
  <c r="R579" i="1"/>
  <c r="Q579" i="1"/>
  <c r="P579" i="1"/>
  <c r="O579" i="1"/>
  <c r="N579" i="1"/>
  <c r="M579" i="1"/>
  <c r="AI578" i="1"/>
  <c r="U578" i="1"/>
  <c r="T578" i="1"/>
  <c r="S578" i="1"/>
  <c r="R578" i="1"/>
  <c r="Q578" i="1"/>
  <c r="P578" i="1"/>
  <c r="O578" i="1"/>
  <c r="N578" i="1"/>
  <c r="M578" i="1"/>
  <c r="AI577" i="1"/>
  <c r="M577" i="1" s="1"/>
  <c r="U577" i="1"/>
  <c r="T577" i="1"/>
  <c r="S577" i="1"/>
  <c r="R577" i="1"/>
  <c r="Q577" i="1"/>
  <c r="P577" i="1"/>
  <c r="O577" i="1"/>
  <c r="N577" i="1"/>
  <c r="AI576" i="1"/>
  <c r="U576" i="1"/>
  <c r="T576" i="1"/>
  <c r="S576" i="1"/>
  <c r="R576" i="1"/>
  <c r="Q576" i="1"/>
  <c r="P576" i="1"/>
  <c r="O576" i="1"/>
  <c r="N576" i="1"/>
  <c r="M576" i="1"/>
  <c r="AI575" i="1"/>
  <c r="U575" i="1"/>
  <c r="T575" i="1"/>
  <c r="S575" i="1"/>
  <c r="R575" i="1"/>
  <c r="Q575" i="1"/>
  <c r="P575" i="1"/>
  <c r="O575" i="1"/>
  <c r="N575" i="1"/>
  <c r="M575" i="1"/>
  <c r="AI574" i="1"/>
  <c r="U574" i="1"/>
  <c r="T574" i="1"/>
  <c r="S574" i="1"/>
  <c r="R574" i="1"/>
  <c r="Q574" i="1"/>
  <c r="P574" i="1"/>
  <c r="O574" i="1"/>
  <c r="N574" i="1"/>
  <c r="M574" i="1"/>
  <c r="AI573" i="1"/>
  <c r="M573" i="1" s="1"/>
  <c r="U573" i="1"/>
  <c r="T573" i="1"/>
  <c r="S573" i="1"/>
  <c r="R573" i="1"/>
  <c r="Q573" i="1"/>
  <c r="P573" i="1"/>
  <c r="O573" i="1"/>
  <c r="N573" i="1"/>
  <c r="AI572" i="1"/>
  <c r="U572" i="1"/>
  <c r="T572" i="1"/>
  <c r="S572" i="1"/>
  <c r="R572" i="1"/>
  <c r="Q572" i="1"/>
  <c r="P572" i="1"/>
  <c r="O572" i="1"/>
  <c r="N572" i="1"/>
  <c r="M572" i="1"/>
  <c r="AI571" i="1"/>
  <c r="U571" i="1"/>
  <c r="T571" i="1"/>
  <c r="S571" i="1"/>
  <c r="R571" i="1"/>
  <c r="Q571" i="1"/>
  <c r="P571" i="1"/>
  <c r="O571" i="1"/>
  <c r="N571" i="1"/>
  <c r="M571" i="1"/>
  <c r="AI570" i="1"/>
  <c r="U570" i="1"/>
  <c r="T570" i="1"/>
  <c r="S570" i="1"/>
  <c r="R570" i="1"/>
  <c r="Q570" i="1"/>
  <c r="P570" i="1"/>
  <c r="O570" i="1"/>
  <c r="N570" i="1"/>
  <c r="M570" i="1"/>
  <c r="U566" i="1"/>
  <c r="T566" i="1"/>
  <c r="S566" i="1"/>
  <c r="R566" i="1"/>
  <c r="Q566" i="1"/>
  <c r="P566" i="1"/>
  <c r="O566" i="1"/>
  <c r="N566" i="1"/>
  <c r="M566" i="1"/>
  <c r="V566" i="1" s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U543" i="1"/>
  <c r="T543" i="1"/>
  <c r="S543" i="1"/>
  <c r="R543" i="1"/>
  <c r="Q543" i="1"/>
  <c r="P543" i="1"/>
  <c r="O543" i="1"/>
  <c r="N543" i="1"/>
  <c r="M543" i="1"/>
  <c r="U542" i="1"/>
  <c r="T542" i="1"/>
  <c r="S542" i="1"/>
  <c r="R542" i="1"/>
  <c r="Q542" i="1"/>
  <c r="P542" i="1"/>
  <c r="O542" i="1"/>
  <c r="N542" i="1"/>
  <c r="M542" i="1"/>
  <c r="U541" i="1"/>
  <c r="T541" i="1"/>
  <c r="S541" i="1"/>
  <c r="R541" i="1"/>
  <c r="Q541" i="1"/>
  <c r="P541" i="1"/>
  <c r="O541" i="1"/>
  <c r="N541" i="1"/>
  <c r="M541" i="1"/>
  <c r="U540" i="1"/>
  <c r="T540" i="1"/>
  <c r="S540" i="1"/>
  <c r="R540" i="1"/>
  <c r="Q540" i="1"/>
  <c r="P540" i="1"/>
  <c r="O540" i="1"/>
  <c r="N540" i="1"/>
  <c r="M540" i="1"/>
  <c r="U539" i="1"/>
  <c r="T539" i="1"/>
  <c r="S539" i="1"/>
  <c r="R539" i="1"/>
  <c r="Q539" i="1"/>
  <c r="P539" i="1"/>
  <c r="O539" i="1"/>
  <c r="N539" i="1"/>
  <c r="M539" i="1"/>
  <c r="U538" i="1"/>
  <c r="T538" i="1"/>
  <c r="S538" i="1"/>
  <c r="R538" i="1"/>
  <c r="Q538" i="1"/>
  <c r="P538" i="1"/>
  <c r="O538" i="1"/>
  <c r="N538" i="1"/>
  <c r="M538" i="1"/>
  <c r="U537" i="1"/>
  <c r="T537" i="1"/>
  <c r="S537" i="1"/>
  <c r="R537" i="1"/>
  <c r="Q537" i="1"/>
  <c r="P537" i="1"/>
  <c r="O537" i="1"/>
  <c r="N537" i="1"/>
  <c r="M537" i="1"/>
  <c r="U536" i="1"/>
  <c r="T536" i="1"/>
  <c r="S536" i="1"/>
  <c r="R536" i="1"/>
  <c r="Q536" i="1"/>
  <c r="P536" i="1"/>
  <c r="O536" i="1"/>
  <c r="N536" i="1"/>
  <c r="M536" i="1"/>
  <c r="U535" i="1"/>
  <c r="T535" i="1"/>
  <c r="S535" i="1"/>
  <c r="R535" i="1"/>
  <c r="Q535" i="1"/>
  <c r="P535" i="1"/>
  <c r="O535" i="1"/>
  <c r="N535" i="1"/>
  <c r="M535" i="1"/>
  <c r="U534" i="1"/>
  <c r="T534" i="1"/>
  <c r="S534" i="1"/>
  <c r="R534" i="1"/>
  <c r="Q534" i="1"/>
  <c r="P534" i="1"/>
  <c r="O534" i="1"/>
  <c r="N534" i="1"/>
  <c r="M534" i="1"/>
  <c r="U533" i="1"/>
  <c r="T533" i="1"/>
  <c r="S533" i="1"/>
  <c r="R533" i="1"/>
  <c r="Q533" i="1"/>
  <c r="P533" i="1"/>
  <c r="O533" i="1"/>
  <c r="N533" i="1"/>
  <c r="M533" i="1"/>
  <c r="U532" i="1"/>
  <c r="T532" i="1"/>
  <c r="S532" i="1"/>
  <c r="R532" i="1"/>
  <c r="Q532" i="1"/>
  <c r="P532" i="1"/>
  <c r="O532" i="1"/>
  <c r="N532" i="1"/>
  <c r="M532" i="1"/>
  <c r="U531" i="1"/>
  <c r="T531" i="1"/>
  <c r="S531" i="1"/>
  <c r="R531" i="1"/>
  <c r="Q531" i="1"/>
  <c r="P531" i="1"/>
  <c r="O531" i="1"/>
  <c r="N531" i="1"/>
  <c r="M531" i="1"/>
  <c r="U530" i="1"/>
  <c r="T530" i="1"/>
  <c r="S530" i="1"/>
  <c r="R530" i="1"/>
  <c r="Q530" i="1"/>
  <c r="P530" i="1"/>
  <c r="O530" i="1"/>
  <c r="N530" i="1"/>
  <c r="M530" i="1"/>
  <c r="U529" i="1"/>
  <c r="T529" i="1"/>
  <c r="S529" i="1"/>
  <c r="R529" i="1"/>
  <c r="Q529" i="1"/>
  <c r="P529" i="1"/>
  <c r="O529" i="1"/>
  <c r="N529" i="1"/>
  <c r="M529" i="1"/>
  <c r="U528" i="1"/>
  <c r="T528" i="1"/>
  <c r="S528" i="1"/>
  <c r="R528" i="1"/>
  <c r="Q528" i="1"/>
  <c r="P528" i="1"/>
  <c r="O528" i="1"/>
  <c r="N528" i="1"/>
  <c r="M528" i="1"/>
  <c r="U527" i="1"/>
  <c r="T527" i="1"/>
  <c r="S527" i="1"/>
  <c r="R527" i="1"/>
  <c r="Q527" i="1"/>
  <c r="P527" i="1"/>
  <c r="O527" i="1"/>
  <c r="N527" i="1"/>
  <c r="M527" i="1"/>
  <c r="U526" i="1"/>
  <c r="T526" i="1"/>
  <c r="S526" i="1"/>
  <c r="R526" i="1"/>
  <c r="Q526" i="1"/>
  <c r="P526" i="1"/>
  <c r="O526" i="1"/>
  <c r="N526" i="1"/>
  <c r="M526" i="1"/>
  <c r="U525" i="1"/>
  <c r="T525" i="1"/>
  <c r="S525" i="1"/>
  <c r="R525" i="1"/>
  <c r="Q525" i="1"/>
  <c r="P525" i="1"/>
  <c r="O525" i="1"/>
  <c r="N525" i="1"/>
  <c r="M525" i="1"/>
  <c r="U353" i="1"/>
  <c r="T353" i="1"/>
  <c r="S353" i="1"/>
  <c r="R353" i="1"/>
  <c r="Q353" i="1"/>
  <c r="P353" i="1"/>
  <c r="O353" i="1"/>
  <c r="N353" i="1"/>
  <c r="M353" i="1"/>
  <c r="U352" i="1"/>
  <c r="T352" i="1"/>
  <c r="S352" i="1"/>
  <c r="R352" i="1"/>
  <c r="Q352" i="1"/>
  <c r="P352" i="1"/>
  <c r="O352" i="1"/>
  <c r="N352" i="1"/>
  <c r="M352" i="1"/>
  <c r="U351" i="1"/>
  <c r="T351" i="1"/>
  <c r="S351" i="1"/>
  <c r="R351" i="1"/>
  <c r="Q351" i="1"/>
  <c r="P351" i="1"/>
  <c r="O351" i="1"/>
  <c r="N351" i="1"/>
  <c r="M351" i="1"/>
  <c r="U350" i="1"/>
  <c r="T350" i="1"/>
  <c r="S350" i="1"/>
  <c r="R350" i="1"/>
  <c r="Q350" i="1"/>
  <c r="P350" i="1"/>
  <c r="O350" i="1"/>
  <c r="N350" i="1"/>
  <c r="M350" i="1"/>
  <c r="U349" i="1"/>
  <c r="T349" i="1"/>
  <c r="S349" i="1"/>
  <c r="R349" i="1"/>
  <c r="Q349" i="1"/>
  <c r="P349" i="1"/>
  <c r="O349" i="1"/>
  <c r="N349" i="1"/>
  <c r="M349" i="1"/>
  <c r="U348" i="1"/>
  <c r="T348" i="1"/>
  <c r="S348" i="1"/>
  <c r="R348" i="1"/>
  <c r="Q348" i="1"/>
  <c r="P348" i="1"/>
  <c r="O348" i="1"/>
  <c r="N348" i="1"/>
  <c r="M348" i="1"/>
  <c r="U347" i="1"/>
  <c r="T347" i="1"/>
  <c r="S347" i="1"/>
  <c r="R347" i="1"/>
  <c r="Q347" i="1"/>
  <c r="P347" i="1"/>
  <c r="O347" i="1"/>
  <c r="N347" i="1"/>
  <c r="M347" i="1"/>
  <c r="U346" i="1"/>
  <c r="T346" i="1"/>
  <c r="S346" i="1"/>
  <c r="R346" i="1"/>
  <c r="Q346" i="1"/>
  <c r="P346" i="1"/>
  <c r="O346" i="1"/>
  <c r="N346" i="1"/>
  <c r="M346" i="1"/>
  <c r="U345" i="1"/>
  <c r="T345" i="1"/>
  <c r="S345" i="1"/>
  <c r="R345" i="1"/>
  <c r="Q345" i="1"/>
  <c r="P345" i="1"/>
  <c r="O345" i="1"/>
  <c r="N345" i="1"/>
  <c r="M345" i="1"/>
  <c r="U344" i="1"/>
  <c r="T344" i="1"/>
  <c r="S344" i="1"/>
  <c r="R344" i="1"/>
  <c r="Q344" i="1"/>
  <c r="P344" i="1"/>
  <c r="O344" i="1"/>
  <c r="N344" i="1"/>
  <c r="M344" i="1"/>
  <c r="U343" i="1"/>
  <c r="T343" i="1"/>
  <c r="S343" i="1"/>
  <c r="R343" i="1"/>
  <c r="Q343" i="1"/>
  <c r="P343" i="1"/>
  <c r="O343" i="1"/>
  <c r="N343" i="1"/>
  <c r="M343" i="1"/>
  <c r="U342" i="1"/>
  <c r="T342" i="1"/>
  <c r="S342" i="1"/>
  <c r="R342" i="1"/>
  <c r="Q342" i="1"/>
  <c r="P342" i="1"/>
  <c r="O342" i="1"/>
  <c r="N342" i="1"/>
  <c r="M342" i="1"/>
  <c r="U341" i="1"/>
  <c r="T341" i="1"/>
  <c r="S341" i="1"/>
  <c r="R341" i="1"/>
  <c r="Q341" i="1"/>
  <c r="P341" i="1"/>
  <c r="O341" i="1"/>
  <c r="N341" i="1"/>
  <c r="M341" i="1"/>
  <c r="U340" i="1"/>
  <c r="T340" i="1"/>
  <c r="S340" i="1"/>
  <c r="R340" i="1"/>
  <c r="Q340" i="1"/>
  <c r="P340" i="1"/>
  <c r="O340" i="1"/>
  <c r="N340" i="1"/>
  <c r="M340" i="1"/>
  <c r="U339" i="1"/>
  <c r="T339" i="1"/>
  <c r="S339" i="1"/>
  <c r="R339" i="1"/>
  <c r="Q339" i="1"/>
  <c r="P339" i="1"/>
  <c r="O339" i="1"/>
  <c r="N339" i="1"/>
  <c r="M339" i="1"/>
  <c r="U186" i="1"/>
  <c r="T186" i="1"/>
  <c r="S186" i="1"/>
  <c r="R186" i="1"/>
  <c r="Q186" i="1"/>
  <c r="P186" i="1"/>
  <c r="O186" i="1"/>
  <c r="N186" i="1"/>
  <c r="M186" i="1"/>
  <c r="U185" i="1"/>
  <c r="T185" i="1"/>
  <c r="S185" i="1"/>
  <c r="R185" i="1"/>
  <c r="Q185" i="1"/>
  <c r="P185" i="1"/>
  <c r="O185" i="1"/>
  <c r="N185" i="1"/>
  <c r="M185" i="1"/>
  <c r="U184" i="1"/>
  <c r="T184" i="1"/>
  <c r="S184" i="1"/>
  <c r="R184" i="1"/>
  <c r="Q184" i="1"/>
  <c r="P184" i="1"/>
  <c r="O184" i="1"/>
  <c r="N184" i="1"/>
  <c r="M184" i="1"/>
  <c r="U183" i="1"/>
  <c r="T183" i="1"/>
  <c r="S183" i="1"/>
  <c r="R183" i="1"/>
  <c r="Q183" i="1"/>
  <c r="P183" i="1"/>
  <c r="O183" i="1"/>
  <c r="N183" i="1"/>
  <c r="M183" i="1"/>
  <c r="U182" i="1"/>
  <c r="T182" i="1"/>
  <c r="S182" i="1"/>
  <c r="R182" i="1"/>
  <c r="Q182" i="1"/>
  <c r="P182" i="1"/>
  <c r="O182" i="1"/>
  <c r="N182" i="1"/>
  <c r="M182" i="1"/>
  <c r="U181" i="1"/>
  <c r="T181" i="1"/>
  <c r="S181" i="1"/>
  <c r="R181" i="1"/>
  <c r="Q181" i="1"/>
  <c r="P181" i="1"/>
  <c r="O181" i="1"/>
  <c r="N181" i="1"/>
  <c r="M181" i="1"/>
  <c r="U180" i="1"/>
  <c r="T180" i="1"/>
  <c r="S180" i="1"/>
  <c r="R180" i="1"/>
  <c r="Q180" i="1"/>
  <c r="P180" i="1"/>
  <c r="O180" i="1"/>
  <c r="N180" i="1"/>
  <c r="M180" i="1"/>
  <c r="U179" i="1"/>
  <c r="T179" i="1"/>
  <c r="S179" i="1"/>
  <c r="R179" i="1"/>
  <c r="Q179" i="1"/>
  <c r="P179" i="1"/>
  <c r="O179" i="1"/>
  <c r="N179" i="1"/>
  <c r="M179" i="1"/>
  <c r="U178" i="1"/>
  <c r="T178" i="1"/>
  <c r="S178" i="1"/>
  <c r="R178" i="1"/>
  <c r="Q178" i="1"/>
  <c r="P178" i="1"/>
  <c r="O178" i="1"/>
  <c r="N178" i="1"/>
  <c r="M178" i="1"/>
  <c r="U177" i="1"/>
  <c r="T177" i="1"/>
  <c r="S177" i="1"/>
  <c r="R177" i="1"/>
  <c r="Q177" i="1"/>
  <c r="P177" i="1"/>
  <c r="O177" i="1"/>
  <c r="N177" i="1"/>
  <c r="M177" i="1"/>
  <c r="U176" i="1"/>
  <c r="T176" i="1"/>
  <c r="S176" i="1"/>
  <c r="R176" i="1"/>
  <c r="Q176" i="1"/>
  <c r="P176" i="1"/>
  <c r="O176" i="1"/>
  <c r="N176" i="1"/>
  <c r="M176" i="1"/>
  <c r="U175" i="1"/>
  <c r="T175" i="1"/>
  <c r="S175" i="1"/>
  <c r="R175" i="1"/>
  <c r="Q175" i="1"/>
  <c r="P175" i="1"/>
  <c r="O175" i="1"/>
  <c r="N175" i="1"/>
  <c r="M175" i="1"/>
  <c r="U174" i="1"/>
  <c r="T174" i="1"/>
  <c r="S174" i="1"/>
  <c r="R174" i="1"/>
  <c r="Q174" i="1"/>
  <c r="P174" i="1"/>
  <c r="O174" i="1"/>
  <c r="N174" i="1"/>
  <c r="M174" i="1"/>
  <c r="U173" i="1"/>
  <c r="T173" i="1"/>
  <c r="S173" i="1"/>
  <c r="R173" i="1"/>
  <c r="Q173" i="1"/>
  <c r="P173" i="1"/>
  <c r="O173" i="1"/>
  <c r="N173" i="1"/>
  <c r="M173" i="1"/>
  <c r="U172" i="1"/>
  <c r="T172" i="1"/>
  <c r="S172" i="1"/>
  <c r="R172" i="1"/>
  <c r="Q172" i="1"/>
  <c r="P172" i="1"/>
  <c r="O172" i="1"/>
  <c r="N172" i="1"/>
  <c r="M172" i="1"/>
  <c r="U171" i="1"/>
  <c r="T171" i="1"/>
  <c r="S171" i="1"/>
  <c r="R171" i="1"/>
  <c r="Q171" i="1"/>
  <c r="P171" i="1"/>
  <c r="O171" i="1"/>
  <c r="N171" i="1"/>
  <c r="M171" i="1"/>
  <c r="U170" i="1"/>
  <c r="T170" i="1"/>
  <c r="S170" i="1"/>
  <c r="R170" i="1"/>
  <c r="Q170" i="1"/>
  <c r="P170" i="1"/>
  <c r="O170" i="1"/>
  <c r="N170" i="1"/>
  <c r="M170" i="1"/>
  <c r="U169" i="1"/>
  <c r="T169" i="1"/>
  <c r="S169" i="1"/>
  <c r="R169" i="1"/>
  <c r="Q169" i="1"/>
  <c r="P169" i="1"/>
  <c r="O169" i="1"/>
  <c r="N169" i="1"/>
  <c r="M169" i="1"/>
  <c r="U168" i="1"/>
  <c r="T168" i="1"/>
  <c r="S168" i="1"/>
  <c r="R168" i="1"/>
  <c r="Q168" i="1"/>
  <c r="P168" i="1"/>
  <c r="O168" i="1"/>
  <c r="N168" i="1"/>
  <c r="M168" i="1"/>
  <c r="U49" i="1"/>
  <c r="T49" i="1"/>
  <c r="T48" i="1" s="1"/>
  <c r="S49" i="1"/>
  <c r="S47" i="1" s="1"/>
  <c r="R49" i="1"/>
  <c r="R48" i="1" s="1"/>
  <c r="Q49" i="1"/>
  <c r="P49" i="1"/>
  <c r="O49" i="1"/>
  <c r="O43" i="1" s="1"/>
  <c r="N49" i="1"/>
  <c r="N46" i="1" s="1"/>
  <c r="M49" i="1"/>
  <c r="U48" i="1"/>
  <c r="S48" i="1"/>
  <c r="Q48" i="1"/>
  <c r="P48" i="1"/>
  <c r="O48" i="1"/>
  <c r="M48" i="1"/>
  <c r="U47" i="1"/>
  <c r="Q47" i="1"/>
  <c r="P47" i="1"/>
  <c r="N47" i="1"/>
  <c r="M47" i="1"/>
  <c r="U46" i="1"/>
  <c r="Q46" i="1"/>
  <c r="P46" i="1"/>
  <c r="O46" i="1"/>
  <c r="M46" i="1"/>
  <c r="U45" i="1"/>
  <c r="R45" i="1"/>
  <c r="Q45" i="1"/>
  <c r="P45" i="1"/>
  <c r="O45" i="1"/>
  <c r="M45" i="1"/>
  <c r="U44" i="1"/>
  <c r="S44" i="1"/>
  <c r="Q44" i="1"/>
  <c r="P44" i="1"/>
  <c r="O44" i="1"/>
  <c r="M44" i="1"/>
  <c r="U43" i="1"/>
  <c r="R43" i="1"/>
  <c r="Q43" i="1"/>
  <c r="P43" i="1"/>
  <c r="M43" i="1"/>
  <c r="U42" i="1"/>
  <c r="S42" i="1"/>
  <c r="R42" i="1"/>
  <c r="Q42" i="1"/>
  <c r="P42" i="1"/>
  <c r="M42" i="1"/>
  <c r="U41" i="1"/>
  <c r="T41" i="1"/>
  <c r="S41" i="1"/>
  <c r="R41" i="1"/>
  <c r="Q41" i="1"/>
  <c r="P41" i="1"/>
  <c r="O41" i="1"/>
  <c r="M41" i="1"/>
  <c r="U40" i="1"/>
  <c r="S40" i="1"/>
  <c r="Q40" i="1"/>
  <c r="P40" i="1"/>
  <c r="O40" i="1"/>
  <c r="M40" i="1"/>
  <c r="U39" i="1"/>
  <c r="Q39" i="1"/>
  <c r="P39" i="1"/>
  <c r="N39" i="1"/>
  <c r="M39" i="1"/>
  <c r="U38" i="1"/>
  <c r="Q38" i="1"/>
  <c r="P38" i="1"/>
  <c r="O38" i="1"/>
  <c r="N38" i="1"/>
  <c r="M38" i="1"/>
  <c r="U37" i="1"/>
  <c r="R37" i="1"/>
  <c r="Q37" i="1"/>
  <c r="P37" i="1"/>
  <c r="O37" i="1"/>
  <c r="N37" i="1"/>
  <c r="M37" i="1"/>
  <c r="U36" i="1"/>
  <c r="S36" i="1"/>
  <c r="Q36" i="1"/>
  <c r="P36" i="1"/>
  <c r="O36" i="1"/>
  <c r="M36" i="1"/>
  <c r="U35" i="1"/>
  <c r="R35" i="1"/>
  <c r="Q35" i="1"/>
  <c r="P35" i="1"/>
  <c r="M35" i="1"/>
  <c r="U34" i="1"/>
  <c r="S34" i="1"/>
  <c r="R34" i="1"/>
  <c r="Q34" i="1"/>
  <c r="P34" i="1"/>
  <c r="M34" i="1"/>
  <c r="U33" i="1"/>
  <c r="T33" i="1"/>
  <c r="S33" i="1"/>
  <c r="R33" i="1"/>
  <c r="Q33" i="1"/>
  <c r="P33" i="1"/>
  <c r="O33" i="1"/>
  <c r="N33" i="1"/>
  <c r="M33" i="1"/>
  <c r="U32" i="1"/>
  <c r="S32" i="1"/>
  <c r="Q32" i="1"/>
  <c r="P32" i="1"/>
  <c r="O32" i="1"/>
  <c r="M32" i="1"/>
  <c r="U31" i="1"/>
  <c r="Q31" i="1"/>
  <c r="P31" i="1"/>
  <c r="N31" i="1"/>
  <c r="M31" i="1"/>
  <c r="U30" i="1"/>
  <c r="Q30" i="1"/>
  <c r="P30" i="1"/>
  <c r="O30" i="1"/>
  <c r="N30" i="1"/>
  <c r="M30" i="1"/>
  <c r="S6" i="3" l="1"/>
  <c r="S5" i="3"/>
  <c r="S4" i="3"/>
  <c r="S3" i="3"/>
  <c r="S7" i="3"/>
  <c r="T5" i="3"/>
  <c r="T7" i="3"/>
  <c r="T4" i="3"/>
  <c r="T3" i="3"/>
  <c r="T6" i="3"/>
  <c r="U4" i="3"/>
  <c r="U3" i="3"/>
  <c r="U6" i="3"/>
  <c r="U7" i="3"/>
  <c r="U5" i="3"/>
  <c r="O4" i="3"/>
  <c r="O7" i="3"/>
  <c r="O6" i="3"/>
  <c r="O5" i="3"/>
  <c r="O3" i="3"/>
  <c r="W4" i="3"/>
  <c r="W7" i="3"/>
  <c r="W6" i="3"/>
  <c r="W5" i="3"/>
  <c r="W3" i="3"/>
  <c r="W9" i="3" s="1"/>
  <c r="P7" i="3"/>
  <c r="P3" i="3"/>
  <c r="P6" i="3"/>
  <c r="P5" i="3"/>
  <c r="P4" i="3"/>
  <c r="Q7" i="3"/>
  <c r="Q6" i="3"/>
  <c r="Q5" i="3"/>
  <c r="Q4" i="3"/>
  <c r="Q3" i="3"/>
  <c r="R7" i="3"/>
  <c r="V4" i="3"/>
  <c r="V9" i="3" s="1"/>
  <c r="R3" i="3"/>
  <c r="R9" i="3" s="1"/>
  <c r="R4" i="3"/>
  <c r="R5" i="3"/>
  <c r="O31" i="1"/>
  <c r="N32" i="1"/>
  <c r="T34" i="1"/>
  <c r="S35" i="1"/>
  <c r="R36" i="1"/>
  <c r="O39" i="1"/>
  <c r="N40" i="1"/>
  <c r="T42" i="1"/>
  <c r="S43" i="1"/>
  <c r="R44" i="1"/>
  <c r="O47" i="1"/>
  <c r="N48" i="1"/>
  <c r="N41" i="1"/>
  <c r="T43" i="1"/>
  <c r="T35" i="1"/>
  <c r="S45" i="1"/>
  <c r="R30" i="1"/>
  <c r="R38" i="1"/>
  <c r="T44" i="1"/>
  <c r="S30" i="1"/>
  <c r="R31" i="1"/>
  <c r="O34" i="1"/>
  <c r="N35" i="1"/>
  <c r="T37" i="1"/>
  <c r="S38" i="1"/>
  <c r="R39" i="1"/>
  <c r="O42" i="1"/>
  <c r="N43" i="1"/>
  <c r="T45" i="1"/>
  <c r="S46" i="1"/>
  <c r="R47" i="1"/>
  <c r="N34" i="1"/>
  <c r="T36" i="1"/>
  <c r="S37" i="1"/>
  <c r="N42" i="1"/>
  <c r="R46" i="1"/>
  <c r="T30" i="1"/>
  <c r="S31" i="1"/>
  <c r="R32" i="1"/>
  <c r="O35" i="1"/>
  <c r="N36" i="1"/>
  <c r="T38" i="1"/>
  <c r="S39" i="1"/>
  <c r="R40" i="1"/>
  <c r="N44" i="1"/>
  <c r="T46" i="1"/>
  <c r="T31" i="1"/>
  <c r="T39" i="1"/>
  <c r="N45" i="1"/>
  <c r="T47" i="1"/>
  <c r="T32" i="1"/>
  <c r="T40" i="1"/>
  <c r="T9" i="3" l="1"/>
  <c r="O9" i="3"/>
  <c r="U9" i="3"/>
  <c r="S9" i="3"/>
  <c r="Q9" i="3"/>
  <c r="P9" i="3"/>
</calcChain>
</file>

<file path=xl/sharedStrings.xml><?xml version="1.0" encoding="utf-8"?>
<sst xmlns="http://schemas.openxmlformats.org/spreadsheetml/2006/main" count="902" uniqueCount="174">
  <si>
    <t>EEV</t>
  </si>
  <si>
    <t>EEV Gesamt Index 2018</t>
  </si>
  <si>
    <t>PJ</t>
  </si>
  <si>
    <t>Plot_01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</si>
  <si>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</si>
  <si>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</si>
  <si>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</si>
  <si>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</si>
  <si>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</si>
  <si>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</si>
  <si>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</si>
  <si>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</si>
  <si>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</si>
  <si>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EEV Gesamt Index 2000-2018</t>
  </si>
  <si>
    <t>%</t>
  </si>
  <si>
    <t>ref 2000</t>
  </si>
  <si>
    <t>EEV Gesamt / Einwohner 2018</t>
  </si>
  <si>
    <t>Plot_03</t>
  </si>
  <si>
    <t>EEV Erneuerbare 2018</t>
  </si>
  <si>
    <t>EEV Erneuerbare / EEV Gesamt 2018</t>
  </si>
  <si>
    <t>EEV Erneuerbare / EEV Gesamt pro Kopf 2018</t>
  </si>
  <si>
    <t>EEV Gesamt pro Kopf 2018</t>
  </si>
  <si>
    <t>BIV</t>
  </si>
  <si>
    <t>BIV Gesamt 2018</t>
  </si>
  <si>
    <t>BIV Gesamt Index 2000-2018</t>
  </si>
  <si>
    <t>BIV Gesamt / Einwohner</t>
  </si>
  <si>
    <t>PJ/Person</t>
  </si>
  <si>
    <t>BIV Erneuerbare 2018</t>
  </si>
  <si>
    <t>BIV Erneuerbare / BIV Gesamt 2018</t>
  </si>
  <si>
    <t>STROMVERBRAUCH GESAMT</t>
  </si>
  <si>
    <t>Stromverbrauch gesamt 2018 = Umwandlungsaustoß | Elektrische Energie</t>
  </si>
  <si>
    <t>GWh</t>
  </si>
  <si>
    <t>Stromverbrauch Aufbringung der Energieträger 2018</t>
  </si>
  <si>
    <t>EEV Private Haushalte</t>
  </si>
  <si>
    <t>EEV private Haushalte 2018</t>
  </si>
  <si>
    <t>EEV private Haushalte pro Haushalt 2018</t>
  </si>
  <si>
    <t>TJ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</si>
  <si>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</si>
  <si>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</si>
  <si>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</si>
  <si>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</si>
  <si>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</si>
  <si>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</si>
  <si>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</si>
  <si>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</si>
  <si>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</si>
  <si>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</si>
  <si>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</si>
  <si>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2014</t>
  </si>
  <si>
    <t>2016</t>
  </si>
  <si>
    <t>2017</t>
  </si>
  <si>
    <t>2018</t>
  </si>
  <si>
    <t>EEV private Haushalte pro Haushalt 2004-2018</t>
  </si>
  <si>
    <t>Verkehr</t>
  </si>
  <si>
    <t>EEV Straßenverkehr 2018</t>
  </si>
  <si>
    <t>EEV Straßenverkehr 2018 pro Kopf</t>
  </si>
  <si>
    <t>Verkehrsleistung Straße je Bundesland (NEA Sonstiger Landverkehr)</t>
  </si>
  <si>
    <t>Verkehrsleistung Straße pro Kopf je Bundesland</t>
  </si>
  <si>
    <t>Industrie</t>
  </si>
  <si>
    <t>EEV Industrie 2018</t>
  </si>
  <si>
    <t>EEV Industrie 2018 pro Kopf</t>
  </si>
  <si>
    <t>EEV Industrie pro BRP 2018</t>
  </si>
  <si>
    <t>TJ/Mio. EUR</t>
  </si>
  <si>
    <t>Burgenland &lt;AT11&gt;</t>
  </si>
  <si>
    <t>Niederoesterreich &lt;AT12&gt;</t>
  </si>
  <si>
    <t>Wien &lt;AT13&gt;</t>
  </si>
  <si>
    <t>Kaernten &lt;AT21&gt;</t>
  </si>
  <si>
    <t>Steiermark &lt;AT22&gt;</t>
  </si>
  <si>
    <t>Oberoesterreich &lt;AT31&gt;</t>
  </si>
  <si>
    <t>Salzburg &lt;AT32&gt;</t>
  </si>
  <si>
    <t>Tirol &lt;AT33&gt;</t>
  </si>
  <si>
    <t>Vorarlberg &lt;AT34&gt;</t>
  </si>
  <si>
    <t>2000</t>
  </si>
  <si>
    <t>2001</t>
  </si>
  <si>
    <t>2002</t>
  </si>
  <si>
    <t>2003</t>
  </si>
  <si>
    <t>BRP 2018</t>
  </si>
  <si>
    <t>Mrd. Euro</t>
  </si>
  <si>
    <t>BRP pro Kopf</t>
  </si>
  <si>
    <t>Mil. Euro/Person</t>
  </si>
  <si>
    <t>Mil. Euro</t>
  </si>
  <si>
    <t>Pop</t>
  </si>
  <si>
    <t>Gesamt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</si>
  <si>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</si>
  <si>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</si>
  <si>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</si>
  <si>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</si>
  <si>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</si>
  <si>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</si>
  <si>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</si>
  <si>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</si>
  <si>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</si>
  <si>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OE</t>
  </si>
  <si>
    <t>Stromverbrauch je Sektor</t>
  </si>
  <si>
    <t>Stromverbrauch Öffentliche und Private Dienstleistungen</t>
  </si>
  <si>
    <t>Stromverbrauch Private Haushalte</t>
  </si>
  <si>
    <t>Stromverbrauch Landwirtschaft</t>
  </si>
  <si>
    <t>Stromverbrauch Produzierender Bereich</t>
  </si>
  <si>
    <t>Stromverbrauch Verkehr</t>
  </si>
  <si>
    <t>Energieimporte</t>
  </si>
  <si>
    <t>Net Importe Elektrische Energie</t>
  </si>
  <si>
    <t>Importe Elektrische Energie</t>
  </si>
  <si>
    <t>Exporte Elektrische Energie</t>
  </si>
  <si>
    <t>Plot_02</t>
  </si>
  <si>
    <t xml:space="preserve">Erneuerbare </t>
  </si>
  <si>
    <t>Anteil anrechenbare Erneuerbare insgesamt 2018</t>
  </si>
  <si>
    <t>Anteil anrechenbare Erneuerbare insgesamt 2005-2018</t>
  </si>
  <si>
    <t>Anteil anrechenbare Erneuerbare Verkehr 2018</t>
  </si>
  <si>
    <t>Anteil anrechenbare Erneuerbare Verkehr 2005-2018</t>
  </si>
  <si>
    <t>Anteil anrechenbare Erneuerbare Elektrizitätserzeugung 2018</t>
  </si>
  <si>
    <t>Anteil anrechenbare Erneuerbare Elektrizitätserzeugung 2005-2018</t>
  </si>
  <si>
    <t>Anteil anrechenbare Erneuerbare Fernwärmeerzeugung 2018</t>
  </si>
  <si>
    <t>Anteil anrechenbare Erneuerbare Fernwärmeerzeugung 2005-2018</t>
  </si>
  <si>
    <t>THG</t>
  </si>
  <si>
    <t>THG AT gesamt Entwicklung 2018</t>
  </si>
  <si>
    <t>kt</t>
  </si>
  <si>
    <t>THG je BL 2018</t>
  </si>
  <si>
    <t>THG BL Sektor Energie Entwicklung 2000-2018</t>
  </si>
  <si>
    <t>THG BL Sektor Industrie Entwicklung 2000-2018</t>
  </si>
  <si>
    <t>THG BL Sektor Verkehr Entwicklung 2000-2018</t>
  </si>
  <si>
    <t>THG BL Sektor Abfall Entwicklung 2000-2018</t>
  </si>
  <si>
    <t>THG BL Sektor Landwirtschaft Entwicklung 2000-2018</t>
  </si>
  <si>
    <t>THG BL Sektor F-Gase Entwicklung 2000-2018</t>
  </si>
  <si>
    <t>TJ/Personen</t>
  </si>
  <si>
    <t>Nr</t>
  </si>
  <si>
    <t>EEV Gesamt</t>
  </si>
  <si>
    <t>EEV Gesamt 2018</t>
  </si>
  <si>
    <t>O</t>
  </si>
  <si>
    <t>EEV nach Sektoren 2018 (absolut)</t>
  </si>
  <si>
    <t>EEV nach Sektoren 2018 (relativ)</t>
  </si>
  <si>
    <t>BIV Gesamt</t>
  </si>
  <si>
    <t>BIV Erneuerbare / BIV Gesamt pro Kopf 2018</t>
  </si>
  <si>
    <t>BIV nach Sektoren 2018 (absolut)</t>
  </si>
  <si>
    <t>-</t>
  </si>
  <si>
    <t>BIV nach Sektoren 2018 (relativ)</t>
  </si>
  <si>
    <t>Stromverbrauch Gesamt</t>
  </si>
  <si>
    <t>Stromverbrauch gesamt 2018</t>
  </si>
  <si>
    <t>X</t>
  </si>
  <si>
    <t>Haushalte</t>
  </si>
  <si>
    <t>EEV private Haushalte pro Haushalt Verlauf 2000-2018</t>
  </si>
  <si>
    <t>EEV Straßenverkehr pro Kopf 2018</t>
  </si>
  <si>
    <t>Verkehrsleistung Straße je Bundesland</t>
  </si>
  <si>
    <t>Verkehrsleistung je Kopf je Bundesland</t>
  </si>
  <si>
    <t>EEV Industrie pro Kopf 2018</t>
  </si>
  <si>
    <t>EEV Industrie je BRP 2018</t>
  </si>
  <si>
    <t>BRP je BL</t>
  </si>
  <si>
    <t>Analyse Energieaufbringung: Stromaufbringung</t>
  </si>
  <si>
    <t>Analyse Energieaufbringung: Energieimporte</t>
  </si>
  <si>
    <t>Net Stromimporte</t>
  </si>
  <si>
    <t>Stromimporte vs. Eigenerzeugung</t>
  </si>
  <si>
    <t>x</t>
  </si>
  <si>
    <t xml:space="preserve">Umwandlungsaustoß / (EEV + Transportverluste+ Verbrauch Sektor Energie) </t>
  </si>
  <si>
    <t>Anteile Erneuerbare Energieträger</t>
  </si>
  <si>
    <t>Gesamt 2018</t>
  </si>
  <si>
    <t>Gesamt Verlauf 2005-2018</t>
  </si>
  <si>
    <t>Verkehr 2018</t>
  </si>
  <si>
    <t>Verkehr Verlauf 2005-2018</t>
  </si>
  <si>
    <t>Stromerzeugung 2018</t>
  </si>
  <si>
    <t>Stromerzeugung Verlauf 2005-2018</t>
  </si>
  <si>
    <t>Fernwärmeerzeugung 2019</t>
  </si>
  <si>
    <t>Fernwärmeerzeugung Verlauf 2005-2018</t>
  </si>
  <si>
    <t>Selbstversorgungsgrad / Importabhängigkeit</t>
  </si>
  <si>
    <t>Analyse Klimadaten</t>
  </si>
  <si>
    <t>THG AT gesamt Entwicklung 2000- 2018</t>
  </si>
  <si>
    <t>THG/Kopf je BL 2018</t>
  </si>
  <si>
    <t>THG BL Entwicklung 2000-2018</t>
  </si>
  <si>
    <t>THG je BL je Sektor 2018</t>
  </si>
  <si>
    <t>THG BL Sektor Gebäude Entwicklung 2000-2018</t>
  </si>
  <si>
    <t>(vl LULUCF)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</si>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</sst>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_-* #,##0.000_-;\-* #,##0.000_-;_-* &quot;-&quot;??_-;_-@_-"/>
    <numFmt numFmtId="167" formatCode="0.0000"/>
    <numFmt numFmtId="168" formatCode="_-* #,##0.0000_-;\-* #,##0.0000_-;_-* &quot;-&quot;??_-;_-@_-"/>
    <numFmt numFmtId="169" formatCode="_-[$€]\ * #,##0.00_-;\-[$€]\ * #,##0.00_-;_-[$€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22"/>
      <color rgb="FF3F3F76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Calibri"/>
      <family val="2"/>
      <scheme val="minor"/>
    </font>
    <font>
      <sz val="12"/>
      <color rgb="FFCE3415"/>
      <name val="Calibri"/>
      <family val="2"/>
      <scheme val="minor"/>
    </font>
    <font>
      <sz val="14"/>
      <color rgb="FF44546A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rgb="FFFFFFFF"/>
      </patternFill>
    </fill>
    <fill>
      <patternFill patternType="solid">
        <fgColor rgb="FF5959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4" borderId="33">
      <alignment horizontal="center" vertical="center"/>
      <protection locked="0"/>
    </xf>
    <xf numFmtId="0" fontId="12" fillId="16" borderId="0">
      <protection locked="0"/>
    </xf>
    <xf numFmtId="169" fontId="15" fillId="0" borderId="0"/>
    <xf numFmtId="0" fontId="21" fillId="0" borderId="0">
      <protection locked="0"/>
    </xf>
  </cellStyleXfs>
  <cellXfs count="186">
    <xf numFmtId="0" fontId="0" fillId="0" borderId="0" xfId="0"/>
    <xf numFmtId="0" fontId="9" fillId="12" borderId="0" xfId="0" applyFont="1" applyFill="1" applyAlignment="1"/>
    <xf numFmtId="0" fontId="0" fillId="12" borderId="0" xfId="0" applyFill="1"/>
    <xf numFmtId="0" fontId="10" fillId="12" borderId="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15" fontId="0" fillId="0" borderId="0" xfId="0" applyNumberFormat="1"/>
    <xf numFmtId="0" fontId="8" fillId="11" borderId="11" xfId="11" applyFont="1" applyBorder="1" applyAlignment="1">
      <alignment horizontal="center" vertical="center"/>
    </xf>
    <xf numFmtId="0" fontId="11" fillId="13" borderId="12" xfId="6" applyFont="1" applyFill="1" applyBorder="1" applyAlignment="1">
      <alignment horizontal="center" vertical="center"/>
    </xf>
    <xf numFmtId="0" fontId="11" fillId="13" borderId="2" xfId="6" applyFont="1" applyFill="1" applyBorder="1" applyAlignment="1">
      <alignment horizontal="center" vertical="center"/>
    </xf>
    <xf numFmtId="0" fontId="11" fillId="13" borderId="13" xfId="6" applyFont="1" applyFill="1" applyBorder="1" applyAlignment="1">
      <alignment horizontal="center" vertical="center"/>
    </xf>
    <xf numFmtId="0" fontId="0" fillId="0" borderId="14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43" fontId="0" fillId="0" borderId="15" xfId="1" applyNumberFormat="1" applyFont="1" applyBorder="1"/>
    <xf numFmtId="0" fontId="0" fillId="0" borderId="26" xfId="0" applyFill="1" applyBorder="1"/>
    <xf numFmtId="0" fontId="8" fillId="11" borderId="13" xfId="11" applyFont="1" applyBorder="1" applyAlignment="1">
      <alignment horizontal="center" vertical="center"/>
    </xf>
    <xf numFmtId="0" fontId="0" fillId="0" borderId="27" xfId="0" applyBorder="1"/>
    <xf numFmtId="165" fontId="0" fillId="0" borderId="28" xfId="1" applyNumberFormat="1" applyFont="1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0" fontId="0" fillId="0" borderId="29" xfId="0" applyBorder="1"/>
    <xf numFmtId="165" fontId="0" fillId="0" borderId="30" xfId="1" applyNumberFormat="1" applyFont="1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0" fontId="0" fillId="0" borderId="31" xfId="0" applyBorder="1"/>
    <xf numFmtId="165" fontId="0" fillId="0" borderId="32" xfId="1" applyNumberFormat="1" applyFont="1" applyBorder="1"/>
    <xf numFmtId="165" fontId="0" fillId="0" borderId="24" xfId="1" applyNumberFormat="1" applyFont="1" applyBorder="1"/>
    <xf numFmtId="165" fontId="0" fillId="0" borderId="25" xfId="1" applyNumberFormat="1" applyFont="1" applyBorder="1"/>
    <xf numFmtId="43" fontId="0" fillId="0" borderId="28" xfId="1" applyNumberFormat="1" applyFont="1" applyBorder="1"/>
    <xf numFmtId="43" fontId="0" fillId="0" borderId="16" xfId="1" applyNumberFormat="1" applyFont="1" applyBorder="1"/>
    <xf numFmtId="43" fontId="0" fillId="0" borderId="17" xfId="1" applyNumberFormat="1" applyFont="1" applyBorder="1"/>
    <xf numFmtId="43" fontId="0" fillId="0" borderId="30" xfId="1" applyNumberFormat="1" applyFont="1" applyBorder="1"/>
    <xf numFmtId="43" fontId="0" fillId="0" borderId="20" xfId="1" applyNumberFormat="1" applyFont="1" applyBorder="1"/>
    <xf numFmtId="43" fontId="0" fillId="0" borderId="21" xfId="1" applyNumberFormat="1" applyFont="1" applyBorder="1"/>
    <xf numFmtId="43" fontId="0" fillId="0" borderId="32" xfId="1" applyNumberFormat="1" applyFont="1" applyBorder="1"/>
    <xf numFmtId="43" fontId="0" fillId="0" borderId="24" xfId="1" applyNumberFormat="1" applyFont="1" applyBorder="1"/>
    <xf numFmtId="43" fontId="0" fillId="0" borderId="25" xfId="1" applyNumberFormat="1" applyFont="1" applyBorder="1"/>
    <xf numFmtId="166" fontId="0" fillId="0" borderId="15" xfId="1" applyNumberFormat="1" applyFont="1" applyBorder="1"/>
    <xf numFmtId="164" fontId="0" fillId="0" borderId="28" xfId="1" applyNumberFormat="1" applyFont="1" applyBorder="1"/>
    <xf numFmtId="164" fontId="0" fillId="0" borderId="30" xfId="1" applyNumberFormat="1" applyFont="1" applyBorder="1"/>
    <xf numFmtId="0" fontId="0" fillId="0" borderId="0" xfId="0" applyFill="1" applyAlignment="1" applyProtection="1">
      <protection locked="0"/>
    </xf>
    <xf numFmtId="0" fontId="11" fillId="13" borderId="20" xfId="6" applyFont="1" applyFill="1" applyBorder="1" applyAlignment="1">
      <alignment horizontal="center" vertical="center"/>
    </xf>
    <xf numFmtId="167" fontId="0" fillId="0" borderId="3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0" fontId="12" fillId="15" borderId="20" xfId="12" applyNumberFormat="1" applyFont="1" applyFill="1" applyBorder="1" applyAlignment="1">
      <alignment vertical="center" wrapText="1"/>
      <protection locked="0"/>
    </xf>
    <xf numFmtId="0" fontId="12" fillId="17" borderId="34" xfId="13" applyNumberFormat="1" applyFont="1" applyFill="1" applyBorder="1" applyAlignment="1">
      <alignment horizontal="right"/>
      <protection locked="0"/>
    </xf>
    <xf numFmtId="167" fontId="0" fillId="0" borderId="32" xfId="0" applyNumberFormat="1" applyBorder="1"/>
    <xf numFmtId="167" fontId="0" fillId="0" borderId="24" xfId="0" applyNumberFormat="1" applyBorder="1"/>
    <xf numFmtId="167" fontId="0" fillId="0" borderId="25" xfId="0" applyNumberFormat="1" applyBorder="1"/>
    <xf numFmtId="0" fontId="13" fillId="0" borderId="20" xfId="1" applyNumberFormat="1" applyFont="1" applyBorder="1"/>
    <xf numFmtId="168" fontId="0" fillId="0" borderId="28" xfId="1" applyNumberFormat="1" applyFont="1" applyBorder="1"/>
    <xf numFmtId="168" fontId="0" fillId="0" borderId="16" xfId="1" applyNumberFormat="1" applyFont="1" applyBorder="1"/>
    <xf numFmtId="168" fontId="0" fillId="0" borderId="17" xfId="1" applyNumberFormat="1" applyFont="1" applyBorder="1"/>
    <xf numFmtId="166" fontId="0" fillId="0" borderId="28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166" fontId="0" fillId="0" borderId="30" xfId="1" applyNumberFormat="1" applyFont="1" applyBorder="1"/>
    <xf numFmtId="166" fontId="0" fillId="0" borderId="20" xfId="1" applyNumberFormat="1" applyFont="1" applyBorder="1"/>
    <xf numFmtId="166" fontId="0" fillId="0" borderId="21" xfId="1" applyNumberFormat="1" applyFont="1" applyBorder="1"/>
    <xf numFmtId="166" fontId="0" fillId="0" borderId="32" xfId="1" applyNumberFormat="1" applyFont="1" applyBorder="1"/>
    <xf numFmtId="166" fontId="0" fillId="0" borderId="24" xfId="1" applyNumberFormat="1" applyFont="1" applyBorder="1"/>
    <xf numFmtId="166" fontId="0" fillId="0" borderId="25" xfId="1" applyNumberFormat="1" applyFont="1" applyBorder="1"/>
    <xf numFmtId="0" fontId="12" fillId="18" borderId="20" xfId="12" applyFont="1" applyFill="1" applyBorder="1" applyAlignment="1">
      <alignment horizontal="center" vertical="center" wrapText="1"/>
      <protection locked="0"/>
    </xf>
    <xf numFmtId="164" fontId="12" fillId="15" borderId="20" xfId="1" applyNumberFormat="1" applyFont="1" applyFill="1" applyBorder="1" applyAlignment="1" applyProtection="1">
      <alignment horizontal="center" vertical="center" wrapText="1"/>
      <protection locked="0"/>
    </xf>
    <xf numFmtId="0" fontId="12" fillId="17" borderId="20" xfId="13" applyNumberFormat="1" applyFont="1" applyFill="1" applyBorder="1" applyAlignment="1">
      <alignment horizontal="right"/>
      <protection locked="0"/>
    </xf>
    <xf numFmtId="0" fontId="0" fillId="0" borderId="20" xfId="0" applyBorder="1"/>
    <xf numFmtId="0" fontId="14" fillId="5" borderId="13" xfId="5" applyFont="1" applyFill="1" applyBorder="1" applyAlignment="1">
      <alignment horizontal="center" vertical="center"/>
    </xf>
    <xf numFmtId="0" fontId="7" fillId="13" borderId="2" xfId="6" applyFont="1" applyFill="1" applyBorder="1" applyAlignment="1">
      <alignment horizontal="center"/>
    </xf>
    <xf numFmtId="0" fontId="7" fillId="13" borderId="13" xfId="6" applyFont="1" applyFill="1" applyBorder="1" applyAlignment="1">
      <alignment horizontal="center"/>
    </xf>
    <xf numFmtId="0" fontId="8" fillId="11" borderId="35" xfId="11" applyFont="1" applyBorder="1" applyAlignment="1">
      <alignment horizontal="center" vertical="center"/>
    </xf>
    <xf numFmtId="0" fontId="11" fillId="13" borderId="8" xfId="6" applyFont="1" applyFill="1" applyBorder="1" applyAlignment="1">
      <alignment horizontal="center" vertical="center"/>
    </xf>
    <xf numFmtId="0" fontId="11" fillId="13" borderId="35" xfId="6" applyFont="1" applyFill="1" applyBorder="1" applyAlignment="1">
      <alignment horizontal="center" vertical="center"/>
    </xf>
    <xf numFmtId="0" fontId="14" fillId="5" borderId="36" xfId="5" applyFont="1" applyFill="1" applyBorder="1" applyAlignment="1">
      <alignment horizontal="center" vertical="center"/>
    </xf>
    <xf numFmtId="0" fontId="0" fillId="0" borderId="37" xfId="0" applyBorder="1"/>
    <xf numFmtId="43" fontId="12" fillId="17" borderId="20" xfId="13" applyNumberFormat="1" applyFont="1" applyFill="1" applyBorder="1" applyAlignment="1">
      <alignment horizontal="right"/>
      <protection locked="0"/>
    </xf>
    <xf numFmtId="164" fontId="12" fillId="17" borderId="20" xfId="1" applyNumberFormat="1" applyFont="1" applyFill="1" applyBorder="1" applyAlignment="1" applyProtection="1">
      <alignment horizontal="center"/>
      <protection locked="0"/>
    </xf>
    <xf numFmtId="164" fontId="0" fillId="0" borderId="14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43" fontId="0" fillId="0" borderId="19" xfId="1" applyNumberFormat="1" applyFont="1" applyBorder="1"/>
    <xf numFmtId="43" fontId="0" fillId="0" borderId="23" xfId="1" applyNumberFormat="1" applyFont="1" applyBorder="1"/>
    <xf numFmtId="169" fontId="16" fillId="0" borderId="20" xfId="14" applyFont="1" applyBorder="1" applyAlignment="1">
      <alignment horizontal="center"/>
    </xf>
    <xf numFmtId="0" fontId="3" fillId="3" borderId="38" xfId="3" applyBorder="1"/>
    <xf numFmtId="0" fontId="2" fillId="2" borderId="2" xfId="2" applyBorder="1"/>
    <xf numFmtId="0" fontId="4" fillId="4" borderId="17" xfId="4" applyBorder="1"/>
    <xf numFmtId="0" fontId="1" fillId="10" borderId="3" xfId="10" applyBorder="1"/>
    <xf numFmtId="0" fontId="1" fillId="9" borderId="38" xfId="9" applyBorder="1"/>
    <xf numFmtId="0" fontId="3" fillId="3" borderId="39" xfId="3" applyBorder="1"/>
    <xf numFmtId="0" fontId="2" fillId="2" borderId="38" xfId="2" applyBorder="1"/>
    <xf numFmtId="0" fontId="0" fillId="19" borderId="39" xfId="0" applyFill="1" applyBorder="1"/>
    <xf numFmtId="0" fontId="1" fillId="8" borderId="17" xfId="8" applyBorder="1"/>
    <xf numFmtId="0" fontId="4" fillId="4" borderId="38" xfId="4" applyBorder="1"/>
    <xf numFmtId="0" fontId="1" fillId="7" borderId="38" xfId="7" applyBorder="1"/>
    <xf numFmtId="0" fontId="3" fillId="3" borderId="17" xfId="3" applyBorder="1"/>
    <xf numFmtId="0" fontId="3" fillId="3" borderId="26" xfId="3" applyBorder="1"/>
    <xf numFmtId="0" fontId="2" fillId="2" borderId="26" xfId="2" applyBorder="1"/>
    <xf numFmtId="0" fontId="4" fillId="4" borderId="26" xfId="4" applyBorder="1"/>
    <xf numFmtId="0" fontId="1" fillId="7" borderId="26" xfId="7" applyBorder="1"/>
    <xf numFmtId="0" fontId="1" fillId="9" borderId="26" xfId="9" applyBorder="1"/>
    <xf numFmtId="0" fontId="3" fillId="3" borderId="21" xfId="3" applyBorder="1"/>
    <xf numFmtId="0" fontId="4" fillId="4" borderId="21" xfId="4" applyBorder="1"/>
    <xf numFmtId="0" fontId="1" fillId="8" borderId="21" xfId="8" applyBorder="1"/>
    <xf numFmtId="0" fontId="3" fillId="3" borderId="40" xfId="3" applyBorder="1"/>
    <xf numFmtId="0" fontId="2" fillId="2" borderId="40" xfId="2" applyBorder="1"/>
    <xf numFmtId="0" fontId="4" fillId="4" borderId="40" xfId="4" applyBorder="1"/>
    <xf numFmtId="0" fontId="1" fillId="7" borderId="40" xfId="7" applyBorder="1"/>
    <xf numFmtId="0" fontId="1" fillId="9" borderId="40" xfId="9" applyBorder="1"/>
    <xf numFmtId="0" fontId="3" fillId="3" borderId="25" xfId="3" applyBorder="1"/>
    <xf numFmtId="0" fontId="4" fillId="4" borderId="25" xfId="4" applyBorder="1"/>
    <xf numFmtId="0" fontId="1" fillId="8" borderId="25" xfId="8" applyBorder="1"/>
    <xf numFmtId="0" fontId="14" fillId="5" borderId="13" xfId="5" applyFont="1" applyFill="1" applyBorder="1" applyAlignment="1">
      <alignment horizontal="center" vertical="center"/>
    </xf>
    <xf numFmtId="166" fontId="3" fillId="3" borderId="38" xfId="3" applyNumberFormat="1" applyBorder="1"/>
    <xf numFmtId="0" fontId="0" fillId="0" borderId="26" xfId="0" applyBorder="1"/>
    <xf numFmtId="0" fontId="17" fillId="0" borderId="26" xfId="0" applyFont="1" applyFill="1" applyBorder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0" xfId="0" applyFont="1" applyFill="1" applyBorder="1"/>
    <xf numFmtId="0" fontId="18" fillId="20" borderId="13" xfId="11" applyFont="1" applyFill="1" applyBorder="1" applyAlignment="1">
      <alignment horizontal="center" vertical="center"/>
    </xf>
    <xf numFmtId="0" fontId="19" fillId="21" borderId="2" xfId="6" applyFont="1" applyFill="1" applyBorder="1" applyAlignment="1">
      <alignment horizontal="center" vertical="center"/>
    </xf>
    <xf numFmtId="0" fontId="19" fillId="21" borderId="13" xfId="6" applyFont="1" applyFill="1" applyBorder="1" applyAlignment="1">
      <alignment horizontal="center" vertical="center"/>
    </xf>
    <xf numFmtId="0" fontId="17" fillId="0" borderId="27" xfId="0" applyFont="1" applyFill="1" applyBorder="1"/>
    <xf numFmtId="166" fontId="17" fillId="0" borderId="0" xfId="1" applyNumberFormat="1" applyFont="1" applyFill="1" applyBorder="1"/>
    <xf numFmtId="0" fontId="17" fillId="0" borderId="29" xfId="0" applyFont="1" applyFill="1" applyBorder="1"/>
    <xf numFmtId="0" fontId="17" fillId="0" borderId="31" xfId="0" applyFont="1" applyFill="1" applyBorder="1"/>
    <xf numFmtId="0" fontId="0" fillId="22" borderId="41" xfId="0" applyFill="1" applyBorder="1"/>
    <xf numFmtId="0" fontId="0" fillId="22" borderId="42" xfId="0" applyFill="1" applyBorder="1"/>
    <xf numFmtId="0" fontId="20" fillId="0" borderId="20" xfId="0" applyFont="1" applyBorder="1" applyAlignment="1">
      <alignment horizontal="center" vertical="center"/>
    </xf>
    <xf numFmtId="0" fontId="21" fillId="0" borderId="0" xfId="15">
      <protection locked="0"/>
    </xf>
    <xf numFmtId="0" fontId="0" fillId="0" borderId="28" xfId="0" applyFill="1" applyBorder="1"/>
    <xf numFmtId="0" fontId="0" fillId="0" borderId="38" xfId="0" applyFill="1" applyBorder="1"/>
    <xf numFmtId="0" fontId="22" fillId="0" borderId="20" xfId="0" applyFont="1" applyBorder="1" applyAlignment="1">
      <alignment horizontal="center" vertical="center"/>
    </xf>
    <xf numFmtId="0" fontId="0" fillId="0" borderId="30" xfId="0" applyFill="1" applyBorder="1"/>
    <xf numFmtId="0" fontId="0" fillId="23" borderId="26" xfId="0" applyFill="1" applyBorder="1"/>
    <xf numFmtId="0" fontId="0" fillId="0" borderId="32" xfId="0" applyFill="1" applyBorder="1"/>
    <xf numFmtId="0" fontId="0" fillId="0" borderId="40" xfId="0" applyFill="1" applyBorder="1"/>
    <xf numFmtId="0" fontId="0" fillId="0" borderId="28" xfId="0" applyBorder="1"/>
    <xf numFmtId="0" fontId="0" fillId="0" borderId="38" xfId="0" applyBorder="1"/>
    <xf numFmtId="0" fontId="0" fillId="0" borderId="30" xfId="0" applyBorder="1"/>
    <xf numFmtId="0" fontId="0" fillId="24" borderId="26" xfId="0" applyFill="1" applyBorder="1"/>
    <xf numFmtId="0" fontId="0" fillId="0" borderId="32" xfId="0" applyBorder="1"/>
    <xf numFmtId="0" fontId="0" fillId="0" borderId="40" xfId="0" applyBorder="1"/>
    <xf numFmtId="0" fontId="0" fillId="22" borderId="28" xfId="0" applyFill="1" applyBorder="1"/>
    <xf numFmtId="0" fontId="0" fillId="22" borderId="38" xfId="0" applyFill="1" applyBorder="1"/>
    <xf numFmtId="0" fontId="0" fillId="22" borderId="32" xfId="0" applyFill="1" applyBorder="1"/>
    <xf numFmtId="0" fontId="0" fillId="22" borderId="40" xfId="0" applyFill="1" applyBorder="1"/>
    <xf numFmtId="0" fontId="23" fillId="0" borderId="20" xfId="0" applyFont="1" applyBorder="1" applyAlignment="1">
      <alignment horizontal="center" vertical="center"/>
    </xf>
    <xf numFmtId="0" fontId="0" fillId="22" borderId="30" xfId="0" applyFill="1" applyBorder="1"/>
    <xf numFmtId="0" fontId="0" fillId="22" borderId="26" xfId="0" applyFill="1" applyBorder="1"/>
    <xf numFmtId="0" fontId="0" fillId="0" borderId="3" xfId="0" applyBorder="1"/>
    <xf numFmtId="0" fontId="0" fillId="0" borderId="0" xfId="0" applyBorder="1"/>
    <xf numFmtId="0" fontId="24" fillId="0" borderId="20" xfId="0" applyFont="1" applyBorder="1" applyAlignment="1">
      <alignment horizontal="center" vertical="center"/>
    </xf>
    <xf numFmtId="0" fontId="0" fillId="25" borderId="40" xfId="0" applyFill="1" applyBorder="1"/>
    <xf numFmtId="0" fontId="20" fillId="0" borderId="20" xfId="0" applyFont="1" applyBorder="1" applyAlignment="1">
      <alignment horizontal="justify" vertical="center"/>
    </xf>
    <xf numFmtId="0" fontId="0" fillId="26" borderId="30" xfId="0" applyFill="1" applyBorder="1"/>
    <xf numFmtId="0" fontId="0" fillId="26" borderId="26" xfId="0" applyFill="1" applyBorder="1"/>
    <xf numFmtId="0" fontId="24" fillId="0" borderId="20" xfId="0" applyFont="1" applyBorder="1" applyAlignment="1">
      <alignment horizontal="left" vertical="center" indent="2"/>
    </xf>
    <xf numFmtId="0" fontId="9" fillId="13" borderId="28" xfId="0" applyFont="1" applyFill="1" applyBorder="1" applyAlignment="1">
      <alignment horizontal="center"/>
    </xf>
    <xf numFmtId="0" fontId="11" fillId="13" borderId="34" xfId="6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3" fontId="13" fillId="14" borderId="30" xfId="14" applyNumberFormat="1" applyFont="1" applyFill="1" applyBorder="1"/>
    <xf numFmtId="164" fontId="0" fillId="0" borderId="20" xfId="1" applyNumberFormat="1" applyFont="1" applyBorder="1" applyAlignment="1">
      <alignment horizontal="center"/>
    </xf>
    <xf numFmtId="164" fontId="0" fillId="0" borderId="26" xfId="1" applyNumberFormat="1" applyFont="1" applyBorder="1"/>
    <xf numFmtId="164" fontId="0" fillId="0" borderId="20" xfId="1" applyNumberFormat="1" applyFont="1" applyFill="1" applyBorder="1"/>
    <xf numFmtId="3" fontId="13" fillId="27" borderId="30" xfId="14" applyNumberFormat="1" applyFont="1" applyFill="1" applyBorder="1"/>
    <xf numFmtId="3" fontId="13" fillId="28" borderId="30" xfId="14" applyNumberFormat="1" applyFont="1" applyFill="1" applyBorder="1"/>
    <xf numFmtId="3" fontId="13" fillId="28" borderId="32" xfId="14" applyNumberFormat="1" applyFont="1" applyFill="1" applyBorder="1"/>
    <xf numFmtId="164" fontId="0" fillId="0" borderId="40" xfId="1" applyNumberFormat="1" applyFont="1" applyBorder="1"/>
    <xf numFmtId="164" fontId="0" fillId="0" borderId="0" xfId="0" applyNumberFormat="1"/>
    <xf numFmtId="43" fontId="0" fillId="0" borderId="0" xfId="0" applyNumberFormat="1"/>
  </cellXfs>
  <cellStyles count="16">
    <cellStyle name="20 % - Akzent1" xfId="7" builtinId="30"/>
    <cellStyle name="20 % - Akzent3" xfId="9" builtinId="38"/>
    <cellStyle name="20 % - Akzent5" xfId="10" builtinId="46"/>
    <cellStyle name="40 % - Akzent1" xfId="8" builtinId="31"/>
    <cellStyle name="40 % - Akzent5" xfId="11" builtinId="47"/>
    <cellStyle name="Berechnung" xfId="6" builtinId="22"/>
    <cellStyle name="cells" xfId="13"/>
    <cellStyle name="column field" xfId="12"/>
    <cellStyle name="Eingabe" xfId="5" builtinId="20"/>
    <cellStyle name="Gut" xfId="2" builtinId="26"/>
    <cellStyle name="heading" xfId="15"/>
    <cellStyle name="Komma" xfId="1" builtinId="3"/>
    <cellStyle name="Neutral" xfId="4" builtinId="28"/>
    <cellStyle name="Schlecht" xfId="3" builtinId="27"/>
    <cellStyle name="Standard" xfId="0" builtinId="0"/>
    <cellStyle name="Standard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Plots!$L$28</c:f>
          <c:strCache>
            <c:ptCount val="1"/>
            <c:pt idx="0">
              <c:v>EEV Gesamt Index 2000-2018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2"/>
          <c:order val="0"/>
          <c:tx>
            <c:strRef>
              <c:f>Plots!$M$29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Plots!$M$30:$M$48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1.1470155438718763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1.2264599090771793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1.3082103729916574</c:v>
                </c:pt>
                <c:pt idx="18">
                  <c:v>1.2944473302873531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F37-B9A4-6A242312154E}"/>
            </c:ext>
          </c:extLst>
        </c:ser>
        <c:ser>
          <c:idx val="3"/>
          <c:order val="1"/>
          <c:tx>
            <c:strRef>
              <c:f>Plots!$N$29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Plots!$N$30:$N$48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1.07095211593409</c:v>
                </c:pt>
                <c:pt idx="2">
                  <c:v>1.0641176910377765</c:v>
                </c:pt>
                <c:pt idx="3">
                  <c:v>1.1391859506645012</c:v>
                </c:pt>
                <c:pt idx="4">
                  <c:v>1.1448490020660942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1.2037914033256167</c:v>
                </c:pt>
                <c:pt idx="8">
                  <c:v>1.2419477566069057</c:v>
                </c:pt>
                <c:pt idx="9">
                  <c:v>1.1688951303862818</c:v>
                </c:pt>
                <c:pt idx="10">
                  <c:v>1.2124317683358024</c:v>
                </c:pt>
                <c:pt idx="11">
                  <c:v>1.182386758567272</c:v>
                </c:pt>
                <c:pt idx="12">
                  <c:v>1.198418765666841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F37-B9A4-6A242312154E}"/>
            </c:ext>
          </c:extLst>
        </c:ser>
        <c:ser>
          <c:idx val="4"/>
          <c:order val="2"/>
          <c:tx>
            <c:strRef>
              <c:f>Plots!$O$29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Plots!$O$30:$O$48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1.0790945535922152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1.1524650485067855</c:v>
                </c:pt>
                <c:pt idx="5">
                  <c:v>1.1800393935483737</c:v>
                </c:pt>
                <c:pt idx="6">
                  <c:v>1.2189306444620132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1.1998075407107418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1.163690598541415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1.1944930441195594</c:v>
                </c:pt>
                <c:pt idx="18">
                  <c:v>1.1998824053769155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F37-B9A4-6A242312154E}"/>
            </c:ext>
          </c:extLst>
        </c:ser>
        <c:ser>
          <c:idx val="5"/>
          <c:order val="3"/>
          <c:tx>
            <c:strRef>
              <c:f>Plots!$P$29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Plots!$P$30:$P$48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1.0361513753123415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1.1395572178298576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1.0712271433143778</c:v>
                </c:pt>
                <c:pt idx="10">
                  <c:v>1.179358014880993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1.1367204562913451</c:v>
                </c:pt>
                <c:pt idx="15">
                  <c:v>1.1369531999777149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5-4F37-B9A4-6A242312154E}"/>
            </c:ext>
          </c:extLst>
        </c:ser>
        <c:ser>
          <c:idx val="6"/>
          <c:order val="4"/>
          <c:tx>
            <c:strRef>
              <c:f>Plots!$Q$29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Plots!$Q$30:$Q$48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1.1991273075178268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1.1857391293099566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5-4F37-B9A4-6A242312154E}"/>
            </c:ext>
          </c:extLst>
        </c:ser>
        <c:ser>
          <c:idx val="7"/>
          <c:order val="5"/>
          <c:tx>
            <c:strRef>
              <c:f>Plots!$R$29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Plots!$R$30:$R$48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1.0462286659149831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1.1139170850016111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5-4F37-B9A4-6A242312154E}"/>
            </c:ext>
          </c:extLst>
        </c:ser>
        <c:ser>
          <c:idx val="8"/>
          <c:order val="6"/>
          <c:tx>
            <c:strRef>
              <c:f>Plots!$S$29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Plots!$S$30:$S$48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1.2267538127547737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1.2009790620354586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5-4F37-B9A4-6A242312154E}"/>
            </c:ext>
          </c:extLst>
        </c:ser>
        <c:ser>
          <c:idx val="9"/>
          <c:order val="7"/>
          <c:tx>
            <c:strRef>
              <c:f>Plots!$T$29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Plots!$T$30:$T$48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</c:v>
                </c:pt>
                <c:pt idx="4">
                  <c:v>1.1511371367889258</c:v>
                </c:pt>
                <c:pt idx="5">
                  <c:v>1.1911976634810317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1.2062586075961448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5-4F37-B9A4-6A242312154E}"/>
            </c:ext>
          </c:extLst>
        </c:ser>
        <c:ser>
          <c:idx val="0"/>
          <c:order val="8"/>
          <c:tx>
            <c:strRef>
              <c:f>Plots!$U$29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Plots!$L$30:$L$48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Plots!$U$30:$U$48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1.0850340705603567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1.1084676820901196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1.1025143467620888</c:v>
                </c:pt>
                <c:pt idx="12">
                  <c:v>1.0716189115700439</c:v>
                </c:pt>
                <c:pt idx="13">
                  <c:v>1.0623311729748075</c:v>
                </c:pt>
                <c:pt idx="14">
                  <c:v>0.99796517261050222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1.0991712038140111</c:v>
                </c:pt>
                <c:pt idx="18">
                  <c:v>1.0730419142853553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5-4F37-B9A4-6A242312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= Jahr 2000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Plots!$L$233</c:f>
          <c:strCache>
            <c:ptCount val="1"/>
            <c:pt idx="0">
              <c:v>BIV Erneuerbare / BIV Gesamt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Plots!$M$234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Plots!$M$253</c:f>
              <c:numCache>
                <c:formatCode>_(* #,##0.00_);_(* \(#,##0.00\);_(* "-"??_);_(@_)</c:formatCode>
                <c:ptCount val="1"/>
                <c:pt idx="0">
                  <c:v>0.48102896070139917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D-4758-8DD3-5B40567C67F9}"/>
            </c:ext>
          </c:extLst>
        </c:ser>
        <c:ser>
          <c:idx val="2"/>
          <c:order val="1"/>
          <c:tx>
            <c:strRef>
              <c:f>Plots!$N$234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Plots!$N$253</c:f>
              <c:numCache>
                <c:formatCode>_(* #,##0.00_);_(* \(#,##0.00\);_(* "-"??_);_(@_)</c:formatCode>
                <c:ptCount val="1"/>
                <c:pt idx="0">
                  <c:v>0.53261921234945553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D-4758-8DD3-5B40567C67F9}"/>
            </c:ext>
          </c:extLst>
        </c:ser>
        <c:ser>
          <c:idx val="3"/>
          <c:order val="2"/>
          <c:tx>
            <c:strRef>
              <c:f>Plots!$O$234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Plots!$O$253</c:f>
              <c:numCache>
                <c:formatCode>_(* #,##0.00_);_(* \(#,##0.00\);_(* "-"??_);_(@_)</c:formatCode>
                <c:ptCount val="1"/>
                <c:pt idx="0">
                  <c:v>0.25607024998133415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D-4758-8DD3-5B40567C67F9}"/>
            </c:ext>
          </c:extLst>
        </c:ser>
        <c:ser>
          <c:idx val="4"/>
          <c:order val="3"/>
          <c:tx>
            <c:strRef>
              <c:f>Plots!$P$234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Plots!$P$253</c:f>
              <c:numCache>
                <c:formatCode>_(* #,##0.00_);_(* \(#,##0.00\);_(* "-"??_);_(@_)</c:formatCode>
                <c:ptCount val="1"/>
                <c:pt idx="0">
                  <c:v>0.25790117309799343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D-4758-8DD3-5B40567C67F9}"/>
            </c:ext>
          </c:extLst>
        </c:ser>
        <c:ser>
          <c:idx val="5"/>
          <c:order val="4"/>
          <c:tx>
            <c:strRef>
              <c:f>Plots!$Q$234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Plots!$Q$253</c:f>
              <c:numCache>
                <c:formatCode>_(* #,##0.00_);_(* \(#,##0.00\);_(* "-"??_);_(@_)</c:formatCode>
                <c:ptCount val="1"/>
                <c:pt idx="0">
                  <c:v>0.44305799786138211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D-4758-8DD3-5B40567C67F9}"/>
            </c:ext>
          </c:extLst>
        </c:ser>
        <c:ser>
          <c:idx val="6"/>
          <c:order val="5"/>
          <c:tx>
            <c:strRef>
              <c:f>Plots!$R$234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Plots!$R$253</c:f>
              <c:numCache>
                <c:formatCode>_(* #,##0.00_);_(* \(#,##0.00\);_(* "-"??_);_(@_)</c:formatCode>
                <c:ptCount val="1"/>
                <c:pt idx="0">
                  <c:v>0.27769538670346816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D-4758-8DD3-5B40567C67F9}"/>
            </c:ext>
          </c:extLst>
        </c:ser>
        <c:ser>
          <c:idx val="7"/>
          <c:order val="6"/>
          <c:tx>
            <c:strRef>
              <c:f>Plots!$S$234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Plots!$S$253</c:f>
              <c:numCache>
                <c:formatCode>_(* #,##0.00_);_(* \(#,##0.00\);_(* "-"??_);_(@_)</c:formatCode>
                <c:ptCount val="1"/>
                <c:pt idx="0">
                  <c:v>0.42958064727536704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D-4758-8DD3-5B40567C67F9}"/>
            </c:ext>
          </c:extLst>
        </c:ser>
        <c:ser>
          <c:idx val="8"/>
          <c:order val="7"/>
          <c:tx>
            <c:strRef>
              <c:f>Plots!$T$234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Plots!$T$253</c:f>
              <c:numCache>
                <c:formatCode>_(* #,##0.00_);_(* \(#,##0.00\);_(* "-"??_);_(@_)</c:formatCode>
                <c:ptCount val="1"/>
                <c:pt idx="0">
                  <c:v>0.35739329014553872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D-4758-8DD3-5B40567C67F9}"/>
            </c:ext>
          </c:extLst>
        </c:ser>
        <c:ser>
          <c:idx val="9"/>
          <c:order val="8"/>
          <c:tx>
            <c:strRef>
              <c:f>Plots!$U$234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Plots!$U$253</c:f>
              <c:numCache>
                <c:formatCode>_(* #,##0.00_);_(* \(#,##0.00\);_(* "-"??_);_(@_)</c:formatCode>
                <c:ptCount val="1"/>
                <c:pt idx="0">
                  <c:v>9.8239460423882846E-2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4D-4758-8DD3-5B40567C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Stromverbrauch gesamt 2018 = Umwandlungsaustoß | Elektrische Energie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Plots!$M$263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Plots!$M$282</c:f>
              <c:numCache>
                <c:formatCode>_-* #\ ##0_-;\-* #\ ##0_-;_-* "-"??_-;_-@_-</c:formatCode>
                <c:ptCount val="1"/>
                <c:pt idx="0">
                  <c:v>2451.2244647177545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2-4C61-B3F7-E9837957E4BE}"/>
            </c:ext>
          </c:extLst>
        </c:ser>
        <c:ser>
          <c:idx val="2"/>
          <c:order val="1"/>
          <c:tx>
            <c:strRef>
              <c:f>Plots!$N$263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Plots!$N$282</c:f>
              <c:numCache>
                <c:formatCode>_-* #\ ##0_-;\-* #\ ##0_-;_-* "-"??_-;_-@_-</c:formatCode>
                <c:ptCount val="1"/>
                <c:pt idx="0">
                  <c:v>6116.2563854872351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2-4C61-B3F7-E9837957E4BE}"/>
            </c:ext>
          </c:extLst>
        </c:ser>
        <c:ser>
          <c:idx val="3"/>
          <c:order val="2"/>
          <c:tx>
            <c:strRef>
              <c:f>Plots!$O$263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Plots!$O$282</c:f>
              <c:numCache>
                <c:formatCode>_-* #\ ##0_-;\-* #\ ##0_-;_-* "-"??_-;_-@_-</c:formatCode>
                <c:ptCount val="1"/>
                <c:pt idx="0">
                  <c:v>14629.02066229177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2-4C61-B3F7-E9837957E4BE}"/>
            </c:ext>
          </c:extLst>
        </c:ser>
        <c:ser>
          <c:idx val="4"/>
          <c:order val="3"/>
          <c:tx>
            <c:strRef>
              <c:f>Plots!$P$263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Plots!$P$282</c:f>
              <c:numCache>
                <c:formatCode>_-* #\ ##0_-;\-* #\ ##0_-;_-* "-"??_-;_-@_-</c:formatCode>
                <c:ptCount val="1"/>
                <c:pt idx="0">
                  <c:v>13733.826803701359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2-4C61-B3F7-E9837957E4BE}"/>
            </c:ext>
          </c:extLst>
        </c:ser>
        <c:ser>
          <c:idx val="5"/>
          <c:order val="4"/>
          <c:tx>
            <c:strRef>
              <c:f>Plots!$Q$263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Plots!$Q$282</c:f>
              <c:numCache>
                <c:formatCode>_-* #\ ##0_-;\-* #\ ##0_-;_-* "-"??_-;_-@_-</c:formatCode>
                <c:ptCount val="1"/>
                <c:pt idx="0">
                  <c:v>4519.3097310605408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2-4C61-B3F7-E9837957E4BE}"/>
            </c:ext>
          </c:extLst>
        </c:ser>
        <c:ser>
          <c:idx val="6"/>
          <c:order val="5"/>
          <c:tx>
            <c:strRef>
              <c:f>Plots!$R$263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Plots!$R$282</c:f>
              <c:numCache>
                <c:formatCode>_-* #\ ##0_-;\-* #\ ##0_-;_-* "-"??_-;_-@_-</c:formatCode>
                <c:ptCount val="1"/>
                <c:pt idx="0">
                  <c:v>8600.166119623369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2-4C61-B3F7-E9837957E4BE}"/>
            </c:ext>
          </c:extLst>
        </c:ser>
        <c:ser>
          <c:idx val="7"/>
          <c:order val="6"/>
          <c:tx>
            <c:strRef>
              <c:f>Plots!$S$263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Plots!$S$282</c:f>
              <c:numCache>
                <c:formatCode>_-* #\ ##0_-;\-* #\ ##0_-;_-* "-"??_-;_-@_-</c:formatCode>
                <c:ptCount val="1"/>
                <c:pt idx="0">
                  <c:v>6712.2371495853113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2-4C61-B3F7-E9837957E4BE}"/>
            </c:ext>
          </c:extLst>
        </c:ser>
        <c:ser>
          <c:idx val="8"/>
          <c:order val="7"/>
          <c:tx>
            <c:strRef>
              <c:f>Plots!$T$263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Plots!$T$282</c:f>
              <c:numCache>
                <c:formatCode>_-* #\ ##0_-;\-* #\ ##0_-;_-* "-"??_-;_-@_-</c:formatCode>
                <c:ptCount val="1"/>
                <c:pt idx="0">
                  <c:v>2345.316435384233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62-4C61-B3F7-E9837957E4BE}"/>
            </c:ext>
          </c:extLst>
        </c:ser>
        <c:ser>
          <c:idx val="9"/>
          <c:order val="8"/>
          <c:tx>
            <c:strRef>
              <c:f>Plots!$U$263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Plots!$L$282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Plots!$U$282</c:f>
              <c:numCache>
                <c:formatCode>_-* #\ ##0_-;\-* #\ ##0_-;_-* "-"??_-;_-@_-</c:formatCode>
                <c:ptCount val="1"/>
                <c:pt idx="0">
                  <c:v>5917.1643578349795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62-4C61-B3F7-E9837957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Plots!$O$262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private Haushalte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Plots!$M$312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Plots!$M$331</c:f>
              <c:numCache>
                <c:formatCode>_-* #\ ##0_-;\-* #\ ##0_-;_-* "-"??_-;_-@_-</c:formatCode>
                <c:ptCount val="1"/>
                <c:pt idx="0">
                  <c:v>11.295729862640032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8-4C9E-8415-10979F6F6E55}"/>
            </c:ext>
          </c:extLst>
        </c:ser>
        <c:ser>
          <c:idx val="2"/>
          <c:order val="1"/>
          <c:tx>
            <c:strRef>
              <c:f>Plots!$N$312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Plots!$N$331</c:f>
              <c:numCache>
                <c:formatCode>_-* #\ ##0_-;\-* #\ ##0_-;_-* "-"??_-;_-@_-</c:formatCode>
                <c:ptCount val="1"/>
                <c:pt idx="0">
                  <c:v>19.850960038062034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8-4C9E-8415-10979F6F6E55}"/>
            </c:ext>
          </c:extLst>
        </c:ser>
        <c:ser>
          <c:idx val="3"/>
          <c:order val="2"/>
          <c:tx>
            <c:strRef>
              <c:f>Plots!$O$312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Plots!$O$331</c:f>
              <c:numCache>
                <c:formatCode>_-* #\ ##0_-;\-* #\ ##0_-;_-* "-"??_-;_-@_-</c:formatCode>
                <c:ptCount val="1"/>
                <c:pt idx="0">
                  <c:v>57.731022909539092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8-4C9E-8415-10979F6F6E55}"/>
            </c:ext>
          </c:extLst>
        </c:ser>
        <c:ser>
          <c:idx val="4"/>
          <c:order val="3"/>
          <c:tx>
            <c:strRef>
              <c:f>Plots!$P$312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Plots!$P$331</c:f>
              <c:numCache>
                <c:formatCode>_-* #\ ##0_-;\-* #\ ##0_-;_-* "-"??_-;_-@_-</c:formatCode>
                <c:ptCount val="1"/>
                <c:pt idx="0">
                  <c:v>47.919853197434939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8-4C9E-8415-10979F6F6E55}"/>
            </c:ext>
          </c:extLst>
        </c:ser>
        <c:ser>
          <c:idx val="5"/>
          <c:order val="4"/>
          <c:tx>
            <c:strRef>
              <c:f>Plots!$Q$312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Plots!$Q$331</c:f>
              <c:numCache>
                <c:formatCode>_-* #\ ##0_-;\-* #\ ##0_-;_-* "-"??_-;_-@_-</c:formatCode>
                <c:ptCount val="1"/>
                <c:pt idx="0">
                  <c:v>16.688709174193114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8-4C9E-8415-10979F6F6E55}"/>
            </c:ext>
          </c:extLst>
        </c:ser>
        <c:ser>
          <c:idx val="6"/>
          <c:order val="5"/>
          <c:tx>
            <c:strRef>
              <c:f>Plots!$R$312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Plots!$R$331</c:f>
              <c:numCache>
                <c:formatCode>_-* #\ ##0_-;\-* #\ ##0_-;_-* "-"??_-;_-@_-</c:formatCode>
                <c:ptCount val="1"/>
                <c:pt idx="0">
                  <c:v>41.359912297419868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8-4C9E-8415-10979F6F6E55}"/>
            </c:ext>
          </c:extLst>
        </c:ser>
        <c:ser>
          <c:idx val="7"/>
          <c:order val="6"/>
          <c:tx>
            <c:strRef>
              <c:f>Plots!$S$312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Plots!$S$331</c:f>
              <c:numCache>
                <c:formatCode>_-* #\ ##0_-;\-* #\ ##0_-;_-* "-"??_-;_-@_-</c:formatCode>
                <c:ptCount val="1"/>
                <c:pt idx="0">
                  <c:v>23.147160320013981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F8-4C9E-8415-10979F6F6E55}"/>
            </c:ext>
          </c:extLst>
        </c:ser>
        <c:ser>
          <c:idx val="8"/>
          <c:order val="7"/>
          <c:tx>
            <c:strRef>
              <c:f>Plots!$T$312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Plots!$T$331</c:f>
              <c:numCache>
                <c:formatCode>_-* #\ ##0_-;\-* #\ ##0_-;_-* "-"??_-;_-@_-</c:formatCode>
                <c:ptCount val="1"/>
                <c:pt idx="0">
                  <c:v>11.855916086366452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F8-4C9E-8415-10979F6F6E55}"/>
            </c:ext>
          </c:extLst>
        </c:ser>
        <c:ser>
          <c:idx val="9"/>
          <c:order val="8"/>
          <c:tx>
            <c:strRef>
              <c:f>Plots!$U$312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Plots!$U$331</c:f>
              <c:numCache>
                <c:formatCode>_-* #\ ##0_-;\-* #\ ##0_-;_-* "-"??_-;_-@_-</c:formatCode>
                <c:ptCount val="1"/>
                <c:pt idx="0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F8-4C9E-8415-10979F6F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Plots!$O$311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Plots!$L$333</c:f>
          <c:strCache>
            <c:ptCount val="1"/>
            <c:pt idx="0">
              <c:v>EEV private Haushalte pro Haushalt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Plots!$M$334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Plots!$M$353</c:f>
              <c:numCache>
                <c:formatCode>0.0000</c:formatCode>
                <c:ptCount val="1"/>
                <c:pt idx="0">
                  <c:v>9.0583238673937708E-2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262-85CB-35151A9723B3}"/>
            </c:ext>
          </c:extLst>
        </c:ser>
        <c:ser>
          <c:idx val="3"/>
          <c:order val="1"/>
          <c:tx>
            <c:strRef>
              <c:f>Plots!$N$334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Plots!$N$353</c:f>
              <c:numCache>
                <c:formatCode>0.0000</c:formatCode>
                <c:ptCount val="1"/>
                <c:pt idx="0">
                  <c:v>7.8679984296718339E-2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F-4262-85CB-35151A9723B3}"/>
            </c:ext>
          </c:extLst>
        </c:ser>
        <c:ser>
          <c:idx val="4"/>
          <c:order val="2"/>
          <c:tx>
            <c:strRef>
              <c:f>Plots!$O$334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Plots!$O$353</c:f>
              <c:numCache>
                <c:formatCode>0.0000</c:formatCode>
                <c:ptCount val="1"/>
                <c:pt idx="0">
                  <c:v>7.9915590960048577E-2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4262-85CB-35151A9723B3}"/>
            </c:ext>
          </c:extLst>
        </c:ser>
        <c:ser>
          <c:idx val="5"/>
          <c:order val="3"/>
          <c:tx>
            <c:strRef>
              <c:f>Plots!$P$334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Plots!$P$353</c:f>
              <c:numCache>
                <c:formatCode>0.0000</c:formatCode>
                <c:ptCount val="1"/>
                <c:pt idx="0">
                  <c:v>7.583455166550869E-2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F-4262-85CB-35151A9723B3}"/>
            </c:ext>
          </c:extLst>
        </c:ser>
        <c:ser>
          <c:idx val="6"/>
          <c:order val="4"/>
          <c:tx>
            <c:strRef>
              <c:f>Plots!$Q$334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Plots!$Q$353</c:f>
              <c:numCache>
                <c:formatCode>0.0000</c:formatCode>
                <c:ptCount val="1"/>
                <c:pt idx="0">
                  <c:v>6.9768851062680257E-2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F-4262-85CB-35151A9723B3}"/>
            </c:ext>
          </c:extLst>
        </c:ser>
        <c:ser>
          <c:idx val="7"/>
          <c:order val="5"/>
          <c:tx>
            <c:strRef>
              <c:f>Plots!$R$334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Plots!$R$353</c:f>
              <c:numCache>
                <c:formatCode>0.0000</c:formatCode>
                <c:ptCount val="1"/>
                <c:pt idx="0">
                  <c:v>7.5987345760462732E-2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F-4262-85CB-35151A9723B3}"/>
            </c:ext>
          </c:extLst>
        </c:ser>
        <c:ser>
          <c:idx val="8"/>
          <c:order val="6"/>
          <c:tx>
            <c:strRef>
              <c:f>Plots!$S$334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Plots!$S$353</c:f>
              <c:numCache>
                <c:formatCode>0.0000</c:formatCode>
                <c:ptCount val="1"/>
                <c:pt idx="0">
                  <c:v>7.1222031753889165E-2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F-4262-85CB-35151A9723B3}"/>
            </c:ext>
          </c:extLst>
        </c:ser>
        <c:ser>
          <c:idx val="9"/>
          <c:order val="7"/>
          <c:tx>
            <c:strRef>
              <c:f>Plots!$T$334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Plots!$T$353</c:f>
              <c:numCache>
                <c:formatCode>0.0000</c:formatCode>
                <c:ptCount val="1"/>
                <c:pt idx="0">
                  <c:v>7.1078633611309672E-2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F-4262-85CB-35151A9723B3}"/>
            </c:ext>
          </c:extLst>
        </c:ser>
        <c:ser>
          <c:idx val="0"/>
          <c:order val="8"/>
          <c:tx>
            <c:strRef>
              <c:f>Plots!$U$334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Plots!$L$353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Plots!$U$353</c:f>
              <c:numCache>
                <c:formatCode>0.0000</c:formatCode>
                <c:ptCount val="1"/>
                <c:pt idx="0">
                  <c:v>4.6467078592560121E-2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4F-4262-85CB-35151A97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Plots!$O$333</c:f>
              <c:strCache>
                <c:ptCount val="1"/>
                <c:pt idx="0">
                  <c:v>TJ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Plots!$L$355</c:f>
          <c:strCache>
            <c:ptCount val="1"/>
            <c:pt idx="0">
              <c:v>EEV private Haushalte pro Haushalt 2004-2018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Plots!$M$356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Plots!$M$357:$M$375</c15:sqref>
                  </c15:fullRef>
                </c:ext>
              </c:extLst>
              <c:f>Plots!$M$361:$M$375</c:f>
              <c:numCache>
                <c:formatCode>_-* #\ ##0_-;\-* #\ ##0_-;_-* "-"??_-;_-@_-</c:formatCode>
                <c:ptCount val="15"/>
                <c:pt idx="0" formatCode="0.0000">
                  <c:v>9.6490997052381303E-2</c:v>
                </c:pt>
                <c:pt idx="1" formatCode="0.0000">
                  <c:v>9.6055719560715083E-2</c:v>
                </c:pt>
                <c:pt idx="2" formatCode="0.0000">
                  <c:v>9.9175264959994569E-2</c:v>
                </c:pt>
                <c:pt idx="3" formatCode="0.0000">
                  <c:v>9.497636982543016E-2</c:v>
                </c:pt>
                <c:pt idx="4" formatCode="0.0000">
                  <c:v>9.1742077033795694E-2</c:v>
                </c:pt>
                <c:pt idx="5" formatCode="0.0000">
                  <c:v>9.147147821593242E-2</c:v>
                </c:pt>
                <c:pt idx="6" formatCode="0.0000">
                  <c:v>9.9840310470552973E-2</c:v>
                </c:pt>
                <c:pt idx="7" formatCode="0.0000">
                  <c:v>9.8937131409756365E-2</c:v>
                </c:pt>
                <c:pt idx="8" formatCode="0.0000">
                  <c:v>9.5769318246267984E-2</c:v>
                </c:pt>
                <c:pt idx="9" formatCode="0.0000">
                  <c:v>9.3189515920343538E-2</c:v>
                </c:pt>
                <c:pt idx="10" formatCode="0.0000">
                  <c:v>8.22884320149668E-2</c:v>
                </c:pt>
                <c:pt idx="11" formatCode="0.0000">
                  <c:v>9.5611218176811563E-2</c:v>
                </c:pt>
                <c:pt idx="12" formatCode="0.0000">
                  <c:v>9.6788026635805102E-2</c:v>
                </c:pt>
                <c:pt idx="13" formatCode="0.0000">
                  <c:v>9.5711746439744005E-2</c:v>
                </c:pt>
                <c:pt idx="14" formatCode="0.0000">
                  <c:v>9.0583238673937708E-2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7EF-891B-3D40C324D97F}"/>
            </c:ext>
          </c:extLst>
        </c:ser>
        <c:ser>
          <c:idx val="4"/>
          <c:order val="1"/>
          <c:tx>
            <c:strRef>
              <c:f>Plots!$N$356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Plots!$N$357:$N$375</c15:sqref>
                  </c15:fullRef>
                </c:ext>
              </c:extLst>
              <c:f>Plots!$N$361:$N$375</c:f>
              <c:numCache>
                <c:formatCode>_-* #\ ##0_-;\-* #\ ##0_-;_-* "-"??_-;_-@_-</c:formatCode>
                <c:ptCount val="15"/>
                <c:pt idx="0" formatCode="0.0000">
                  <c:v>8.6037110532306435E-2</c:v>
                </c:pt>
                <c:pt idx="1" formatCode="0.0000">
                  <c:v>8.7194605701596692E-2</c:v>
                </c:pt>
                <c:pt idx="2" formatCode="0.0000">
                  <c:v>8.6236399290918947E-2</c:v>
                </c:pt>
                <c:pt idx="3" formatCode="0.0000">
                  <c:v>7.9524752179675057E-2</c:v>
                </c:pt>
                <c:pt idx="4" formatCode="0.0000">
                  <c:v>8.1966172680543709E-2</c:v>
                </c:pt>
                <c:pt idx="5" formatCode="0.0000">
                  <c:v>8.3710337203065976E-2</c:v>
                </c:pt>
                <c:pt idx="6" formatCode="0.0000">
                  <c:v>8.8554025139684731E-2</c:v>
                </c:pt>
                <c:pt idx="7" formatCode="0.0000">
                  <c:v>8.2782299379354732E-2</c:v>
                </c:pt>
                <c:pt idx="8" formatCode="0.0000">
                  <c:v>8.2143622642262562E-2</c:v>
                </c:pt>
                <c:pt idx="9" formatCode="0.0000">
                  <c:v>8.7807923329288551E-2</c:v>
                </c:pt>
                <c:pt idx="10" formatCode="0.0000">
                  <c:v>7.7622540412426722E-2</c:v>
                </c:pt>
                <c:pt idx="11" formatCode="0.0000">
                  <c:v>8.0694589977555131E-2</c:v>
                </c:pt>
                <c:pt idx="12" formatCode="0.0000">
                  <c:v>7.6775796900106122E-2</c:v>
                </c:pt>
                <c:pt idx="13" formatCode="0.0000">
                  <c:v>8.1971282138128015E-2</c:v>
                </c:pt>
                <c:pt idx="14" formatCode="0.0000">
                  <c:v>7.8679984296718339E-2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7EF-891B-3D40C324D97F}"/>
            </c:ext>
          </c:extLst>
        </c:ser>
        <c:ser>
          <c:idx val="5"/>
          <c:order val="2"/>
          <c:tx>
            <c:strRef>
              <c:f>Plots!$O$356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Plots!$O$357:$O$375</c15:sqref>
                  </c15:fullRef>
                </c:ext>
              </c:extLst>
              <c:f>Plots!$O$361:$O$375</c:f>
              <c:numCache>
                <c:formatCode>_-* #\ ##0_-;\-* #\ ##0_-;_-* "-"??_-;_-@_-</c:formatCode>
                <c:ptCount val="15"/>
                <c:pt idx="0" formatCode="0.0000">
                  <c:v>8.9314441486495894E-2</c:v>
                </c:pt>
                <c:pt idx="1" formatCode="0.0000">
                  <c:v>9.4481916330439716E-2</c:v>
                </c:pt>
                <c:pt idx="2" formatCode="0.0000">
                  <c:v>9.2672376826368558E-2</c:v>
                </c:pt>
                <c:pt idx="3" formatCode="0.0000">
                  <c:v>8.6057696147145132E-2</c:v>
                </c:pt>
                <c:pt idx="4" formatCode="0.0000">
                  <c:v>8.704643353540284E-2</c:v>
                </c:pt>
                <c:pt idx="5" formatCode="0.0000">
                  <c:v>9.021703973905694E-2</c:v>
                </c:pt>
                <c:pt idx="6" formatCode="0.0000">
                  <c:v>9.8865674936984463E-2</c:v>
                </c:pt>
                <c:pt idx="7" formatCode="0.0000">
                  <c:v>9.0147193074936696E-2</c:v>
                </c:pt>
                <c:pt idx="8" formatCode="0.0000">
                  <c:v>9.0374908583761265E-2</c:v>
                </c:pt>
                <c:pt idx="9" formatCode="0.0000">
                  <c:v>9.1299651204389626E-2</c:v>
                </c:pt>
                <c:pt idx="10" formatCode="0.0000">
                  <c:v>7.9412501306399569E-2</c:v>
                </c:pt>
                <c:pt idx="11" formatCode="0.0000">
                  <c:v>8.6004436964759512E-2</c:v>
                </c:pt>
                <c:pt idx="12" formatCode="0.0000">
                  <c:v>8.9562468817448115E-2</c:v>
                </c:pt>
                <c:pt idx="13" formatCode="0.0000">
                  <c:v>8.7064043291650503E-2</c:v>
                </c:pt>
                <c:pt idx="14" formatCode="0.0000">
                  <c:v>7.9915590960048577E-2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7EF-891B-3D40C324D97F}"/>
            </c:ext>
          </c:extLst>
        </c:ser>
        <c:ser>
          <c:idx val="6"/>
          <c:order val="3"/>
          <c:tx>
            <c:strRef>
              <c:f>Plots!$P$356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Plots!$P$357:$P$375</c15:sqref>
                  </c15:fullRef>
                </c:ext>
              </c:extLst>
              <c:f>Plots!$P$361:$P$375</c:f>
              <c:numCache>
                <c:formatCode>_-* #\ ##0_-;\-* #\ ##0_-;_-* "-"??_-;_-@_-</c:formatCode>
                <c:ptCount val="15"/>
                <c:pt idx="0" formatCode="0.0000">
                  <c:v>8.4163958232680816E-2</c:v>
                </c:pt>
                <c:pt idx="1" formatCode="0.0000">
                  <c:v>8.7161649726261461E-2</c:v>
                </c:pt>
                <c:pt idx="2" formatCode="0.0000">
                  <c:v>8.5177301162640051E-2</c:v>
                </c:pt>
                <c:pt idx="3" formatCode="0.0000">
                  <c:v>8.2159679675619046E-2</c:v>
                </c:pt>
                <c:pt idx="4" formatCode="0.0000">
                  <c:v>8.3497054939970936E-2</c:v>
                </c:pt>
                <c:pt idx="5" formatCode="0.0000">
                  <c:v>8.010847831204318E-2</c:v>
                </c:pt>
                <c:pt idx="6" formatCode="0.0000">
                  <c:v>8.6615198362467921E-2</c:v>
                </c:pt>
                <c:pt idx="7" formatCode="0.0000">
                  <c:v>8.0913147393045573E-2</c:v>
                </c:pt>
                <c:pt idx="8" formatCode="0.0000">
                  <c:v>8.3258179328267887E-2</c:v>
                </c:pt>
                <c:pt idx="9" formatCode="0.0000">
                  <c:v>8.4378695900083442E-2</c:v>
                </c:pt>
                <c:pt idx="10" formatCode="0.0000">
                  <c:v>7.3344385589800359E-2</c:v>
                </c:pt>
                <c:pt idx="11" formatCode="0.0000">
                  <c:v>7.7148188929358777E-2</c:v>
                </c:pt>
                <c:pt idx="12" formatCode="0.0000">
                  <c:v>8.1458176979323477E-2</c:v>
                </c:pt>
                <c:pt idx="13" formatCode="0.0000">
                  <c:v>8.2355941909853736E-2</c:v>
                </c:pt>
                <c:pt idx="14" formatCode="0.0000">
                  <c:v>7.583455166550869E-2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6-47EF-891B-3D40C324D97F}"/>
            </c:ext>
          </c:extLst>
        </c:ser>
        <c:ser>
          <c:idx val="7"/>
          <c:order val="4"/>
          <c:tx>
            <c:strRef>
              <c:f>Plots!$Q$356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Plots!$Q$357:$Q$375</c15:sqref>
                  </c15:fullRef>
                </c:ext>
              </c:extLst>
              <c:f>Plots!$Q$361:$Q$375</c:f>
              <c:numCache>
                <c:formatCode>_-* #\ ##0_-;\-* #\ ##0_-;_-* "-"??_-;_-@_-</c:formatCode>
                <c:ptCount val="15"/>
                <c:pt idx="0" formatCode="0.0000">
                  <c:v>7.8217296891416654E-2</c:v>
                </c:pt>
                <c:pt idx="1" formatCode="0.0000">
                  <c:v>7.962891001281458E-2</c:v>
                </c:pt>
                <c:pt idx="2" formatCode="0.0000">
                  <c:v>7.6776324818074643E-2</c:v>
                </c:pt>
                <c:pt idx="3" formatCode="0.0000">
                  <c:v>7.328375867718849E-2</c:v>
                </c:pt>
                <c:pt idx="4" formatCode="0.0000">
                  <c:v>7.4957591622259082E-2</c:v>
                </c:pt>
                <c:pt idx="5" formatCode="0.0000">
                  <c:v>7.531135760098577E-2</c:v>
                </c:pt>
                <c:pt idx="6" formatCode="0.0000">
                  <c:v>8.1594427081680715E-2</c:v>
                </c:pt>
                <c:pt idx="7" formatCode="0.0000">
                  <c:v>7.5081749409706897E-2</c:v>
                </c:pt>
                <c:pt idx="8" formatCode="0.0000">
                  <c:v>7.9666876952561985E-2</c:v>
                </c:pt>
                <c:pt idx="9" formatCode="0.0000">
                  <c:v>8.1885355209438626E-2</c:v>
                </c:pt>
                <c:pt idx="10" formatCode="0.0000">
                  <c:v>7.1154570192211775E-2</c:v>
                </c:pt>
                <c:pt idx="11" formatCode="0.0000">
                  <c:v>7.8269104941444526E-2</c:v>
                </c:pt>
                <c:pt idx="12" formatCode="0.0000">
                  <c:v>7.8873750980186494E-2</c:v>
                </c:pt>
                <c:pt idx="13" formatCode="0.0000">
                  <c:v>7.7016340271795283E-2</c:v>
                </c:pt>
                <c:pt idx="14" formatCode="0.0000">
                  <c:v>6.9768851062680257E-2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6-47EF-891B-3D40C324D97F}"/>
            </c:ext>
          </c:extLst>
        </c:ser>
        <c:ser>
          <c:idx val="8"/>
          <c:order val="5"/>
          <c:tx>
            <c:strRef>
              <c:f>Plots!$R$356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Plots!$R$357:$R$375</c15:sqref>
                  </c15:fullRef>
                </c:ext>
              </c:extLst>
              <c:f>Plots!$R$361:$R$375</c:f>
              <c:numCache>
                <c:formatCode>_-* #\ ##0_-;\-* #\ ##0_-;_-* "-"??_-;_-@_-</c:formatCode>
                <c:ptCount val="15"/>
                <c:pt idx="0" formatCode="0.0000">
                  <c:v>8.111491966083538E-2</c:v>
                </c:pt>
                <c:pt idx="1" formatCode="0.0000">
                  <c:v>8.4379221271405125E-2</c:v>
                </c:pt>
                <c:pt idx="2" formatCode="0.0000">
                  <c:v>8.3472578179393839E-2</c:v>
                </c:pt>
                <c:pt idx="3" formatCode="0.0000">
                  <c:v>8.0390277802797963E-2</c:v>
                </c:pt>
                <c:pt idx="4" formatCode="0.0000">
                  <c:v>8.1229877276746063E-2</c:v>
                </c:pt>
                <c:pt idx="5" formatCode="0.0000">
                  <c:v>8.1885396524392487E-2</c:v>
                </c:pt>
                <c:pt idx="6" formatCode="0.0000">
                  <c:v>8.822180446366594E-2</c:v>
                </c:pt>
                <c:pt idx="7" formatCode="0.0000">
                  <c:v>8.2783627259342241E-2</c:v>
                </c:pt>
                <c:pt idx="8" formatCode="0.0000">
                  <c:v>8.1235450898800632E-2</c:v>
                </c:pt>
                <c:pt idx="9" formatCode="0.0000">
                  <c:v>8.3965986260542302E-2</c:v>
                </c:pt>
                <c:pt idx="10" formatCode="0.0000">
                  <c:v>7.6548225360970654E-2</c:v>
                </c:pt>
                <c:pt idx="11" formatCode="0.0000">
                  <c:v>8.0478997319548648E-2</c:v>
                </c:pt>
                <c:pt idx="12" formatCode="0.0000">
                  <c:v>8.0466905498916053E-2</c:v>
                </c:pt>
                <c:pt idx="13" formatCode="0.0000">
                  <c:v>8.2052585233768655E-2</c:v>
                </c:pt>
                <c:pt idx="14" formatCode="0.0000">
                  <c:v>7.5987345760462732E-2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6-47EF-891B-3D40C324D97F}"/>
            </c:ext>
          </c:extLst>
        </c:ser>
        <c:ser>
          <c:idx val="9"/>
          <c:order val="6"/>
          <c:tx>
            <c:strRef>
              <c:f>Plots!$S$356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Plots!$S$357:$S$375</c15:sqref>
                  </c15:fullRef>
                </c:ext>
              </c:extLst>
              <c:f>Plots!$S$361:$S$375</c:f>
              <c:numCache>
                <c:formatCode>_-* #\ ##0_-;\-* #\ ##0_-;_-* "-"??_-;_-@_-</c:formatCode>
                <c:ptCount val="15"/>
                <c:pt idx="0" formatCode="0.0000">
                  <c:v>7.8138841631960526E-2</c:v>
                </c:pt>
                <c:pt idx="1" formatCode="0.0000">
                  <c:v>7.9566374573775522E-2</c:v>
                </c:pt>
                <c:pt idx="2" formatCode="0.0000">
                  <c:v>7.9144096773652653E-2</c:v>
                </c:pt>
                <c:pt idx="3" formatCode="0.0000">
                  <c:v>7.7364328508216854E-2</c:v>
                </c:pt>
                <c:pt idx="4" formatCode="0.0000">
                  <c:v>7.8407067223128055E-2</c:v>
                </c:pt>
                <c:pt idx="5" formatCode="0.0000">
                  <c:v>7.789498398578068E-2</c:v>
                </c:pt>
                <c:pt idx="6" formatCode="0.0000">
                  <c:v>8.2807975875019549E-2</c:v>
                </c:pt>
                <c:pt idx="7" formatCode="0.0000">
                  <c:v>7.1778609177391511E-2</c:v>
                </c:pt>
                <c:pt idx="8" formatCode="0.0000">
                  <c:v>7.7612416000787846E-2</c:v>
                </c:pt>
                <c:pt idx="9" formatCode="0.0000">
                  <c:v>8.3225083473753375E-2</c:v>
                </c:pt>
                <c:pt idx="10" formatCode="0.0000">
                  <c:v>7.4291841648857285E-2</c:v>
                </c:pt>
                <c:pt idx="11" formatCode="0.0000">
                  <c:v>7.8439874407780094E-2</c:v>
                </c:pt>
                <c:pt idx="12" formatCode="0.0000">
                  <c:v>7.6203284148322142E-2</c:v>
                </c:pt>
                <c:pt idx="13" formatCode="0.0000">
                  <c:v>7.8565227697868403E-2</c:v>
                </c:pt>
                <c:pt idx="14" formatCode="0.0000">
                  <c:v>7.1222031753889165E-2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6-47EF-891B-3D40C324D97F}"/>
            </c:ext>
          </c:extLst>
        </c:ser>
        <c:ser>
          <c:idx val="0"/>
          <c:order val="7"/>
          <c:tx>
            <c:strRef>
              <c:f>Plots!$T$356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Plots!$T$357:$T$375</c15:sqref>
                  </c15:fullRef>
                </c:ext>
              </c:extLst>
              <c:f>Plots!$T$361:$T$375</c:f>
              <c:numCache>
                <c:formatCode>_-* #\ ##0_-;\-* #\ ##0_-;_-* "-"??_-;_-@_-</c:formatCode>
                <c:ptCount val="15"/>
                <c:pt idx="0" formatCode="0.0000">
                  <c:v>7.5511648563534942E-2</c:v>
                </c:pt>
                <c:pt idx="1" formatCode="0.0000">
                  <c:v>8.477914680412614E-2</c:v>
                </c:pt>
                <c:pt idx="2" formatCode="0.0000">
                  <c:v>8.4276211686293054E-2</c:v>
                </c:pt>
                <c:pt idx="3" formatCode="0.0000">
                  <c:v>8.3557720708731173E-2</c:v>
                </c:pt>
                <c:pt idx="4" formatCode="0.0000">
                  <c:v>8.5724029311654515E-2</c:v>
                </c:pt>
                <c:pt idx="5" formatCode="0.0000">
                  <c:v>8.3476095031565639E-2</c:v>
                </c:pt>
                <c:pt idx="6" formatCode="0.0000">
                  <c:v>8.9647117707164506E-2</c:v>
                </c:pt>
                <c:pt idx="7" formatCode="0.0000">
                  <c:v>7.5844489619352098E-2</c:v>
                </c:pt>
                <c:pt idx="8" formatCode="0.0000">
                  <c:v>7.8374443064734803E-2</c:v>
                </c:pt>
                <c:pt idx="9" formatCode="0.0000">
                  <c:v>8.3656744783078218E-2</c:v>
                </c:pt>
                <c:pt idx="10" formatCode="0.0000">
                  <c:v>7.0892700296713906E-2</c:v>
                </c:pt>
                <c:pt idx="11" formatCode="0.0000">
                  <c:v>7.9791141976285368E-2</c:v>
                </c:pt>
                <c:pt idx="12" formatCode="0.0000">
                  <c:v>7.8365037156261322E-2</c:v>
                </c:pt>
                <c:pt idx="13" formatCode="0.0000">
                  <c:v>7.847801894685788E-2</c:v>
                </c:pt>
                <c:pt idx="14" formatCode="0.0000">
                  <c:v>7.1078633611309672E-2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6-47EF-891B-3D40C324D97F}"/>
            </c:ext>
          </c:extLst>
        </c:ser>
        <c:ser>
          <c:idx val="1"/>
          <c:order val="8"/>
          <c:tx>
            <c:strRef>
              <c:f>Plots!$U$356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Plots!$L$357:$L$375</c15:sqref>
                  </c15:fullRef>
                </c:ext>
              </c:extLst>
              <c:f>Plots!$L$361:$L$375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Plots!$U$357:$U$375</c15:sqref>
                  </c15:fullRef>
                </c:ext>
              </c:extLst>
              <c:f>Plots!$U$361:$U$375</c:f>
              <c:numCache>
                <c:formatCode>_-* #\ ##0_-;\-* #\ ##0_-;_-* "-"??_-;_-@_-</c:formatCode>
                <c:ptCount val="15"/>
                <c:pt idx="0" formatCode="0.0000">
                  <c:v>5.3262245500120022E-2</c:v>
                </c:pt>
                <c:pt idx="1" formatCode="0.0000">
                  <c:v>5.5172180192226625E-2</c:v>
                </c:pt>
                <c:pt idx="2" formatCode="0.0000">
                  <c:v>5.2791468477580171E-2</c:v>
                </c:pt>
                <c:pt idx="3" formatCode="0.0000">
                  <c:v>4.8109258876413284E-2</c:v>
                </c:pt>
                <c:pt idx="4" formatCode="0.0000">
                  <c:v>4.8224851197686366E-2</c:v>
                </c:pt>
                <c:pt idx="5" formatCode="0.0000">
                  <c:v>5.0052709004498978E-2</c:v>
                </c:pt>
                <c:pt idx="6" formatCode="0.0000">
                  <c:v>5.4032648526073097E-2</c:v>
                </c:pt>
                <c:pt idx="7" formatCode="0.0000">
                  <c:v>4.9938377861354709E-2</c:v>
                </c:pt>
                <c:pt idx="8" formatCode="0.0000">
                  <c:v>4.9414863138960076E-2</c:v>
                </c:pt>
                <c:pt idx="9" formatCode="0.0000">
                  <c:v>5.1563638704714733E-2</c:v>
                </c:pt>
                <c:pt idx="10" formatCode="0.0000">
                  <c:v>4.4644180064651491E-2</c:v>
                </c:pt>
                <c:pt idx="11" formatCode="0.0000">
                  <c:v>4.8298722490611616E-2</c:v>
                </c:pt>
                <c:pt idx="12" formatCode="0.0000">
                  <c:v>4.8829502785749337E-2</c:v>
                </c:pt>
                <c:pt idx="13" formatCode="0.0000">
                  <c:v>4.8354750325704882E-2</c:v>
                </c:pt>
                <c:pt idx="14" formatCode="0.0000">
                  <c:v>4.6467078592560121E-2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6-47EF-891B-3D40C324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Plots!$O$355</c:f>
              <c:strCache>
                <c:ptCount val="1"/>
                <c:pt idx="0">
                  <c:v>TJ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Plots!$L$385</c:f>
          <c:strCache>
            <c:ptCount val="1"/>
            <c:pt idx="0">
              <c:v>EEV Straßenverkehr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Plots!$M$386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Plots!$M$405</c:f>
              <c:numCache>
                <c:formatCode>_-* #\ ##0_-;\-* #\ ##0_-;_-* "-"??_-;_-@_-</c:formatCode>
                <c:ptCount val="1"/>
                <c:pt idx="0">
                  <c:v>13.893072526089343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A-42EB-B867-5D78CEEAD36F}"/>
            </c:ext>
          </c:extLst>
        </c:ser>
        <c:ser>
          <c:idx val="2"/>
          <c:order val="1"/>
          <c:tx>
            <c:strRef>
              <c:f>Plots!$N$386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Plots!$N$405</c:f>
              <c:numCache>
                <c:formatCode>_-* #\ ##0_-;\-* #\ ##0_-;_-* "-"??_-;_-@_-</c:formatCode>
                <c:ptCount val="1"/>
                <c:pt idx="0">
                  <c:v>29.087358602970642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A-42EB-B867-5D78CEEAD36F}"/>
            </c:ext>
          </c:extLst>
        </c:ser>
        <c:ser>
          <c:idx val="3"/>
          <c:order val="2"/>
          <c:tx>
            <c:strRef>
              <c:f>Plots!$O$386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Plots!$O$405</c:f>
              <c:numCache>
                <c:formatCode>_-* #\ ##0_-;\-* #\ ##0_-;_-* "-"??_-;_-@_-</c:formatCode>
                <c:ptCount val="1"/>
                <c:pt idx="0">
                  <c:v>110.28838848199754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A-42EB-B867-5D78CEEAD36F}"/>
            </c:ext>
          </c:extLst>
        </c:ser>
        <c:ser>
          <c:idx val="4"/>
          <c:order val="3"/>
          <c:tx>
            <c:strRef>
              <c:f>Plots!$P$386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Plots!$P$405</c:f>
              <c:numCache>
                <c:formatCode>_-* #\ ##0_-;\-* #\ ##0_-;_-* "-"??_-;_-@_-</c:formatCode>
                <c:ptCount val="1"/>
                <c:pt idx="0">
                  <c:v>68.991305545401701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A-42EB-B867-5D78CEEAD36F}"/>
            </c:ext>
          </c:extLst>
        </c:ser>
        <c:ser>
          <c:idx val="5"/>
          <c:order val="4"/>
          <c:tx>
            <c:strRef>
              <c:f>Plots!$Q$386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Plots!$Q$405</c:f>
              <c:numCache>
                <c:formatCode>_-* #\ ##0_-;\-* #\ ##0_-;_-* "-"??_-;_-@_-</c:formatCode>
                <c:ptCount val="1"/>
                <c:pt idx="0">
                  <c:v>24.807830990823366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A-42EB-B867-5D78CEEAD36F}"/>
            </c:ext>
          </c:extLst>
        </c:ser>
        <c:ser>
          <c:idx val="6"/>
          <c:order val="5"/>
          <c:tx>
            <c:strRef>
              <c:f>Plots!$R$386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Plots!$R$405</c:f>
              <c:numCache>
                <c:formatCode>_-* #\ ##0_-;\-* #\ ##0_-;_-* "-"??_-;_-@_-</c:formatCode>
                <c:ptCount val="1"/>
                <c:pt idx="0">
                  <c:v>58.978377370334911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BA-42EB-B867-5D78CEEAD36F}"/>
            </c:ext>
          </c:extLst>
        </c:ser>
        <c:ser>
          <c:idx val="7"/>
          <c:order val="6"/>
          <c:tx>
            <c:strRef>
              <c:f>Plots!$S$386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Plots!$S$405</c:f>
              <c:numCache>
                <c:formatCode>_-* #\ ##0_-;\-* #\ ##0_-;_-* "-"??_-;_-@_-</c:formatCode>
                <c:ptCount val="1"/>
                <c:pt idx="0">
                  <c:v>31.610076585539819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BA-42EB-B867-5D78CEEAD36F}"/>
            </c:ext>
          </c:extLst>
        </c:ser>
        <c:ser>
          <c:idx val="8"/>
          <c:order val="7"/>
          <c:tx>
            <c:strRef>
              <c:f>Plots!$T$386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Plots!$T$405</c:f>
              <c:numCache>
                <c:formatCode>_-* #\ ##0_-;\-* #\ ##0_-;_-* "-"??_-;_-@_-</c:formatCode>
                <c:ptCount val="1"/>
                <c:pt idx="0">
                  <c:v>14.720631366613111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BA-42EB-B867-5D78CEEAD36F}"/>
            </c:ext>
          </c:extLst>
        </c:ser>
        <c:ser>
          <c:idx val="9"/>
          <c:order val="8"/>
          <c:tx>
            <c:strRef>
              <c:f>Plots!$U$386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Plots!$L$405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Plots!$U$405</c:f>
              <c:numCache>
                <c:formatCode>_-* #\ ##0_-;\-* #\ ##0_-;_-* "-"??_-;_-@_-</c:formatCode>
                <c:ptCount val="1"/>
                <c:pt idx="0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A-42EB-B867-5D78CEEA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Plots!$O$385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Plots!$L$407</c:f>
          <c:strCache>
            <c:ptCount val="1"/>
            <c:pt idx="0">
              <c:v>EEV Straßenverkehr 2018 pro Kopf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Plots!$M$408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Plots!$M$427</c:f>
              <c:numCache>
                <c:formatCode>_(* #,##0.00_);_(* \(#,##0.00\);_(* "-"??_);_(@_)</c:formatCode>
                <c:ptCount val="1"/>
                <c:pt idx="0">
                  <c:v>4.7469283423897987E-2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088-8D35-ACD418D8EF7C}"/>
            </c:ext>
          </c:extLst>
        </c:ser>
        <c:ser>
          <c:idx val="2"/>
          <c:order val="1"/>
          <c:tx>
            <c:strRef>
              <c:f>Plots!$N$408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Plots!$N$427</c:f>
              <c:numCache>
                <c:formatCode>_(* #,##0.00_);_(* \(#,##0.00\);_(* "-"??_);_(@_)</c:formatCode>
                <c:ptCount val="1"/>
                <c:pt idx="0">
                  <c:v>5.1858552897265889E-2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D-4088-8D35-ACD418D8EF7C}"/>
            </c:ext>
          </c:extLst>
        </c:ser>
        <c:ser>
          <c:idx val="3"/>
          <c:order val="2"/>
          <c:tx>
            <c:strRef>
              <c:f>Plots!$O$408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Plots!$O$427</c:f>
              <c:numCache>
                <c:formatCode>_(* #,##0.00_);_(* \(#,##0.00\);_(* "-"??_);_(@_)</c:formatCode>
                <c:ptCount val="1"/>
                <c:pt idx="0">
                  <c:v>6.6014545368677402E-2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D-4088-8D35-ACD418D8EF7C}"/>
            </c:ext>
          </c:extLst>
        </c:ser>
        <c:ser>
          <c:idx val="4"/>
          <c:order val="3"/>
          <c:tx>
            <c:strRef>
              <c:f>Plots!$P$408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Plots!$P$427</c:f>
              <c:numCache>
                <c:formatCode>_(* #,##0.00_);_(* \(#,##0.00\);_(* "-"??_);_(@_)</c:formatCode>
                <c:ptCount val="1"/>
                <c:pt idx="0">
                  <c:v>4.6818966612785291E-2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D-4088-8D35-ACD418D8EF7C}"/>
            </c:ext>
          </c:extLst>
        </c:ser>
        <c:ser>
          <c:idx val="5"/>
          <c:order val="4"/>
          <c:tx>
            <c:strRef>
              <c:f>Plots!$Q$408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Plots!$Q$427</c:f>
              <c:numCache>
                <c:formatCode>_(* #,##0.00_);_(* \(#,##0.00\);_(* "-"??_);_(@_)</c:formatCode>
                <c:ptCount val="1"/>
                <c:pt idx="0">
                  <c:v>4.4894632244119596E-2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D-4088-8D35-ACD418D8EF7C}"/>
            </c:ext>
          </c:extLst>
        </c:ser>
        <c:ser>
          <c:idx val="6"/>
          <c:order val="5"/>
          <c:tx>
            <c:strRef>
              <c:f>Plots!$R$408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Plots!$R$427</c:f>
              <c:numCache>
                <c:formatCode>_(* #,##0.00_);_(* \(#,##0.00\);_(* "-"??_);_(@_)</c:formatCode>
                <c:ptCount val="1"/>
                <c:pt idx="0">
                  <c:v>4.7555000484057516E-2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D-4088-8D35-ACD418D8EF7C}"/>
            </c:ext>
          </c:extLst>
        </c:ser>
        <c:ser>
          <c:idx val="7"/>
          <c:order val="6"/>
          <c:tx>
            <c:strRef>
              <c:f>Plots!$S$408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Plots!$S$427</c:f>
              <c:numCache>
                <c:formatCode>_(* #,##0.00_);_(* \(#,##0.00\);_(* "-"??_);_(@_)</c:formatCode>
                <c:ptCount val="1"/>
                <c:pt idx="0">
                  <c:v>4.208280292028093E-2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D-4088-8D35-ACD418D8EF7C}"/>
            </c:ext>
          </c:extLst>
        </c:ser>
        <c:ser>
          <c:idx val="8"/>
          <c:order val="7"/>
          <c:tx>
            <c:strRef>
              <c:f>Plots!$T$408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Plots!$T$427</c:f>
              <c:numCache>
                <c:formatCode>_(* #,##0.00_);_(* \(#,##0.00\);_(* "-"??_);_(@_)</c:formatCode>
                <c:ptCount val="1"/>
                <c:pt idx="0">
                  <c:v>3.7577459001261318E-2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D-4088-8D35-ACD418D8EF7C}"/>
            </c:ext>
          </c:extLst>
        </c:ser>
        <c:ser>
          <c:idx val="9"/>
          <c:order val="8"/>
          <c:tx>
            <c:strRef>
              <c:f>Plots!$U$408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Plots!$L$427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Plots!$U$427</c:f>
              <c:numCache>
                <c:formatCode>_(* #,##0.00_);_(* \(#,##0.00\);_(* "-"??_);_(@_)</c:formatCode>
                <c:ptCount val="1"/>
                <c:pt idx="0">
                  <c:v>2.6512012753009469E-2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D-4088-8D35-ACD418D8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Plots!$O$407</c:f>
              <c:strCache>
                <c:ptCount val="1"/>
                <c:pt idx="0">
                  <c:v>TJ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Plots!$L$429</c:f>
          <c:strCache>
            <c:ptCount val="1"/>
            <c:pt idx="0">
              <c:v>Verkehrsleistung Straße je Bundesland (NEA Sonstiger Landverkehr)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Plots!$M$430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Plots!$M$431:$M$449</c:f>
              <c:numCache>
                <c:formatCode>_-* #\ ##0_-;\-* #\ ##0_-;_-* "-"??_-;_-@_-</c:formatCode>
                <c:ptCount val="19"/>
                <c:pt idx="0">
                  <c:v>9.5886166668129853</c:v>
                </c:pt>
                <c:pt idx="1">
                  <c:v>10.324469000165889</c:v>
                </c:pt>
                <c:pt idx="2">
                  <c:v>11.444339978944425</c:v>
                </c:pt>
                <c:pt idx="3">
                  <c:v>12.247613347361089</c:v>
                </c:pt>
                <c:pt idx="4">
                  <c:v>12.38773630787548</c:v>
                </c:pt>
                <c:pt idx="5">
                  <c:v>12.917201384665153</c:v>
                </c:pt>
                <c:pt idx="6">
                  <c:v>12.614031437795235</c:v>
                </c:pt>
                <c:pt idx="7">
                  <c:v>12.824657281872739</c:v>
                </c:pt>
                <c:pt idx="8">
                  <c:v>12.41114271074705</c:v>
                </c:pt>
                <c:pt idx="9">
                  <c:v>12.109486588801424</c:v>
                </c:pt>
                <c:pt idx="10">
                  <c:v>12.544974062293752</c:v>
                </c:pt>
                <c:pt idx="11">
                  <c:v>12.027734878361214</c:v>
                </c:pt>
                <c:pt idx="12">
                  <c:v>12.004309132857488</c:v>
                </c:pt>
                <c:pt idx="13">
                  <c:v>12.772464679578505</c:v>
                </c:pt>
                <c:pt idx="14">
                  <c:v>12.76686921481204</c:v>
                </c:pt>
                <c:pt idx="15">
                  <c:v>13.103114144478182</c:v>
                </c:pt>
                <c:pt idx="16">
                  <c:v>13.448907504852553</c:v>
                </c:pt>
                <c:pt idx="17">
                  <c:v>13.606687228343876</c:v>
                </c:pt>
                <c:pt idx="18">
                  <c:v>13.709278175766325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3-4468-8107-A7FC980B6B6A}"/>
            </c:ext>
          </c:extLst>
        </c:ser>
        <c:ser>
          <c:idx val="2"/>
          <c:order val="1"/>
          <c:tx>
            <c:strRef>
              <c:f>Plots!$N$430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Plots!$N$431:$N$449</c:f>
              <c:numCache>
                <c:formatCode>_-* #\ ##0_-;\-* #\ ##0_-;_-* "-"??_-;_-@_-</c:formatCode>
                <c:ptCount val="19"/>
                <c:pt idx="0">
                  <c:v>18.126710024245664</c:v>
                </c:pt>
                <c:pt idx="1">
                  <c:v>19.465066494640311</c:v>
                </c:pt>
                <c:pt idx="2">
                  <c:v>21.541671468168179</c:v>
                </c:pt>
                <c:pt idx="3">
                  <c:v>23.034002035914803</c:v>
                </c:pt>
                <c:pt idx="4">
                  <c:v>23.283043871305818</c:v>
                </c:pt>
                <c:pt idx="5">
                  <c:v>24.070072703390522</c:v>
                </c:pt>
                <c:pt idx="6">
                  <c:v>23.541236386222831</c:v>
                </c:pt>
                <c:pt idx="7">
                  <c:v>23.9245347694069</c:v>
                </c:pt>
                <c:pt idx="8">
                  <c:v>23.205420688590877</c:v>
                </c:pt>
                <c:pt idx="9">
                  <c:v>22.704357662046107</c:v>
                </c:pt>
                <c:pt idx="10">
                  <c:v>23.503897885332311</c:v>
                </c:pt>
                <c:pt idx="11">
                  <c:v>22.552566003645605</c:v>
                </c:pt>
                <c:pt idx="12">
                  <c:v>22.510815264172759</c:v>
                </c:pt>
                <c:pt idx="13">
                  <c:v>23.861965575504836</c:v>
                </c:pt>
                <c:pt idx="14">
                  <c:v>23.760594278935539</c:v>
                </c:pt>
                <c:pt idx="15">
                  <c:v>24.352871446359732</c:v>
                </c:pt>
                <c:pt idx="16">
                  <c:v>24.410842203525405</c:v>
                </c:pt>
                <c:pt idx="17">
                  <c:v>24.705805968705306</c:v>
                </c:pt>
                <c:pt idx="18">
                  <c:v>25.339172577710038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3-4468-8107-A7FC980B6B6A}"/>
            </c:ext>
          </c:extLst>
        </c:ser>
        <c:ser>
          <c:idx val="3"/>
          <c:order val="2"/>
          <c:tx>
            <c:strRef>
              <c:f>Plots!$O$430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Plots!$O$431:$O$449</c:f>
              <c:numCache>
                <c:formatCode>_-* #\ ##0_-;\-* #\ ##0_-;_-* "-"??_-;_-@_-</c:formatCode>
                <c:ptCount val="19"/>
                <c:pt idx="0">
                  <c:v>52.927098931522096</c:v>
                </c:pt>
                <c:pt idx="1">
                  <c:v>56.857380627794932</c:v>
                </c:pt>
                <c:pt idx="2">
                  <c:v>62.946542922299706</c:v>
                </c:pt>
                <c:pt idx="3">
                  <c:v>67.345869303837802</c:v>
                </c:pt>
                <c:pt idx="4">
                  <c:v>68.020438862459216</c:v>
                </c:pt>
                <c:pt idx="5">
                  <c:v>70.84674337277049</c:v>
                </c:pt>
                <c:pt idx="6">
                  <c:v>69.32789498919162</c:v>
                </c:pt>
                <c:pt idx="7">
                  <c:v>70.604273979996478</c:v>
                </c:pt>
                <c:pt idx="8">
                  <c:v>68.40502229230367</c:v>
                </c:pt>
                <c:pt idx="9">
                  <c:v>66.790766476913802</c:v>
                </c:pt>
                <c:pt idx="10">
                  <c:v>69.190553407315562</c:v>
                </c:pt>
                <c:pt idx="11">
                  <c:v>66.190289877244041</c:v>
                </c:pt>
                <c:pt idx="12">
                  <c:v>65.896676916853309</c:v>
                </c:pt>
                <c:pt idx="13">
                  <c:v>69.796356171181898</c:v>
                </c:pt>
                <c:pt idx="14">
                  <c:v>69.567413792062879</c:v>
                </c:pt>
                <c:pt idx="15">
                  <c:v>71.370216926397021</c:v>
                </c:pt>
                <c:pt idx="16">
                  <c:v>72.760949683627729</c:v>
                </c:pt>
                <c:pt idx="17">
                  <c:v>73.596724726562357</c:v>
                </c:pt>
                <c:pt idx="18">
                  <c:v>74.137472986175709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3-4468-8107-A7FC980B6B6A}"/>
            </c:ext>
          </c:extLst>
        </c:ser>
        <c:ser>
          <c:idx val="4"/>
          <c:order val="3"/>
          <c:tx>
            <c:strRef>
              <c:f>Plots!$P$430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Plots!$P$431:$P$449</c:f>
              <c:numCache>
                <c:formatCode>_-* #\ ##0_-;\-* #\ ##0_-;_-* "-"??_-;_-@_-</c:formatCode>
                <c:ptCount val="19"/>
                <c:pt idx="0">
                  <c:v>45.627712424580288</c:v>
                </c:pt>
                <c:pt idx="1">
                  <c:v>49.062768288879091</c:v>
                </c:pt>
                <c:pt idx="2">
                  <c:v>54.284671894878024</c:v>
                </c:pt>
                <c:pt idx="3">
                  <c:v>58.326326190955562</c:v>
                </c:pt>
                <c:pt idx="4">
                  <c:v>58.984407073618698</c:v>
                </c:pt>
                <c:pt idx="5">
                  <c:v>61.403272153642078</c:v>
                </c:pt>
                <c:pt idx="6">
                  <c:v>59.965497449391123</c:v>
                </c:pt>
                <c:pt idx="7">
                  <c:v>61.071802414996199</c:v>
                </c:pt>
                <c:pt idx="8">
                  <c:v>59.172021409293897</c:v>
                </c:pt>
                <c:pt idx="9">
                  <c:v>57.863757683536527</c:v>
                </c:pt>
                <c:pt idx="10">
                  <c:v>59.768666167962621</c:v>
                </c:pt>
                <c:pt idx="11">
                  <c:v>57.458553814741101</c:v>
                </c:pt>
                <c:pt idx="12">
                  <c:v>57.451972871904424</c:v>
                </c:pt>
                <c:pt idx="13">
                  <c:v>61.168949921420371</c:v>
                </c:pt>
                <c:pt idx="14">
                  <c:v>61.132234047848826</c:v>
                </c:pt>
                <c:pt idx="15">
                  <c:v>62.840067162428568</c:v>
                </c:pt>
                <c:pt idx="16">
                  <c:v>63.78640444326377</c:v>
                </c:pt>
                <c:pt idx="17">
                  <c:v>64.6787968098281</c:v>
                </c:pt>
                <c:pt idx="18">
                  <c:v>66.130916944251709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3-4468-8107-A7FC980B6B6A}"/>
            </c:ext>
          </c:extLst>
        </c:ser>
        <c:ser>
          <c:idx val="5"/>
          <c:order val="4"/>
          <c:tx>
            <c:strRef>
              <c:f>Plots!$Q$430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Plots!$Q$431:$Q$449</c:f>
              <c:numCache>
                <c:formatCode>_-* #\ ##0_-;\-* #\ ##0_-;_-* "-"??_-;_-@_-</c:formatCode>
                <c:ptCount val="19"/>
                <c:pt idx="0">
                  <c:v>15.665675032510379</c:v>
                </c:pt>
                <c:pt idx="1">
                  <c:v>16.867698458858069</c:v>
                </c:pt>
                <c:pt idx="2">
                  <c:v>18.668997154437164</c:v>
                </c:pt>
                <c:pt idx="3">
                  <c:v>20.086286884501767</c:v>
                </c:pt>
                <c:pt idx="4">
                  <c:v>20.335243395665959</c:v>
                </c:pt>
                <c:pt idx="5">
                  <c:v>21.136693324891411</c:v>
                </c:pt>
                <c:pt idx="6">
                  <c:v>20.599267118367834</c:v>
                </c:pt>
                <c:pt idx="7">
                  <c:v>20.940785460691856</c:v>
                </c:pt>
                <c:pt idx="8">
                  <c:v>20.328597547889711</c:v>
                </c:pt>
                <c:pt idx="9">
                  <c:v>19.807494753910198</c:v>
                </c:pt>
                <c:pt idx="10">
                  <c:v>20.492271502766545</c:v>
                </c:pt>
                <c:pt idx="11">
                  <c:v>19.622649289665731</c:v>
                </c:pt>
                <c:pt idx="12">
                  <c:v>19.579613119366172</c:v>
                </c:pt>
                <c:pt idx="13">
                  <c:v>20.824754297029056</c:v>
                </c:pt>
                <c:pt idx="14">
                  <c:v>20.767925645496238</c:v>
                </c:pt>
                <c:pt idx="15">
                  <c:v>21.337526505907679</c:v>
                </c:pt>
                <c:pt idx="16">
                  <c:v>21.889765128153133</c:v>
                </c:pt>
                <c:pt idx="17">
                  <c:v>22.122196231470358</c:v>
                </c:pt>
                <c:pt idx="18">
                  <c:v>22.101752251336531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3-4468-8107-A7FC980B6B6A}"/>
            </c:ext>
          </c:extLst>
        </c:ser>
        <c:ser>
          <c:idx val="6"/>
          <c:order val="5"/>
          <c:tx>
            <c:strRef>
              <c:f>Plots!$R$430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Plots!$R$431:$R$449</c:f>
              <c:numCache>
                <c:formatCode>_-* #\ ##0_-;\-* #\ ##0_-;_-* "-"??_-;_-@_-</c:formatCode>
                <c:ptCount val="19"/>
                <c:pt idx="0">
                  <c:v>38.62206145116744</c:v>
                </c:pt>
                <c:pt idx="1">
                  <c:v>41.519841759318282</c:v>
                </c:pt>
                <c:pt idx="2">
                  <c:v>45.938105294427089</c:v>
                </c:pt>
                <c:pt idx="3">
                  <c:v>49.349516677515048</c:v>
                </c:pt>
                <c:pt idx="4">
                  <c:v>49.878282130019137</c:v>
                </c:pt>
                <c:pt idx="5">
                  <c:v>51.808499640744841</c:v>
                </c:pt>
                <c:pt idx="6">
                  <c:v>50.310097224777046</c:v>
                </c:pt>
                <c:pt idx="7">
                  <c:v>50.894676022414295</c:v>
                </c:pt>
                <c:pt idx="8">
                  <c:v>49.007512289840278</c:v>
                </c:pt>
                <c:pt idx="9">
                  <c:v>47.618971792037563</c:v>
                </c:pt>
                <c:pt idx="10">
                  <c:v>49.13712796494422</c:v>
                </c:pt>
                <c:pt idx="11">
                  <c:v>46.994653328927839</c:v>
                </c:pt>
                <c:pt idx="12">
                  <c:v>46.88090932450725</c:v>
                </c:pt>
                <c:pt idx="13">
                  <c:v>49.744216033223871</c:v>
                </c:pt>
                <c:pt idx="14">
                  <c:v>49.535060625758454</c:v>
                </c:pt>
                <c:pt idx="15">
                  <c:v>50.79756871562121</c:v>
                </c:pt>
                <c:pt idx="16">
                  <c:v>51.515342412860811</c:v>
                </c:pt>
                <c:pt idx="17">
                  <c:v>52.312430604780019</c:v>
                </c:pt>
                <c:pt idx="18">
                  <c:v>53.26039493370876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3-4468-8107-A7FC980B6B6A}"/>
            </c:ext>
          </c:extLst>
        </c:ser>
        <c:ser>
          <c:idx val="7"/>
          <c:order val="6"/>
          <c:tx>
            <c:strRef>
              <c:f>Plots!$S$430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Plots!$S$431:$S$449</c:f>
              <c:numCache>
                <c:formatCode>_-* #\ ##0_-;\-* #\ ##0_-;_-* "-"??_-;_-@_-</c:formatCode>
                <c:ptCount val="19"/>
                <c:pt idx="0">
                  <c:v>19.894374817849595</c:v>
                </c:pt>
                <c:pt idx="1">
                  <c:v>21.420082479136148</c:v>
                </c:pt>
                <c:pt idx="2">
                  <c:v>23.717659578838543</c:v>
                </c:pt>
                <c:pt idx="3">
                  <c:v>25.461344632626815</c:v>
                </c:pt>
                <c:pt idx="4">
                  <c:v>25.786848748645451</c:v>
                </c:pt>
                <c:pt idx="5">
                  <c:v>26.661726439291151</c:v>
                </c:pt>
                <c:pt idx="6">
                  <c:v>26.064132954199398</c:v>
                </c:pt>
                <c:pt idx="7">
                  <c:v>26.587226155547846</c:v>
                </c:pt>
                <c:pt idx="8">
                  <c:v>25.836332429952748</c:v>
                </c:pt>
                <c:pt idx="9">
                  <c:v>25.325324842853256</c:v>
                </c:pt>
                <c:pt idx="10">
                  <c:v>26.219212537237315</c:v>
                </c:pt>
                <c:pt idx="11">
                  <c:v>25.253274718615561</c:v>
                </c:pt>
                <c:pt idx="12">
                  <c:v>25.15702817993823</c:v>
                </c:pt>
                <c:pt idx="13">
                  <c:v>26.854804169682129</c:v>
                </c:pt>
                <c:pt idx="14">
                  <c:v>26.927551920660406</c:v>
                </c:pt>
                <c:pt idx="15">
                  <c:v>27.695491349631627</c:v>
                </c:pt>
                <c:pt idx="16">
                  <c:v>28.599424081555618</c:v>
                </c:pt>
                <c:pt idx="17">
                  <c:v>29.026231752165735</c:v>
                </c:pt>
                <c:pt idx="18">
                  <c:v>28.917265764171798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3-4468-8107-A7FC980B6B6A}"/>
            </c:ext>
          </c:extLst>
        </c:ser>
        <c:ser>
          <c:idx val="8"/>
          <c:order val="7"/>
          <c:tx>
            <c:strRef>
              <c:f>Plots!$T$430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Plots!$T$431:$T$449</c:f>
              <c:numCache>
                <c:formatCode>_-* #\ ##0_-;\-* #\ ##0_-;_-* "-"??_-;_-@_-</c:formatCode>
                <c:ptCount val="19"/>
                <c:pt idx="0">
                  <c:v>10.202183775659277</c:v>
                </c:pt>
                <c:pt idx="1">
                  <c:v>10.916071442641647</c:v>
                </c:pt>
                <c:pt idx="2">
                  <c:v>12.058121252814038</c:v>
                </c:pt>
                <c:pt idx="3">
                  <c:v>12.859728259999772</c:v>
                </c:pt>
                <c:pt idx="4">
                  <c:v>12.995235889669619</c:v>
                </c:pt>
                <c:pt idx="5">
                  <c:v>13.336275514643258</c:v>
                </c:pt>
                <c:pt idx="6">
                  <c:v>13.049471221954869</c:v>
                </c:pt>
                <c:pt idx="7">
                  <c:v>13.271331834779712</c:v>
                </c:pt>
                <c:pt idx="8">
                  <c:v>12.834518401018947</c:v>
                </c:pt>
                <c:pt idx="9">
                  <c:v>12.514555911341692</c:v>
                </c:pt>
                <c:pt idx="10">
                  <c:v>13.010739243174552</c:v>
                </c:pt>
                <c:pt idx="11">
                  <c:v>12.486049124630712</c:v>
                </c:pt>
                <c:pt idx="12">
                  <c:v>12.56435541543585</c:v>
                </c:pt>
                <c:pt idx="13">
                  <c:v>13.348751776206385</c:v>
                </c:pt>
                <c:pt idx="14">
                  <c:v>13.37689862739075</c:v>
                </c:pt>
                <c:pt idx="15">
                  <c:v>13.77498463424301</c:v>
                </c:pt>
                <c:pt idx="16">
                  <c:v>14.101549967107559</c:v>
                </c:pt>
                <c:pt idx="17">
                  <c:v>14.202894337578687</c:v>
                </c:pt>
                <c:pt idx="18">
                  <c:v>14.279869980437972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3-4468-8107-A7FC980B6B6A}"/>
            </c:ext>
          </c:extLst>
        </c:ser>
        <c:ser>
          <c:idx val="9"/>
          <c:order val="8"/>
          <c:tx>
            <c:strRef>
              <c:f>Plots!$U$430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Plots!$L$431:$L$449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Plots!$U$431:$U$449</c:f>
              <c:numCache>
                <c:formatCode>_-* #\ ##0_-;\-* #\ ##0_-;_-* "-"??_-;_-@_-</c:formatCode>
                <c:ptCount val="19"/>
                <c:pt idx="0">
                  <c:v>39.402101212555962</c:v>
                </c:pt>
                <c:pt idx="1">
                  <c:v>42.153914202069721</c:v>
                </c:pt>
                <c:pt idx="2">
                  <c:v>46.605770050847767</c:v>
                </c:pt>
                <c:pt idx="3">
                  <c:v>49.522012474884157</c:v>
                </c:pt>
                <c:pt idx="4">
                  <c:v>49.981254354385946</c:v>
                </c:pt>
                <c:pt idx="5">
                  <c:v>52.389762974941952</c:v>
                </c:pt>
                <c:pt idx="6">
                  <c:v>50.994615853902104</c:v>
                </c:pt>
                <c:pt idx="7">
                  <c:v>51.302553421530774</c:v>
                </c:pt>
                <c:pt idx="8">
                  <c:v>49.372182777017109</c:v>
                </c:pt>
                <c:pt idx="9">
                  <c:v>47.710014923362046</c:v>
                </c:pt>
                <c:pt idx="10">
                  <c:v>48.544257056359164</c:v>
                </c:pt>
                <c:pt idx="11">
                  <c:v>46.129800257483886</c:v>
                </c:pt>
                <c:pt idx="12">
                  <c:v>45.586450285642975</c:v>
                </c:pt>
                <c:pt idx="13">
                  <c:v>47.763230360487071</c:v>
                </c:pt>
                <c:pt idx="14">
                  <c:v>47.1376881508846</c:v>
                </c:pt>
                <c:pt idx="15">
                  <c:v>47.929395961943207</c:v>
                </c:pt>
                <c:pt idx="16">
                  <c:v>48.891294341274374</c:v>
                </c:pt>
                <c:pt idx="17">
                  <c:v>49.374028430903699</c:v>
                </c:pt>
                <c:pt idx="18">
                  <c:v>49.153777263524496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3-4468-8107-A7FC980B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Plots!$O$429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Plots!$L$451</c:f>
          <c:strCache>
            <c:ptCount val="1"/>
            <c:pt idx="0">
              <c:v>Verkehrsleistung Straße pro Kopf je Bundesland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Plots!$M$452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Plots!$M$453:$M$471</c:f>
              <c:numCache>
                <c:formatCode>_(* #,##0.00_);_(* \(#,##0.00\);_(* "-"??_);_(@_)</c:formatCode>
                <c:ptCount val="19"/>
                <c:pt idx="0">
                  <c:v>3.4712940370613135E-2</c:v>
                </c:pt>
                <c:pt idx="1">
                  <c:v>3.7413460842184582E-2</c:v>
                </c:pt>
                <c:pt idx="2">
                  <c:v>4.1364137371353277E-2</c:v>
                </c:pt>
                <c:pt idx="3">
                  <c:v>4.4288438455500748E-2</c:v>
                </c:pt>
                <c:pt idx="4">
                  <c:v>4.4754676102905719E-2</c:v>
                </c:pt>
                <c:pt idx="5">
                  <c:v>4.6459405337030101E-2</c:v>
                </c:pt>
                <c:pt idx="6">
                  <c:v>4.5191011395512563E-2</c:v>
                </c:pt>
                <c:pt idx="7">
                  <c:v>4.5792207732119096E-2</c:v>
                </c:pt>
                <c:pt idx="8">
                  <c:v>4.4171383105190282E-2</c:v>
                </c:pt>
                <c:pt idx="9">
                  <c:v>4.2823449533736568E-2</c:v>
                </c:pt>
                <c:pt idx="10">
                  <c:v>4.421962185815765E-2</c:v>
                </c:pt>
                <c:pt idx="11">
                  <c:v>4.2264715066575823E-2</c:v>
                </c:pt>
                <c:pt idx="12">
                  <c:v>4.2005126749961465E-2</c:v>
                </c:pt>
                <c:pt idx="13">
                  <c:v>4.4551327664902295E-2</c:v>
                </c:pt>
                <c:pt idx="14">
                  <c:v>4.4419479829974809E-2</c:v>
                </c:pt>
                <c:pt idx="15">
                  <c:v>4.5440754291494481E-2</c:v>
                </c:pt>
                <c:pt idx="16">
                  <c:v>4.6214430055401864E-2</c:v>
                </c:pt>
                <c:pt idx="17">
                  <c:v>4.6607501587109343E-2</c:v>
                </c:pt>
                <c:pt idx="18">
                  <c:v>4.6841302385807894E-2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09B-A1DA-971776653CB6}"/>
            </c:ext>
          </c:extLst>
        </c:ser>
        <c:ser>
          <c:idx val="2"/>
          <c:order val="1"/>
          <c:tx>
            <c:strRef>
              <c:f>Plots!$N$452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Plots!$N$453:$N$471</c:f>
              <c:numCache>
                <c:formatCode>_(* #,##0.00_);_(* \(#,##0.00\);_(* "-"??_);_(@_)</c:formatCode>
                <c:ptCount val="19"/>
                <c:pt idx="0">
                  <c:v>3.2328944783350806E-2</c:v>
                </c:pt>
                <c:pt idx="1">
                  <c:v>3.4785695639410037E-2</c:v>
                </c:pt>
                <c:pt idx="2">
                  <c:v>3.847187336372062E-2</c:v>
                </c:pt>
                <c:pt idx="3">
                  <c:v>4.123353681447918E-2</c:v>
                </c:pt>
                <c:pt idx="4">
                  <c:v>4.1723940947744044E-2</c:v>
                </c:pt>
                <c:pt idx="5">
                  <c:v>4.3064864943463933E-2</c:v>
                </c:pt>
                <c:pt idx="6">
                  <c:v>4.2092266240562067E-2</c:v>
                </c:pt>
                <c:pt idx="7">
                  <c:v>4.2768741777975232E-2</c:v>
                </c:pt>
                <c:pt idx="8">
                  <c:v>4.1459351077943019E-2</c:v>
                </c:pt>
                <c:pt idx="9">
                  <c:v>4.0582483997208221E-2</c:v>
                </c:pt>
                <c:pt idx="10">
                  <c:v>4.2121831772394001E-2</c:v>
                </c:pt>
                <c:pt idx="11">
                  <c:v>4.0509855983901374E-2</c:v>
                </c:pt>
                <c:pt idx="12">
                  <c:v>4.0485111809629312E-2</c:v>
                </c:pt>
                <c:pt idx="13">
                  <c:v>4.2957921583055947E-2</c:v>
                </c:pt>
                <c:pt idx="14">
                  <c:v>4.2744030249164011E-2</c:v>
                </c:pt>
                <c:pt idx="15">
                  <c:v>4.3671235519554215E-2</c:v>
                </c:pt>
                <c:pt idx="16">
                  <c:v>4.3553302699329159E-2</c:v>
                </c:pt>
                <c:pt idx="17">
                  <c:v>4.4032826098209882E-2</c:v>
                </c:pt>
                <c:pt idx="18">
                  <c:v>4.5176079390031765E-2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09B-A1DA-971776653CB6}"/>
            </c:ext>
          </c:extLst>
        </c:ser>
        <c:ser>
          <c:idx val="3"/>
          <c:order val="2"/>
          <c:tx>
            <c:strRef>
              <c:f>Plots!$O$452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Plots!$O$453:$O$471</c:f>
              <c:numCache>
                <c:formatCode>_(* #,##0.00_);_(* \(#,##0.00\);_(* "-"??_);_(@_)</c:formatCode>
                <c:ptCount val="19"/>
                <c:pt idx="0">
                  <c:v>3.4478330443058841E-2</c:v>
                </c:pt>
                <c:pt idx="1">
                  <c:v>3.6934383316657056E-2</c:v>
                </c:pt>
                <c:pt idx="2">
                  <c:v>4.075088217868298E-2</c:v>
                </c:pt>
                <c:pt idx="3">
                  <c:v>4.3469448690858593E-2</c:v>
                </c:pt>
                <c:pt idx="4">
                  <c:v>4.3678695158746318E-2</c:v>
                </c:pt>
                <c:pt idx="5">
                  <c:v>4.5155542578356911E-2</c:v>
                </c:pt>
                <c:pt idx="6">
                  <c:v>4.3864505615112938E-2</c:v>
                </c:pt>
                <c:pt idx="7">
                  <c:v>4.4445260401353215E-2</c:v>
                </c:pt>
                <c:pt idx="8">
                  <c:v>4.2873640658966899E-2</c:v>
                </c:pt>
                <c:pt idx="9">
                  <c:v>4.1667196817953937E-2</c:v>
                </c:pt>
                <c:pt idx="10">
                  <c:v>4.308529962215233E-2</c:v>
                </c:pt>
                <c:pt idx="11">
                  <c:v>4.1125417296112916E-2</c:v>
                </c:pt>
                <c:pt idx="12">
                  <c:v>4.0816669970270655E-2</c:v>
                </c:pt>
                <c:pt idx="13">
                  <c:v>4.3121649045084795E-2</c:v>
                </c:pt>
                <c:pt idx="14">
                  <c:v>4.2797942639927693E-2</c:v>
                </c:pt>
                <c:pt idx="15">
                  <c:v>4.3604091041300051E-2</c:v>
                </c:pt>
                <c:pt idx="16">
                  <c:v>4.3999120563411015E-2</c:v>
                </c:pt>
                <c:pt idx="17">
                  <c:v>4.4182255548429063E-2</c:v>
                </c:pt>
                <c:pt idx="18">
                  <c:v>4.4375946020499407E-2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A-409B-A1DA-971776653CB6}"/>
            </c:ext>
          </c:extLst>
        </c:ser>
        <c:ser>
          <c:idx val="4"/>
          <c:order val="3"/>
          <c:tx>
            <c:strRef>
              <c:f>Plots!$P$452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Plots!$P$453:$P$471</c:f>
              <c:numCache>
                <c:formatCode>_(* #,##0.00_);_(* \(#,##0.00\);_(* "-"??_);_(@_)</c:formatCode>
                <c:ptCount val="19"/>
                <c:pt idx="0">
                  <c:v>3.3304048746623467E-2</c:v>
                </c:pt>
                <c:pt idx="1">
                  <c:v>3.5730502841586534E-2</c:v>
                </c:pt>
                <c:pt idx="2">
                  <c:v>3.9399472416848012E-2</c:v>
                </c:pt>
                <c:pt idx="3">
                  <c:v>4.2188047865044397E-2</c:v>
                </c:pt>
                <c:pt idx="4">
                  <c:v>4.2511652045724865E-2</c:v>
                </c:pt>
                <c:pt idx="5">
                  <c:v>4.4025329816495914E-2</c:v>
                </c:pt>
                <c:pt idx="6">
                  <c:v>4.28237193156768E-2</c:v>
                </c:pt>
                <c:pt idx="7">
                  <c:v>4.350887813883831E-2</c:v>
                </c:pt>
                <c:pt idx="8">
                  <c:v>4.2092488920097357E-2</c:v>
                </c:pt>
                <c:pt idx="9">
                  <c:v>4.1078359502134024E-2</c:v>
                </c:pt>
                <c:pt idx="10">
                  <c:v>4.2411594062927396E-2</c:v>
                </c:pt>
                <c:pt idx="11">
                  <c:v>4.0744332321252325E-2</c:v>
                </c:pt>
                <c:pt idx="12">
                  <c:v>4.0634666136610133E-2</c:v>
                </c:pt>
                <c:pt idx="13">
                  <c:v>4.3122337797741252E-2</c:v>
                </c:pt>
                <c:pt idx="14">
                  <c:v>4.2887112762289924E-2</c:v>
                </c:pt>
                <c:pt idx="15">
                  <c:v>4.3722402810941557E-2</c:v>
                </c:pt>
                <c:pt idx="16">
                  <c:v>4.3871173139110729E-2</c:v>
                </c:pt>
                <c:pt idx="17">
                  <c:v>4.4147993276539697E-2</c:v>
                </c:pt>
                <c:pt idx="18">
                  <c:v>4.487784609972726E-2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A-409B-A1DA-971776653CB6}"/>
            </c:ext>
          </c:extLst>
        </c:ser>
        <c:ser>
          <c:idx val="5"/>
          <c:order val="4"/>
          <c:tx>
            <c:strRef>
              <c:f>Plots!$Q$452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Plots!$Q$453:$Q$471</c:f>
              <c:numCache>
                <c:formatCode>_(* #,##0.00_);_(* \(#,##0.00\);_(* "-"??_);_(@_)</c:formatCode>
                <c:ptCount val="19"/>
                <c:pt idx="0">
                  <c:v>3.0546071654916171E-2</c:v>
                </c:pt>
                <c:pt idx="1">
                  <c:v>3.276229134032578E-2</c:v>
                </c:pt>
                <c:pt idx="2">
                  <c:v>3.6106753997557618E-2</c:v>
                </c:pt>
                <c:pt idx="3">
                  <c:v>3.8845307308873929E-2</c:v>
                </c:pt>
                <c:pt idx="4">
                  <c:v>3.912948924585178E-2</c:v>
                </c:pt>
                <c:pt idx="5">
                  <c:v>4.0463146405876706E-2</c:v>
                </c:pt>
                <c:pt idx="6">
                  <c:v>3.9242679109898329E-2</c:v>
                </c:pt>
                <c:pt idx="7">
                  <c:v>3.9807746556762606E-2</c:v>
                </c:pt>
                <c:pt idx="8">
                  <c:v>3.8651638858680219E-2</c:v>
                </c:pt>
                <c:pt idx="9">
                  <c:v>3.7606858478770988E-2</c:v>
                </c:pt>
                <c:pt idx="10">
                  <c:v>3.8904697858042153E-2</c:v>
                </c:pt>
                <c:pt idx="11">
                  <c:v>3.7172134304879707E-2</c:v>
                </c:pt>
                <c:pt idx="12">
                  <c:v>3.6963309922836474E-2</c:v>
                </c:pt>
                <c:pt idx="13">
                  <c:v>3.9151781538996303E-2</c:v>
                </c:pt>
                <c:pt idx="14">
                  <c:v>3.8871592351238583E-2</c:v>
                </c:pt>
                <c:pt idx="15">
                  <c:v>3.9618486758404452E-2</c:v>
                </c:pt>
                <c:pt idx="16">
                  <c:v>4.0104733523543934E-2</c:v>
                </c:pt>
                <c:pt idx="17">
                  <c:v>4.027614500061056E-2</c:v>
                </c:pt>
                <c:pt idx="18">
                  <c:v>3.9997452402889953E-2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A-409B-A1DA-971776653CB6}"/>
            </c:ext>
          </c:extLst>
        </c:ser>
        <c:ser>
          <c:idx val="6"/>
          <c:order val="5"/>
          <c:tx>
            <c:strRef>
              <c:f>Plots!$R$452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Plots!$R$453:$R$471</c:f>
              <c:numCache>
                <c:formatCode>_(* #,##0.00_);_(* \(#,##0.00\);_(* "-"??_);_(@_)</c:formatCode>
                <c:ptCount val="19"/>
                <c:pt idx="0">
                  <c:v>3.2649490207508E-2</c:v>
                </c:pt>
                <c:pt idx="1">
                  <c:v>3.5113668892839713E-2</c:v>
                </c:pt>
                <c:pt idx="2">
                  <c:v>3.866463091970495E-2</c:v>
                </c:pt>
                <c:pt idx="3">
                  <c:v>4.149406732237889E-2</c:v>
                </c:pt>
                <c:pt idx="4">
                  <c:v>4.1838299744682908E-2</c:v>
                </c:pt>
                <c:pt idx="5">
                  <c:v>4.3289910961701268E-2</c:v>
                </c:pt>
                <c:pt idx="6">
                  <c:v>4.1895265556659719E-2</c:v>
                </c:pt>
                <c:pt idx="7">
                  <c:v>4.232465325698101E-2</c:v>
                </c:pt>
                <c:pt idx="8">
                  <c:v>4.0714024736907488E-2</c:v>
                </c:pt>
                <c:pt idx="9">
                  <c:v>3.9524543006932769E-2</c:v>
                </c:pt>
                <c:pt idx="10">
                  <c:v>4.0776176794181315E-2</c:v>
                </c:pt>
                <c:pt idx="11">
                  <c:v>3.894764205607925E-2</c:v>
                </c:pt>
                <c:pt idx="12">
                  <c:v>3.8786352668087963E-2</c:v>
                </c:pt>
                <c:pt idx="13">
                  <c:v>4.1077958128827093E-2</c:v>
                </c:pt>
                <c:pt idx="14">
                  <c:v>4.0761344308690134E-2</c:v>
                </c:pt>
                <c:pt idx="15">
                  <c:v>4.1583837778941202E-2</c:v>
                </c:pt>
                <c:pt idx="16">
                  <c:v>4.1813994029977639E-2</c:v>
                </c:pt>
                <c:pt idx="17">
                  <c:v>4.2279572588640749E-2</c:v>
                </c:pt>
                <c:pt idx="18">
                  <c:v>4.294452000518359E-2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A-409B-A1DA-971776653CB6}"/>
            </c:ext>
          </c:extLst>
        </c:ser>
        <c:ser>
          <c:idx val="7"/>
          <c:order val="6"/>
          <c:tx>
            <c:strRef>
              <c:f>Plots!$S$452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Plots!$S$453:$S$471</c:f>
              <c:numCache>
                <c:formatCode>_(* #,##0.00_);_(* \(#,##0.00\);_(* "-"??_);_(@_)</c:formatCode>
                <c:ptCount val="19"/>
                <c:pt idx="0">
                  <c:v>2.9806137632198526E-2</c:v>
                </c:pt>
                <c:pt idx="1">
                  <c:v>3.1899237041001456E-2</c:v>
                </c:pt>
                <c:pt idx="2">
                  <c:v>3.5100820597925034E-2</c:v>
                </c:pt>
                <c:pt idx="3">
                  <c:v>3.7473077225824172E-2</c:v>
                </c:pt>
                <c:pt idx="4">
                  <c:v>3.7719979036663284E-2</c:v>
                </c:pt>
                <c:pt idx="5">
                  <c:v>3.8698848456197581E-2</c:v>
                </c:pt>
                <c:pt idx="6">
                  <c:v>3.7542701225921092E-2</c:v>
                </c:pt>
                <c:pt idx="7">
                  <c:v>3.8131390120297579E-2</c:v>
                </c:pt>
                <c:pt idx="8">
                  <c:v>3.6930782732054794E-2</c:v>
                </c:pt>
                <c:pt idx="9">
                  <c:v>3.6050181839842814E-2</c:v>
                </c:pt>
                <c:pt idx="10">
                  <c:v>3.7208211223589915E-2</c:v>
                </c:pt>
                <c:pt idx="11">
                  <c:v>3.5692816877354976E-2</c:v>
                </c:pt>
                <c:pt idx="12">
                  <c:v>3.5353709809478093E-2</c:v>
                </c:pt>
                <c:pt idx="13">
                  <c:v>3.7512577623430098E-2</c:v>
                </c:pt>
                <c:pt idx="14">
                  <c:v>3.7293815451071001E-2</c:v>
                </c:pt>
                <c:pt idx="15">
                  <c:v>3.8000141802887966E-2</c:v>
                </c:pt>
                <c:pt idx="16">
                  <c:v>3.8692890080966665E-2</c:v>
                </c:pt>
                <c:pt idx="17">
                  <c:v>3.8901179452693661E-2</c:v>
                </c:pt>
                <c:pt idx="18">
                  <c:v>3.8497837639017755E-2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A-409B-A1DA-971776653CB6}"/>
            </c:ext>
          </c:extLst>
        </c:ser>
        <c:ser>
          <c:idx val="8"/>
          <c:order val="7"/>
          <c:tx>
            <c:strRef>
              <c:f>Plots!$T$452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Plots!$T$453:$T$471</c:f>
              <c:numCache>
                <c:formatCode>_(* #,##0.00_);_(* \(#,##0.00\);_(* "-"??_);_(@_)</c:formatCode>
                <c:ptCount val="19"/>
                <c:pt idx="0">
                  <c:v>2.9285819441791903E-2</c:v>
                </c:pt>
                <c:pt idx="1">
                  <c:v>3.1177284494119731E-2</c:v>
                </c:pt>
                <c:pt idx="2">
                  <c:v>3.4200256549870495E-2</c:v>
                </c:pt>
                <c:pt idx="3">
                  <c:v>3.6264937775834435E-2</c:v>
                </c:pt>
                <c:pt idx="4">
                  <c:v>3.6394288733993578E-2</c:v>
                </c:pt>
                <c:pt idx="5">
                  <c:v>3.7039653814825713E-2</c:v>
                </c:pt>
                <c:pt idx="6">
                  <c:v>3.5985636108305623E-2</c:v>
                </c:pt>
                <c:pt idx="7">
                  <c:v>3.6432778619041734E-2</c:v>
                </c:pt>
                <c:pt idx="8">
                  <c:v>3.5107469270631561E-2</c:v>
                </c:pt>
                <c:pt idx="9">
                  <c:v>3.4094404971834517E-2</c:v>
                </c:pt>
                <c:pt idx="10">
                  <c:v>3.5320141498331965E-2</c:v>
                </c:pt>
                <c:pt idx="11">
                  <c:v>3.381004366268809E-2</c:v>
                </c:pt>
                <c:pt idx="12">
                  <c:v>3.3872943431940195E-2</c:v>
                </c:pt>
                <c:pt idx="13">
                  <c:v>3.5825669079976231E-2</c:v>
                </c:pt>
                <c:pt idx="14">
                  <c:v>3.5644924689675367E-2</c:v>
                </c:pt>
                <c:pt idx="15">
                  <c:v>3.6384774729109462E-2</c:v>
                </c:pt>
                <c:pt idx="16">
                  <c:v>3.6708733810514094E-2</c:v>
                </c:pt>
                <c:pt idx="17">
                  <c:v>3.6534588471772975E-2</c:v>
                </c:pt>
                <c:pt idx="18">
                  <c:v>3.6452324317439257E-2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A-409B-A1DA-971776653CB6}"/>
            </c:ext>
          </c:extLst>
        </c:ser>
        <c:ser>
          <c:idx val="9"/>
          <c:order val="8"/>
          <c:tx>
            <c:strRef>
              <c:f>Plots!$U$452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Plots!$L$453:$L$471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Plots!$U$453:$U$471</c:f>
              <c:numCache>
                <c:formatCode>_(* #,##0.00_);_(* \(#,##0.00\);_(* "-"??_);_(@_)</c:formatCode>
                <c:ptCount val="19"/>
                <c:pt idx="0">
                  <c:v>2.544472699880982E-2</c:v>
                </c:pt>
                <c:pt idx="1">
                  <c:v>2.7126838985189874E-2</c:v>
                </c:pt>
                <c:pt idx="2">
                  <c:v>2.9663985601921534E-2</c:v>
                </c:pt>
                <c:pt idx="3">
                  <c:v>3.1090270167288082E-2</c:v>
                </c:pt>
                <c:pt idx="4">
                  <c:v>3.1036353695261421E-2</c:v>
                </c:pt>
                <c:pt idx="5">
                  <c:v>3.2090382075699066E-2</c:v>
                </c:pt>
                <c:pt idx="6">
                  <c:v>3.0860024033360245E-2</c:v>
                </c:pt>
                <c:pt idx="7">
                  <c:v>3.0881972580539409E-2</c:v>
                </c:pt>
                <c:pt idx="8">
                  <c:v>2.9542581607709038E-2</c:v>
                </c:pt>
                <c:pt idx="9">
                  <c:v>2.8396536542219551E-2</c:v>
                </c:pt>
                <c:pt idx="10">
                  <c:v>2.8724497443104367E-2</c:v>
                </c:pt>
                <c:pt idx="11">
                  <c:v>2.7089681891578486E-2</c:v>
                </c:pt>
                <c:pt idx="12">
                  <c:v>2.6548759574745891E-2</c:v>
                </c:pt>
                <c:pt idx="13">
                  <c:v>2.7430489638159725E-2</c:v>
                </c:pt>
                <c:pt idx="14">
                  <c:v>2.6680512168067508E-2</c:v>
                </c:pt>
                <c:pt idx="15">
                  <c:v>2.6666894389835188E-2</c:v>
                </c:pt>
                <c:pt idx="16">
                  <c:v>2.6568092365434663E-2</c:v>
                </c:pt>
                <c:pt idx="17">
                  <c:v>2.6437408601552009E-2</c:v>
                </c:pt>
                <c:pt idx="18">
                  <c:v>2.6024143288311846E-2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A-409B-A1DA-97177665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Plots!$O$451</c:f>
              <c:strCache>
                <c:ptCount val="1"/>
                <c:pt idx="0">
                  <c:v>TJ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Plots!$L$479</c:f>
          <c:strCache>
            <c:ptCount val="1"/>
            <c:pt idx="0">
              <c:v>EEV Industrie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Plots!$M$480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Plots!$M$499</c:f>
              <c:numCache>
                <c:formatCode>_-* #\ ##0_-;\-* #\ ##0_-;_-* "-"??_-;_-@_-</c:formatCode>
                <c:ptCount val="1"/>
                <c:pt idx="0">
                  <c:v>5.8862006653338534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5-479F-9098-D3AA648B199F}"/>
            </c:ext>
          </c:extLst>
        </c:ser>
        <c:ser>
          <c:idx val="2"/>
          <c:order val="1"/>
          <c:tx>
            <c:strRef>
              <c:f>Plots!$N$480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Plots!$N$499</c:f>
              <c:numCache>
                <c:formatCode>_-* #\ ##0_-;\-* #\ ##0_-;_-* "-"??_-;_-@_-</c:formatCode>
                <c:ptCount val="1"/>
                <c:pt idx="0">
                  <c:v>27.948254238311769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5-479F-9098-D3AA648B199F}"/>
            </c:ext>
          </c:extLst>
        </c:ser>
        <c:ser>
          <c:idx val="3"/>
          <c:order val="2"/>
          <c:tx>
            <c:strRef>
              <c:f>Plots!$O$480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Plots!$O$499</c:f>
              <c:numCache>
                <c:formatCode>_-* #\ ##0_-;\-* #\ ##0_-;_-* "-"??_-;_-@_-</c:formatCode>
                <c:ptCount val="1"/>
                <c:pt idx="0">
                  <c:v>61.511469164415288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5-479F-9098-D3AA648B199F}"/>
            </c:ext>
          </c:extLst>
        </c:ser>
        <c:ser>
          <c:idx val="4"/>
          <c:order val="3"/>
          <c:tx>
            <c:strRef>
              <c:f>Plots!$P$480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Plots!$P$499</c:f>
              <c:numCache>
                <c:formatCode>_-* #\ ##0_-;\-* #\ ##0_-;_-* "-"??_-;_-@_-</c:formatCode>
                <c:ptCount val="1"/>
                <c:pt idx="0">
                  <c:v>97.848849033371508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5-479F-9098-D3AA648B199F}"/>
            </c:ext>
          </c:extLst>
        </c:ser>
        <c:ser>
          <c:idx val="5"/>
          <c:order val="4"/>
          <c:tx>
            <c:strRef>
              <c:f>Plots!$Q$480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Plots!$Q$499</c:f>
              <c:numCache>
                <c:formatCode>_-* #\ ##0_-;\-* #\ ##0_-;_-* "-"??_-;_-@_-</c:formatCode>
                <c:ptCount val="1"/>
                <c:pt idx="0">
                  <c:v>17.03333722881592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5-479F-9098-D3AA648B199F}"/>
            </c:ext>
          </c:extLst>
        </c:ser>
        <c:ser>
          <c:idx val="6"/>
          <c:order val="5"/>
          <c:tx>
            <c:strRef>
              <c:f>Plots!$R$480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Plots!$R$499</c:f>
              <c:numCache>
                <c:formatCode>_-* #\ ##0_-;\-* #\ ##0_-;_-* "-"??_-;_-@_-</c:formatCode>
                <c:ptCount val="1"/>
                <c:pt idx="0">
                  <c:v>72.480671846376339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5-479F-9098-D3AA648B199F}"/>
            </c:ext>
          </c:extLst>
        </c:ser>
        <c:ser>
          <c:idx val="7"/>
          <c:order val="6"/>
          <c:tx>
            <c:strRef>
              <c:f>Plots!$S$480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Plots!$S$499</c:f>
              <c:numCache>
                <c:formatCode>_-* #\ ##0_-;\-* #\ ##0_-;_-* "-"??_-;_-@_-</c:formatCode>
                <c:ptCount val="1"/>
                <c:pt idx="0">
                  <c:v>22.108445381204227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5-479F-9098-D3AA648B199F}"/>
            </c:ext>
          </c:extLst>
        </c:ser>
        <c:ser>
          <c:idx val="8"/>
          <c:order val="7"/>
          <c:tx>
            <c:strRef>
              <c:f>Plots!$T$480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Plots!$T$499</c:f>
              <c:numCache>
                <c:formatCode>_-* #\ ##0_-;\-* #\ ##0_-;_-* "-"??_-;_-@_-</c:formatCode>
                <c:ptCount val="1"/>
                <c:pt idx="0">
                  <c:v>10.623551907078024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05-479F-9098-D3AA648B199F}"/>
            </c:ext>
          </c:extLst>
        </c:ser>
        <c:ser>
          <c:idx val="9"/>
          <c:order val="8"/>
          <c:tx>
            <c:strRef>
              <c:f>Plots!$U$480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Plots!$L$499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Plots!$U$499</c:f>
              <c:numCache>
                <c:formatCode>_-* #\ ##0_-;\-* #\ ##0_-;_-* "-"??_-;_-@_-</c:formatCode>
                <c:ptCount val="1"/>
                <c:pt idx="0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05-479F-9098-D3AA648B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Plots!$O$479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Gesamt / Einwohner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Plots!$M$71</c:f>
              <c:numCache>
                <c:formatCode>_-* #\ ##0.000_-;\-* #\ ##0.000_-;_-* "-"??_-;_-@_-</c:formatCode>
                <c:ptCount val="1"/>
                <c:pt idx="0">
                  <c:v>0.11899499968557582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CDA-9233-1AA6EE68B8B0}"/>
            </c:ext>
          </c:extLst>
        </c:ser>
        <c:ser>
          <c:idx val="2"/>
          <c:order val="1"/>
          <c:tx>
            <c:strRef>
              <c:f>Plots!$N$52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Plots!$N$71</c:f>
              <c:numCache>
                <c:formatCode>_-* #\ ##0.000_-;\-* #\ ##0.000_-;_-* "-"??_-;_-@_-</c:formatCode>
                <c:ptCount val="1"/>
                <c:pt idx="0">
                  <c:v>0.15446010155381118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1-4CDA-9233-1AA6EE68B8B0}"/>
            </c:ext>
          </c:extLst>
        </c:ser>
        <c:ser>
          <c:idx val="3"/>
          <c:order val="2"/>
          <c:tx>
            <c:strRef>
              <c:f>Plots!$O$52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Plots!$O$71</c:f>
              <c:numCache>
                <c:formatCode>_-* #\ ##0.000_-;\-* #\ ##0.000_-;_-* "-"??_-;_-@_-</c:formatCode>
                <c:ptCount val="1"/>
                <c:pt idx="0">
                  <c:v>0.15186224445143021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1-4CDA-9233-1AA6EE68B8B0}"/>
            </c:ext>
          </c:extLst>
        </c:ser>
        <c:ser>
          <c:idx val="4"/>
          <c:order val="3"/>
          <c:tx>
            <c:strRef>
              <c:f>Plots!$P$52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Plots!$P$71</c:f>
              <c:numCache>
                <c:formatCode>_-* #\ ##0.000_-;\-* #\ ##0.000_-;_-* "-"??_-;_-@_-</c:formatCode>
                <c:ptCount val="1"/>
                <c:pt idx="0">
                  <c:v>0.15982674075537381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1-4CDA-9233-1AA6EE68B8B0}"/>
            </c:ext>
          </c:extLst>
        </c:ser>
        <c:ser>
          <c:idx val="5"/>
          <c:order val="4"/>
          <c:tx>
            <c:strRef>
              <c:f>Plots!$Q$52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Plots!$Q$71</c:f>
              <c:numCache>
                <c:formatCode>_-* #\ ##0.000_-;\-* #\ ##0.000_-;_-* "-"??_-;_-@_-</c:formatCode>
                <c:ptCount val="1"/>
                <c:pt idx="0">
                  <c:v>0.11850449002525486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1-4CDA-9233-1AA6EE68B8B0}"/>
            </c:ext>
          </c:extLst>
        </c:ser>
        <c:ser>
          <c:idx val="6"/>
          <c:order val="5"/>
          <c:tx>
            <c:strRef>
              <c:f>Plots!$R$52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Plots!$R$71</c:f>
              <c:numCache>
                <c:formatCode>_-* #\ ##0.000_-;\-* #\ ##0.000_-;_-* "-"??_-;_-@_-</c:formatCode>
                <c:ptCount val="1"/>
                <c:pt idx="0">
                  <c:v>0.15150061511636928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1-4CDA-9233-1AA6EE68B8B0}"/>
            </c:ext>
          </c:extLst>
        </c:ser>
        <c:ser>
          <c:idx val="7"/>
          <c:order val="6"/>
          <c:tx>
            <c:strRef>
              <c:f>Plots!$S$52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Plots!$S$71</c:f>
              <c:numCache>
                <c:formatCode>_-* #\ ##0.000_-;\-* #\ ##0.000_-;_-* "-"??_-;_-@_-</c:formatCode>
                <c:ptCount val="1"/>
                <c:pt idx="0">
                  <c:v>0.11608304965317172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1-4CDA-9233-1AA6EE68B8B0}"/>
            </c:ext>
          </c:extLst>
        </c:ser>
        <c:ser>
          <c:idx val="8"/>
          <c:order val="7"/>
          <c:tx>
            <c:strRef>
              <c:f>Plots!$T$52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Plots!$T$71</c:f>
              <c:numCache>
                <c:formatCode>_-* #\ ##0.000_-;\-* #\ ##0.000_-;_-* "-"??_-;_-@_-</c:formatCode>
                <c:ptCount val="1"/>
                <c:pt idx="0">
                  <c:v>0.1045104222147249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C1-4CDA-9233-1AA6EE68B8B0}"/>
            </c:ext>
          </c:extLst>
        </c:ser>
        <c:ser>
          <c:idx val="9"/>
          <c:order val="8"/>
          <c:tx>
            <c:strRef>
              <c:f>Plots!$U$52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Plots!$U$71</c:f>
              <c:numCache>
                <c:formatCode>_-* #\ ##0.000_-;\-* #\ ##0.000_-;_-* "-"??_-;_-@_-</c:formatCode>
                <c:ptCount val="1"/>
                <c:pt idx="0">
                  <c:v>7.0809820375400082E-2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C1-4CDA-9233-1AA6EE68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Plots!$O$51</c:f>
              <c:strCache>
                <c:ptCount val="1"/>
                <c:pt idx="0">
                  <c:v>TJ/Personen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Plots!$L$501</c:f>
          <c:strCache>
            <c:ptCount val="1"/>
            <c:pt idx="0">
              <c:v>EEV Industrie 2018 pro Kopf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Plots!$M$480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Plots!$M$521</c:f>
              <c:numCache>
                <c:formatCode>_-* #\ ##0.000_-;\-* #\ ##0.000_-;_-* "-"??_-;_-@_-</c:formatCode>
                <c:ptCount val="1"/>
                <c:pt idx="0">
                  <c:v>2.0111730299252936E-2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C56-8285-FE8609F1BF44}"/>
            </c:ext>
          </c:extLst>
        </c:ser>
        <c:ser>
          <c:idx val="2"/>
          <c:order val="1"/>
          <c:tx>
            <c:strRef>
              <c:f>Plots!$N$480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Plots!$N$521</c:f>
              <c:numCache>
                <c:formatCode>_-* #\ ##0.000_-;\-* #\ ##0.000_-;_-* "-"??_-;_-@_-</c:formatCode>
                <c:ptCount val="1"/>
                <c:pt idx="0">
                  <c:v>4.9827694586737283E-2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3-4C56-8285-FE8609F1BF44}"/>
            </c:ext>
          </c:extLst>
        </c:ser>
        <c:ser>
          <c:idx val="3"/>
          <c:order val="2"/>
          <c:tx>
            <c:strRef>
              <c:f>Plots!$O$480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Plots!$O$521</c:f>
              <c:numCache>
                <c:formatCode>_-* #\ ##0.000_-;\-* #\ ##0.000_-;_-* "-"??_-;_-@_-</c:formatCode>
                <c:ptCount val="1"/>
                <c:pt idx="0">
                  <c:v>3.6818487673442771E-2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56-8285-FE8609F1BF44}"/>
            </c:ext>
          </c:extLst>
        </c:ser>
        <c:ser>
          <c:idx val="4"/>
          <c:order val="3"/>
          <c:tx>
            <c:strRef>
              <c:f>Plots!$P$480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Plots!$P$521</c:f>
              <c:numCache>
                <c:formatCode>_-* #\ ##0.000_-;\-* #\ ##0.000_-;_-* "-"??_-;_-@_-</c:formatCode>
                <c:ptCount val="1"/>
                <c:pt idx="0">
                  <c:v>6.6402309099341666E-2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56-8285-FE8609F1BF44}"/>
            </c:ext>
          </c:extLst>
        </c:ser>
        <c:ser>
          <c:idx val="5"/>
          <c:order val="4"/>
          <c:tx>
            <c:strRef>
              <c:f>Plots!$Q$480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Plots!$Q$521</c:f>
              <c:numCache>
                <c:formatCode>_-* #\ ##0.000_-;\-* #\ ##0.000_-;_-* "-"??_-;_-@_-</c:formatCode>
                <c:ptCount val="1"/>
                <c:pt idx="0">
                  <c:v>3.0825162065181485E-2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3-4C56-8285-FE8609F1BF44}"/>
            </c:ext>
          </c:extLst>
        </c:ser>
        <c:ser>
          <c:idx val="6"/>
          <c:order val="5"/>
          <c:tx>
            <c:strRef>
              <c:f>Plots!$R$480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Plots!$R$521</c:f>
              <c:numCache>
                <c:formatCode>_-* #\ ##0.000_-;\-* #\ ##0.000_-;_-* "-"??_-;_-@_-</c:formatCode>
                <c:ptCount val="1"/>
                <c:pt idx="0">
                  <c:v>5.8442068744891072E-2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3-4C56-8285-FE8609F1BF44}"/>
            </c:ext>
          </c:extLst>
        </c:ser>
        <c:ser>
          <c:idx val="7"/>
          <c:order val="6"/>
          <c:tx>
            <c:strRef>
              <c:f>Plots!$S$480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Plots!$S$521</c:f>
              <c:numCache>
                <c:formatCode>_-* #\ ##0.000_-;\-* #\ ##0.000_-;_-* "-"??_-;_-@_-</c:formatCode>
                <c:ptCount val="1"/>
                <c:pt idx="0">
                  <c:v>2.9433188728072299E-2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3-4C56-8285-FE8609F1BF44}"/>
            </c:ext>
          </c:extLst>
        </c:ser>
        <c:ser>
          <c:idx val="8"/>
          <c:order val="7"/>
          <c:tx>
            <c:strRef>
              <c:f>Plots!$T$480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Plots!$T$521</c:f>
              <c:numCache>
                <c:formatCode>_-* #\ ##0.000_-;\-* #\ ##0.000_-;_-* "-"??_-;_-@_-</c:formatCode>
                <c:ptCount val="1"/>
                <c:pt idx="0">
                  <c:v>2.7118815510957558E-2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3-4C56-8285-FE8609F1BF44}"/>
            </c:ext>
          </c:extLst>
        </c:ser>
        <c:ser>
          <c:idx val="9"/>
          <c:order val="8"/>
          <c:tx>
            <c:strRef>
              <c:f>Plots!$U$480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Plots!$L$521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Plots!$U$521</c:f>
              <c:numCache>
                <c:formatCode>_-* #\ ##0.000_-;\-* #\ ##0.000_-;_-* "-"??_-;_-@_-</c:formatCode>
                <c:ptCount val="1"/>
                <c:pt idx="0">
                  <c:v>4.3483491454033747E-3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C3-4C56-8285-FE8609F1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Plots!$O$479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Plots!$L$523</c:f>
          <c:strCache>
            <c:ptCount val="1"/>
            <c:pt idx="0">
              <c:v>EEV Industrie pro BRP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Plots!$M$524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Plots!$M$543</c:f>
              <c:numCache>
                <c:formatCode>_(* #,##0.00_);_(* \(#,##0.00\);_(* "-"??_);_(@_)</c:formatCode>
                <c:ptCount val="1"/>
                <c:pt idx="0">
                  <c:v>0.65358657176702784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A-4078-BDB5-E98A0084D5C8}"/>
            </c:ext>
          </c:extLst>
        </c:ser>
        <c:ser>
          <c:idx val="3"/>
          <c:order val="1"/>
          <c:tx>
            <c:strRef>
              <c:f>Plots!$N$524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Plots!$N$543</c:f>
              <c:numCache>
                <c:formatCode>_(* #,##0.00_);_(* \(#,##0.00\);_(* "-"??_);_(@_)</c:formatCode>
                <c:ptCount val="1"/>
                <c:pt idx="0">
                  <c:v>0.45801793245348688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A-4078-BDB5-E98A0084D5C8}"/>
            </c:ext>
          </c:extLst>
        </c:ser>
        <c:ser>
          <c:idx val="4"/>
          <c:order val="2"/>
          <c:tx>
            <c:strRef>
              <c:f>Plots!$O$524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Plots!$O$543</c:f>
              <c:numCache>
                <c:formatCode>_(* #,##0.00_);_(* \(#,##0.00\);_(* "-"??_);_(@_)</c:formatCode>
                <c:ptCount val="1"/>
                <c:pt idx="0">
                  <c:v>0.63797327405348947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A-4078-BDB5-E98A0084D5C8}"/>
            </c:ext>
          </c:extLst>
        </c:ser>
        <c:ser>
          <c:idx val="5"/>
          <c:order val="3"/>
          <c:tx>
            <c:strRef>
              <c:f>Plots!$P$524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Plots!$P$543</c:f>
              <c:numCache>
                <c:formatCode>_(* #,##0.00_);_(* \(#,##0.00\);_(* "-"??_);_(@_)</c:formatCode>
                <c:ptCount val="1"/>
                <c:pt idx="0">
                  <c:v>4.6857987277737525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A-4078-BDB5-E98A0084D5C8}"/>
            </c:ext>
          </c:extLst>
        </c:ser>
        <c:ser>
          <c:idx val="6"/>
          <c:order val="4"/>
          <c:tx>
            <c:strRef>
              <c:f>Plots!$Q$524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Plots!$Q$543</c:f>
              <c:numCache>
                <c:formatCode>_(* #,##0.00_);_(* \(#,##0.00\);_(* "-"??_);_(@_)</c:formatCode>
                <c:ptCount val="1"/>
                <c:pt idx="0">
                  <c:v>0.34338636458382227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A-4078-BDB5-E98A0084D5C8}"/>
            </c:ext>
          </c:extLst>
        </c:ser>
        <c:ser>
          <c:idx val="7"/>
          <c:order val="5"/>
          <c:tx>
            <c:strRef>
              <c:f>Plots!$R$524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Plots!$R$543</c:f>
              <c:numCache>
                <c:formatCode>_(* #,##0.00_);_(* \(#,##0.00\);_(* "-"??_);_(@_)</c:formatCode>
                <c:ptCount val="1"/>
                <c:pt idx="0">
                  <c:v>1.1006935739768617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A-4078-BDB5-E98A0084D5C8}"/>
            </c:ext>
          </c:extLst>
        </c:ser>
        <c:ser>
          <c:idx val="8"/>
          <c:order val="6"/>
          <c:tx>
            <c:strRef>
              <c:f>Plots!$S$524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Plots!$S$543</c:f>
              <c:numCache>
                <c:formatCode>_(* #,##0.00_);_(* \(#,##0.00\);_(* "-"??_);_(@_)</c:formatCode>
                <c:ptCount val="1"/>
                <c:pt idx="0">
                  <c:v>0.76117904566032801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A-4078-BDB5-E98A0084D5C8}"/>
            </c:ext>
          </c:extLst>
        </c:ser>
        <c:ser>
          <c:idx val="9"/>
          <c:order val="7"/>
          <c:tx>
            <c:strRef>
              <c:f>Plots!$T$524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Plots!$T$543</c:f>
              <c:numCache>
                <c:formatCode>_(* #,##0.00_);_(* \(#,##0.00\);_(* "-"??_);_(@_)</c:formatCode>
                <c:ptCount val="1"/>
                <c:pt idx="0">
                  <c:v>0.30639263712623727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7A-4078-BDB5-E98A0084D5C8}"/>
            </c:ext>
          </c:extLst>
        </c:ser>
        <c:ser>
          <c:idx val="0"/>
          <c:order val="8"/>
          <c:tx>
            <c:strRef>
              <c:f>Plots!$U$524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Plots!$L$543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Plots!$U$543</c:f>
              <c:numCache>
                <c:formatCode>_(* #,##0.00_);_(* \(#,##0.00\);_(* "-"??_);_(@_)</c:formatCode>
                <c:ptCount val="1"/>
                <c:pt idx="0">
                  <c:v>0.43052143971580459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A-4078-BDB5-E98A0084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Plots!$O$523</c:f>
              <c:strCache>
                <c:ptCount val="1"/>
                <c:pt idx="0">
                  <c:v>TJ/Mio. EUR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Plots!$L$545</c:f>
          <c:strCache>
            <c:ptCount val="1"/>
            <c:pt idx="0">
              <c:v>BRP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Plots!$M$546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Plots!$M$547:$M$565</c:f>
              <c:numCache>
                <c:formatCode>General</c:formatCode>
                <c:ptCount val="19"/>
                <c:pt idx="0">
                  <c:v>4.7969999999999997</c:v>
                </c:pt>
                <c:pt idx="1">
                  <c:v>4.96</c:v>
                </c:pt>
                <c:pt idx="2">
                  <c:v>5.3360000000000003</c:v>
                </c:pt>
                <c:pt idx="3">
                  <c:v>5.1980000000000004</c:v>
                </c:pt>
                <c:pt idx="4">
                  <c:v>5.6360000000000001</c:v>
                </c:pt>
                <c:pt idx="5">
                  <c:v>5.72</c:v>
                </c:pt>
                <c:pt idx="6">
                  <c:v>5.9039999999999999</c:v>
                </c:pt>
                <c:pt idx="7">
                  <c:v>6.2830000000000004</c:v>
                </c:pt>
                <c:pt idx="8">
                  <c:v>6.41</c:v>
                </c:pt>
                <c:pt idx="9">
                  <c:v>6.6980000000000004</c:v>
                </c:pt>
                <c:pt idx="10">
                  <c:v>6.4409999999999998</c:v>
                </c:pt>
                <c:pt idx="11">
                  <c:v>7.0129999999999999</c:v>
                </c:pt>
                <c:pt idx="12">
                  <c:v>7.3659999999999997</c:v>
                </c:pt>
                <c:pt idx="13">
                  <c:v>7.54</c:v>
                </c:pt>
                <c:pt idx="14">
                  <c:v>7.7370000000000001</c:v>
                </c:pt>
                <c:pt idx="15">
                  <c:v>8.0410000000000004</c:v>
                </c:pt>
                <c:pt idx="16">
                  <c:v>8.3539999999999992</c:v>
                </c:pt>
                <c:pt idx="17">
                  <c:v>8.7720000000000002</c:v>
                </c:pt>
                <c:pt idx="18">
                  <c:v>9.0060000000000002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5B1-8D51-72083F831BCF}"/>
            </c:ext>
          </c:extLst>
        </c:ser>
        <c:ser>
          <c:idx val="2"/>
          <c:order val="1"/>
          <c:tx>
            <c:strRef>
              <c:f>Plots!$N$546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Plots!$N$547:$N$565</c:f>
              <c:numCache>
                <c:formatCode>General</c:formatCode>
                <c:ptCount val="19"/>
                <c:pt idx="0">
                  <c:v>33.533999999999999</c:v>
                </c:pt>
                <c:pt idx="1">
                  <c:v>34.118000000000002</c:v>
                </c:pt>
                <c:pt idx="2">
                  <c:v>35.718000000000004</c:v>
                </c:pt>
                <c:pt idx="3">
                  <c:v>34.826000000000001</c:v>
                </c:pt>
                <c:pt idx="4">
                  <c:v>37.926000000000002</c:v>
                </c:pt>
                <c:pt idx="5">
                  <c:v>39.188000000000002</c:v>
                </c:pt>
                <c:pt idx="6">
                  <c:v>41.460999999999999</c:v>
                </c:pt>
                <c:pt idx="7">
                  <c:v>44.58</c:v>
                </c:pt>
                <c:pt idx="8">
                  <c:v>46.347999999999999</c:v>
                </c:pt>
                <c:pt idx="9">
                  <c:v>46.286000000000001</c:v>
                </c:pt>
                <c:pt idx="10">
                  <c:v>45.2</c:v>
                </c:pt>
                <c:pt idx="11">
                  <c:v>48.511000000000003</c:v>
                </c:pt>
                <c:pt idx="12">
                  <c:v>49.802</c:v>
                </c:pt>
                <c:pt idx="13">
                  <c:v>50.47</c:v>
                </c:pt>
                <c:pt idx="14">
                  <c:v>52.048999999999999</c:v>
                </c:pt>
                <c:pt idx="15">
                  <c:v>53.884999999999998</c:v>
                </c:pt>
                <c:pt idx="16">
                  <c:v>55.691000000000003</c:v>
                </c:pt>
                <c:pt idx="17">
                  <c:v>58.167999999999999</c:v>
                </c:pt>
                <c:pt idx="18">
                  <c:v>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0-45B1-8D51-72083F831BCF}"/>
            </c:ext>
          </c:extLst>
        </c:ser>
        <c:ser>
          <c:idx val="3"/>
          <c:order val="2"/>
          <c:tx>
            <c:strRef>
              <c:f>Plots!$O$546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Plots!$O$547:$O$565</c:f>
              <c:numCache>
                <c:formatCode>General</c:formatCode>
                <c:ptCount val="19"/>
                <c:pt idx="0">
                  <c:v>57.66</c:v>
                </c:pt>
                <c:pt idx="1">
                  <c:v>59.843000000000004</c:v>
                </c:pt>
                <c:pt idx="2">
                  <c:v>62.665999999999997</c:v>
                </c:pt>
                <c:pt idx="3">
                  <c:v>61.965000000000003</c:v>
                </c:pt>
                <c:pt idx="4">
                  <c:v>64.528999999999996</c:v>
                </c:pt>
                <c:pt idx="5">
                  <c:v>67.364000000000004</c:v>
                </c:pt>
                <c:pt idx="6">
                  <c:v>71.019000000000005</c:v>
                </c:pt>
                <c:pt idx="7">
                  <c:v>73.965000000000003</c:v>
                </c:pt>
                <c:pt idx="8">
                  <c:v>76.694000000000003</c:v>
                </c:pt>
                <c:pt idx="9">
                  <c:v>78.13</c:v>
                </c:pt>
                <c:pt idx="10">
                  <c:v>76.313000000000002</c:v>
                </c:pt>
                <c:pt idx="11">
                  <c:v>80.747</c:v>
                </c:pt>
                <c:pt idx="12">
                  <c:v>81.981999999999999</c:v>
                </c:pt>
                <c:pt idx="13">
                  <c:v>83.117999999999995</c:v>
                </c:pt>
                <c:pt idx="14">
                  <c:v>84.75</c:v>
                </c:pt>
                <c:pt idx="15">
                  <c:v>87.284999999999997</c:v>
                </c:pt>
                <c:pt idx="16">
                  <c:v>91.563999999999993</c:v>
                </c:pt>
                <c:pt idx="17">
                  <c:v>92.938999999999993</c:v>
                </c:pt>
                <c:pt idx="18">
                  <c:v>96.417000000000002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0-45B1-8D51-72083F831BCF}"/>
            </c:ext>
          </c:extLst>
        </c:ser>
        <c:ser>
          <c:idx val="4"/>
          <c:order val="3"/>
          <c:tx>
            <c:strRef>
              <c:f>Plots!$P$546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Plots!$P$547:$P$565</c:f>
              <c:numCache>
                <c:formatCode>General</c:formatCode>
                <c:ptCount val="19"/>
                <c:pt idx="0">
                  <c:v>12.379</c:v>
                </c:pt>
                <c:pt idx="1">
                  <c:v>12.584</c:v>
                </c:pt>
                <c:pt idx="2">
                  <c:v>13.29</c:v>
                </c:pt>
                <c:pt idx="3">
                  <c:v>12.972</c:v>
                </c:pt>
                <c:pt idx="4">
                  <c:v>13.874000000000001</c:v>
                </c:pt>
                <c:pt idx="5">
                  <c:v>14.568</c:v>
                </c:pt>
                <c:pt idx="6">
                  <c:v>15.23</c:v>
                </c:pt>
                <c:pt idx="7">
                  <c:v>16.364000000000001</c:v>
                </c:pt>
                <c:pt idx="8">
                  <c:v>16.763000000000002</c:v>
                </c:pt>
                <c:pt idx="9">
                  <c:v>16.582000000000001</c:v>
                </c:pt>
                <c:pt idx="10">
                  <c:v>16.158000000000001</c:v>
                </c:pt>
                <c:pt idx="11">
                  <c:v>17.547999999999998</c:v>
                </c:pt>
                <c:pt idx="12">
                  <c:v>17.771999999999998</c:v>
                </c:pt>
                <c:pt idx="13">
                  <c:v>17.908000000000001</c:v>
                </c:pt>
                <c:pt idx="14">
                  <c:v>18.420000000000002</c:v>
                </c:pt>
                <c:pt idx="15">
                  <c:v>18.718</c:v>
                </c:pt>
                <c:pt idx="16">
                  <c:v>19.120999999999999</c:v>
                </c:pt>
                <c:pt idx="17">
                  <c:v>19.881</c:v>
                </c:pt>
                <c:pt idx="18">
                  <c:v>20.882000000000001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0-45B1-8D51-72083F831BCF}"/>
            </c:ext>
          </c:extLst>
        </c:ser>
        <c:ser>
          <c:idx val="5"/>
          <c:order val="4"/>
          <c:tx>
            <c:strRef>
              <c:f>Plots!$Q$546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Plots!$Q$547:$Q$565</c:f>
              <c:numCache>
                <c:formatCode>General</c:formatCode>
                <c:ptCount val="19"/>
                <c:pt idx="0">
                  <c:v>27.129000000000001</c:v>
                </c:pt>
                <c:pt idx="1">
                  <c:v>28.084</c:v>
                </c:pt>
                <c:pt idx="2">
                  <c:v>29.338999999999999</c:v>
                </c:pt>
                <c:pt idx="3">
                  <c:v>28.541</c:v>
                </c:pt>
                <c:pt idx="4">
                  <c:v>31.033000000000001</c:v>
                </c:pt>
                <c:pt idx="5">
                  <c:v>32.520000000000003</c:v>
                </c:pt>
                <c:pt idx="6">
                  <c:v>34.121000000000002</c:v>
                </c:pt>
                <c:pt idx="7">
                  <c:v>36.539000000000001</c:v>
                </c:pt>
                <c:pt idx="8">
                  <c:v>37.600999999999999</c:v>
                </c:pt>
                <c:pt idx="9">
                  <c:v>37.576000000000001</c:v>
                </c:pt>
                <c:pt idx="10">
                  <c:v>36.634999999999998</c:v>
                </c:pt>
                <c:pt idx="11">
                  <c:v>39.466999999999999</c:v>
                </c:pt>
                <c:pt idx="12">
                  <c:v>40.956000000000003</c:v>
                </c:pt>
                <c:pt idx="13">
                  <c:v>41.304000000000002</c:v>
                </c:pt>
                <c:pt idx="14">
                  <c:v>42.710999999999999</c:v>
                </c:pt>
                <c:pt idx="15">
                  <c:v>43.722000000000001</c:v>
                </c:pt>
                <c:pt idx="16">
                  <c:v>45.485999999999997</c:v>
                </c:pt>
                <c:pt idx="17">
                  <c:v>47.597000000000001</c:v>
                </c:pt>
                <c:pt idx="18">
                  <c:v>49.603999999999999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0-45B1-8D51-72083F831BCF}"/>
            </c:ext>
          </c:extLst>
        </c:ser>
        <c:ser>
          <c:idx val="6"/>
          <c:order val="5"/>
          <c:tx>
            <c:strRef>
              <c:f>Plots!$R$546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Plots!$R$547:$R$565</c:f>
              <c:numCache>
                <c:formatCode>General</c:formatCode>
                <c:ptCount val="19"/>
                <c:pt idx="0">
                  <c:v>35.247999999999998</c:v>
                </c:pt>
                <c:pt idx="1">
                  <c:v>36.472000000000001</c:v>
                </c:pt>
                <c:pt idx="2">
                  <c:v>38.414000000000001</c:v>
                </c:pt>
                <c:pt idx="3">
                  <c:v>37.244999999999997</c:v>
                </c:pt>
                <c:pt idx="4">
                  <c:v>39.963999999999999</c:v>
                </c:pt>
                <c:pt idx="5">
                  <c:v>42.530999999999999</c:v>
                </c:pt>
                <c:pt idx="6">
                  <c:v>44.732999999999997</c:v>
                </c:pt>
                <c:pt idx="7">
                  <c:v>47.41</c:v>
                </c:pt>
                <c:pt idx="8">
                  <c:v>49.713000000000001</c:v>
                </c:pt>
                <c:pt idx="9">
                  <c:v>49.593000000000004</c:v>
                </c:pt>
                <c:pt idx="10">
                  <c:v>48.055</c:v>
                </c:pt>
                <c:pt idx="11">
                  <c:v>52.575000000000003</c:v>
                </c:pt>
                <c:pt idx="12">
                  <c:v>53.978000000000002</c:v>
                </c:pt>
                <c:pt idx="13">
                  <c:v>55.424999999999997</c:v>
                </c:pt>
                <c:pt idx="14">
                  <c:v>57.137</c:v>
                </c:pt>
                <c:pt idx="15">
                  <c:v>58.651000000000003</c:v>
                </c:pt>
                <c:pt idx="16">
                  <c:v>60.680999999999997</c:v>
                </c:pt>
                <c:pt idx="17">
                  <c:v>63.24</c:v>
                </c:pt>
                <c:pt idx="18">
                  <c:v>65.849999999999994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5B1-8D51-72083F831BCF}"/>
            </c:ext>
          </c:extLst>
        </c:ser>
        <c:ser>
          <c:idx val="7"/>
          <c:order val="6"/>
          <c:tx>
            <c:strRef>
              <c:f>Plots!$S$546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Plots!$S$547:$S$565</c:f>
              <c:numCache>
                <c:formatCode>General</c:formatCode>
                <c:ptCount val="19"/>
                <c:pt idx="0">
                  <c:v>15.241</c:v>
                </c:pt>
                <c:pt idx="1">
                  <c:v>15.683</c:v>
                </c:pt>
                <c:pt idx="2">
                  <c:v>16.542000000000002</c:v>
                </c:pt>
                <c:pt idx="3">
                  <c:v>16.164000000000001</c:v>
                </c:pt>
                <c:pt idx="4">
                  <c:v>17.46</c:v>
                </c:pt>
                <c:pt idx="5">
                  <c:v>18.295999999999999</c:v>
                </c:pt>
                <c:pt idx="6">
                  <c:v>19.452000000000002</c:v>
                </c:pt>
                <c:pt idx="7">
                  <c:v>20.896000000000001</c:v>
                </c:pt>
                <c:pt idx="8">
                  <c:v>21.34</c:v>
                </c:pt>
                <c:pt idx="9">
                  <c:v>21.867999999999999</c:v>
                </c:pt>
                <c:pt idx="10">
                  <c:v>20.852</c:v>
                </c:pt>
                <c:pt idx="11">
                  <c:v>22.946999999999999</c:v>
                </c:pt>
                <c:pt idx="12">
                  <c:v>23.887</c:v>
                </c:pt>
                <c:pt idx="13">
                  <c:v>23.966000000000001</c:v>
                </c:pt>
                <c:pt idx="14">
                  <c:v>24.504000000000001</c:v>
                </c:pt>
                <c:pt idx="15">
                  <c:v>25.603999999999999</c:v>
                </c:pt>
                <c:pt idx="16">
                  <c:v>26.831</c:v>
                </c:pt>
                <c:pt idx="17">
                  <c:v>27.812000000000001</c:v>
                </c:pt>
                <c:pt idx="18">
                  <c:v>29.045000000000002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C0-45B1-8D51-72083F831BCF}"/>
            </c:ext>
          </c:extLst>
        </c:ser>
        <c:ser>
          <c:idx val="8"/>
          <c:order val="7"/>
          <c:tx>
            <c:strRef>
              <c:f>Plots!$T$546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Plots!$T$547:$T$565</c:f>
              <c:numCache>
                <c:formatCode>General</c:formatCode>
                <c:ptCount val="19"/>
                <c:pt idx="0">
                  <c:v>17.975000000000001</c:v>
                </c:pt>
                <c:pt idx="1">
                  <c:v>18.7</c:v>
                </c:pt>
                <c:pt idx="2">
                  <c:v>19.989999999999998</c:v>
                </c:pt>
                <c:pt idx="3">
                  <c:v>19.341999999999999</c:v>
                </c:pt>
                <c:pt idx="4">
                  <c:v>20.795000000000002</c:v>
                </c:pt>
                <c:pt idx="5">
                  <c:v>22.167000000000002</c:v>
                </c:pt>
                <c:pt idx="6">
                  <c:v>23.577000000000002</c:v>
                </c:pt>
                <c:pt idx="7">
                  <c:v>24.818000000000001</c:v>
                </c:pt>
                <c:pt idx="8">
                  <c:v>25.318999999999999</c:v>
                </c:pt>
                <c:pt idx="9">
                  <c:v>25.591000000000001</c:v>
                </c:pt>
                <c:pt idx="10">
                  <c:v>25.155999999999999</c:v>
                </c:pt>
                <c:pt idx="11">
                  <c:v>26.948</c:v>
                </c:pt>
                <c:pt idx="12">
                  <c:v>28.190999999999999</c:v>
                </c:pt>
                <c:pt idx="13">
                  <c:v>28.939</c:v>
                </c:pt>
                <c:pt idx="14">
                  <c:v>29.853000000000002</c:v>
                </c:pt>
                <c:pt idx="15">
                  <c:v>31.193999999999999</c:v>
                </c:pt>
                <c:pt idx="16">
                  <c:v>32.375</c:v>
                </c:pt>
                <c:pt idx="17">
                  <c:v>33.567</c:v>
                </c:pt>
                <c:pt idx="18">
                  <c:v>34.673000000000002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C0-45B1-8D51-72083F831BCF}"/>
            </c:ext>
          </c:extLst>
        </c:ser>
        <c:ser>
          <c:idx val="9"/>
          <c:order val="8"/>
          <c:tx>
            <c:strRef>
              <c:f>Plots!$U$546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Plots!$L$547:$L$565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Plots!$U$547:$U$565</c:f>
              <c:numCache>
                <c:formatCode>General</c:formatCode>
                <c:ptCount val="19"/>
                <c:pt idx="0">
                  <c:v>9.5380000000000003</c:v>
                </c:pt>
                <c:pt idx="1">
                  <c:v>9.9749999999999996</c:v>
                </c:pt>
                <c:pt idx="2">
                  <c:v>10.464</c:v>
                </c:pt>
                <c:pt idx="3">
                  <c:v>10.375999999999999</c:v>
                </c:pt>
                <c:pt idx="4">
                  <c:v>11.023999999999999</c:v>
                </c:pt>
                <c:pt idx="5">
                  <c:v>11.611000000000001</c:v>
                </c:pt>
                <c:pt idx="6">
                  <c:v>12.218999999999999</c:v>
                </c:pt>
                <c:pt idx="7">
                  <c:v>13.015000000000001</c:v>
                </c:pt>
                <c:pt idx="8">
                  <c:v>13.458</c:v>
                </c:pt>
                <c:pt idx="9">
                  <c:v>13.444000000000001</c:v>
                </c:pt>
                <c:pt idx="10">
                  <c:v>13.11</c:v>
                </c:pt>
                <c:pt idx="11">
                  <c:v>14.242000000000001</c:v>
                </c:pt>
                <c:pt idx="12">
                  <c:v>14.584</c:v>
                </c:pt>
                <c:pt idx="13">
                  <c:v>15.117000000000001</c:v>
                </c:pt>
                <c:pt idx="14">
                  <c:v>15.86</c:v>
                </c:pt>
                <c:pt idx="15">
                  <c:v>17.04</c:v>
                </c:pt>
                <c:pt idx="16">
                  <c:v>17.065999999999999</c:v>
                </c:pt>
                <c:pt idx="17">
                  <c:v>18.186</c:v>
                </c:pt>
                <c:pt idx="18">
                  <c:v>19.077000000000002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C0-45B1-8D51-72083F83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Plots!$O$545</c:f>
              <c:strCache>
                <c:ptCount val="1"/>
                <c:pt idx="0">
                  <c:v>Mrd. Euro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Plots!$L$568</c:f>
          <c:strCache>
            <c:ptCount val="1"/>
            <c:pt idx="0">
              <c:v>BRP pro Kopf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3"/>
          <c:order val="0"/>
          <c:tx>
            <c:strRef>
              <c:f>Plots!$M$569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Plots!$M$570:$M$588</c:f>
              <c:numCache>
                <c:formatCode>_(* #,##0.00_);_(* \(#,##0.00\);_(* "-"??_);_(@_)</c:formatCode>
                <c:ptCount val="19"/>
                <c:pt idx="0">
                  <c:v>5.9946119722785744E-4</c:v>
                </c:pt>
                <c:pt idx="1">
                  <c:v>6.1838092414535646E-4</c:v>
                </c:pt>
                <c:pt idx="2">
                  <c:v>6.6173589098719688E-4</c:v>
                </c:pt>
                <c:pt idx="3">
                  <c:v>6.4170676716698318E-4</c:v>
                </c:pt>
                <c:pt idx="4">
                  <c:v>6.9216450377540366E-4</c:v>
                </c:pt>
                <c:pt idx="5">
                  <c:v>6.9744538679504216E-4</c:v>
                </c:pt>
                <c:pt idx="6">
                  <c:v>7.1526373290617807E-4</c:v>
                </c:pt>
                <c:pt idx="7">
                  <c:v>7.5854305646370923E-4</c:v>
                </c:pt>
                <c:pt idx="8">
                  <c:v>7.7154651986178601E-4</c:v>
                </c:pt>
                <c:pt idx="9">
                  <c:v>8.0359899090618207E-4</c:v>
                </c:pt>
                <c:pt idx="10">
                  <c:v>7.7122549419317852E-4</c:v>
                </c:pt>
                <c:pt idx="11">
                  <c:v>8.3735673713374449E-4</c:v>
                </c:pt>
                <c:pt idx="12">
                  <c:v>8.7605780173715384E-4</c:v>
                </c:pt>
                <c:pt idx="13">
                  <c:v>8.9211132224149478E-4</c:v>
                </c:pt>
                <c:pt idx="14">
                  <c:v>9.0940228162767606E-4</c:v>
                </c:pt>
                <c:pt idx="15">
                  <c:v>9.3664173692353315E-4</c:v>
                </c:pt>
                <c:pt idx="16">
                  <c:v>9.6017790301237711E-4</c:v>
                </c:pt>
                <c:pt idx="17">
                  <c:v>9.9990140051169139E-4</c:v>
                </c:pt>
                <c:pt idx="18">
                  <c:v>1.0208260529861542E-3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6-42BD-9AF3-246E49591EE2}"/>
            </c:ext>
          </c:extLst>
        </c:ser>
        <c:ser>
          <c:idx val="4"/>
          <c:order val="1"/>
          <c:tx>
            <c:strRef>
              <c:f>Plots!$N$569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Plots!$N$570:$N$588</c:f>
              <c:numCache>
                <c:formatCode>_(* #,##0.00_);_(* \(#,##0.00\);_(* "-"??_);_(@_)</c:formatCode>
                <c:ptCount val="19"/>
                <c:pt idx="0">
                  <c:v>0.12140059226864959</c:v>
                </c:pt>
                <c:pt idx="1">
                  <c:v>0.1236356520604734</c:v>
                </c:pt>
                <c:pt idx="2">
                  <c:v>0.12909824955814264</c:v>
                </c:pt>
                <c:pt idx="3">
                  <c:v>0.12593385453204214</c:v>
                </c:pt>
                <c:pt idx="4">
                  <c:v>0.1370198560652042</c:v>
                </c:pt>
                <c:pt idx="5">
                  <c:v>0.14094780456925821</c:v>
                </c:pt>
                <c:pt idx="6">
                  <c:v>0.14853812064042532</c:v>
                </c:pt>
                <c:pt idx="7">
                  <c:v>0.1591790389270947</c:v>
                </c:pt>
                <c:pt idx="8">
                  <c:v>0.16495300327073034</c:v>
                </c:pt>
                <c:pt idx="9">
                  <c:v>0.16368375080010042</c:v>
                </c:pt>
                <c:pt idx="10">
                  <c:v>0.15932491355213485</c:v>
                </c:pt>
                <c:pt idx="11">
                  <c:v>0.17046464802639671</c:v>
                </c:pt>
                <c:pt idx="12">
                  <c:v>0.17426569902933006</c:v>
                </c:pt>
                <c:pt idx="13">
                  <c:v>0.17604319633333448</c:v>
                </c:pt>
                <c:pt idx="14">
                  <c:v>0.18109291062432153</c:v>
                </c:pt>
                <c:pt idx="15">
                  <c:v>0.18686970272857162</c:v>
                </c:pt>
                <c:pt idx="16">
                  <c:v>0.19137077292610932</c:v>
                </c:pt>
                <c:pt idx="17">
                  <c:v>0.19924505552472752</c:v>
                </c:pt>
                <c:pt idx="18">
                  <c:v>0.20849064662167935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6-42BD-9AF3-246E49591EE2}"/>
            </c:ext>
          </c:extLst>
        </c:ser>
        <c:ser>
          <c:idx val="5"/>
          <c:order val="2"/>
          <c:tx>
            <c:strRef>
              <c:f>Plots!$O$569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Plots!$O$570:$O$588</c:f>
              <c:numCache>
                <c:formatCode>_(* #,##0.00_);_(* \(#,##0.00\);_(* "-"??_);_(@_)</c:formatCode>
                <c:ptCount val="19"/>
                <c:pt idx="0">
                  <c:v>0.10283647466719933</c:v>
                </c:pt>
                <c:pt idx="1">
                  <c:v>0.10694442707002329</c:v>
                </c:pt>
                <c:pt idx="2">
                  <c:v>0.11191696149360728</c:v>
                </c:pt>
                <c:pt idx="3">
                  <c:v>0.11092454123800846</c:v>
                </c:pt>
                <c:pt idx="4">
                  <c:v>0.1156379810259737</c:v>
                </c:pt>
                <c:pt idx="5">
                  <c:v>0.12052400496666822</c:v>
                </c:pt>
                <c:pt idx="6">
                  <c:v>0.1269835877391704</c:v>
                </c:pt>
                <c:pt idx="7">
                  <c:v>0.13222367816544003</c:v>
                </c:pt>
                <c:pt idx="8">
                  <c:v>0.13702330650420302</c:v>
                </c:pt>
                <c:pt idx="9">
                  <c:v>0.1396520228362248</c:v>
                </c:pt>
                <c:pt idx="10">
                  <c:v>0.13676213893239761</c:v>
                </c:pt>
                <c:pt idx="11">
                  <c:v>0.14504111596894659</c:v>
                </c:pt>
                <c:pt idx="12">
                  <c:v>0.14744248031120791</c:v>
                </c:pt>
                <c:pt idx="13">
                  <c:v>0.14963463570686605</c:v>
                </c:pt>
                <c:pt idx="14">
                  <c:v>0.1524606885286599</c:v>
                </c:pt>
                <c:pt idx="15">
                  <c:v>0.15652543482276232</c:v>
                </c:pt>
                <c:pt idx="16">
                  <c:v>0.16336653095014647</c:v>
                </c:pt>
                <c:pt idx="17">
                  <c:v>0.16564393122512597</c:v>
                </c:pt>
                <c:pt idx="18">
                  <c:v>0.17189756426302108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6-42BD-9AF3-246E49591EE2}"/>
            </c:ext>
          </c:extLst>
        </c:ser>
        <c:ser>
          <c:idx val="6"/>
          <c:order val="3"/>
          <c:tx>
            <c:strRef>
              <c:f>Plots!$P$569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Plots!$P$570:$P$588</c:f>
              <c:numCache>
                <c:formatCode>_(* #,##0.00_);_(* \(#,##0.00\);_(* "-"??_);_(@_)</c:formatCode>
                <c:ptCount val="19"/>
                <c:pt idx="0">
                  <c:v>8.0640590769359057E-3</c:v>
                </c:pt>
                <c:pt idx="1">
                  <c:v>8.1745285225046389E-3</c:v>
                </c:pt>
                <c:pt idx="2">
                  <c:v>8.6037961580068718E-3</c:v>
                </c:pt>
                <c:pt idx="3">
                  <c:v>8.3729810639727505E-3</c:v>
                </c:pt>
                <c:pt idx="4">
                  <c:v>8.9090606700995504E-3</c:v>
                </c:pt>
                <c:pt idx="5">
                  <c:v>9.2851966507515541E-3</c:v>
                </c:pt>
                <c:pt idx="6">
                  <c:v>9.6361849818506918E-3</c:v>
                </c:pt>
                <c:pt idx="7">
                  <c:v>1.0301107853807865E-2</c:v>
                </c:pt>
                <c:pt idx="8">
                  <c:v>1.0506404563325798E-2</c:v>
                </c:pt>
                <c:pt idx="9">
                  <c:v>1.0344625373840113E-2</c:v>
                </c:pt>
                <c:pt idx="10">
                  <c:v>1.006166647051461E-2</c:v>
                </c:pt>
                <c:pt idx="11">
                  <c:v>1.0902940960835652E-2</c:v>
                </c:pt>
                <c:pt idx="12">
                  <c:v>1.1008049155907102E-2</c:v>
                </c:pt>
                <c:pt idx="13">
                  <c:v>1.1063937051462011E-2</c:v>
                </c:pt>
                <c:pt idx="14">
                  <c:v>1.1332002448499986E-2</c:v>
                </c:pt>
                <c:pt idx="15">
                  <c:v>1.1435881958335217E-2</c:v>
                </c:pt>
                <c:pt idx="16">
                  <c:v>1.1562619618780049E-2</c:v>
                </c:pt>
                <c:pt idx="17">
                  <c:v>1.1935142845307797E-2</c:v>
                </c:pt>
                <c:pt idx="18">
                  <c:v>1.2499191939990471E-2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6-42BD-9AF3-246E49591EE2}"/>
            </c:ext>
          </c:extLst>
        </c:ser>
        <c:ser>
          <c:idx val="7"/>
          <c:order val="4"/>
          <c:tx>
            <c:strRef>
              <c:f>Plots!$Q$569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Plots!$Q$570:$Q$588</c:f>
              <c:numCache>
                <c:formatCode>_(* #,##0.00_);_(* \(#,##0.00\);_(* "-"??_);_(@_)</c:formatCode>
                <c:ptCount val="19"/>
                <c:pt idx="0">
                  <c:v>1.9801683898586532E-2</c:v>
                </c:pt>
                <c:pt idx="1">
                  <c:v>2.0452483151680755E-2</c:v>
                </c:pt>
                <c:pt idx="2">
                  <c:v>2.1294061120538364E-2</c:v>
                </c:pt>
                <c:pt idx="3">
                  <c:v>2.0644006793332812E-2</c:v>
                </c:pt>
                <c:pt idx="4">
                  <c:v>2.2366319564565605E-2</c:v>
                </c:pt>
                <c:pt idx="5">
                  <c:v>2.3316407667169036E-2</c:v>
                </c:pt>
                <c:pt idx="6">
                  <c:v>2.4367147591886521E-2</c:v>
                </c:pt>
                <c:pt idx="7">
                  <c:v>2.6031176999037519E-2</c:v>
                </c:pt>
                <c:pt idx="8">
                  <c:v>2.6747770959806853E-2</c:v>
                </c:pt>
                <c:pt idx="9">
                  <c:v>2.6675772511942548E-2</c:v>
                </c:pt>
                <c:pt idx="10">
                  <c:v>2.5996041874666934E-2</c:v>
                </c:pt>
                <c:pt idx="11">
                  <c:v>2.7986373776611059E-2</c:v>
                </c:pt>
                <c:pt idx="12">
                  <c:v>2.8967384462176754E-2</c:v>
                </c:pt>
                <c:pt idx="13">
                  <c:v>2.9118123536303893E-2</c:v>
                </c:pt>
                <c:pt idx="14">
                  <c:v>2.9963758101109707E-2</c:v>
                </c:pt>
                <c:pt idx="15">
                  <c:v>3.0420573720247888E-2</c:v>
                </c:pt>
                <c:pt idx="16">
                  <c:v>3.1284475098146566E-2</c:v>
                </c:pt>
                <c:pt idx="17">
                  <c:v>3.2488421857349091E-2</c:v>
                </c:pt>
                <c:pt idx="18">
                  <c:v>3.3662328919580667E-2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6-42BD-9AF3-246E49591EE2}"/>
            </c:ext>
          </c:extLst>
        </c:ser>
        <c:ser>
          <c:idx val="8"/>
          <c:order val="5"/>
          <c:tx>
            <c:strRef>
              <c:f>Plots!$R$569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Plots!$R$570:$R$588</c:f>
              <c:numCache>
                <c:formatCode>_(* #,##0.00_);_(* \(#,##0.00\);_(* "-"??_);_(@_)</c:formatCode>
                <c:ptCount val="19"/>
                <c:pt idx="0">
                  <c:v>6.8729111988987124E-2</c:v>
                </c:pt>
                <c:pt idx="1">
                  <c:v>7.083991290684101E-2</c:v>
                </c:pt>
                <c:pt idx="2">
                  <c:v>7.4294555652257996E-2</c:v>
                </c:pt>
                <c:pt idx="3">
                  <c:v>7.2028915998174375E-2</c:v>
                </c:pt>
                <c:pt idx="4">
                  <c:v>7.6899542227977777E-2</c:v>
                </c:pt>
                <c:pt idx="5">
                  <c:v>8.1419456361307804E-2</c:v>
                </c:pt>
                <c:pt idx="6">
                  <c:v>8.5218699992379784E-2</c:v>
                </c:pt>
                <c:pt idx="7">
                  <c:v>9.0124855526491882E-2</c:v>
                </c:pt>
                <c:pt idx="8">
                  <c:v>9.4521469966384247E-2</c:v>
                </c:pt>
                <c:pt idx="9">
                  <c:v>9.4158143455749868E-2</c:v>
                </c:pt>
                <c:pt idx="10">
                  <c:v>9.1232699865206088E-2</c:v>
                </c:pt>
                <c:pt idx="11">
                  <c:v>9.9595367181550556E-2</c:v>
                </c:pt>
                <c:pt idx="12">
                  <c:v>0.10190219443311736</c:v>
                </c:pt>
                <c:pt idx="13">
                  <c:v>0.10420230946534861</c:v>
                </c:pt>
                <c:pt idx="14">
                  <c:v>0.10694405450427687</c:v>
                </c:pt>
                <c:pt idx="15">
                  <c:v>0.10890033885716938</c:v>
                </c:pt>
                <c:pt idx="16">
                  <c:v>0.11117503183313027</c:v>
                </c:pt>
                <c:pt idx="17">
                  <c:v>0.11513610055656398</c:v>
                </c:pt>
                <c:pt idx="18">
                  <c:v>0.11916848088689581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6-42BD-9AF3-246E49591EE2}"/>
            </c:ext>
          </c:extLst>
        </c:ser>
        <c:ser>
          <c:idx val="9"/>
          <c:order val="6"/>
          <c:tx>
            <c:strRef>
              <c:f>Plots!$S$569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Plots!$S$570:$S$588</c:f>
              <c:numCache>
                <c:formatCode>_(* #,##0.00_);_(* \(#,##0.00\);_(* "-"??_);_(@_)</c:formatCode>
                <c:ptCount val="19"/>
                <c:pt idx="0">
                  <c:v>1.2884109795169621E-2</c:v>
                </c:pt>
                <c:pt idx="1">
                  <c:v>1.3263241041202056E-2</c:v>
                </c:pt>
                <c:pt idx="2">
                  <c:v>1.392287123237863E-2</c:v>
                </c:pt>
                <c:pt idx="3">
                  <c:v>1.3591016677667397E-2</c:v>
                </c:pt>
                <c:pt idx="4">
                  <c:v>1.4645586863596407E-2</c:v>
                </c:pt>
                <c:pt idx="5">
                  <c:v>1.5287688631160279E-2</c:v>
                </c:pt>
                <c:pt idx="6">
                  <c:v>1.6198472087364493E-2</c:v>
                </c:pt>
                <c:pt idx="7">
                  <c:v>1.7377376644825748E-2</c:v>
                </c:pt>
                <c:pt idx="8">
                  <c:v>1.7728655205902461E-2</c:v>
                </c:pt>
                <c:pt idx="9">
                  <c:v>1.8150805738735634E-2</c:v>
                </c:pt>
                <c:pt idx="10">
                  <c:v>1.7303918110941913E-2</c:v>
                </c:pt>
                <c:pt idx="11">
                  <c:v>1.9017728165912625E-2</c:v>
                </c:pt>
                <c:pt idx="12">
                  <c:v>1.9762620212195624E-2</c:v>
                </c:pt>
                <c:pt idx="13">
                  <c:v>1.9790729918387807E-2</c:v>
                </c:pt>
                <c:pt idx="14">
                  <c:v>2.0163818683624549E-2</c:v>
                </c:pt>
                <c:pt idx="15">
                  <c:v>2.0959912244079341E-2</c:v>
                </c:pt>
                <c:pt idx="16">
                  <c:v>2.177819696561397E-2</c:v>
                </c:pt>
                <c:pt idx="17">
                  <c:v>2.2478012572557299E-2</c:v>
                </c:pt>
                <c:pt idx="18">
                  <c:v>2.3419345371040803E-2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06-42BD-9AF3-246E49591EE2}"/>
            </c:ext>
          </c:extLst>
        </c:ser>
        <c:ser>
          <c:idx val="0"/>
          <c:order val="7"/>
          <c:tx>
            <c:strRef>
              <c:f>Plots!$T$569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Plots!$T$570:$T$588</c:f>
              <c:numCache>
                <c:formatCode>_(* #,##0.00_);_(* \(#,##0.00\);_(* "-"??_);_(@_)</c:formatCode>
                <c:ptCount val="19"/>
                <c:pt idx="0">
                  <c:v>2.6930493108940023E-2</c:v>
                </c:pt>
                <c:pt idx="1">
                  <c:v>2.7848433041644576E-2</c:v>
                </c:pt>
                <c:pt idx="2">
                  <c:v>2.9584091188262263E-2</c:v>
                </c:pt>
                <c:pt idx="3">
                  <c:v>2.8466849263455964E-2</c:v>
                </c:pt>
                <c:pt idx="4">
                  <c:v>3.0418100781260286E-2</c:v>
                </c:pt>
                <c:pt idx="5">
                  <c:v>3.2174862182380824E-2</c:v>
                </c:pt>
                <c:pt idx="6">
                  <c:v>3.3960242159558549E-2</c:v>
                </c:pt>
                <c:pt idx="7">
                  <c:v>3.5593966608964037E-2</c:v>
                </c:pt>
                <c:pt idx="8">
                  <c:v>3.6191301165829033E-2</c:v>
                </c:pt>
                <c:pt idx="9">
                  <c:v>3.6428366040239031E-2</c:v>
                </c:pt>
                <c:pt idx="10">
                  <c:v>3.5699384953353522E-2</c:v>
                </c:pt>
                <c:pt idx="11">
                  <c:v>3.8088130744561612E-2</c:v>
                </c:pt>
                <c:pt idx="12">
                  <c:v>3.9617415304793131E-2</c:v>
                </c:pt>
                <c:pt idx="13">
                  <c:v>4.0423921060277583E-2</c:v>
                </c:pt>
                <c:pt idx="14">
                  <c:v>4.1345469352028562E-2</c:v>
                </c:pt>
                <c:pt idx="15">
                  <c:v>4.2800339175605703E-2</c:v>
                </c:pt>
                <c:pt idx="16">
                  <c:v>4.3800963012369798E-2</c:v>
                </c:pt>
                <c:pt idx="17">
                  <c:v>4.4986752046832217E-2</c:v>
                </c:pt>
                <c:pt idx="18">
                  <c:v>4.6160502702558774E-2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06-42BD-9AF3-246E49591EE2}"/>
            </c:ext>
          </c:extLst>
        </c:ser>
        <c:ser>
          <c:idx val="1"/>
          <c:order val="8"/>
          <c:tx>
            <c:strRef>
              <c:f>Plots!$U$569</c:f>
              <c:strCache>
                <c:ptCount val="1"/>
                <c:pt idx="0">
                  <c:v>Wie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Plots!$L$570:$L$588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Plots!$U$570:$U$588</c:f>
              <c:numCache>
                <c:formatCode>_(* #,##0.00_);_(* \(#,##0.00\);_(* "-"??_);_(@_)</c:formatCode>
                <c:ptCount val="19"/>
                <c:pt idx="0">
                  <c:v>2.7379250558320845E-2</c:v>
                </c:pt>
                <c:pt idx="1">
                  <c:v>2.8489499584438877E-2</c:v>
                </c:pt>
                <c:pt idx="2">
                  <c:v>2.9678875923919518E-2</c:v>
                </c:pt>
                <c:pt idx="3">
                  <c:v>2.9260726724101464E-2</c:v>
                </c:pt>
                <c:pt idx="4">
                  <c:v>3.087367112146706E-2</c:v>
                </c:pt>
                <c:pt idx="5">
                  <c:v>3.2247940586689776E-2</c:v>
                </c:pt>
                <c:pt idx="6">
                  <c:v>3.3695502302622506E-2</c:v>
                </c:pt>
                <c:pt idx="7">
                  <c:v>3.5729090315124265E-2</c:v>
                </c:pt>
                <c:pt idx="8">
                  <c:v>3.6812937321173592E-2</c:v>
                </c:pt>
                <c:pt idx="9">
                  <c:v>3.6626563794080469E-2</c:v>
                </c:pt>
                <c:pt idx="10">
                  <c:v>3.5589603817941941E-2</c:v>
                </c:pt>
                <c:pt idx="11">
                  <c:v>3.8564852423503923E-2</c:v>
                </c:pt>
                <c:pt idx="12">
                  <c:v>3.9317815413316942E-2</c:v>
                </c:pt>
                <c:pt idx="13">
                  <c:v>4.0571331953849002E-2</c:v>
                </c:pt>
                <c:pt idx="14">
                  <c:v>4.2261552645743737E-2</c:v>
                </c:pt>
                <c:pt idx="15">
                  <c:v>4.5008874989434539E-2</c:v>
                </c:pt>
                <c:pt idx="16">
                  <c:v>4.4425701619432142E-2</c:v>
                </c:pt>
                <c:pt idx="17">
                  <c:v>4.678046672428695E-2</c:v>
                </c:pt>
                <c:pt idx="18">
                  <c:v>4.8697991785388813E-2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06-42BD-9AF3-246E4959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Plots!$O$568</c:f>
              <c:strCache>
                <c:ptCount val="1"/>
                <c:pt idx="0">
                  <c:v>Mil. Euro/Person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Plots!$L$595</c:f>
          <c:strCache>
            <c:ptCount val="1"/>
            <c:pt idx="0">
              <c:v>Stromverbrauch Öffentliche und Private Dienstleistungen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Plots!$M$597:$M$615</c:f>
              <c:numCache>
                <c:formatCode>_-* #\ ##0_-;\-* #\ ##0_-;_-* "-"??_-;_-@_-</c:formatCode>
                <c:ptCount val="19"/>
                <c:pt idx="0">
                  <c:v>351.83494560975112</c:v>
                </c:pt>
                <c:pt idx="1">
                  <c:v>354.4045984385499</c:v>
                </c:pt>
                <c:pt idx="2">
                  <c:v>332.41630514891676</c:v>
                </c:pt>
                <c:pt idx="3">
                  <c:v>341.14373404915017</c:v>
                </c:pt>
                <c:pt idx="4">
                  <c:v>302.91219067756089</c:v>
                </c:pt>
                <c:pt idx="5">
                  <c:v>354.62869062410454</c:v>
                </c:pt>
                <c:pt idx="6">
                  <c:v>358.89164881259615</c:v>
                </c:pt>
                <c:pt idx="7">
                  <c:v>343.82947170751305</c:v>
                </c:pt>
                <c:pt idx="8">
                  <c:v>409.61781837336605</c:v>
                </c:pt>
                <c:pt idx="9">
                  <c:v>304.78905796155669</c:v>
                </c:pt>
                <c:pt idx="10">
                  <c:v>318.27478263350167</c:v>
                </c:pt>
                <c:pt idx="11">
                  <c:v>357.24597764350187</c:v>
                </c:pt>
                <c:pt idx="12">
                  <c:v>239.51826233214533</c:v>
                </c:pt>
                <c:pt idx="13">
                  <c:v>237.73236791748025</c:v>
                </c:pt>
                <c:pt idx="14">
                  <c:v>235.45836772936028</c:v>
                </c:pt>
                <c:pt idx="15">
                  <c:v>240.99617292642796</c:v>
                </c:pt>
                <c:pt idx="16">
                  <c:v>236.82195656107871</c:v>
                </c:pt>
                <c:pt idx="17">
                  <c:v>260.4506905470322</c:v>
                </c:pt>
                <c:pt idx="18">
                  <c:v>276.02115367035293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2-45FA-B805-E27E9CD78723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Plots!$N$597:$N$615</c:f>
              <c:numCache>
                <c:formatCode>_-* #\ ##0_-;\-* #\ ##0_-;_-* "-"??_-;_-@_-</c:formatCode>
                <c:ptCount val="19"/>
                <c:pt idx="0">
                  <c:v>700.10194025739554</c:v>
                </c:pt>
                <c:pt idx="1">
                  <c:v>705.21518711839758</c:v>
                </c:pt>
                <c:pt idx="2">
                  <c:v>661.46158337007773</c:v>
                </c:pt>
                <c:pt idx="3">
                  <c:v>678.82793649319535</c:v>
                </c:pt>
                <c:pt idx="4">
                  <c:v>602.7525550466554</c:v>
                </c:pt>
                <c:pt idx="5">
                  <c:v>766.41495925267202</c:v>
                </c:pt>
                <c:pt idx="6">
                  <c:v>775.6279615074493</c:v>
                </c:pt>
                <c:pt idx="7">
                  <c:v>743.07594821170358</c:v>
                </c:pt>
                <c:pt idx="8">
                  <c:v>815.08171085790832</c:v>
                </c:pt>
                <c:pt idx="9">
                  <c:v>658.70274914070637</c:v>
                </c:pt>
                <c:pt idx="10">
                  <c:v>676.12792198319983</c:v>
                </c:pt>
                <c:pt idx="11">
                  <c:v>673.02443252458033</c:v>
                </c:pt>
                <c:pt idx="12">
                  <c:v>727.51533118551174</c:v>
                </c:pt>
                <c:pt idx="13">
                  <c:v>692.69509570988146</c:v>
                </c:pt>
                <c:pt idx="14">
                  <c:v>699.82158870411945</c:v>
                </c:pt>
                <c:pt idx="15">
                  <c:v>685.68422494009837</c:v>
                </c:pt>
                <c:pt idx="16">
                  <c:v>632.79644464085652</c:v>
                </c:pt>
                <c:pt idx="17">
                  <c:v>735.04162753240814</c:v>
                </c:pt>
                <c:pt idx="18">
                  <c:v>756.2325405211617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2-45FA-B805-E27E9CD78723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Plots!$O$597:$O$615</c:f>
              <c:numCache>
                <c:formatCode>_-* #\ ##0_-;\-* #\ ##0_-;_-* "-"??_-;_-@_-</c:formatCode>
                <c:ptCount val="19"/>
                <c:pt idx="0">
                  <c:v>1785.1603777052403</c:v>
                </c:pt>
                <c:pt idx="1">
                  <c:v>1798.198429984214</c:v>
                </c:pt>
                <c:pt idx="2">
                  <c:v>1686.6329631543406</c:v>
                </c:pt>
                <c:pt idx="3">
                  <c:v>1730.914693739503</c:v>
                </c:pt>
                <c:pt idx="4">
                  <c:v>1536.9332906494824</c:v>
                </c:pt>
                <c:pt idx="5">
                  <c:v>1787.1520023802873</c:v>
                </c:pt>
                <c:pt idx="6">
                  <c:v>1808.6351887779203</c:v>
                </c:pt>
                <c:pt idx="7">
                  <c:v>1732.7293168469648</c:v>
                </c:pt>
                <c:pt idx="8">
                  <c:v>2078.3424400749141</c:v>
                </c:pt>
                <c:pt idx="9">
                  <c:v>1535.985072953297</c:v>
                </c:pt>
                <c:pt idx="10">
                  <c:v>1607.75291347235</c:v>
                </c:pt>
                <c:pt idx="11">
                  <c:v>1599.9473570611108</c:v>
                </c:pt>
                <c:pt idx="12">
                  <c:v>1889.960648365759</c:v>
                </c:pt>
                <c:pt idx="13">
                  <c:v>1832.2991053058167</c:v>
                </c:pt>
                <c:pt idx="14">
                  <c:v>1874.77557391865</c:v>
                </c:pt>
                <c:pt idx="15">
                  <c:v>1851.7126362156719</c:v>
                </c:pt>
                <c:pt idx="16">
                  <c:v>1677.4808273640469</c:v>
                </c:pt>
                <c:pt idx="17">
                  <c:v>1928.4462471706754</c:v>
                </c:pt>
                <c:pt idx="18">
                  <c:v>1988.3383999492107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2-45FA-B805-E27E9CD78723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Plots!$P$597:$P$615</c:f>
              <c:numCache>
                <c:formatCode>_-* #\ ##0_-;\-* #\ ##0_-;_-* "-"??_-;_-@_-</c:formatCode>
                <c:ptCount val="19"/>
                <c:pt idx="0">
                  <c:v>1419.6610553662508</c:v>
                </c:pt>
                <c:pt idx="1">
                  <c:v>1435.4210961989234</c:v>
                </c:pt>
                <c:pt idx="2">
                  <c:v>1338.433287468534</c:v>
                </c:pt>
                <c:pt idx="3">
                  <c:v>1375.6088543589249</c:v>
                </c:pt>
                <c:pt idx="4">
                  <c:v>1287.9317446332448</c:v>
                </c:pt>
                <c:pt idx="5">
                  <c:v>1802.7730882735209</c:v>
                </c:pt>
                <c:pt idx="6">
                  <c:v>1824.4440542777738</c:v>
                </c:pt>
                <c:pt idx="7">
                  <c:v>1747.8747065240264</c:v>
                </c:pt>
                <c:pt idx="8">
                  <c:v>1741.6261467404643</c:v>
                </c:pt>
                <c:pt idx="9">
                  <c:v>1549.4107663041541</c:v>
                </c:pt>
                <c:pt idx="10">
                  <c:v>1568.3824222135431</c:v>
                </c:pt>
                <c:pt idx="11">
                  <c:v>1565.4660174041112</c:v>
                </c:pt>
                <c:pt idx="12">
                  <c:v>1860.5670355780751</c:v>
                </c:pt>
                <c:pt idx="13">
                  <c:v>1930.0343983338946</c:v>
                </c:pt>
                <c:pt idx="14">
                  <c:v>2021.5377438017904</c:v>
                </c:pt>
                <c:pt idx="15">
                  <c:v>1912.3533320000693</c:v>
                </c:pt>
                <c:pt idx="16">
                  <c:v>1788.8041906661551</c:v>
                </c:pt>
                <c:pt idx="17">
                  <c:v>1973.9760556320209</c:v>
                </c:pt>
                <c:pt idx="18">
                  <c:v>2033.7333404150952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2-45FA-B805-E27E9CD78723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Plots!$Q$597:$Q$615</c:f>
              <c:numCache>
                <c:formatCode>_-* #\ ##0_-;\-* #\ ##0_-;_-* "-"??_-;_-@_-</c:formatCode>
                <c:ptCount val="19"/>
                <c:pt idx="0">
                  <c:v>912.24261565628728</c:v>
                </c:pt>
                <c:pt idx="1">
                  <c:v>918.90524779991767</c:v>
                </c:pt>
                <c:pt idx="2">
                  <c:v>861.8936904357405</c:v>
                </c:pt>
                <c:pt idx="3">
                  <c:v>884.52229133865922</c:v>
                </c:pt>
                <c:pt idx="4">
                  <c:v>785.39500577175102</c:v>
                </c:pt>
                <c:pt idx="5">
                  <c:v>1070.5778521707678</c:v>
                </c:pt>
                <c:pt idx="6">
                  <c:v>1083.4471679988169</c:v>
                </c:pt>
                <c:pt idx="7">
                  <c:v>1037.9764160813759</c:v>
                </c:pt>
                <c:pt idx="8">
                  <c:v>1062.0628641783935</c:v>
                </c:pt>
                <c:pt idx="9">
                  <c:v>920.11848918198018</c:v>
                </c:pt>
                <c:pt idx="10">
                  <c:v>975.26532515508666</c:v>
                </c:pt>
                <c:pt idx="11">
                  <c:v>969.76030571247452</c:v>
                </c:pt>
                <c:pt idx="12">
                  <c:v>671.4762353085224</c:v>
                </c:pt>
                <c:pt idx="13">
                  <c:v>642.44559840762849</c:v>
                </c:pt>
                <c:pt idx="14">
                  <c:v>627.96014535388258</c:v>
                </c:pt>
                <c:pt idx="15">
                  <c:v>611.72017430942435</c:v>
                </c:pt>
                <c:pt idx="16">
                  <c:v>521.84013903444475</c:v>
                </c:pt>
                <c:pt idx="17">
                  <c:v>568.39836183096372</c:v>
                </c:pt>
                <c:pt idx="18">
                  <c:v>578.41910452121499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2-45FA-B805-E27E9CD78723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Plots!$R$597:$R$615</c:f>
              <c:numCache>
                <c:formatCode>_-* #\ ##0_-;\-* #\ ##0_-;_-* "-"??_-;_-@_-</c:formatCode>
                <c:ptCount val="19"/>
                <c:pt idx="0">
                  <c:v>1516.0785690531366</c:v>
                </c:pt>
                <c:pt idx="1">
                  <c:v>1527.1513622257901</c:v>
                </c:pt>
                <c:pt idx="2">
                  <c:v>1432.4024447505963</c:v>
                </c:pt>
                <c:pt idx="3">
                  <c:v>1470.0094763535767</c:v>
                </c:pt>
                <c:pt idx="4">
                  <c:v>1305.2673883638793</c:v>
                </c:pt>
                <c:pt idx="5">
                  <c:v>1774.8536682739802</c:v>
                </c:pt>
                <c:pt idx="6">
                  <c:v>1796.1890175521996</c:v>
                </c:pt>
                <c:pt idx="7">
                  <c:v>1720.8054939007382</c:v>
                </c:pt>
                <c:pt idx="8">
                  <c:v>1765.0685461670328</c:v>
                </c:pt>
                <c:pt idx="9">
                  <c:v>1525.4151507618324</c:v>
                </c:pt>
                <c:pt idx="10">
                  <c:v>1559.7181679207099</c:v>
                </c:pt>
                <c:pt idx="11">
                  <c:v>1538.7146730731538</c:v>
                </c:pt>
                <c:pt idx="12">
                  <c:v>1551.8221001609243</c:v>
                </c:pt>
                <c:pt idx="13">
                  <c:v>1498.2494976419011</c:v>
                </c:pt>
                <c:pt idx="14">
                  <c:v>1546.7333244295555</c:v>
                </c:pt>
                <c:pt idx="15">
                  <c:v>1499.9289505917727</c:v>
                </c:pt>
                <c:pt idx="16">
                  <c:v>1319.2838714957245</c:v>
                </c:pt>
                <c:pt idx="17">
                  <c:v>1502.2524932842286</c:v>
                </c:pt>
                <c:pt idx="18">
                  <c:v>1531.9330671811858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2-45FA-B805-E27E9CD78723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Plots!$S$597:$S$615</c:f>
              <c:numCache>
                <c:formatCode>_-* #\ ##0_-;\-* #\ ##0_-;_-* "-"??_-;_-@_-</c:formatCode>
                <c:ptCount val="19"/>
                <c:pt idx="0">
                  <c:v>1234.72439653694</c:v>
                </c:pt>
                <c:pt idx="1">
                  <c:v>1243.7422984762982</c:v>
                </c:pt>
                <c:pt idx="2">
                  <c:v>1166.5769045843758</c:v>
                </c:pt>
                <c:pt idx="3">
                  <c:v>1197.2048155313239</c:v>
                </c:pt>
                <c:pt idx="4">
                  <c:v>1063.0355980979853</c:v>
                </c:pt>
                <c:pt idx="5">
                  <c:v>1190.1940778867238</c:v>
                </c:pt>
                <c:pt idx="6">
                  <c:v>1204.5012891315107</c:v>
                </c:pt>
                <c:pt idx="7">
                  <c:v>1153.9500662200151</c:v>
                </c:pt>
                <c:pt idx="8">
                  <c:v>1437.5067625113563</c:v>
                </c:pt>
                <c:pt idx="9">
                  <c:v>1022.9238112463676</c:v>
                </c:pt>
                <c:pt idx="10">
                  <c:v>1059.6627840790445</c:v>
                </c:pt>
                <c:pt idx="11">
                  <c:v>1050.7322301232712</c:v>
                </c:pt>
                <c:pt idx="12">
                  <c:v>1001.4356172393608</c:v>
                </c:pt>
                <c:pt idx="13">
                  <c:v>968.6028011853017</c:v>
                </c:pt>
                <c:pt idx="14">
                  <c:v>973.6882983713524</c:v>
                </c:pt>
                <c:pt idx="15">
                  <c:v>955.10153951557186</c:v>
                </c:pt>
                <c:pt idx="16">
                  <c:v>882.11049641721229</c:v>
                </c:pt>
                <c:pt idx="17">
                  <c:v>992.57355020130126</c:v>
                </c:pt>
                <c:pt idx="18">
                  <c:v>1003.0442193925267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2-45FA-B805-E27E9CD78723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Plots!$T$597:$T$615</c:f>
              <c:numCache>
                <c:formatCode>_-* #\ ##0_-;\-* #\ ##0_-;_-* "-"??_-;_-@_-</c:formatCode>
                <c:ptCount val="19"/>
                <c:pt idx="0">
                  <c:v>447.49522203479529</c:v>
                </c:pt>
                <c:pt idx="1">
                  <c:v>450.76353684412379</c:v>
                </c:pt>
                <c:pt idx="2">
                  <c:v>422.79685442502</c:v>
                </c:pt>
                <c:pt idx="3">
                  <c:v>433.89718082021187</c:v>
                </c:pt>
                <c:pt idx="4">
                  <c:v>385.27087691469075</c:v>
                </c:pt>
                <c:pt idx="5">
                  <c:v>555.76603119840354</c:v>
                </c:pt>
                <c:pt idx="6">
                  <c:v>542.13175873705381</c:v>
                </c:pt>
                <c:pt idx="7">
                  <c:v>574.08745081933409</c:v>
                </c:pt>
                <c:pt idx="8">
                  <c:v>570.55898828831573</c:v>
                </c:pt>
                <c:pt idx="9">
                  <c:v>527.17989012349221</c:v>
                </c:pt>
                <c:pt idx="10">
                  <c:v>544.82298483218426</c:v>
                </c:pt>
                <c:pt idx="11">
                  <c:v>527.01859567917597</c:v>
                </c:pt>
                <c:pt idx="12">
                  <c:v>527.56966986133216</c:v>
                </c:pt>
                <c:pt idx="13">
                  <c:v>488.48675602765417</c:v>
                </c:pt>
                <c:pt idx="14">
                  <c:v>480.88546835158309</c:v>
                </c:pt>
                <c:pt idx="15">
                  <c:v>573.52826409007332</c:v>
                </c:pt>
                <c:pt idx="16">
                  <c:v>551.39536239109759</c:v>
                </c:pt>
                <c:pt idx="17">
                  <c:v>463.496250388139</c:v>
                </c:pt>
                <c:pt idx="18">
                  <c:v>238.13907975386371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2-45FA-B805-E27E9CD78723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Plots!$L$597:$L$615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Plots!$U$597:$U$615</c:f>
              <c:numCache>
                <c:formatCode>_-* #\ ##0_-;\-* #\ ##0_-;_-* "-"??_-;_-@_-</c:formatCode>
                <c:ptCount val="19"/>
                <c:pt idx="0">
                  <c:v>3143.6915770890046</c:v>
                </c:pt>
                <c:pt idx="1">
                  <c:v>3121.2915334155527</c:v>
                </c:pt>
                <c:pt idx="2">
                  <c:v>3350.3233904695358</c:v>
                </c:pt>
                <c:pt idx="3">
                  <c:v>3485.832266520516</c:v>
                </c:pt>
                <c:pt idx="4">
                  <c:v>3418.5023315194207</c:v>
                </c:pt>
                <c:pt idx="5">
                  <c:v>3272.3949896115291</c:v>
                </c:pt>
                <c:pt idx="6">
                  <c:v>3231.1008321541372</c:v>
                </c:pt>
                <c:pt idx="7">
                  <c:v>3304.3552507527711</c:v>
                </c:pt>
                <c:pt idx="8">
                  <c:v>3485.2968420089942</c:v>
                </c:pt>
                <c:pt idx="9">
                  <c:v>3496.385095016266</c:v>
                </c:pt>
                <c:pt idx="10">
                  <c:v>3505.7267000977422</c:v>
                </c:pt>
                <c:pt idx="11">
                  <c:v>3416.4252411759899</c:v>
                </c:pt>
                <c:pt idx="12">
                  <c:v>3536.5650574147107</c:v>
                </c:pt>
                <c:pt idx="13">
                  <c:v>3714.6296009080138</c:v>
                </c:pt>
                <c:pt idx="14">
                  <c:v>3796.9125421955218</c:v>
                </c:pt>
                <c:pt idx="15">
                  <c:v>4082.8665562962251</c:v>
                </c:pt>
                <c:pt idx="16">
                  <c:v>4063.04052563922</c:v>
                </c:pt>
                <c:pt idx="17">
                  <c:v>3790.9946708749176</c:v>
                </c:pt>
                <c:pt idx="18">
                  <c:v>3849.04737645872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C2-45FA-B805-E27E9CD7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Plots!$L$617</c:f>
          <c:strCache>
            <c:ptCount val="1"/>
            <c:pt idx="0">
              <c:v>Stromverbrauch Private Haushalte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Plots!$M$619:$M$637</c:f>
              <c:numCache>
                <c:formatCode>_-* #\ ##0_-;\-* #\ ##0_-;_-* "-"??_-;_-@_-</c:formatCode>
                <c:ptCount val="19"/>
                <c:pt idx="0">
                  <c:v>531.8306927936477</c:v>
                </c:pt>
                <c:pt idx="1">
                  <c:v>572.94241752069092</c:v>
                </c:pt>
                <c:pt idx="2">
                  <c:v>586.54565813771762</c:v>
                </c:pt>
                <c:pt idx="3">
                  <c:v>592.67547905798824</c:v>
                </c:pt>
                <c:pt idx="4">
                  <c:v>593.29373472604573</c:v>
                </c:pt>
                <c:pt idx="5">
                  <c:v>586.36389645520057</c:v>
                </c:pt>
                <c:pt idx="6">
                  <c:v>583.8860100284528</c:v>
                </c:pt>
                <c:pt idx="7">
                  <c:v>585.59122425683654</c:v>
                </c:pt>
                <c:pt idx="8">
                  <c:v>601.2342173482956</c:v>
                </c:pt>
                <c:pt idx="9">
                  <c:v>638.35074491450325</c:v>
                </c:pt>
                <c:pt idx="10">
                  <c:v>655.46562070313485</c:v>
                </c:pt>
                <c:pt idx="11">
                  <c:v>633.66882338201356</c:v>
                </c:pt>
                <c:pt idx="12">
                  <c:v>647.79612781822084</c:v>
                </c:pt>
                <c:pt idx="13">
                  <c:v>626.12253409995412</c:v>
                </c:pt>
                <c:pt idx="14">
                  <c:v>595.06363355953033</c:v>
                </c:pt>
                <c:pt idx="15">
                  <c:v>655.49990803040293</c:v>
                </c:pt>
                <c:pt idx="16">
                  <c:v>675.31676665559451</c:v>
                </c:pt>
                <c:pt idx="17">
                  <c:v>687.13110349443559</c:v>
                </c:pt>
                <c:pt idx="18">
                  <c:v>686.97174503166684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2-4EB9-A294-908395BAA5A7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Plots!$N$619:$N$637</c:f>
              <c:numCache>
                <c:formatCode>_-* #\ ##0_-;\-* #\ ##0_-;_-* "-"??_-;_-@_-</c:formatCode>
                <c:ptCount val="19"/>
                <c:pt idx="0">
                  <c:v>1142.9522915776026</c:v>
                </c:pt>
                <c:pt idx="1">
                  <c:v>1225.0838671436095</c:v>
                </c:pt>
                <c:pt idx="2">
                  <c:v>1248.0972207314646</c:v>
                </c:pt>
                <c:pt idx="3">
                  <c:v>1259.5971917852826</c:v>
                </c:pt>
                <c:pt idx="4">
                  <c:v>1250.9864636436023</c:v>
                </c:pt>
                <c:pt idx="5">
                  <c:v>1265.852060237864</c:v>
                </c:pt>
                <c:pt idx="6">
                  <c:v>1259.8021920783769</c:v>
                </c:pt>
                <c:pt idx="7">
                  <c:v>1257.1596936198412</c:v>
                </c:pt>
                <c:pt idx="8">
                  <c:v>1280.1862048715936</c:v>
                </c:pt>
                <c:pt idx="9">
                  <c:v>1331.2094688308771</c:v>
                </c:pt>
                <c:pt idx="10">
                  <c:v>1358.6047877243727</c:v>
                </c:pt>
                <c:pt idx="11">
                  <c:v>1266.5008410717387</c:v>
                </c:pt>
                <c:pt idx="12">
                  <c:v>1284.2352177296216</c:v>
                </c:pt>
                <c:pt idx="13">
                  <c:v>1324.2229304339364</c:v>
                </c:pt>
                <c:pt idx="14">
                  <c:v>1236.9000639103488</c:v>
                </c:pt>
                <c:pt idx="15">
                  <c:v>1291.5330077567571</c:v>
                </c:pt>
                <c:pt idx="16">
                  <c:v>1333.3173666273724</c:v>
                </c:pt>
                <c:pt idx="17">
                  <c:v>1339.6336861494112</c:v>
                </c:pt>
                <c:pt idx="18">
                  <c:v>1324.6889812332968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2-4EB9-A294-908395BAA5A7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Plots!$O$619:$O$637</c:f>
              <c:numCache>
                <c:formatCode>_-* #\ ##0_-;\-* #\ ##0_-;_-* "-"??_-;_-@_-</c:formatCode>
                <c:ptCount val="19"/>
                <c:pt idx="0">
                  <c:v>2816.3730920065282</c:v>
                </c:pt>
                <c:pt idx="1">
                  <c:v>3071.3942227343291</c:v>
                </c:pt>
                <c:pt idx="2">
                  <c:v>3180.7408831859275</c:v>
                </c:pt>
                <c:pt idx="3">
                  <c:v>3361.9691792837439</c:v>
                </c:pt>
                <c:pt idx="4">
                  <c:v>3286.119730619489</c:v>
                </c:pt>
                <c:pt idx="5">
                  <c:v>3124.0678151144739</c:v>
                </c:pt>
                <c:pt idx="6">
                  <c:v>3051.209217407596</c:v>
                </c:pt>
                <c:pt idx="7">
                  <c:v>3143.7196191098428</c:v>
                </c:pt>
                <c:pt idx="8">
                  <c:v>3180.0096443864172</c:v>
                </c:pt>
                <c:pt idx="9">
                  <c:v>3327.3342303728541</c:v>
                </c:pt>
                <c:pt idx="10">
                  <c:v>3439.0619484376189</c:v>
                </c:pt>
                <c:pt idx="11">
                  <c:v>3335.8544520218807</c:v>
                </c:pt>
                <c:pt idx="12">
                  <c:v>3371.1446946234032</c:v>
                </c:pt>
                <c:pt idx="13">
                  <c:v>3456.8129956499693</c:v>
                </c:pt>
                <c:pt idx="14">
                  <c:v>3239.9608465496444</c:v>
                </c:pt>
                <c:pt idx="15">
                  <c:v>3319.0982318095325</c:v>
                </c:pt>
                <c:pt idx="16">
                  <c:v>3489.0529477313266</c:v>
                </c:pt>
                <c:pt idx="17">
                  <c:v>3441.7536395027414</c:v>
                </c:pt>
                <c:pt idx="18">
                  <c:v>3339.2717384824164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2-4EB9-A294-908395BAA5A7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Plots!$P$619:$P$637</c:f>
              <c:numCache>
                <c:formatCode>_-* #\ ##0_-;\-* #\ ##0_-;_-* "-"??_-;_-@_-</c:formatCode>
                <c:ptCount val="19"/>
                <c:pt idx="0">
                  <c:v>2246.5240588467004</c:v>
                </c:pt>
                <c:pt idx="1">
                  <c:v>2456.9795659543247</c:v>
                </c:pt>
                <c:pt idx="2">
                  <c:v>2551.2355527767736</c:v>
                </c:pt>
                <c:pt idx="3">
                  <c:v>2689.8651525710966</c:v>
                </c:pt>
                <c:pt idx="4">
                  <c:v>2648.4226088742839</c:v>
                </c:pt>
                <c:pt idx="5">
                  <c:v>2615.3003464722251</c:v>
                </c:pt>
                <c:pt idx="6">
                  <c:v>2597.6081079559744</c:v>
                </c:pt>
                <c:pt idx="7">
                  <c:v>2603.5118098657867</c:v>
                </c:pt>
                <c:pt idx="8">
                  <c:v>2625.2657562674649</c:v>
                </c:pt>
                <c:pt idx="9">
                  <c:v>2780.5760644552934</c:v>
                </c:pt>
                <c:pt idx="10">
                  <c:v>2861.5771834065831</c:v>
                </c:pt>
                <c:pt idx="11">
                  <c:v>2818.4883669087499</c:v>
                </c:pt>
                <c:pt idx="12">
                  <c:v>2880.1731745827183</c:v>
                </c:pt>
                <c:pt idx="13">
                  <c:v>2844.9569647584444</c:v>
                </c:pt>
                <c:pt idx="14">
                  <c:v>2672.8558562725811</c:v>
                </c:pt>
                <c:pt idx="15">
                  <c:v>2813.3135047241603</c:v>
                </c:pt>
                <c:pt idx="16">
                  <c:v>2955.5584609686243</c:v>
                </c:pt>
                <c:pt idx="17">
                  <c:v>2975.8040421026967</c:v>
                </c:pt>
                <c:pt idx="18">
                  <c:v>2948.0687726877045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2-4EB9-A294-908395BAA5A7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Plots!$Q$619:$Q$637</c:f>
              <c:numCache>
                <c:formatCode>_-* #\ ##0_-;\-* #\ ##0_-;_-* "-"??_-;_-@_-</c:formatCode>
                <c:ptCount val="19"/>
                <c:pt idx="0">
                  <c:v>1041.1268485952412</c:v>
                </c:pt>
                <c:pt idx="1">
                  <c:v>1137.5353387111113</c:v>
                </c:pt>
                <c:pt idx="2">
                  <c:v>1180.0924401065377</c:v>
                </c:pt>
                <c:pt idx="3">
                  <c:v>1240.3808053238427</c:v>
                </c:pt>
                <c:pt idx="4">
                  <c:v>1223.0330881341438</c:v>
                </c:pt>
                <c:pt idx="5">
                  <c:v>1150.110587834678</c:v>
                </c:pt>
                <c:pt idx="6">
                  <c:v>1118.5693775845352</c:v>
                </c:pt>
                <c:pt idx="7">
                  <c:v>1143.9246119682855</c:v>
                </c:pt>
                <c:pt idx="8">
                  <c:v>1158.8228264519332</c:v>
                </c:pt>
                <c:pt idx="9">
                  <c:v>1217.5833785100203</c:v>
                </c:pt>
                <c:pt idx="10">
                  <c:v>1248.1176692749577</c:v>
                </c:pt>
                <c:pt idx="11">
                  <c:v>1144.5219776068739</c:v>
                </c:pt>
                <c:pt idx="12">
                  <c:v>1190.5475754934118</c:v>
                </c:pt>
                <c:pt idx="13">
                  <c:v>1230.6112737015064</c:v>
                </c:pt>
                <c:pt idx="14">
                  <c:v>1148.6352169829474</c:v>
                </c:pt>
                <c:pt idx="15">
                  <c:v>1234.3796628065591</c:v>
                </c:pt>
                <c:pt idx="16">
                  <c:v>1278.2972192500686</c:v>
                </c:pt>
                <c:pt idx="17">
                  <c:v>1181.1350911287143</c:v>
                </c:pt>
                <c:pt idx="18">
                  <c:v>1155.3485029558578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2-4EB9-A294-908395BAA5A7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Plots!$R$619:$R$637</c:f>
              <c:numCache>
                <c:formatCode>_-* #\ ##0_-;\-* #\ ##0_-;_-* "-"??_-;_-@_-</c:formatCode>
                <c:ptCount val="19"/>
                <c:pt idx="0">
                  <c:v>2173.7025132380422</c:v>
                </c:pt>
                <c:pt idx="1">
                  <c:v>2384.9550460483715</c:v>
                </c:pt>
                <c:pt idx="2">
                  <c:v>2483.7746902429403</c:v>
                </c:pt>
                <c:pt idx="3">
                  <c:v>2599.4537262988865</c:v>
                </c:pt>
                <c:pt idx="4">
                  <c:v>2592.0335126776736</c:v>
                </c:pt>
                <c:pt idx="5">
                  <c:v>2552.5578671702401</c:v>
                </c:pt>
                <c:pt idx="6">
                  <c:v>2549.2576491521577</c:v>
                </c:pt>
                <c:pt idx="7">
                  <c:v>2567.4408486774973</c:v>
                </c:pt>
                <c:pt idx="8">
                  <c:v>2600.6719363924021</c:v>
                </c:pt>
                <c:pt idx="9">
                  <c:v>2646.0000323634231</c:v>
                </c:pt>
                <c:pt idx="10">
                  <c:v>2702.4356513277216</c:v>
                </c:pt>
                <c:pt idx="11">
                  <c:v>2754.2173915234898</c:v>
                </c:pt>
                <c:pt idx="12">
                  <c:v>2749.33774067373</c:v>
                </c:pt>
                <c:pt idx="13">
                  <c:v>2601.5347239406901</c:v>
                </c:pt>
                <c:pt idx="14">
                  <c:v>2485.5175033629721</c:v>
                </c:pt>
                <c:pt idx="15">
                  <c:v>2575.1898499765175</c:v>
                </c:pt>
                <c:pt idx="16">
                  <c:v>2684.8726119473899</c:v>
                </c:pt>
                <c:pt idx="17">
                  <c:v>2744.9593326937679</c:v>
                </c:pt>
                <c:pt idx="18">
                  <c:v>2713.4094502374746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2-4EB9-A294-908395BAA5A7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Plots!$S$619:$S$637</c:f>
              <c:numCache>
                <c:formatCode>_-* #\ ##0_-;\-* #\ ##0_-;_-* "-"??_-;_-@_-</c:formatCode>
                <c:ptCount val="19"/>
                <c:pt idx="0">
                  <c:v>1285.5880503619792</c:v>
                </c:pt>
                <c:pt idx="1">
                  <c:v>1413.2401728023544</c:v>
                </c:pt>
                <c:pt idx="2">
                  <c:v>1474.3963616033175</c:v>
                </c:pt>
                <c:pt idx="3">
                  <c:v>1551.7118717352021</c:v>
                </c:pt>
                <c:pt idx="4">
                  <c:v>1543.4851145650684</c:v>
                </c:pt>
                <c:pt idx="5">
                  <c:v>1542.6365385569104</c:v>
                </c:pt>
                <c:pt idx="6">
                  <c:v>1525.1702860439846</c:v>
                </c:pt>
                <c:pt idx="7">
                  <c:v>1499.9924658378932</c:v>
                </c:pt>
                <c:pt idx="8">
                  <c:v>1510.709467789726</c:v>
                </c:pt>
                <c:pt idx="9">
                  <c:v>1525.9740834871959</c:v>
                </c:pt>
                <c:pt idx="10">
                  <c:v>1543.6643378870294</c:v>
                </c:pt>
                <c:pt idx="11">
                  <c:v>1528.0498001737872</c:v>
                </c:pt>
                <c:pt idx="12">
                  <c:v>1589.0415358985383</c:v>
                </c:pt>
                <c:pt idx="13">
                  <c:v>1649.8015146846365</c:v>
                </c:pt>
                <c:pt idx="14">
                  <c:v>1533.8337234609214</c:v>
                </c:pt>
                <c:pt idx="15">
                  <c:v>1619.5905095781029</c:v>
                </c:pt>
                <c:pt idx="16">
                  <c:v>1670.9824595561613</c:v>
                </c:pt>
                <c:pt idx="17">
                  <c:v>1672.4442630173605</c:v>
                </c:pt>
                <c:pt idx="18">
                  <c:v>1644.8549139277827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2-4EB9-A294-908395BAA5A7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Plots!$T$619:$T$637</c:f>
              <c:numCache>
                <c:formatCode>_-* #\ ##0_-;\-* #\ ##0_-;_-* "-"??_-;_-@_-</c:formatCode>
                <c:ptCount val="19"/>
                <c:pt idx="0">
                  <c:v>675.44620580760568</c:v>
                </c:pt>
                <c:pt idx="1">
                  <c:v>712.72130549562405</c:v>
                </c:pt>
                <c:pt idx="2">
                  <c:v>715.05953246945592</c:v>
                </c:pt>
                <c:pt idx="3">
                  <c:v>697.18740327805074</c:v>
                </c:pt>
                <c:pt idx="4">
                  <c:v>695.74478686988209</c:v>
                </c:pt>
                <c:pt idx="5">
                  <c:v>751.68178028677733</c:v>
                </c:pt>
                <c:pt idx="6">
                  <c:v>777.46575599889002</c:v>
                </c:pt>
                <c:pt idx="7">
                  <c:v>768.46730270801049</c:v>
                </c:pt>
                <c:pt idx="8">
                  <c:v>786.01883108368656</c:v>
                </c:pt>
                <c:pt idx="9">
                  <c:v>833.12125805917731</c:v>
                </c:pt>
                <c:pt idx="10">
                  <c:v>847.07472849483304</c:v>
                </c:pt>
                <c:pt idx="11">
                  <c:v>821.51968545606201</c:v>
                </c:pt>
                <c:pt idx="12">
                  <c:v>841.85039971011815</c:v>
                </c:pt>
                <c:pt idx="13">
                  <c:v>907.31534329200758</c:v>
                </c:pt>
                <c:pt idx="14">
                  <c:v>859.58246587029782</c:v>
                </c:pt>
                <c:pt idx="15">
                  <c:v>853.87517002471304</c:v>
                </c:pt>
                <c:pt idx="16">
                  <c:v>843.7677882314515</c:v>
                </c:pt>
                <c:pt idx="17">
                  <c:v>897.70769608707519</c:v>
                </c:pt>
                <c:pt idx="18">
                  <c:v>895.49774376926428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2-4EB9-A294-908395BAA5A7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Plots!$L$619:$L$637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Plots!$U$619:$U$637</c:f>
              <c:numCache>
                <c:formatCode>_-* #\ ##0_-;\-* #\ ##0_-;_-* "-"??_-;_-@_-</c:formatCode>
                <c:ptCount val="19"/>
                <c:pt idx="0">
                  <c:v>2433.5636272562074</c:v>
                </c:pt>
                <c:pt idx="1">
                  <c:v>2627.5308000141886</c:v>
                </c:pt>
                <c:pt idx="2">
                  <c:v>2695.6239920520229</c:v>
                </c:pt>
                <c:pt idx="3">
                  <c:v>2645.6998140944638</c:v>
                </c:pt>
                <c:pt idx="4">
                  <c:v>2737.4166969234325</c:v>
                </c:pt>
                <c:pt idx="5">
                  <c:v>2830.4227530952312</c:v>
                </c:pt>
                <c:pt idx="6">
                  <c:v>2980.0011377916221</c:v>
                </c:pt>
                <c:pt idx="7">
                  <c:v>2915.3973607497696</c:v>
                </c:pt>
                <c:pt idx="8">
                  <c:v>2875.2770365219708</c:v>
                </c:pt>
                <c:pt idx="9">
                  <c:v>2934.4972574150629</c:v>
                </c:pt>
                <c:pt idx="10">
                  <c:v>3002.9033089148493</c:v>
                </c:pt>
                <c:pt idx="11">
                  <c:v>2972.1992250352896</c:v>
                </c:pt>
                <c:pt idx="12">
                  <c:v>2998.1604064918579</c:v>
                </c:pt>
                <c:pt idx="13">
                  <c:v>3009.1976372881986</c:v>
                </c:pt>
                <c:pt idx="14">
                  <c:v>2933.811058822927</c:v>
                </c:pt>
                <c:pt idx="15">
                  <c:v>2901.4126689897639</c:v>
                </c:pt>
                <c:pt idx="16">
                  <c:v>2950.988254393777</c:v>
                </c:pt>
                <c:pt idx="17">
                  <c:v>3041.6717659057604</c:v>
                </c:pt>
                <c:pt idx="18">
                  <c:v>3004.6377023048613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2-4EB9-A294-908395BA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Plots!$L$639</c:f>
          <c:strCache>
            <c:ptCount val="1"/>
            <c:pt idx="0">
              <c:v>Stromverbrauch Landwirtschaft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Plots!$M$641:$M$659</c:f>
              <c:numCache>
                <c:formatCode>_-* #\ ##0_-;\-* #\ ##0_-;_-* "-"??_-;_-@_-</c:formatCode>
                <c:ptCount val="19"/>
                <c:pt idx="0">
                  <c:v>38.64709374519289</c:v>
                </c:pt>
                <c:pt idx="1">
                  <c:v>38.637738183507864</c:v>
                </c:pt>
                <c:pt idx="2">
                  <c:v>40.194404389257443</c:v>
                </c:pt>
                <c:pt idx="3">
                  <c:v>40.240323545314062</c:v>
                </c:pt>
                <c:pt idx="4">
                  <c:v>40.17751393397814</c:v>
                </c:pt>
                <c:pt idx="5">
                  <c:v>42.477304325809918</c:v>
                </c:pt>
                <c:pt idx="6">
                  <c:v>44.777094717641681</c:v>
                </c:pt>
                <c:pt idx="7">
                  <c:v>47.076885109473452</c:v>
                </c:pt>
                <c:pt idx="8">
                  <c:v>49.376675501305236</c:v>
                </c:pt>
                <c:pt idx="9">
                  <c:v>51.676465893136999</c:v>
                </c:pt>
                <c:pt idx="10">
                  <c:v>52.948565737767531</c:v>
                </c:pt>
                <c:pt idx="11">
                  <c:v>51.797523667392625</c:v>
                </c:pt>
                <c:pt idx="12">
                  <c:v>52.722168022289232</c:v>
                </c:pt>
                <c:pt idx="13">
                  <c:v>53.154301821950654</c:v>
                </c:pt>
                <c:pt idx="14">
                  <c:v>50.022514758195314</c:v>
                </c:pt>
                <c:pt idx="15">
                  <c:v>51.877584879604079</c:v>
                </c:pt>
                <c:pt idx="16">
                  <c:v>54.120667621135411</c:v>
                </c:pt>
                <c:pt idx="17">
                  <c:v>54.122953960165468</c:v>
                </c:pt>
                <c:pt idx="18">
                  <c:v>53.159765633947373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7-443C-931D-4CA061C3BD13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Plots!$N$641:$N$659</c:f>
              <c:numCache>
                <c:formatCode>_-* #\ ##0_-;\-* #\ ##0_-;_-* "-"??_-;_-@_-</c:formatCode>
                <c:ptCount val="19"/>
                <c:pt idx="0">
                  <c:v>66.703663953324309</c:v>
                </c:pt>
                <c:pt idx="1">
                  <c:v>66.687516549153457</c:v>
                </c:pt>
                <c:pt idx="2">
                  <c:v>69.374273285906327</c:v>
                </c:pt>
                <c:pt idx="3">
                  <c:v>69.453528299874947</c:v>
                </c:pt>
                <c:pt idx="4">
                  <c:v>69.34512089322196</c:v>
                </c:pt>
                <c:pt idx="5">
                  <c:v>73.314486519296054</c:v>
                </c:pt>
                <c:pt idx="6">
                  <c:v>77.283852145370091</c:v>
                </c:pt>
                <c:pt idx="7">
                  <c:v>81.253217771444156</c:v>
                </c:pt>
                <c:pt idx="8">
                  <c:v>85.222583397518235</c:v>
                </c:pt>
                <c:pt idx="9">
                  <c:v>89.191949023592286</c:v>
                </c:pt>
                <c:pt idx="10">
                  <c:v>91.387553203062197</c:v>
                </c:pt>
                <c:pt idx="11">
                  <c:v>89.400890920908665</c:v>
                </c:pt>
                <c:pt idx="12">
                  <c:v>90.996797892129052</c:v>
                </c:pt>
                <c:pt idx="13">
                  <c:v>91.742647190540382</c:v>
                </c:pt>
                <c:pt idx="14">
                  <c:v>86.33728156974027</c:v>
                </c:pt>
                <c:pt idx="15">
                  <c:v>89.539074046145927</c:v>
                </c:pt>
                <c:pt idx="16">
                  <c:v>93.410564057712946</c:v>
                </c:pt>
                <c:pt idx="17">
                  <c:v>93.414510206713175</c:v>
                </c:pt>
                <c:pt idx="18">
                  <c:v>91.75207755758781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7-443C-931D-4CA061C3BD13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Plots!$O$641:$O$659</c:f>
              <c:numCache>
                <c:formatCode>_-* #\ ##0_-;\-* #\ ##0_-;_-* "-"??_-;_-@_-</c:formatCode>
                <c:ptCount val="19"/>
                <c:pt idx="0">
                  <c:v>232.95138774085785</c:v>
                </c:pt>
                <c:pt idx="1">
                  <c:v>232.89499563303229</c:v>
                </c:pt>
                <c:pt idx="2">
                  <c:v>242.27804407826673</c:v>
                </c:pt>
                <c:pt idx="3">
                  <c:v>242.55482895626579</c:v>
                </c:pt>
                <c:pt idx="4">
                  <c:v>242.17623422361558</c:v>
                </c:pt>
                <c:pt idx="5">
                  <c:v>256.03857965177446</c:v>
                </c:pt>
                <c:pt idx="6">
                  <c:v>269.90092507993336</c:v>
                </c:pt>
                <c:pt idx="7">
                  <c:v>283.76327050809221</c:v>
                </c:pt>
                <c:pt idx="8">
                  <c:v>297.62561593625117</c:v>
                </c:pt>
                <c:pt idx="9">
                  <c:v>311.48796136440995</c:v>
                </c:pt>
                <c:pt idx="10">
                  <c:v>319.15574166647917</c:v>
                </c:pt>
                <c:pt idx="11">
                  <c:v>312.21765598764864</c:v>
                </c:pt>
                <c:pt idx="12">
                  <c:v>317.79109411109636</c:v>
                </c:pt>
                <c:pt idx="13">
                  <c:v>320.39584801535028</c:v>
                </c:pt>
                <c:pt idx="14">
                  <c:v>301.51851282888708</c:v>
                </c:pt>
                <c:pt idx="15">
                  <c:v>312.70023743638166</c:v>
                </c:pt>
                <c:pt idx="16">
                  <c:v>326.2207686541343</c:v>
                </c:pt>
                <c:pt idx="17">
                  <c:v>326.23454991938041</c:v>
                </c:pt>
                <c:pt idx="18">
                  <c:v>320.42878199469124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7-443C-931D-4CA061C3BD13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Plots!$P$641:$P$659</c:f>
              <c:numCache>
                <c:formatCode>_-* #\ ##0_-;\-* #\ ##0_-;_-* "-"??_-;_-@_-</c:formatCode>
                <c:ptCount val="19"/>
                <c:pt idx="0">
                  <c:v>188.35606521150675</c:v>
                </c:pt>
                <c:pt idx="1">
                  <c:v>188.31046859307915</c:v>
                </c:pt>
                <c:pt idx="2">
                  <c:v>195.89726213817437</c:v>
                </c:pt>
                <c:pt idx="3">
                  <c:v>196.12106037795104</c:v>
                </c:pt>
                <c:pt idx="4">
                  <c:v>195.8149423726309</c:v>
                </c:pt>
                <c:pt idx="5">
                  <c:v>207.0235334214868</c:v>
                </c:pt>
                <c:pt idx="6">
                  <c:v>218.2321244703426</c:v>
                </c:pt>
                <c:pt idx="7">
                  <c:v>229.44071551919845</c:v>
                </c:pt>
                <c:pt idx="8">
                  <c:v>240.64930656805433</c:v>
                </c:pt>
                <c:pt idx="9">
                  <c:v>251.85789761691015</c:v>
                </c:pt>
                <c:pt idx="10">
                  <c:v>258.0577873905255</c:v>
                </c:pt>
                <c:pt idx="11">
                  <c:v>252.44790229287338</c:v>
                </c:pt>
                <c:pt idx="12">
                  <c:v>256.95438274277836</c:v>
                </c:pt>
                <c:pt idx="13">
                  <c:v>259.06049252391159</c:v>
                </c:pt>
                <c:pt idx="14">
                  <c:v>243.79696217157746</c:v>
                </c:pt>
                <c:pt idx="15">
                  <c:v>252.83810019514357</c:v>
                </c:pt>
                <c:pt idx="16">
                  <c:v>263.77031263844617</c:v>
                </c:pt>
                <c:pt idx="17">
                  <c:v>263.78145567099295</c:v>
                </c:pt>
                <c:pt idx="18">
                  <c:v>259.08712174823415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7-443C-931D-4CA061C3BD13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Plots!$Q$641:$Q$659</c:f>
              <c:numCache>
                <c:formatCode>_-* #\ ##0_-;\-* #\ ##0_-;_-* "-"??_-;_-@_-</c:formatCode>
                <c:ptCount val="19"/>
                <c:pt idx="0">
                  <c:v>52.176348944370879</c:v>
                </c:pt>
                <c:pt idx="1">
                  <c:v>52.163718264965411</c:v>
                </c:pt>
                <c:pt idx="2">
                  <c:v>54.265329311752147</c:v>
                </c:pt>
                <c:pt idx="3">
                  <c:v>54.327323466485709</c:v>
                </c:pt>
                <c:pt idx="4">
                  <c:v>54.242525985471204</c:v>
                </c:pt>
                <c:pt idx="5">
                  <c:v>57.347407992234047</c:v>
                </c:pt>
                <c:pt idx="6">
                  <c:v>60.452289998996868</c:v>
                </c:pt>
                <c:pt idx="7">
                  <c:v>63.55717200575971</c:v>
                </c:pt>
                <c:pt idx="8">
                  <c:v>66.662054012522546</c:v>
                </c:pt>
                <c:pt idx="9">
                  <c:v>69.766936019285382</c:v>
                </c:pt>
                <c:pt idx="10">
                  <c:v>71.484362064905653</c:v>
                </c:pt>
                <c:pt idx="11">
                  <c:v>69.930372698732342</c:v>
                </c:pt>
                <c:pt idx="12">
                  <c:v>71.17870890814082</c:v>
                </c:pt>
                <c:pt idx="13">
                  <c:v>71.762120537238971</c:v>
                </c:pt>
                <c:pt idx="14">
                  <c:v>67.533983339256508</c:v>
                </c:pt>
                <c:pt idx="15">
                  <c:v>70.03846107848986</c:v>
                </c:pt>
                <c:pt idx="16">
                  <c:v>73.06678368936646</c:v>
                </c:pt>
                <c:pt idx="17">
                  <c:v>73.069870411069871</c:v>
                </c:pt>
                <c:pt idx="18">
                  <c:v>71.769497075386596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7-443C-931D-4CA061C3BD13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Plots!$R$641:$R$659</c:f>
              <c:numCache>
                <c:formatCode>_-* #\ ##0_-;\-* #\ ##0_-;_-* "-"??_-;_-@_-</c:formatCode>
                <c:ptCount val="19"/>
                <c:pt idx="0">
                  <c:v>164.7907641473648</c:v>
                </c:pt>
                <c:pt idx="1">
                  <c:v>164.75087213972071</c:v>
                </c:pt>
                <c:pt idx="2">
                  <c:v>171.38847897399302</c:v>
                </c:pt>
                <c:pt idx="3">
                  <c:v>171.58427772836933</c:v>
                </c:pt>
                <c:pt idx="4">
                  <c:v>171.31645826654668</c:v>
                </c:pt>
                <c:pt idx="5">
                  <c:v>181.12273810087103</c:v>
                </c:pt>
                <c:pt idx="6">
                  <c:v>190.92901793519525</c:v>
                </c:pt>
                <c:pt idx="7">
                  <c:v>200.73529776951952</c:v>
                </c:pt>
                <c:pt idx="8">
                  <c:v>210.54157760384385</c:v>
                </c:pt>
                <c:pt idx="9">
                  <c:v>220.34785743816812</c:v>
                </c:pt>
                <c:pt idx="10">
                  <c:v>225.77207657481367</c:v>
                </c:pt>
                <c:pt idx="11">
                  <c:v>220.86404639812176</c:v>
                </c:pt>
                <c:pt idx="12">
                  <c:v>224.80671931455325</c:v>
                </c:pt>
                <c:pt idx="13">
                  <c:v>226.64933287638073</c:v>
                </c:pt>
                <c:pt idx="14">
                  <c:v>213.29542878243399</c:v>
                </c:pt>
                <c:pt idx="15">
                  <c:v>221.20542648806793</c:v>
                </c:pt>
                <c:pt idx="16">
                  <c:v>230.76990555238805</c:v>
                </c:pt>
                <c:pt idx="17">
                  <c:v>230.77965447577014</c:v>
                </c:pt>
                <c:pt idx="18">
                  <c:v>226.67263050802239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7-443C-931D-4CA061C3BD13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Plots!$S$641:$S$659</c:f>
              <c:numCache>
                <c:formatCode>_-* #\ ##0_-;\-* #\ ##0_-;_-* "-"??_-;_-@_-</c:formatCode>
                <c:ptCount val="19"/>
                <c:pt idx="0">
                  <c:v>52.861374524076091</c:v>
                </c:pt>
                <c:pt idx="1">
                  <c:v>52.848578015925284</c:v>
                </c:pt>
                <c:pt idx="2">
                  <c:v>54.977781206562014</c:v>
                </c:pt>
                <c:pt idx="3">
                  <c:v>55.040589285279196</c:v>
                </c:pt>
                <c:pt idx="4">
                  <c:v>54.954678494407545</c:v>
                </c:pt>
                <c:pt idx="5">
                  <c:v>58.100324633571979</c:v>
                </c:pt>
                <c:pt idx="6">
                  <c:v>61.245970772736371</c:v>
                </c:pt>
                <c:pt idx="7">
                  <c:v>64.391616911900783</c:v>
                </c:pt>
                <c:pt idx="8">
                  <c:v>67.53726305106521</c:v>
                </c:pt>
                <c:pt idx="9">
                  <c:v>70.682909190229608</c:v>
                </c:pt>
                <c:pt idx="10">
                  <c:v>72.422883397925332</c:v>
                </c:pt>
                <c:pt idx="11">
                  <c:v>70.848491637028062</c:v>
                </c:pt>
                <c:pt idx="12">
                  <c:v>72.113217307424478</c:v>
                </c:pt>
                <c:pt idx="13">
                  <c:v>72.704288573456125</c:v>
                </c:pt>
                <c:pt idx="14">
                  <c:v>68.42063997627227</c:v>
                </c:pt>
                <c:pt idx="15">
                  <c:v>70.957999113876497</c:v>
                </c:pt>
                <c:pt idx="16">
                  <c:v>74.026080705479444</c:v>
                </c:pt>
                <c:pt idx="17">
                  <c:v>74.02920795288783</c:v>
                </c:pt>
                <c:pt idx="18">
                  <c:v>72.711761958497476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7-443C-931D-4CA061C3BD13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Plots!$T$641:$T$659</c:f>
              <c:numCache>
                <c:formatCode>_-* #\ ##0_-;\-* #\ ##0_-;_-* "-"??_-;_-@_-</c:formatCode>
                <c:ptCount val="19"/>
                <c:pt idx="0">
                  <c:v>26.947614863936497</c:v>
                </c:pt>
                <c:pt idx="1">
                  <c:v>26.941091473722828</c:v>
                </c:pt>
                <c:pt idx="2">
                  <c:v>28.026514394805041</c:v>
                </c:pt>
                <c:pt idx="3">
                  <c:v>28.058532629874655</c:v>
                </c:pt>
                <c:pt idx="4">
                  <c:v>28.014737118957495</c:v>
                </c:pt>
                <c:pt idx="5">
                  <c:v>29.618321237221831</c:v>
                </c:pt>
                <c:pt idx="6">
                  <c:v>31.221905355486165</c:v>
                </c:pt>
                <c:pt idx="7">
                  <c:v>32.825489473750487</c:v>
                </c:pt>
                <c:pt idx="8">
                  <c:v>34.429073592014838</c:v>
                </c:pt>
                <c:pt idx="9">
                  <c:v>36.03265771027916</c:v>
                </c:pt>
                <c:pt idx="10">
                  <c:v>36.919659897496437</c:v>
                </c:pt>
                <c:pt idx="11">
                  <c:v>36.117068152586533</c:v>
                </c:pt>
                <c:pt idx="12">
                  <c:v>36.466342934056073</c:v>
                </c:pt>
                <c:pt idx="13">
                  <c:v>36.348995840497089</c:v>
                </c:pt>
                <c:pt idx="14">
                  <c:v>35.093324581856656</c:v>
                </c:pt>
                <c:pt idx="15">
                  <c:v>35.812135242522253</c:v>
                </c:pt>
                <c:pt idx="16">
                  <c:v>36.140192114871581</c:v>
                </c:pt>
                <c:pt idx="17">
                  <c:v>37.095051290245074</c:v>
                </c:pt>
                <c:pt idx="18">
                  <c:v>36.909891415728751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7-443C-931D-4CA061C3BD13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Plots!$L$641:$L$659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Plots!$U$641:$U$659</c:f>
              <c:numCache>
                <c:formatCode>_-* #\ ##0_-;\-* #\ ##0_-;_-* "-"??_-;_-@_-</c:formatCode>
                <c:ptCount val="19"/>
                <c:pt idx="0">
                  <c:v>24.548043181202075</c:v>
                </c:pt>
                <c:pt idx="1">
                  <c:v>24.542100671430379</c:v>
                </c:pt>
                <c:pt idx="2">
                  <c:v>25.530871249870366</c:v>
                </c:pt>
                <c:pt idx="3">
                  <c:v>25.560038395869864</c:v>
                </c:pt>
                <c:pt idx="4">
                  <c:v>25.520142690867189</c:v>
                </c:pt>
                <c:pt idx="5">
                  <c:v>26.980934392789731</c:v>
                </c:pt>
                <c:pt idx="6">
                  <c:v>28.441726094712255</c:v>
                </c:pt>
                <c:pt idx="7">
                  <c:v>29.902517796634793</c:v>
                </c:pt>
                <c:pt idx="8">
                  <c:v>31.363309498557328</c:v>
                </c:pt>
                <c:pt idx="9">
                  <c:v>32.824101200479859</c:v>
                </c:pt>
                <c:pt idx="10">
                  <c:v>33.632119576264579</c:v>
                </c:pt>
                <c:pt idx="11">
                  <c:v>32.900995248178255</c:v>
                </c:pt>
                <c:pt idx="12">
                  <c:v>33.219168580434591</c:v>
                </c:pt>
                <c:pt idx="13">
                  <c:v>33.112270751650136</c:v>
                </c:pt>
                <c:pt idx="14">
                  <c:v>31.968411733546422</c:v>
                </c:pt>
                <c:pt idx="15">
                  <c:v>32.623215330310828</c:v>
                </c:pt>
                <c:pt idx="16">
                  <c:v>32.92206011894919</c:v>
                </c:pt>
                <c:pt idx="17">
                  <c:v>33.791893103700829</c:v>
                </c:pt>
                <c:pt idx="18">
                  <c:v>33.623220936683346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07-443C-931D-4CA061C3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Plots!$L$661</c:f>
          <c:strCache>
            <c:ptCount val="1"/>
            <c:pt idx="0">
              <c:v>Stromverbrauch Produzierender Bereich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Plots!$M$663:$M$681</c:f>
              <c:numCache>
                <c:formatCode>_-* #\ ##0_-;\-* #\ ##0_-;_-* "-"??_-;_-@_-</c:formatCode>
                <c:ptCount val="19"/>
                <c:pt idx="0">
                  <c:v>256.13000069651827</c:v>
                </c:pt>
                <c:pt idx="1">
                  <c:v>313.87593674471265</c:v>
                </c:pt>
                <c:pt idx="2">
                  <c:v>335.77252603752578</c:v>
                </c:pt>
                <c:pt idx="3">
                  <c:v>364.30611857760562</c:v>
                </c:pt>
                <c:pt idx="4">
                  <c:v>350.97593590290234</c:v>
                </c:pt>
                <c:pt idx="5">
                  <c:v>320.28313645596091</c:v>
                </c:pt>
                <c:pt idx="6">
                  <c:v>361.95779739075846</c:v>
                </c:pt>
                <c:pt idx="7">
                  <c:v>336.29058602626776</c:v>
                </c:pt>
                <c:pt idx="8">
                  <c:v>354.69923514172478</c:v>
                </c:pt>
                <c:pt idx="9">
                  <c:v>465.47452386714474</c:v>
                </c:pt>
                <c:pt idx="10">
                  <c:v>494.89200248718407</c:v>
                </c:pt>
                <c:pt idx="11">
                  <c:v>503.86369519909806</c:v>
                </c:pt>
                <c:pt idx="12">
                  <c:v>566.16135265684966</c:v>
                </c:pt>
                <c:pt idx="13">
                  <c:v>497.38076873932886</c:v>
                </c:pt>
                <c:pt idx="14">
                  <c:v>591.38255318506879</c:v>
                </c:pt>
                <c:pt idx="15">
                  <c:v>522.39237260879906</c:v>
                </c:pt>
                <c:pt idx="16">
                  <c:v>533.59645451014512</c:v>
                </c:pt>
                <c:pt idx="17">
                  <c:v>540.02493671943603</c:v>
                </c:pt>
                <c:pt idx="18">
                  <c:v>591.25274392772235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D-423B-B4B4-E7DAAD836842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Plots!$N$663:$N$681</c:f>
              <c:numCache>
                <c:formatCode>_-* #\ ##0_-;\-* #\ ##0_-;_-* "-"??_-;_-@_-</c:formatCode>
                <c:ptCount val="19"/>
                <c:pt idx="0">
                  <c:v>1621.1063142211576</c:v>
                </c:pt>
                <c:pt idx="1">
                  <c:v>1653.369097136298</c:v>
                </c:pt>
                <c:pt idx="2">
                  <c:v>1715.7195764613089</c:v>
                </c:pt>
                <c:pt idx="3">
                  <c:v>1815.515798294354</c:v>
                </c:pt>
                <c:pt idx="4">
                  <c:v>1962.9488299706138</c:v>
                </c:pt>
                <c:pt idx="5">
                  <c:v>2069.816660769759</c:v>
                </c:pt>
                <c:pt idx="6">
                  <c:v>2148.9127818126631</c:v>
                </c:pt>
                <c:pt idx="7">
                  <c:v>2304.5656343784726</c:v>
                </c:pt>
                <c:pt idx="8">
                  <c:v>2227.5148492206526</c:v>
                </c:pt>
                <c:pt idx="9">
                  <c:v>2006.6854307006752</c:v>
                </c:pt>
                <c:pt idx="10">
                  <c:v>2361.7782284851119</c:v>
                </c:pt>
                <c:pt idx="11">
                  <c:v>2353.4100991786731</c:v>
                </c:pt>
                <c:pt idx="12">
                  <c:v>2357.832924383692</c:v>
                </c:pt>
                <c:pt idx="13">
                  <c:v>2343.3873802864096</c:v>
                </c:pt>
                <c:pt idx="14">
                  <c:v>2290.4861112440412</c:v>
                </c:pt>
                <c:pt idx="15">
                  <c:v>2334.939749328998</c:v>
                </c:pt>
                <c:pt idx="16">
                  <c:v>2360.7537773922222</c:v>
                </c:pt>
                <c:pt idx="17">
                  <c:v>2408.5638612597422</c:v>
                </c:pt>
                <c:pt idx="18">
                  <c:v>2422.3010081831271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D-423B-B4B4-E7DAAD836842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Plots!$O$663:$O$681</c:f>
              <c:numCache>
                <c:formatCode>_-* #\ ##0_-;\-* #\ ##0_-;_-* "-"??_-;_-@_-</c:formatCode>
                <c:ptCount val="19"/>
                <c:pt idx="0">
                  <c:v>3680.6988830594391</c:v>
                </c:pt>
                <c:pt idx="1">
                  <c:v>3813.5136026785958</c:v>
                </c:pt>
                <c:pt idx="2">
                  <c:v>3743.5326313412997</c:v>
                </c:pt>
                <c:pt idx="3">
                  <c:v>3874.8008645492355</c:v>
                </c:pt>
                <c:pt idx="4">
                  <c:v>4319.1950129672186</c:v>
                </c:pt>
                <c:pt idx="5">
                  <c:v>4280.846897222511</c:v>
                </c:pt>
                <c:pt idx="6">
                  <c:v>4605.9208209117496</c:v>
                </c:pt>
                <c:pt idx="7">
                  <c:v>4769.346726179223</c:v>
                </c:pt>
                <c:pt idx="8">
                  <c:v>4627.6231963177288</c:v>
                </c:pt>
                <c:pt idx="9">
                  <c:v>4648.3234842330594</c:v>
                </c:pt>
                <c:pt idx="10">
                  <c:v>4964.9514921733753</c:v>
                </c:pt>
                <c:pt idx="11">
                  <c:v>5005.9746900410819</c:v>
                </c:pt>
                <c:pt idx="12">
                  <c:v>5128.9761541237585</c:v>
                </c:pt>
                <c:pt idx="13">
                  <c:v>5416.5512455045246</c:v>
                </c:pt>
                <c:pt idx="14">
                  <c:v>5464.9837449927254</c:v>
                </c:pt>
                <c:pt idx="15">
                  <c:v>5501.7144565789695</c:v>
                </c:pt>
                <c:pt idx="16">
                  <c:v>5648.6956466783959</c:v>
                </c:pt>
                <c:pt idx="17">
                  <c:v>5666.3461799722299</c:v>
                </c:pt>
                <c:pt idx="18">
                  <c:v>5704.826295339456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D-423B-B4B4-E7DAAD836842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Plots!$P$663:$P$681</c:f>
              <c:numCache>
                <c:formatCode>_-* #\ ##0_-;\-* #\ ##0_-;_-* "-"??_-;_-@_-</c:formatCode>
                <c:ptCount val="19"/>
                <c:pt idx="0">
                  <c:v>6742.8714976956571</c:v>
                </c:pt>
                <c:pt idx="1">
                  <c:v>7010.6921964351695</c:v>
                </c:pt>
                <c:pt idx="2">
                  <c:v>7149.4586688698273</c:v>
                </c:pt>
                <c:pt idx="3">
                  <c:v>7587.2975403007304</c:v>
                </c:pt>
                <c:pt idx="4">
                  <c:v>7684.9064143036467</c:v>
                </c:pt>
                <c:pt idx="5">
                  <c:v>7418.7063986185958</c:v>
                </c:pt>
                <c:pt idx="6">
                  <c:v>7627.657662510841</c:v>
                </c:pt>
                <c:pt idx="7">
                  <c:v>7945.5890457646728</c:v>
                </c:pt>
                <c:pt idx="8">
                  <c:v>7738.608792320576</c:v>
                </c:pt>
                <c:pt idx="9">
                  <c:v>7298.9434215719411</c:v>
                </c:pt>
                <c:pt idx="10">
                  <c:v>7911.0040085347937</c:v>
                </c:pt>
                <c:pt idx="11">
                  <c:v>8120.072902007586</c:v>
                </c:pt>
                <c:pt idx="12">
                  <c:v>8185.9792620183016</c:v>
                </c:pt>
                <c:pt idx="13">
                  <c:v>8272.880870976458</c:v>
                </c:pt>
                <c:pt idx="14">
                  <c:v>8255.1552133331734</c:v>
                </c:pt>
                <c:pt idx="15">
                  <c:v>8533.3613810218485</c:v>
                </c:pt>
                <c:pt idx="16">
                  <c:v>8937.6623120872864</c:v>
                </c:pt>
                <c:pt idx="17">
                  <c:v>8759.697991204308</c:v>
                </c:pt>
                <c:pt idx="18">
                  <c:v>8566.3489481274773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D-423B-B4B4-E7DAAD836842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Plots!$Q$663:$Q$681</c:f>
              <c:numCache>
                <c:formatCode>_-* #\ ##0_-;\-* #\ ##0_-;_-* "-"??_-;_-@_-</c:formatCode>
                <c:ptCount val="19"/>
                <c:pt idx="0">
                  <c:v>879.92038202758101</c:v>
                </c:pt>
                <c:pt idx="1">
                  <c:v>981.05648929967663</c:v>
                </c:pt>
                <c:pt idx="2">
                  <c:v>957.65532727165419</c:v>
                </c:pt>
                <c:pt idx="3">
                  <c:v>1121.5057441429863</c:v>
                </c:pt>
                <c:pt idx="4">
                  <c:v>1185.3222755124946</c:v>
                </c:pt>
                <c:pt idx="5">
                  <c:v>1295.1089523027492</c:v>
                </c:pt>
                <c:pt idx="6">
                  <c:v>1411.5283140083347</c:v>
                </c:pt>
                <c:pt idx="7">
                  <c:v>1419.2076574421533</c:v>
                </c:pt>
                <c:pt idx="8">
                  <c:v>1466.0939872844936</c:v>
                </c:pt>
                <c:pt idx="9">
                  <c:v>1314.5032540003187</c:v>
                </c:pt>
                <c:pt idx="10">
                  <c:v>1385.7301195984373</c:v>
                </c:pt>
                <c:pt idx="11">
                  <c:v>1385.0798799984991</c:v>
                </c:pt>
                <c:pt idx="12">
                  <c:v>1380.8707828707527</c:v>
                </c:pt>
                <c:pt idx="13">
                  <c:v>1460.1795163900888</c:v>
                </c:pt>
                <c:pt idx="14">
                  <c:v>1550.3615564449115</c:v>
                </c:pt>
                <c:pt idx="15">
                  <c:v>1406.978448598403</c:v>
                </c:pt>
                <c:pt idx="16">
                  <c:v>1411.4038227218807</c:v>
                </c:pt>
                <c:pt idx="17">
                  <c:v>1432.4168491509815</c:v>
                </c:pt>
                <c:pt idx="18">
                  <c:v>1436.8842905414742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D-423B-B4B4-E7DAAD836842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Plots!$R$663:$R$681</c:f>
              <c:numCache>
                <c:formatCode>_-* #\ ##0_-;\-* #\ ##0_-;_-* "-"??_-;_-@_-</c:formatCode>
                <c:ptCount val="19"/>
                <c:pt idx="0">
                  <c:v>4162.2234724044829</c:v>
                </c:pt>
                <c:pt idx="1">
                  <c:v>4361.3056903550514</c:v>
                </c:pt>
                <c:pt idx="2">
                  <c:v>4363.8362771153497</c:v>
                </c:pt>
                <c:pt idx="3">
                  <c:v>4011.7384294208223</c:v>
                </c:pt>
                <c:pt idx="4">
                  <c:v>4667.2434340740856</c:v>
                </c:pt>
                <c:pt idx="5">
                  <c:v>4509.4120351387128</c:v>
                </c:pt>
                <c:pt idx="6">
                  <c:v>4623.6571368088335</c:v>
                </c:pt>
                <c:pt idx="7">
                  <c:v>4660.754498253159</c:v>
                </c:pt>
                <c:pt idx="8">
                  <c:v>4240.2691375262948</c:v>
                </c:pt>
                <c:pt idx="9">
                  <c:v>4253.4024937763215</c:v>
                </c:pt>
                <c:pt idx="10">
                  <c:v>4644.6502286664909</c:v>
                </c:pt>
                <c:pt idx="11">
                  <c:v>4869.9897639987239</c:v>
                </c:pt>
                <c:pt idx="12">
                  <c:v>4892.9615587184408</c:v>
                </c:pt>
                <c:pt idx="13">
                  <c:v>5095.7056448712019</c:v>
                </c:pt>
                <c:pt idx="14">
                  <c:v>4921.0601691341335</c:v>
                </c:pt>
                <c:pt idx="15">
                  <c:v>5061.0201528899042</c:v>
                </c:pt>
                <c:pt idx="16">
                  <c:v>5163.5725781808615</c:v>
                </c:pt>
                <c:pt idx="17">
                  <c:v>5175.0010085985605</c:v>
                </c:pt>
                <c:pt idx="18">
                  <c:v>5397.7116511102022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ED-423B-B4B4-E7DAAD836842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Plots!$S$663:$S$681</c:f>
              <c:numCache>
                <c:formatCode>_-* #\ ##0_-;\-* #\ ##0_-;_-* "-"??_-;_-@_-</c:formatCode>
                <c:ptCount val="19"/>
                <c:pt idx="0">
                  <c:v>1705.9628402058136</c:v>
                </c:pt>
                <c:pt idx="1">
                  <c:v>1837.7063156336358</c:v>
                </c:pt>
                <c:pt idx="2">
                  <c:v>1870.5331606621385</c:v>
                </c:pt>
                <c:pt idx="3">
                  <c:v>1946.5374179457692</c:v>
                </c:pt>
                <c:pt idx="4">
                  <c:v>2057.3768680547951</c:v>
                </c:pt>
                <c:pt idx="5">
                  <c:v>2193.2690168004242</c:v>
                </c:pt>
                <c:pt idx="6">
                  <c:v>2189.2236134030181</c:v>
                </c:pt>
                <c:pt idx="7">
                  <c:v>2250.7142577502245</c:v>
                </c:pt>
                <c:pt idx="8">
                  <c:v>2123.109193679516</c:v>
                </c:pt>
                <c:pt idx="9">
                  <c:v>1957.7776123345268</c:v>
                </c:pt>
                <c:pt idx="10">
                  <c:v>2069.2320848476984</c:v>
                </c:pt>
                <c:pt idx="11">
                  <c:v>2145.4195631037355</c:v>
                </c:pt>
                <c:pt idx="12">
                  <c:v>2191.6885736479285</c:v>
                </c:pt>
                <c:pt idx="13">
                  <c:v>2222.2089506643874</c:v>
                </c:pt>
                <c:pt idx="14">
                  <c:v>2192.9216852469963</c:v>
                </c:pt>
                <c:pt idx="15">
                  <c:v>2275.4905699987385</c:v>
                </c:pt>
                <c:pt idx="16">
                  <c:v>2361.083196164549</c:v>
                </c:pt>
                <c:pt idx="17">
                  <c:v>2388.7349285204346</c:v>
                </c:pt>
                <c:pt idx="18">
                  <c:v>2385.6044988345921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ED-423B-B4B4-E7DAAD836842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Plots!$T$663:$T$681</c:f>
              <c:numCache>
                <c:formatCode>_-* #\ ##0_-;\-* #\ ##0_-;_-* "-"??_-;_-@_-</c:formatCode>
                <c:ptCount val="19"/>
                <c:pt idx="0">
                  <c:v>633.91326783987222</c:v>
                </c:pt>
                <c:pt idx="1">
                  <c:v>697.64222670671438</c:v>
                </c:pt>
                <c:pt idx="2">
                  <c:v>690.12980102755796</c:v>
                </c:pt>
                <c:pt idx="3">
                  <c:v>712.74538046237751</c:v>
                </c:pt>
                <c:pt idx="4">
                  <c:v>876.99574744184201</c:v>
                </c:pt>
                <c:pt idx="5">
                  <c:v>909.32490611275421</c:v>
                </c:pt>
                <c:pt idx="6">
                  <c:v>941.32873664363638</c:v>
                </c:pt>
                <c:pt idx="7">
                  <c:v>935.36256083368482</c:v>
                </c:pt>
                <c:pt idx="8">
                  <c:v>951.39043562078177</c:v>
                </c:pt>
                <c:pt idx="9">
                  <c:v>932.75085872745001</c:v>
                </c:pt>
                <c:pt idx="10">
                  <c:v>980.85878832867957</c:v>
                </c:pt>
                <c:pt idx="11">
                  <c:v>997.92587512108264</c:v>
                </c:pt>
                <c:pt idx="12">
                  <c:v>996.06646152846179</c:v>
                </c:pt>
                <c:pt idx="13">
                  <c:v>1015.3015958129311</c:v>
                </c:pt>
                <c:pt idx="14">
                  <c:v>1021.4660081660429</c:v>
                </c:pt>
                <c:pt idx="15">
                  <c:v>972.89575883083307</c:v>
                </c:pt>
                <c:pt idx="16">
                  <c:v>1035.0606693261691</c:v>
                </c:pt>
                <c:pt idx="17">
                  <c:v>1092.9707592783525</c:v>
                </c:pt>
                <c:pt idx="18">
                  <c:v>1324.1923069268978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D-423B-B4B4-E7DAAD836842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Plots!$L$663:$L$681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Plots!$U$663:$U$681</c:f>
              <c:numCache>
                <c:formatCode>_-* #\ ##0_-;\-* #\ ##0_-;_-* "-"??_-;_-@_-</c:formatCode>
                <c:ptCount val="19"/>
                <c:pt idx="0">
                  <c:v>971.05224579841411</c:v>
                </c:pt>
                <c:pt idx="1">
                  <c:v>946.34066344651319</c:v>
                </c:pt>
                <c:pt idx="2">
                  <c:v>892.72872769961464</c:v>
                </c:pt>
                <c:pt idx="3">
                  <c:v>986.97002065641288</c:v>
                </c:pt>
                <c:pt idx="4">
                  <c:v>1099.5851187944058</c:v>
                </c:pt>
                <c:pt idx="5">
                  <c:v>1158.8391085770825</c:v>
                </c:pt>
                <c:pt idx="6">
                  <c:v>1161.7122702241502</c:v>
                </c:pt>
                <c:pt idx="7">
                  <c:v>1151.1896750073524</c:v>
                </c:pt>
                <c:pt idx="8">
                  <c:v>1159.8451643764724</c:v>
                </c:pt>
                <c:pt idx="9">
                  <c:v>1116.6061709347196</c:v>
                </c:pt>
                <c:pt idx="10">
                  <c:v>1176.4628113919248</c:v>
                </c:pt>
                <c:pt idx="11">
                  <c:v>1182.2216840825736</c:v>
                </c:pt>
                <c:pt idx="12">
                  <c:v>1136.4082711087706</c:v>
                </c:pt>
                <c:pt idx="13">
                  <c:v>941.94446061479903</c:v>
                </c:pt>
                <c:pt idx="14">
                  <c:v>782.88538771561366</c:v>
                </c:pt>
                <c:pt idx="15">
                  <c:v>608.65707950411968</c:v>
                </c:pt>
                <c:pt idx="16">
                  <c:v>644.61370456348504</c:v>
                </c:pt>
                <c:pt idx="17">
                  <c:v>786.52201369848308</c:v>
                </c:pt>
                <c:pt idx="18">
                  <c:v>843.25670427138061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ED-423B-B4B4-E7DAAD83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Plots!$L$683</c:f>
          <c:strCache>
            <c:ptCount val="1"/>
            <c:pt idx="0">
              <c:v>Stromverbrauch Verkehr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Plots!$M$685:$M$703</c:f>
              <c:numCache>
                <c:formatCode>_-* #\ ##0_-;\-* #\ ##0_-;_-* "-"??_-;_-@_-</c:formatCode>
                <c:ptCount val="19"/>
                <c:pt idx="0">
                  <c:v>18.322024665725085</c:v>
                </c:pt>
                <c:pt idx="1">
                  <c:v>17.559285812994677</c:v>
                </c:pt>
                <c:pt idx="2">
                  <c:v>16.696285568538027</c:v>
                </c:pt>
                <c:pt idx="3">
                  <c:v>17.090864818348699</c:v>
                </c:pt>
                <c:pt idx="4">
                  <c:v>17.296053092595599</c:v>
                </c:pt>
                <c:pt idx="5">
                  <c:v>16.108385700045126</c:v>
                </c:pt>
                <c:pt idx="6">
                  <c:v>16.507953524297051</c:v>
                </c:pt>
                <c:pt idx="7">
                  <c:v>16.28490294256418</c:v>
                </c:pt>
                <c:pt idx="8">
                  <c:v>16.218265691475104</c:v>
                </c:pt>
                <c:pt idx="9">
                  <c:v>15.444702597404653</c:v>
                </c:pt>
                <c:pt idx="10">
                  <c:v>15.652823948956849</c:v>
                </c:pt>
                <c:pt idx="11">
                  <c:v>14.99433542872395</c:v>
                </c:pt>
                <c:pt idx="12">
                  <c:v>14.412126527491921</c:v>
                </c:pt>
                <c:pt idx="13">
                  <c:v>14.409474037639892</c:v>
                </c:pt>
                <c:pt idx="14">
                  <c:v>14.141869542524844</c:v>
                </c:pt>
                <c:pt idx="15">
                  <c:v>14.391138363820961</c:v>
                </c:pt>
                <c:pt idx="16">
                  <c:v>14.551385318288936</c:v>
                </c:pt>
                <c:pt idx="17">
                  <c:v>14.691279603224913</c:v>
                </c:pt>
                <c:pt idx="18">
                  <c:v>14.532228429351003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70-A519-ADF1025FC759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Plots!$N$685:$N$703</c:f>
              <c:numCache>
                <c:formatCode>_-* #\ ##0_-;\-* #\ ##0_-;_-* "-"??_-;_-@_-</c:formatCode>
                <c:ptCount val="19"/>
                <c:pt idx="0">
                  <c:v>453.56264255637433</c:v>
                </c:pt>
                <c:pt idx="1">
                  <c:v>439.26648388106275</c:v>
                </c:pt>
                <c:pt idx="2">
                  <c:v>421.67822585296108</c:v>
                </c:pt>
                <c:pt idx="3">
                  <c:v>427.66541480547249</c:v>
                </c:pt>
                <c:pt idx="4">
                  <c:v>434.05463901537973</c:v>
                </c:pt>
                <c:pt idx="5">
                  <c:v>411.12025044586329</c:v>
                </c:pt>
                <c:pt idx="6">
                  <c:v>421.36494066551666</c:v>
                </c:pt>
                <c:pt idx="7">
                  <c:v>408.61308158695772</c:v>
                </c:pt>
                <c:pt idx="8">
                  <c:v>402.48279034311389</c:v>
                </c:pt>
                <c:pt idx="9">
                  <c:v>373.42514320668261</c:v>
                </c:pt>
                <c:pt idx="10">
                  <c:v>371.47620823362377</c:v>
                </c:pt>
                <c:pt idx="11">
                  <c:v>358.0216896399026</c:v>
                </c:pt>
                <c:pt idx="12">
                  <c:v>351.13360557158904</c:v>
                </c:pt>
                <c:pt idx="13">
                  <c:v>353.95095232171951</c:v>
                </c:pt>
                <c:pt idx="14">
                  <c:v>349.79568300974307</c:v>
                </c:pt>
                <c:pt idx="15">
                  <c:v>363.79265529250586</c:v>
                </c:pt>
                <c:pt idx="16">
                  <c:v>363.14085265722991</c:v>
                </c:pt>
                <c:pt idx="17">
                  <c:v>370.12431612172713</c:v>
                </c:pt>
                <c:pt idx="18">
                  <c:v>371.58050895893666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9-4870-A519-ADF1025FC759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Plots!$O$685:$O$703</c:f>
              <c:numCache>
                <c:formatCode>_-* #\ ##0_-;\-* #\ ##0_-;_-* "-"??_-;_-@_-</c:formatCode>
                <c:ptCount val="19"/>
                <c:pt idx="0">
                  <c:v>506.42941976168964</c:v>
                </c:pt>
                <c:pt idx="1">
                  <c:v>484.93214381829938</c:v>
                </c:pt>
                <c:pt idx="2">
                  <c:v>460.81857061985551</c:v>
                </c:pt>
                <c:pt idx="3">
                  <c:v>469.85793656617983</c:v>
                </c:pt>
                <c:pt idx="4">
                  <c:v>475.29507122372536</c:v>
                </c:pt>
                <c:pt idx="5">
                  <c:v>444.50625842390519</c:v>
                </c:pt>
                <c:pt idx="6">
                  <c:v>455.3433726295774</c:v>
                </c:pt>
                <c:pt idx="7">
                  <c:v>449.52606843693496</c:v>
                </c:pt>
                <c:pt idx="8">
                  <c:v>447.98175138648554</c:v>
                </c:pt>
                <c:pt idx="9">
                  <c:v>426.56857828642308</c:v>
                </c:pt>
                <c:pt idx="10">
                  <c:v>432.96579610870145</c:v>
                </c:pt>
                <c:pt idx="11">
                  <c:v>417.72692828793731</c:v>
                </c:pt>
                <c:pt idx="12">
                  <c:v>401.36707747346588</c:v>
                </c:pt>
                <c:pt idx="13">
                  <c:v>415.84140343360031</c:v>
                </c:pt>
                <c:pt idx="14">
                  <c:v>414.03395556652237</c:v>
                </c:pt>
                <c:pt idx="15">
                  <c:v>430.26149237020871</c:v>
                </c:pt>
                <c:pt idx="16">
                  <c:v>432.90087214260149</c:v>
                </c:pt>
                <c:pt idx="17">
                  <c:v>438.47945104259162</c:v>
                </c:pt>
                <c:pt idx="18">
                  <c:v>445.1039203840499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9-4870-A519-ADF1025FC759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Plots!$P$685:$P$703</c:f>
              <c:numCache>
                <c:formatCode>_-* #\ ##0_-;\-* #\ ##0_-;_-* "-"??_-;_-@_-</c:formatCode>
                <c:ptCount val="19"/>
                <c:pt idx="0">
                  <c:v>552.61971192955502</c:v>
                </c:pt>
                <c:pt idx="1">
                  <c:v>543.25022098132717</c:v>
                </c:pt>
                <c:pt idx="2">
                  <c:v>525.76232025547415</c:v>
                </c:pt>
                <c:pt idx="3">
                  <c:v>599.03560810304225</c:v>
                </c:pt>
                <c:pt idx="4">
                  <c:v>612.9285373340565</c:v>
                </c:pt>
                <c:pt idx="5">
                  <c:v>562.93499736961917</c:v>
                </c:pt>
                <c:pt idx="6">
                  <c:v>579.97216281342583</c:v>
                </c:pt>
                <c:pt idx="7">
                  <c:v>577.33154885085924</c:v>
                </c:pt>
                <c:pt idx="8">
                  <c:v>574.35691734503826</c:v>
                </c:pt>
                <c:pt idx="9">
                  <c:v>548.25648011057456</c:v>
                </c:pt>
                <c:pt idx="10">
                  <c:v>529.14010828924165</c:v>
                </c:pt>
                <c:pt idx="11">
                  <c:v>521.31858760074647</c:v>
                </c:pt>
                <c:pt idx="12">
                  <c:v>516.35038437716662</c:v>
                </c:pt>
                <c:pt idx="13">
                  <c:v>516.44013411889478</c:v>
                </c:pt>
                <c:pt idx="14">
                  <c:v>508.91794538420834</c:v>
                </c:pt>
                <c:pt idx="15">
                  <c:v>519.82233760519443</c:v>
                </c:pt>
                <c:pt idx="16">
                  <c:v>531.33995469031788</c:v>
                </c:pt>
                <c:pt idx="17">
                  <c:v>539.87129070741059</c:v>
                </c:pt>
                <c:pt idx="18">
                  <c:v>546.57959047112922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9-4870-A519-ADF1025FC759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Plots!$Q$685:$Q$703</c:f>
              <c:numCache>
                <c:formatCode>_-* #\ ##0_-;\-* #\ ##0_-;_-* "-"??_-;_-@_-</c:formatCode>
                <c:ptCount val="19"/>
                <c:pt idx="0">
                  <c:v>294.2163644318079</c:v>
                </c:pt>
                <c:pt idx="1">
                  <c:v>287.08164057298558</c:v>
                </c:pt>
                <c:pt idx="2">
                  <c:v>276.42654190073762</c:v>
                </c:pt>
                <c:pt idx="3">
                  <c:v>305.77704405725876</c:v>
                </c:pt>
                <c:pt idx="4">
                  <c:v>311.96099436072524</c:v>
                </c:pt>
                <c:pt idx="5">
                  <c:v>287.49325742894757</c:v>
                </c:pt>
                <c:pt idx="6">
                  <c:v>295.59986356819832</c:v>
                </c:pt>
                <c:pt idx="7">
                  <c:v>293.56043282096317</c:v>
                </c:pt>
                <c:pt idx="8">
                  <c:v>292.07683541175908</c:v>
                </c:pt>
                <c:pt idx="9">
                  <c:v>278.65043746701434</c:v>
                </c:pt>
                <c:pt idx="10">
                  <c:v>272.2460686083507</c:v>
                </c:pt>
                <c:pt idx="11">
                  <c:v>263.80685483838124</c:v>
                </c:pt>
                <c:pt idx="12">
                  <c:v>257.43243979112515</c:v>
                </c:pt>
                <c:pt idx="13">
                  <c:v>258.11129803268818</c:v>
                </c:pt>
                <c:pt idx="14">
                  <c:v>253.50810993799718</c:v>
                </c:pt>
                <c:pt idx="15">
                  <c:v>260.12586722328945</c:v>
                </c:pt>
                <c:pt idx="16">
                  <c:v>265.34719583235631</c:v>
                </c:pt>
                <c:pt idx="17">
                  <c:v>269.04623745881077</c:v>
                </c:pt>
                <c:pt idx="18">
                  <c:v>268.11374402506243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9-4870-A519-ADF1025FC759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Plots!$R$685:$R$703</c:f>
              <c:numCache>
                <c:formatCode>_-* #\ ##0_-;\-* #\ ##0_-;_-* "-"??_-;_-@_-</c:formatCode>
                <c:ptCount val="19"/>
                <c:pt idx="0">
                  <c:v>401.9788145887909</c:v>
                </c:pt>
                <c:pt idx="1">
                  <c:v>399.26525701649905</c:v>
                </c:pt>
                <c:pt idx="2">
                  <c:v>389.11385772962291</c:v>
                </c:pt>
                <c:pt idx="3">
                  <c:v>460.87492881696807</c:v>
                </c:pt>
                <c:pt idx="4">
                  <c:v>473.29824607357688</c:v>
                </c:pt>
                <c:pt idx="5">
                  <c:v>432.44542379568793</c:v>
                </c:pt>
                <c:pt idx="6">
                  <c:v>445.84657086152453</c:v>
                </c:pt>
                <c:pt idx="7">
                  <c:v>445.18191578048857</c:v>
                </c:pt>
                <c:pt idx="8">
                  <c:v>442.5860340388495</c:v>
                </c:pt>
                <c:pt idx="9">
                  <c:v>422.86013032894812</c:v>
                </c:pt>
                <c:pt idx="10">
                  <c:v>400.70209895432049</c:v>
                </c:pt>
                <c:pt idx="11">
                  <c:v>392.10872145654832</c:v>
                </c:pt>
                <c:pt idx="12">
                  <c:v>387.49184368769932</c:v>
                </c:pt>
                <c:pt idx="13">
                  <c:v>389.41183534220283</c:v>
                </c:pt>
                <c:pt idx="14">
                  <c:v>382.70171443593506</c:v>
                </c:pt>
                <c:pt idx="15">
                  <c:v>395.34073496718901</c:v>
                </c:pt>
                <c:pt idx="16">
                  <c:v>406.11738005788538</c:v>
                </c:pt>
                <c:pt idx="17">
                  <c:v>413.1695953984306</c:v>
                </c:pt>
                <c:pt idx="18">
                  <c:v>414.12631057131392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9-4870-A519-ADF1025FC759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Plots!$S$685:$S$703</c:f>
              <c:numCache>
                <c:formatCode>_-* #\ ##0_-;\-* #\ ##0_-;_-* "-"??_-;_-@_-</c:formatCode>
                <c:ptCount val="19"/>
                <c:pt idx="0">
                  <c:v>474.74437142994412</c:v>
                </c:pt>
                <c:pt idx="1">
                  <c:v>463.19196063242867</c:v>
                </c:pt>
                <c:pt idx="2">
                  <c:v>446.72818571222706</c:v>
                </c:pt>
                <c:pt idx="3">
                  <c:v>473.51442998788445</c:v>
                </c:pt>
                <c:pt idx="4">
                  <c:v>482.40041554133586</c:v>
                </c:pt>
                <c:pt idx="5">
                  <c:v>456.57177801727164</c:v>
                </c:pt>
                <c:pt idx="6">
                  <c:v>464.59201368005665</c:v>
                </c:pt>
                <c:pt idx="7">
                  <c:v>454.08782793079251</c:v>
                </c:pt>
                <c:pt idx="8">
                  <c:v>458.75309031929214</c:v>
                </c:pt>
                <c:pt idx="9">
                  <c:v>437.19201081929333</c:v>
                </c:pt>
                <c:pt idx="10">
                  <c:v>437.3819129771822</c:v>
                </c:pt>
                <c:pt idx="11">
                  <c:v>421.91902810812303</c:v>
                </c:pt>
                <c:pt idx="12">
                  <c:v>409.31366280473361</c:v>
                </c:pt>
                <c:pt idx="13">
                  <c:v>428.28119715160557</c:v>
                </c:pt>
                <c:pt idx="14">
                  <c:v>423.76672319935005</c:v>
                </c:pt>
                <c:pt idx="15">
                  <c:v>431.1473078567488</c:v>
                </c:pt>
                <c:pt idx="16">
                  <c:v>432.48657064016805</c:v>
                </c:pt>
                <c:pt idx="17">
                  <c:v>441.71855979318315</c:v>
                </c:pt>
                <c:pt idx="18">
                  <c:v>437.9048027170515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9-4870-A519-ADF1025FC759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Plots!$T$685:$T$703</c:f>
              <c:numCache>
                <c:formatCode>_-* #\ ##0_-;\-* #\ ##0_-;_-* "-"??_-;_-@_-</c:formatCode>
                <c:ptCount val="19"/>
                <c:pt idx="0">
                  <c:v>156.38683894950577</c:v>
                </c:pt>
                <c:pt idx="1">
                  <c:v>150.90610591953194</c:v>
                </c:pt>
                <c:pt idx="2">
                  <c:v>144.1849394218313</c:v>
                </c:pt>
                <c:pt idx="3">
                  <c:v>152.18683123291029</c:v>
                </c:pt>
                <c:pt idx="4">
                  <c:v>154.51991702181124</c:v>
                </c:pt>
                <c:pt idx="5">
                  <c:v>143.29612084484344</c:v>
                </c:pt>
                <c:pt idx="6">
                  <c:v>147.04696326493368</c:v>
                </c:pt>
                <c:pt idx="7">
                  <c:v>145.45367616522006</c:v>
                </c:pt>
                <c:pt idx="8">
                  <c:v>144.80163141520103</c:v>
                </c:pt>
                <c:pt idx="9">
                  <c:v>137.9966660980017</c:v>
                </c:pt>
                <c:pt idx="10">
                  <c:v>137.81062108680669</c:v>
                </c:pt>
                <c:pt idx="11">
                  <c:v>132.61997559109261</c:v>
                </c:pt>
                <c:pt idx="12">
                  <c:v>128.24952596603131</c:v>
                </c:pt>
                <c:pt idx="13">
                  <c:v>128.37215153035001</c:v>
                </c:pt>
                <c:pt idx="14">
                  <c:v>126.02641617861921</c:v>
                </c:pt>
                <c:pt idx="15">
                  <c:v>128.68057075041793</c:v>
                </c:pt>
                <c:pt idx="16">
                  <c:v>130.58154596193086</c:v>
                </c:pt>
                <c:pt idx="17">
                  <c:v>132.06809319618779</c:v>
                </c:pt>
                <c:pt idx="18">
                  <c:v>131.03702341424491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F9-4870-A519-ADF1025FC759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Plots!$L$685:$L$703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Plots!$U$685:$U$703</c:f>
              <c:numCache>
                <c:formatCode>_-* #\ ##0_-;\-* #\ ##0_-;_-* "-"??_-;_-@_-</c:formatCode>
                <c:ptCount val="19"/>
                <c:pt idx="0">
                  <c:v>604.71766659517141</c:v>
                </c:pt>
                <c:pt idx="1">
                  <c:v>603.77516180653686</c:v>
                </c:pt>
                <c:pt idx="2">
                  <c:v>590.47054970538125</c:v>
                </c:pt>
                <c:pt idx="3">
                  <c:v>537.27481477809545</c:v>
                </c:pt>
                <c:pt idx="4">
                  <c:v>546.349434478641</c:v>
                </c:pt>
                <c:pt idx="5">
                  <c:v>668.24801278724385</c:v>
                </c:pt>
                <c:pt idx="6">
                  <c:v>689.44591785976058</c:v>
                </c:pt>
                <c:pt idx="7">
                  <c:v>689.3930398496251</c:v>
                </c:pt>
                <c:pt idx="8">
                  <c:v>685.23400969029046</c:v>
                </c:pt>
                <c:pt idx="9">
                  <c:v>654.94255868271262</c:v>
                </c:pt>
                <c:pt idx="10">
                  <c:v>615.62475368414039</c:v>
                </c:pt>
                <c:pt idx="11">
                  <c:v>604.00808906130908</c:v>
                </c:pt>
                <c:pt idx="12">
                  <c:v>598.8891789468363</c:v>
                </c:pt>
                <c:pt idx="13">
                  <c:v>602.22049673182198</c:v>
                </c:pt>
                <c:pt idx="14">
                  <c:v>591.93824180283627</c:v>
                </c:pt>
                <c:pt idx="15">
                  <c:v>612.55738692241334</c:v>
                </c:pt>
                <c:pt idx="16">
                  <c:v>630.39518151138611</c:v>
                </c:pt>
                <c:pt idx="17">
                  <c:v>641.89610399998253</c:v>
                </c:pt>
                <c:pt idx="18">
                  <c:v>644.3309854174579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F9-4870-A519-ADF1025F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Plots!$L$710</c:f>
          <c:strCache>
            <c:ptCount val="1"/>
            <c:pt idx="0">
              <c:v>Net Importe Elektrische Energie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Plots!$M$712:$M$730</c:f>
              <c:numCache>
                <c:formatCode>_-* #\ ##0_-;\-* #\ ##0_-;_-* "-"??_-;_-@_-</c:formatCode>
                <c:ptCount val="19"/>
                <c:pt idx="0">
                  <c:v>1259.0687087524004</c:v>
                </c:pt>
                <c:pt idx="1">
                  <c:v>1338.5265018190082</c:v>
                </c:pt>
                <c:pt idx="2">
                  <c:v>1301.9201056906434</c:v>
                </c:pt>
                <c:pt idx="3">
                  <c:v>1272.9901278646335</c:v>
                </c:pt>
                <c:pt idx="4">
                  <c:v>814.34050424247903</c:v>
                </c:pt>
                <c:pt idx="5">
                  <c:v>664.17776292826625</c:v>
                </c:pt>
                <c:pt idx="6">
                  <c:v>608.31112111628715</c:v>
                </c:pt>
                <c:pt idx="7">
                  <c:v>445.82785021400332</c:v>
                </c:pt>
                <c:pt idx="8">
                  <c:v>548.41901746728684</c:v>
                </c:pt>
                <c:pt idx="9">
                  <c:v>555.20466637473078</c:v>
                </c:pt>
                <c:pt idx="10">
                  <c:v>550.20214207210643</c:v>
                </c:pt>
                <c:pt idx="11">
                  <c:v>658.61513788362572</c:v>
                </c:pt>
                <c:pt idx="12">
                  <c:v>392.80777058181684</c:v>
                </c:pt>
                <c:pt idx="13">
                  <c:v>-281.6047186414587</c:v>
                </c:pt>
                <c:pt idx="14">
                  <c:v>-529.60916130111309</c:v>
                </c:pt>
                <c:pt idx="15">
                  <c:v>-889.75734301041712</c:v>
                </c:pt>
                <c:pt idx="16">
                  <c:v>-739.87636327238215</c:v>
                </c:pt>
                <c:pt idx="17">
                  <c:v>-989.01059583291681</c:v>
                </c:pt>
                <c:pt idx="18">
                  <c:v>-663.04742564514981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1-4797-8FA6-9821EA30C493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Plots!$N$712:$N$730</c:f>
              <c:numCache>
                <c:formatCode>_-* #\ ##0_-;\-* #\ ##0_-;_-* "-"??_-;_-@_-</c:formatCode>
                <c:ptCount val="19"/>
                <c:pt idx="0">
                  <c:v>-1244.3703439217088</c:v>
                </c:pt>
                <c:pt idx="1">
                  <c:v>-1300.3688060973482</c:v>
                </c:pt>
                <c:pt idx="2">
                  <c:v>-250.44498723652305</c:v>
                </c:pt>
                <c:pt idx="3">
                  <c:v>11.522841602143671</c:v>
                </c:pt>
                <c:pt idx="4">
                  <c:v>-512.91262093592195</c:v>
                </c:pt>
                <c:pt idx="5">
                  <c:v>327.79323072560737</c:v>
                </c:pt>
                <c:pt idx="6">
                  <c:v>764.49845487101106</c:v>
                </c:pt>
                <c:pt idx="7">
                  <c:v>681.55614570384591</c:v>
                </c:pt>
                <c:pt idx="8">
                  <c:v>328.46413827322419</c:v>
                </c:pt>
                <c:pt idx="9">
                  <c:v>-1052.2792671243064</c:v>
                </c:pt>
                <c:pt idx="10">
                  <c:v>-183.40180314526549</c:v>
                </c:pt>
                <c:pt idx="11">
                  <c:v>490.71935941427182</c:v>
                </c:pt>
                <c:pt idx="12">
                  <c:v>-338.7841371506413</c:v>
                </c:pt>
                <c:pt idx="13">
                  <c:v>-624.48560037323136</c:v>
                </c:pt>
                <c:pt idx="14">
                  <c:v>-2025.0198403050078</c:v>
                </c:pt>
                <c:pt idx="15">
                  <c:v>372.54389954811398</c:v>
                </c:pt>
                <c:pt idx="16">
                  <c:v>-293.44391954275318</c:v>
                </c:pt>
                <c:pt idx="17">
                  <c:v>1240.9426884554723</c:v>
                </c:pt>
                <c:pt idx="18">
                  <c:v>-181.88512939107659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1-4797-8FA6-9821EA30C493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Plots!$O$712:$O$730</c:f>
              <c:numCache>
                <c:formatCode>_-* #\ ##0_-;\-* #\ ##0_-;_-* "-"??_-;_-@_-</c:formatCode>
                <c:ptCount val="19"/>
                <c:pt idx="0">
                  <c:v>-1385.5900954355075</c:v>
                </c:pt>
                <c:pt idx="1">
                  <c:v>-2036.8565773838218</c:v>
                </c:pt>
                <c:pt idx="2">
                  <c:v>-2509.2315536783954</c:v>
                </c:pt>
                <c:pt idx="3">
                  <c:v>-2363.51854598522</c:v>
                </c:pt>
                <c:pt idx="4">
                  <c:v>-2570.0894166075141</c:v>
                </c:pt>
                <c:pt idx="5">
                  <c:v>-3075.4272440039044</c:v>
                </c:pt>
                <c:pt idx="6">
                  <c:v>-2861.9536805411926</c:v>
                </c:pt>
                <c:pt idx="7">
                  <c:v>-2891.0550196198092</c:v>
                </c:pt>
                <c:pt idx="8">
                  <c:v>-2193.5242699032488</c:v>
                </c:pt>
                <c:pt idx="9">
                  <c:v>-1751.8219225701268</c:v>
                </c:pt>
                <c:pt idx="10">
                  <c:v>-1992.9259767800631</c:v>
                </c:pt>
                <c:pt idx="11">
                  <c:v>-816.11438320056368</c:v>
                </c:pt>
                <c:pt idx="12">
                  <c:v>-1386.0460231541329</c:v>
                </c:pt>
                <c:pt idx="13">
                  <c:v>-970.53263726571822</c:v>
                </c:pt>
                <c:pt idx="14">
                  <c:v>588.7475373372672</c:v>
                </c:pt>
                <c:pt idx="15">
                  <c:v>-321.10459114799232</c:v>
                </c:pt>
                <c:pt idx="16">
                  <c:v>-1189.4805159189473</c:v>
                </c:pt>
                <c:pt idx="17">
                  <c:v>-2120.0274417728215</c:v>
                </c:pt>
                <c:pt idx="18">
                  <c:v>-755.7909780180853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1-4797-8FA6-9821EA30C493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Plots!$P$712:$P$730</c:f>
              <c:numCache>
                <c:formatCode>_-* #\ ##0_-;\-* #\ ##0_-;_-* "-"??_-;_-@_-</c:formatCode>
                <c:ptCount val="19"/>
                <c:pt idx="0">
                  <c:v>-2929.6005623673273</c:v>
                </c:pt>
                <c:pt idx="1">
                  <c:v>-2067.377069697046</c:v>
                </c:pt>
                <c:pt idx="2">
                  <c:v>-2691.4849097730048</c:v>
                </c:pt>
                <c:pt idx="3">
                  <c:v>412.31675801811434</c:v>
                </c:pt>
                <c:pt idx="4">
                  <c:v>-762.23177955007122</c:v>
                </c:pt>
                <c:pt idx="5">
                  <c:v>-1347.4971184379945</c:v>
                </c:pt>
                <c:pt idx="6">
                  <c:v>-982.70687931092073</c:v>
                </c:pt>
                <c:pt idx="7">
                  <c:v>-478.18351779077898</c:v>
                </c:pt>
                <c:pt idx="8">
                  <c:v>-1431.648452451655</c:v>
                </c:pt>
                <c:pt idx="9">
                  <c:v>-1943.5842786608416</c:v>
                </c:pt>
                <c:pt idx="10">
                  <c:v>-1999.2517935007027</c:v>
                </c:pt>
                <c:pt idx="11">
                  <c:v>-350.97882617529672</c:v>
                </c:pt>
                <c:pt idx="12">
                  <c:v>-1017.7373770083088</c:v>
                </c:pt>
                <c:pt idx="13">
                  <c:v>958.56424824932355</c:v>
                </c:pt>
                <c:pt idx="14">
                  <c:v>2431.5719952476547</c:v>
                </c:pt>
                <c:pt idx="15">
                  <c:v>2670.3755095979868</c:v>
                </c:pt>
                <c:pt idx="16">
                  <c:v>2129.9345239213872</c:v>
                </c:pt>
                <c:pt idx="17">
                  <c:v>1619.808398870628</c:v>
                </c:pt>
                <c:pt idx="18">
                  <c:v>3148.7482760528701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1-4797-8FA6-9821EA30C493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Plots!$Q$712:$Q$730</c:f>
              <c:numCache>
                <c:formatCode>_-* #\ ##0_-;\-* #\ ##0_-;_-* "-"??_-;_-@_-</c:formatCode>
                <c:ptCount val="19"/>
                <c:pt idx="0">
                  <c:v>-588.74762570182929</c:v>
                </c:pt>
                <c:pt idx="1">
                  <c:v>-160.12126923496362</c:v>
                </c:pt>
                <c:pt idx="2">
                  <c:v>-38.453718053170633</c:v>
                </c:pt>
                <c:pt idx="3">
                  <c:v>347.9527239841459</c:v>
                </c:pt>
                <c:pt idx="4">
                  <c:v>387.91392425691583</c:v>
                </c:pt>
                <c:pt idx="5">
                  <c:v>84.573952935246325</c:v>
                </c:pt>
                <c:pt idx="6">
                  <c:v>414.61112895871565</c:v>
                </c:pt>
                <c:pt idx="7">
                  <c:v>343.41558499766415</c:v>
                </c:pt>
                <c:pt idx="8">
                  <c:v>272.84175623134638</c:v>
                </c:pt>
                <c:pt idx="9">
                  <c:v>-107.70563580241219</c:v>
                </c:pt>
                <c:pt idx="10">
                  <c:v>564.98731648606372</c:v>
                </c:pt>
                <c:pt idx="11">
                  <c:v>629.20994166421042</c:v>
                </c:pt>
                <c:pt idx="12">
                  <c:v>-469.46123629196904</c:v>
                </c:pt>
                <c:pt idx="13">
                  <c:v>-228.70988960592513</c:v>
                </c:pt>
                <c:pt idx="14">
                  <c:v>12.136308033922887</c:v>
                </c:pt>
                <c:pt idx="15">
                  <c:v>-148.6441806250989</c:v>
                </c:pt>
                <c:pt idx="16">
                  <c:v>-271.72408314245672</c:v>
                </c:pt>
                <c:pt idx="17">
                  <c:v>-355.6334488790385</c:v>
                </c:pt>
                <c:pt idx="18">
                  <c:v>-348.15082504763996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1-4797-8FA6-9821EA30C493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Plots!$R$712:$R$730</c:f>
              <c:numCache>
                <c:formatCode>_-* #\ ##0_-;\-* #\ ##0_-;_-* "-"??_-;_-@_-</c:formatCode>
                <c:ptCount val="19"/>
                <c:pt idx="0">
                  <c:v>1745.5080227518833</c:v>
                </c:pt>
                <c:pt idx="1">
                  <c:v>2086.6019283152841</c:v>
                </c:pt>
                <c:pt idx="2">
                  <c:v>2212.6012755143438</c:v>
                </c:pt>
                <c:pt idx="3">
                  <c:v>2284.7176402758669</c:v>
                </c:pt>
                <c:pt idx="4">
                  <c:v>2421.8344393849311</c:v>
                </c:pt>
                <c:pt idx="5">
                  <c:v>2728.3808021638838</c:v>
                </c:pt>
                <c:pt idx="6">
                  <c:v>3224.7538813111678</c:v>
                </c:pt>
                <c:pt idx="7">
                  <c:v>3625.3054303359772</c:v>
                </c:pt>
                <c:pt idx="8">
                  <c:v>3390.0846057385288</c:v>
                </c:pt>
                <c:pt idx="9">
                  <c:v>3133.1787106308607</c:v>
                </c:pt>
                <c:pt idx="10">
                  <c:v>3743.0445809150069</c:v>
                </c:pt>
                <c:pt idx="11">
                  <c:v>3799.6029944546244</c:v>
                </c:pt>
                <c:pt idx="12">
                  <c:v>2531.7428435847805</c:v>
                </c:pt>
                <c:pt idx="13">
                  <c:v>3630.0355737323025</c:v>
                </c:pt>
                <c:pt idx="14">
                  <c:v>3513.8793927488882</c:v>
                </c:pt>
                <c:pt idx="15">
                  <c:v>3580.2782389358645</c:v>
                </c:pt>
                <c:pt idx="16">
                  <c:v>3216.9965839443653</c:v>
                </c:pt>
                <c:pt idx="17">
                  <c:v>2501.0940741855879</c:v>
                </c:pt>
                <c:pt idx="18">
                  <c:v>3247.5718559704737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31-4797-8FA6-9821EA30C493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Plots!$S$712:$S$730</c:f>
              <c:numCache>
                <c:formatCode>_-* #\ ##0_-;\-* #\ ##0_-;_-* "-"??_-;_-@_-</c:formatCode>
                <c:ptCount val="19"/>
                <c:pt idx="0">
                  <c:v>-752.17712849185955</c:v>
                </c:pt>
                <c:pt idx="1">
                  <c:v>-400.07340130950979</c:v>
                </c:pt>
                <c:pt idx="2">
                  <c:v>103.31802876889924</c:v>
                </c:pt>
                <c:pt idx="3">
                  <c:v>764.32091421711084</c:v>
                </c:pt>
                <c:pt idx="4">
                  <c:v>306.10258035651714</c:v>
                </c:pt>
                <c:pt idx="5">
                  <c:v>696.03704831798132</c:v>
                </c:pt>
                <c:pt idx="6">
                  <c:v>779.73744953423193</c:v>
                </c:pt>
                <c:pt idx="7">
                  <c:v>54.638552359996538</c:v>
                </c:pt>
                <c:pt idx="8">
                  <c:v>-61.665165416243326</c:v>
                </c:pt>
                <c:pt idx="9">
                  <c:v>-929.3702541802013</c:v>
                </c:pt>
                <c:pt idx="10">
                  <c:v>-585.68244083316313</c:v>
                </c:pt>
                <c:pt idx="11">
                  <c:v>96.650601029100471</c:v>
                </c:pt>
                <c:pt idx="12">
                  <c:v>-1428.397733952982</c:v>
                </c:pt>
                <c:pt idx="13">
                  <c:v>-838.63767245621966</c:v>
                </c:pt>
                <c:pt idx="14">
                  <c:v>-704.50595933229033</c:v>
                </c:pt>
                <c:pt idx="15">
                  <c:v>-399.02371931692323</c:v>
                </c:pt>
                <c:pt idx="16">
                  <c:v>-289.40683301904846</c:v>
                </c:pt>
                <c:pt idx="17">
                  <c:v>7.2854037411325407</c:v>
                </c:pt>
                <c:pt idx="18">
                  <c:v>-307.43575085788325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31-4797-8FA6-9821EA30C493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Plots!$T$712:$T$730</c:f>
              <c:numCache>
                <c:formatCode>_-* #\ ##0_-;\-* #\ ##0_-;_-* "-"??_-;_-@_-</c:formatCode>
                <c:ptCount val="19"/>
                <c:pt idx="0">
                  <c:v>-548.61348396871881</c:v>
                </c:pt>
                <c:pt idx="1">
                  <c:v>-501.92590893031638</c:v>
                </c:pt>
                <c:pt idx="2">
                  <c:v>-244.01908071525395</c:v>
                </c:pt>
                <c:pt idx="3">
                  <c:v>510.00192147112512</c:v>
                </c:pt>
                <c:pt idx="4">
                  <c:v>194.49433940878544</c:v>
                </c:pt>
                <c:pt idx="5">
                  <c:v>581.67299604900256</c:v>
                </c:pt>
                <c:pt idx="6">
                  <c:v>926.13544784262774</c:v>
                </c:pt>
                <c:pt idx="7">
                  <c:v>474.95356415773728</c:v>
                </c:pt>
                <c:pt idx="8">
                  <c:v>644.51257081734866</c:v>
                </c:pt>
                <c:pt idx="9">
                  <c:v>809.56946078213355</c:v>
                </c:pt>
                <c:pt idx="10">
                  <c:v>969.13652327471789</c:v>
                </c:pt>
                <c:pt idx="11">
                  <c:v>1348.6459283738795</c:v>
                </c:pt>
                <c:pt idx="12">
                  <c:v>581.38800935221889</c:v>
                </c:pt>
                <c:pt idx="13">
                  <c:v>770.65220426679286</c:v>
                </c:pt>
                <c:pt idx="14">
                  <c:v>828.44094629129518</c:v>
                </c:pt>
                <c:pt idx="15">
                  <c:v>810.27967782675694</c:v>
                </c:pt>
                <c:pt idx="16">
                  <c:v>635.03230751712954</c:v>
                </c:pt>
                <c:pt idx="17">
                  <c:v>1102.1067743708536</c:v>
                </c:pt>
                <c:pt idx="18">
                  <c:v>1153.3986267240991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31-4797-8FA6-9821EA30C493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Plots!$L$712:$L$730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Plots!$U$712:$U$730</c:f>
              <c:numCache>
                <c:formatCode>_-* #\ ##0_-;\-* #\ ##0_-;_-* "-"??_-;_-@_-</c:formatCode>
                <c:ptCount val="19"/>
                <c:pt idx="0">
                  <c:v>3076.4030675826725</c:v>
                </c:pt>
                <c:pt idx="1">
                  <c:v>3255.8353329061065</c:v>
                </c:pt>
                <c:pt idx="2">
                  <c:v>2814.4522586049416</c:v>
                </c:pt>
                <c:pt idx="3">
                  <c:v>2373.8344447305562</c:v>
                </c:pt>
                <c:pt idx="4">
                  <c:v>2801.09495088536</c:v>
                </c:pt>
                <c:pt idx="5">
                  <c:v>1963.9156987023687</c:v>
                </c:pt>
                <c:pt idx="6">
                  <c:v>3471.544083094328</c:v>
                </c:pt>
                <c:pt idx="7">
                  <c:v>3760.4201354851284</c:v>
                </c:pt>
                <c:pt idx="8">
                  <c:v>3364.6405491082892</c:v>
                </c:pt>
                <c:pt idx="9">
                  <c:v>2067.0546702489805</c:v>
                </c:pt>
                <c:pt idx="10">
                  <c:v>1370.7089083134572</c:v>
                </c:pt>
                <c:pt idx="11">
                  <c:v>2343.6632221982886</c:v>
                </c:pt>
                <c:pt idx="12">
                  <c:v>3937.6779103023559</c:v>
                </c:pt>
                <c:pt idx="13">
                  <c:v>4855.7544304382955</c:v>
                </c:pt>
                <c:pt idx="14">
                  <c:v>5159.8243231645029</c:v>
                </c:pt>
                <c:pt idx="15">
                  <c:v>4387.3743835480345</c:v>
                </c:pt>
                <c:pt idx="16">
                  <c:v>3961.8114841481533</c:v>
                </c:pt>
                <c:pt idx="17">
                  <c:v>3539.8723000194882</c:v>
                </c:pt>
                <c:pt idx="18">
                  <c:v>3654.1127486647156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31-4797-8FA6-9821EA30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Plots!$O$595</c:f>
              <c:strCache>
                <c:ptCount val="1"/>
                <c:pt idx="0">
                  <c:v>GWh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Erneuerbare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Plots!$M$74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Plots!$M$93</c:f>
              <c:numCache>
                <c:formatCode>_-* #\ ##0_-;\-* #\ ##0_-;_-* "-"??_-;_-@_-</c:formatCode>
                <c:ptCount val="1"/>
                <c:pt idx="0">
                  <c:v>6.8271451886393635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F1B-944B-1952E86C4C24}"/>
            </c:ext>
          </c:extLst>
        </c:ser>
        <c:ser>
          <c:idx val="2"/>
          <c:order val="1"/>
          <c:tx>
            <c:strRef>
              <c:f>Plots!$N$74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Plots!$N$93</c:f>
              <c:numCache>
                <c:formatCode>_-* #\ ##0_-;\-* #\ ##0_-;_-* "-"??_-;_-@_-</c:formatCode>
                <c:ptCount val="1"/>
                <c:pt idx="0">
                  <c:v>20.136408165391394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F1B-944B-1952E86C4C24}"/>
            </c:ext>
          </c:extLst>
        </c:ser>
        <c:ser>
          <c:idx val="3"/>
          <c:order val="2"/>
          <c:tx>
            <c:strRef>
              <c:f>Plots!$O$74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Plots!$O$93</c:f>
              <c:numCache>
                <c:formatCode>_-* #\ ##0_-;\-* #\ ##0_-;_-* "-"??_-;_-@_-</c:formatCode>
                <c:ptCount val="1"/>
                <c:pt idx="0">
                  <c:v>34.441751218669083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F-4F1B-944B-1952E86C4C24}"/>
            </c:ext>
          </c:extLst>
        </c:ser>
        <c:ser>
          <c:idx val="4"/>
          <c:order val="3"/>
          <c:tx>
            <c:strRef>
              <c:f>Plots!$P$74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Plots!$P$93</c:f>
              <c:numCache>
                <c:formatCode>_-* #\ ##0_-;\-* #\ ##0_-;_-* "-"??_-;_-@_-</c:formatCode>
                <c:ptCount val="1"/>
                <c:pt idx="0">
                  <c:v>37.445122315273345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F-4F1B-944B-1952E86C4C24}"/>
            </c:ext>
          </c:extLst>
        </c:ser>
        <c:ser>
          <c:idx val="5"/>
          <c:order val="4"/>
          <c:tx>
            <c:strRef>
              <c:f>Plots!$Q$74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Plots!$Q$93</c:f>
              <c:numCache>
                <c:formatCode>_-* #\ ##0_-;\-* #\ ##0_-;_-* "-"??_-;_-@_-</c:formatCode>
                <c:ptCount val="1"/>
                <c:pt idx="0">
                  <c:v>12.970012116346824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F-4F1B-944B-1952E86C4C24}"/>
            </c:ext>
          </c:extLst>
        </c:ser>
        <c:ser>
          <c:idx val="6"/>
          <c:order val="5"/>
          <c:tx>
            <c:strRef>
              <c:f>Plots!$R$74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Plots!$R$93</c:f>
              <c:numCache>
                <c:formatCode>_-* #\ ##0_-;\-* #\ ##0_-;_-* "-"??_-;_-@_-</c:formatCode>
                <c:ptCount val="1"/>
                <c:pt idx="0">
                  <c:v>34.555531626479642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F-4F1B-944B-1952E86C4C24}"/>
            </c:ext>
          </c:extLst>
        </c:ser>
        <c:ser>
          <c:idx val="7"/>
          <c:order val="6"/>
          <c:tx>
            <c:strRef>
              <c:f>Plots!$S$74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Plots!$S$93</c:f>
              <c:numCache>
                <c:formatCode>_-* #\ ##0_-;\-* #\ ##0_-;_-* "-"??_-;_-@_-</c:formatCode>
                <c:ptCount val="1"/>
                <c:pt idx="0">
                  <c:v>13.79718237223773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F-4F1B-944B-1952E86C4C24}"/>
            </c:ext>
          </c:extLst>
        </c:ser>
        <c:ser>
          <c:idx val="8"/>
          <c:order val="7"/>
          <c:tx>
            <c:strRef>
              <c:f>Plots!$T$74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Plots!$T$93</c:f>
              <c:numCache>
                <c:formatCode>_-* #\ ##0_-;\-* #\ ##0_-;_-* "-"??_-;_-@_-</c:formatCode>
                <c:ptCount val="1"/>
                <c:pt idx="0">
                  <c:v>6.2361881450594465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F-4F1B-944B-1952E86C4C24}"/>
            </c:ext>
          </c:extLst>
        </c:ser>
        <c:ser>
          <c:idx val="9"/>
          <c:order val="8"/>
          <c:tx>
            <c:strRef>
              <c:f>Plots!$U$74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Plots!$U$93</c:f>
              <c:numCache>
                <c:formatCode>_-* #\ ##0_-;\-* #\ ##0_-;_-* "-"??_-;_-@_-</c:formatCode>
                <c:ptCount val="1"/>
                <c:pt idx="0">
                  <c:v>4.9493697756638468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F-4F1B-944B-1952E86C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Plots!$L$738</c:f>
          <c:strCache>
            <c:ptCount val="1"/>
            <c:pt idx="0">
              <c:v>Anteil anrechenbare Erneuerbare insgesamt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Plots!$M$767:$M$780</c:f>
              <c:numCache>
                <c:formatCode>_(* #,##0.00_);_(* \(#,##0.00\);_(* "-"??_);_(@_)</c:formatCode>
                <c:ptCount val="14"/>
                <c:pt idx="0">
                  <c:v>6.3228211915868957E-2</c:v>
                </c:pt>
                <c:pt idx="1">
                  <c:v>7.8192395223214958E-2</c:v>
                </c:pt>
                <c:pt idx="2">
                  <c:v>8.6071989339047542E-2</c:v>
                </c:pt>
                <c:pt idx="3">
                  <c:v>9.1657927259690422E-2</c:v>
                </c:pt>
                <c:pt idx="4">
                  <c:v>9.720951643947788E-2</c:v>
                </c:pt>
                <c:pt idx="5">
                  <c:v>9.3686333068411537E-2</c:v>
                </c:pt>
                <c:pt idx="6">
                  <c:v>0.10009260627803045</c:v>
                </c:pt>
                <c:pt idx="7">
                  <c:v>0.10818467646969483</c:v>
                </c:pt>
                <c:pt idx="8">
                  <c:v>0.11773558355766586</c:v>
                </c:pt>
                <c:pt idx="9">
                  <c:v>0.12765879607958749</c:v>
                </c:pt>
                <c:pt idx="10">
                  <c:v>0.13984572334536879</c:v>
                </c:pt>
                <c:pt idx="11">
                  <c:v>0.1368074239934291</c:v>
                </c:pt>
                <c:pt idx="12">
                  <c:v>0.13874563445317095</c:v>
                </c:pt>
                <c:pt idx="13">
                  <c:v>0.13409747506153796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C-4A4B-A020-1D1BADA99CFE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Plots!$N$767:$N$780</c:f>
              <c:numCache>
                <c:formatCode>_(* #,##0.00_);_(* \(#,##0.00\);_(* "-"??_);_(@_)</c:formatCode>
                <c:ptCount val="14"/>
                <c:pt idx="0">
                  <c:v>0.11011634596018681</c:v>
                </c:pt>
                <c:pt idx="1">
                  <c:v>0.11369355521944673</c:v>
                </c:pt>
                <c:pt idx="2">
                  <c:v>0.1192953463793287</c:v>
                </c:pt>
                <c:pt idx="3">
                  <c:v>0.12390832122442996</c:v>
                </c:pt>
                <c:pt idx="4">
                  <c:v>0.135486376851298</c:v>
                </c:pt>
                <c:pt idx="5">
                  <c:v>0.13738457227959652</c:v>
                </c:pt>
                <c:pt idx="6">
                  <c:v>0.13714285304917992</c:v>
                </c:pt>
                <c:pt idx="7">
                  <c:v>0.14049922710511753</c:v>
                </c:pt>
                <c:pt idx="8">
                  <c:v>0.14164325542030082</c:v>
                </c:pt>
                <c:pt idx="9">
                  <c:v>0.14648427462421376</c:v>
                </c:pt>
                <c:pt idx="10">
                  <c:v>0.14610796006923327</c:v>
                </c:pt>
                <c:pt idx="11">
                  <c:v>0.15209622745889786</c:v>
                </c:pt>
                <c:pt idx="12">
                  <c:v>0.15052116087348896</c:v>
                </c:pt>
                <c:pt idx="13">
                  <c:v>0.1520064260036442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C-4A4B-A020-1D1BADA99CFE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Plots!$O$767:$O$780</c:f>
              <c:numCache>
                <c:formatCode>_(* #,##0.00_);_(* \(#,##0.00\);_(* "-"??_);_(@_)</c:formatCode>
                <c:ptCount val="14"/>
                <c:pt idx="0">
                  <c:v>6.0816060111424923E-2</c:v>
                </c:pt>
                <c:pt idx="1">
                  <c:v>6.7108972934543681E-2</c:v>
                </c:pt>
                <c:pt idx="2">
                  <c:v>7.4754696187390904E-2</c:v>
                </c:pt>
                <c:pt idx="3">
                  <c:v>7.8035567699139052E-2</c:v>
                </c:pt>
                <c:pt idx="4">
                  <c:v>8.3136414484271046E-2</c:v>
                </c:pt>
                <c:pt idx="5">
                  <c:v>8.4102832480427103E-2</c:v>
                </c:pt>
                <c:pt idx="6">
                  <c:v>8.5366292898782545E-2</c:v>
                </c:pt>
                <c:pt idx="7">
                  <c:v>9.0286457456149577E-2</c:v>
                </c:pt>
                <c:pt idx="8">
                  <c:v>8.9204577550202377E-2</c:v>
                </c:pt>
                <c:pt idx="9">
                  <c:v>9.0513235028940903E-2</c:v>
                </c:pt>
                <c:pt idx="10">
                  <c:v>9.51700250501296E-2</c:v>
                </c:pt>
                <c:pt idx="11">
                  <c:v>9.5206719157995875E-2</c:v>
                </c:pt>
                <c:pt idx="12">
                  <c:v>9.5087362161272823E-2</c:v>
                </c:pt>
                <c:pt idx="13">
                  <c:v>9.3261678336042445E-2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C-4A4B-A020-1D1BADA99CFE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Plots!$P$767:$P$780</c:f>
              <c:numCache>
                <c:formatCode>_(* #,##0.00_);_(* \(#,##0.00\);_(* "-"??_);_(@_)</c:formatCode>
                <c:ptCount val="14"/>
                <c:pt idx="0">
                  <c:v>7.0900456951487403E-2</c:v>
                </c:pt>
                <c:pt idx="1">
                  <c:v>7.7334517073403788E-2</c:v>
                </c:pt>
                <c:pt idx="2">
                  <c:v>7.8540510229549429E-2</c:v>
                </c:pt>
                <c:pt idx="3">
                  <c:v>7.7817832771412659E-2</c:v>
                </c:pt>
                <c:pt idx="4">
                  <c:v>8.6792296978559128E-2</c:v>
                </c:pt>
                <c:pt idx="5">
                  <c:v>8.2896842684539354E-2</c:v>
                </c:pt>
                <c:pt idx="6">
                  <c:v>8.4041923887067507E-2</c:v>
                </c:pt>
                <c:pt idx="7">
                  <c:v>8.6650146189113528E-2</c:v>
                </c:pt>
                <c:pt idx="8">
                  <c:v>8.7001159097097852E-2</c:v>
                </c:pt>
                <c:pt idx="9">
                  <c:v>8.7805458710214931E-2</c:v>
                </c:pt>
                <c:pt idx="10">
                  <c:v>8.5571447516497715E-2</c:v>
                </c:pt>
                <c:pt idx="11">
                  <c:v>8.1536593551430031E-2</c:v>
                </c:pt>
                <c:pt idx="12">
                  <c:v>8.1162258343166496E-2</c:v>
                </c:pt>
                <c:pt idx="13">
                  <c:v>8.4178677556969214E-2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C-4A4B-A020-1D1BADA99CFE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Plots!$Q$767:$Q$780</c:f>
              <c:numCache>
                <c:formatCode>_(* #,##0.00_);_(* \(#,##0.00\);_(* "-"??_);_(@_)</c:formatCode>
                <c:ptCount val="14"/>
                <c:pt idx="0">
                  <c:v>0.10124229694518581</c:v>
                </c:pt>
                <c:pt idx="1">
                  <c:v>0.10184741659941088</c:v>
                </c:pt>
                <c:pt idx="2">
                  <c:v>0.10877442566887505</c:v>
                </c:pt>
                <c:pt idx="3">
                  <c:v>0.10920638778960426</c:v>
                </c:pt>
                <c:pt idx="4">
                  <c:v>0.11759117827721891</c:v>
                </c:pt>
                <c:pt idx="5">
                  <c:v>0.12806021041834775</c:v>
                </c:pt>
                <c:pt idx="6">
                  <c:v>0.13554638582531617</c:v>
                </c:pt>
                <c:pt idx="7">
                  <c:v>0.13582920076449786</c:v>
                </c:pt>
                <c:pt idx="8">
                  <c:v>0.13687644623978265</c:v>
                </c:pt>
                <c:pt idx="9">
                  <c:v>0.13945714127520781</c:v>
                </c:pt>
                <c:pt idx="10">
                  <c:v>0.14188205789776448</c:v>
                </c:pt>
                <c:pt idx="11">
                  <c:v>0.13891821178635552</c:v>
                </c:pt>
                <c:pt idx="12">
                  <c:v>0.13580230030486423</c:v>
                </c:pt>
                <c:pt idx="13">
                  <c:v>0.13202945444893965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A4B-A020-1D1BADA99CFE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Plots!$R$767:$R$780</c:f>
              <c:numCache>
                <c:formatCode>_(* #,##0.00_);_(* \(#,##0.00\);_(* "-"??_);_(@_)</c:formatCode>
                <c:ptCount val="14"/>
                <c:pt idx="0">
                  <c:v>5.9058989943424567E-2</c:v>
                </c:pt>
                <c:pt idx="1">
                  <c:v>6.3320522483628017E-2</c:v>
                </c:pt>
                <c:pt idx="2">
                  <c:v>6.7348993463994394E-2</c:v>
                </c:pt>
                <c:pt idx="3">
                  <c:v>6.8025536557903402E-2</c:v>
                </c:pt>
                <c:pt idx="4">
                  <c:v>7.4367075513918732E-2</c:v>
                </c:pt>
                <c:pt idx="5">
                  <c:v>7.5811133524828572E-2</c:v>
                </c:pt>
                <c:pt idx="6">
                  <c:v>7.4762362277456321E-2</c:v>
                </c:pt>
                <c:pt idx="7">
                  <c:v>7.9526956381623132E-2</c:v>
                </c:pt>
                <c:pt idx="8">
                  <c:v>7.8615545660638497E-2</c:v>
                </c:pt>
                <c:pt idx="9">
                  <c:v>8.178218725281243E-2</c:v>
                </c:pt>
                <c:pt idx="10">
                  <c:v>7.8834011177341193E-2</c:v>
                </c:pt>
                <c:pt idx="11">
                  <c:v>8.2231469304429899E-2</c:v>
                </c:pt>
                <c:pt idx="12">
                  <c:v>8.2187794005549639E-2</c:v>
                </c:pt>
                <c:pt idx="13">
                  <c:v>8.2092460304675902E-2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7C-4A4B-A020-1D1BADA99CFE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Plots!$S$767:$S$780</c:f>
              <c:numCache>
                <c:formatCode>_(* #,##0.00_);_(* \(#,##0.00\);_(* "-"??_);_(@_)</c:formatCode>
                <c:ptCount val="14"/>
                <c:pt idx="0">
                  <c:v>0.10280803268461952</c:v>
                </c:pt>
                <c:pt idx="1">
                  <c:v>0.10746821549189794</c:v>
                </c:pt>
                <c:pt idx="2">
                  <c:v>0.11599743261795255</c:v>
                </c:pt>
                <c:pt idx="3">
                  <c:v>0.11440535300635794</c:v>
                </c:pt>
                <c:pt idx="4">
                  <c:v>0.12498193687599629</c:v>
                </c:pt>
                <c:pt idx="5">
                  <c:v>0.12737152540663896</c:v>
                </c:pt>
                <c:pt idx="6">
                  <c:v>0.12802502787069989</c:v>
                </c:pt>
                <c:pt idx="7">
                  <c:v>0.1272730703124966</c:v>
                </c:pt>
                <c:pt idx="8">
                  <c:v>0.12750743195053862</c:v>
                </c:pt>
                <c:pt idx="9">
                  <c:v>0.12994500329647229</c:v>
                </c:pt>
                <c:pt idx="10">
                  <c:v>0.12799214379308815</c:v>
                </c:pt>
                <c:pt idx="11">
                  <c:v>0.1270996415998229</c:v>
                </c:pt>
                <c:pt idx="12">
                  <c:v>0.12421308962273925</c:v>
                </c:pt>
                <c:pt idx="13">
                  <c:v>0.12661515624288486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7C-4A4B-A020-1D1BADA99CFE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Plots!$T$767:$T$780</c:f>
              <c:numCache>
                <c:formatCode>_(* #,##0.00_);_(* \(#,##0.00\);_(* "-"??_);_(@_)</c:formatCode>
                <c:ptCount val="14"/>
                <c:pt idx="0">
                  <c:v>8.8958464542247276E-2</c:v>
                </c:pt>
                <c:pt idx="1">
                  <c:v>9.3628585870740952E-2</c:v>
                </c:pt>
                <c:pt idx="2">
                  <c:v>9.9650873997584807E-2</c:v>
                </c:pt>
                <c:pt idx="3">
                  <c:v>0.10684236664911366</c:v>
                </c:pt>
                <c:pt idx="4">
                  <c:v>0.10529183769102753</c:v>
                </c:pt>
                <c:pt idx="5">
                  <c:v>0.10172959756941147</c:v>
                </c:pt>
                <c:pt idx="6">
                  <c:v>0.10602207797406464</c:v>
                </c:pt>
                <c:pt idx="7">
                  <c:v>0.10874357922456696</c:v>
                </c:pt>
                <c:pt idx="8">
                  <c:v>0.10773684641978523</c:v>
                </c:pt>
                <c:pt idx="9">
                  <c:v>0.11265026498674638</c:v>
                </c:pt>
                <c:pt idx="10">
                  <c:v>0.11672011391502031</c:v>
                </c:pt>
                <c:pt idx="11">
                  <c:v>0.11306228562853134</c:v>
                </c:pt>
                <c:pt idx="12">
                  <c:v>0.10895711389318206</c:v>
                </c:pt>
                <c:pt idx="13">
                  <c:v>0.1125907755465034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7C-4A4B-A020-1D1BADA99CFE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Plots!$L$767:$L$780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Plots!$U$767:$U$780</c:f>
              <c:numCache>
                <c:formatCode>_(* #,##0.00_);_(* \(#,##0.00\);_(* "-"??_);_(@_)</c:formatCode>
                <c:ptCount val="14"/>
                <c:pt idx="0">
                  <c:v>1.5149136905729143E-2</c:v>
                </c:pt>
                <c:pt idx="1">
                  <c:v>1.8605953017968965E-2</c:v>
                </c:pt>
                <c:pt idx="2">
                  <c:v>2.2212289669194592E-2</c:v>
                </c:pt>
                <c:pt idx="3">
                  <c:v>2.4143322669359923E-2</c:v>
                </c:pt>
                <c:pt idx="4">
                  <c:v>2.5813344102178459E-2</c:v>
                </c:pt>
                <c:pt idx="5">
                  <c:v>2.6842297988097567E-2</c:v>
                </c:pt>
                <c:pt idx="6">
                  <c:v>2.7799630865460553E-2</c:v>
                </c:pt>
                <c:pt idx="7">
                  <c:v>2.7894330652140767E-2</c:v>
                </c:pt>
                <c:pt idx="8">
                  <c:v>2.5819183548656879E-2</c:v>
                </c:pt>
                <c:pt idx="9">
                  <c:v>2.7139327567310769E-2</c:v>
                </c:pt>
                <c:pt idx="10">
                  <c:v>2.8556588767345903E-2</c:v>
                </c:pt>
                <c:pt idx="11">
                  <c:v>2.6820429808733674E-2</c:v>
                </c:pt>
                <c:pt idx="12">
                  <c:v>2.5641343684794388E-2</c:v>
                </c:pt>
                <c:pt idx="13">
                  <c:v>2.6148727400402867E-2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7C-4A4B-A020-1D1BADA9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Plots!$O$738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Plots!$L$738</c:f>
          <c:strCache>
            <c:ptCount val="1"/>
            <c:pt idx="0">
              <c:v>Anteil anrechenbare Erneuerbare insgesamt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Plots!$M$758</c:f>
              <c:numCache>
                <c:formatCode>_(* #,##0.00_);_(* \(#,##0.00\);_(* "-"??_);_(@_)</c:formatCode>
                <c:ptCount val="1"/>
                <c:pt idx="0">
                  <c:v>0.13409747506153796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3-4FC5-8B61-9D63294FFBF9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Plots!$N$758</c:f>
              <c:numCache>
                <c:formatCode>_(* #,##0.00_);_(* \(#,##0.00\);_(* "-"??_);_(@_)</c:formatCode>
                <c:ptCount val="1"/>
                <c:pt idx="0">
                  <c:v>0.1520064260036442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FC5-8B61-9D63294FFBF9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Plots!$O$758</c:f>
              <c:numCache>
                <c:formatCode>_(* #,##0.00_);_(* \(#,##0.00\);_(* "-"??_);_(@_)</c:formatCode>
                <c:ptCount val="1"/>
                <c:pt idx="0">
                  <c:v>9.3261678336042445E-2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3-4FC5-8B61-9D63294FFBF9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Plots!$P$758</c:f>
              <c:numCache>
                <c:formatCode>_(* #,##0.00_);_(* \(#,##0.00\);_(* "-"??_);_(@_)</c:formatCode>
                <c:ptCount val="1"/>
                <c:pt idx="0">
                  <c:v>8.4178677556969214E-2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3-4FC5-8B61-9D63294FFBF9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Plots!$Q$758</c:f>
              <c:numCache>
                <c:formatCode>_(* #,##0.00_);_(* \(#,##0.00\);_(* "-"??_);_(@_)</c:formatCode>
                <c:ptCount val="1"/>
                <c:pt idx="0">
                  <c:v>0.13202945444893965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3-4FC5-8B61-9D63294FFBF9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Plots!$R$758</c:f>
              <c:numCache>
                <c:formatCode>_(* #,##0.00_);_(* \(#,##0.00\);_(* "-"??_);_(@_)</c:formatCode>
                <c:ptCount val="1"/>
                <c:pt idx="0">
                  <c:v>8.2092460304675902E-2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3-4FC5-8B61-9D63294FFBF9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Plots!$S$758</c:f>
              <c:numCache>
                <c:formatCode>_(* #,##0.00_);_(* \(#,##0.00\);_(* "-"??_);_(@_)</c:formatCode>
                <c:ptCount val="1"/>
                <c:pt idx="0">
                  <c:v>0.12661515624288486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3-4FC5-8B61-9D63294FFBF9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Plots!$T$758</c:f>
              <c:numCache>
                <c:formatCode>_(* #,##0.00_);_(* \(#,##0.00\);_(* "-"??_);_(@_)</c:formatCode>
                <c:ptCount val="1"/>
                <c:pt idx="0">
                  <c:v>0.1125907755465034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3-4FC5-8B61-9D63294FFBF9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Plots!$L$758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Plots!$U$758</c:f>
              <c:numCache>
                <c:formatCode>_(* #,##0.00_);_(* \(#,##0.00\);_(* "-"??_);_(@_)</c:formatCode>
                <c:ptCount val="1"/>
                <c:pt idx="0">
                  <c:v>2.6148727400402867E-2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3-4FC5-8B61-9D63294F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Plots!$O$738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Verkehr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Plots!$M$803</c:f>
              <c:numCache>
                <c:formatCode>_(* #,##0.00_);_(* \(#,##0.00\);_(* "-"??_);_(@_)</c:formatCode>
                <c:ptCount val="1"/>
                <c:pt idx="0">
                  <c:v>1.8334270762333914E-2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4-4395-9A4C-983234E4B442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Plots!$N$803</c:f>
              <c:numCache>
                <c:formatCode>_(* #,##0.00_);_(* \(#,##0.00\);_(* "-"??_);_(@_)</c:formatCode>
                <c:ptCount val="1"/>
                <c:pt idx="0">
                  <c:v>4.2103500124780077E-2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4-4395-9A4C-983234E4B442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Plots!$O$803</c:f>
              <c:numCache>
                <c:formatCode>_(* #,##0.00_);_(* \(#,##0.00\);_(* "-"??_);_(@_)</c:formatCode>
                <c:ptCount val="1"/>
                <c:pt idx="0">
                  <c:v>2.6030725335640714E-2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4-4395-9A4C-983234E4B442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Plots!$P$803</c:f>
              <c:numCache>
                <c:formatCode>_(* #,##0.00_);_(* \(#,##0.00\);_(* "-"??_);_(@_)</c:formatCode>
                <c:ptCount val="1"/>
                <c:pt idx="0">
                  <c:v>2.4423851766195093E-2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4-4395-9A4C-983234E4B442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Plots!$Q$803</c:f>
              <c:numCache>
                <c:formatCode>_(* #,##0.00_);_(* \(#,##0.00\);_(* "-"??_);_(@_)</c:formatCode>
                <c:ptCount val="1"/>
                <c:pt idx="0">
                  <c:v>3.7319653555621835E-2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4-4395-9A4C-983234E4B442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Plots!$R$803</c:f>
              <c:numCache>
                <c:formatCode>_(* #,##0.00_);_(* \(#,##0.00\);_(* "-"??_);_(@_)</c:formatCode>
                <c:ptCount val="1"/>
                <c:pt idx="0">
                  <c:v>2.101208575059732E-2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84-4395-9A4C-983234E4B442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Plots!$S$803</c:f>
              <c:numCache>
                <c:formatCode>_(* #,##0.00_);_(* \(#,##0.00\);_(* "-"??_);_(@_)</c:formatCode>
                <c:ptCount val="1"/>
                <c:pt idx="0">
                  <c:v>4.0763440749386703E-2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84-4395-9A4C-983234E4B442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Plots!$T$803</c:f>
              <c:numCache>
                <c:formatCode>_(* #,##0.00_);_(* \(#,##0.00\);_(* "-"??_);_(@_)</c:formatCode>
                <c:ptCount val="1"/>
                <c:pt idx="0">
                  <c:v>3.1428094225125963E-2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84-4395-9A4C-983234E4B442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Plots!$L$803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Plots!$U$803</c:f>
              <c:numCache>
                <c:formatCode>_(* #,##0.00_);_(* \(#,##0.00\);_(* "-"??_);_(@_)</c:formatCode>
                <c:ptCount val="1"/>
                <c:pt idx="0">
                  <c:v>1.7556744776013555E-2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84-4395-9A4C-983234E4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Plots!$O$782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Plots!$L$782</c:f>
          <c:strCache>
            <c:ptCount val="1"/>
            <c:pt idx="0">
              <c:v>Anteil anrechenbare Erneuerbare Verkehr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Plots!$M$813:$M$826</c:f>
              <c:numCache>
                <c:formatCode>_(* #,##0.00_);_(* \(#,##0.00\);_(* "-"??_);_(@_)</c:formatCode>
                <c:ptCount val="14"/>
                <c:pt idx="0">
                  <c:v>3.9449968958645493E-3</c:v>
                </c:pt>
                <c:pt idx="1">
                  <c:v>1.0709188737710091E-2</c:v>
                </c:pt>
                <c:pt idx="2">
                  <c:v>1.2783839566455665E-2</c:v>
                </c:pt>
                <c:pt idx="3">
                  <c:v>1.5915506225819071E-2</c:v>
                </c:pt>
                <c:pt idx="4">
                  <c:v>2.068958121349283E-2</c:v>
                </c:pt>
                <c:pt idx="5">
                  <c:v>1.9559803141297429E-2</c:v>
                </c:pt>
                <c:pt idx="6">
                  <c:v>2.0418806419476205E-2</c:v>
                </c:pt>
                <c:pt idx="7">
                  <c:v>1.9854915754256415E-2</c:v>
                </c:pt>
                <c:pt idx="8">
                  <c:v>1.9097318236719205E-2</c:v>
                </c:pt>
                <c:pt idx="9">
                  <c:v>2.1412827005585632E-2</c:v>
                </c:pt>
                <c:pt idx="10">
                  <c:v>2.5173267538761895E-2</c:v>
                </c:pt>
                <c:pt idx="11">
                  <c:v>2.0948539791154172E-2</c:v>
                </c:pt>
                <c:pt idx="12">
                  <c:v>1.8467485026958039E-2</c:v>
                </c:pt>
                <c:pt idx="13">
                  <c:v>1.8334270762333914E-2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B63-BBF2-D2CC9DEE6B6B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Plots!$N$813:$N$826</c:f>
              <c:numCache>
                <c:formatCode>_(* #,##0.00_);_(* \(#,##0.00\);_(* "-"??_);_(@_)</c:formatCode>
                <c:ptCount val="14"/>
                <c:pt idx="0">
                  <c:v>3.1626278961188296E-2</c:v>
                </c:pt>
                <c:pt idx="1">
                  <c:v>3.9143721063250904E-2</c:v>
                </c:pt>
                <c:pt idx="2">
                  <c:v>4.0131817750149498E-2</c:v>
                </c:pt>
                <c:pt idx="3">
                  <c:v>4.3335175264978071E-2</c:v>
                </c:pt>
                <c:pt idx="4">
                  <c:v>4.6460211384683849E-2</c:v>
                </c:pt>
                <c:pt idx="5">
                  <c:v>4.5102583825491246E-2</c:v>
                </c:pt>
                <c:pt idx="6">
                  <c:v>4.8351708654719994E-2</c:v>
                </c:pt>
                <c:pt idx="7">
                  <c:v>4.5531823532846044E-2</c:v>
                </c:pt>
                <c:pt idx="8">
                  <c:v>4.4092086924519006E-2</c:v>
                </c:pt>
                <c:pt idx="9">
                  <c:v>4.5557382206492955E-2</c:v>
                </c:pt>
                <c:pt idx="10">
                  <c:v>4.9225002449273011E-2</c:v>
                </c:pt>
                <c:pt idx="11">
                  <c:v>4.5259102888232518E-2</c:v>
                </c:pt>
                <c:pt idx="12">
                  <c:v>4.2966483256642672E-2</c:v>
                </c:pt>
                <c:pt idx="13">
                  <c:v>4.2103500124780077E-2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B63-BBF2-D2CC9DEE6B6B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Plots!$O$813:$O$826</c:f>
              <c:numCache>
                <c:formatCode>_(* #,##0.00_);_(* \(#,##0.00\);_(* "-"??_);_(@_)</c:formatCode>
                <c:ptCount val="14"/>
                <c:pt idx="0">
                  <c:v>1.1787423302033232E-2</c:v>
                </c:pt>
                <c:pt idx="1">
                  <c:v>1.8652567671406675E-2</c:v>
                </c:pt>
                <c:pt idx="2">
                  <c:v>2.0476303349473118E-2</c:v>
                </c:pt>
                <c:pt idx="3">
                  <c:v>2.401475864837653E-2</c:v>
                </c:pt>
                <c:pt idx="4">
                  <c:v>2.8816560089891551E-2</c:v>
                </c:pt>
                <c:pt idx="5">
                  <c:v>2.7542530747586207E-2</c:v>
                </c:pt>
                <c:pt idx="6">
                  <c:v>2.8825686670412711E-2</c:v>
                </c:pt>
                <c:pt idx="7">
                  <c:v>2.7258483995753757E-2</c:v>
                </c:pt>
                <c:pt idx="8">
                  <c:v>2.6333842466232757E-2</c:v>
                </c:pt>
                <c:pt idx="9">
                  <c:v>2.823607707890587E-2</c:v>
                </c:pt>
                <c:pt idx="10">
                  <c:v>3.1275451223277462E-2</c:v>
                </c:pt>
                <c:pt idx="11">
                  <c:v>2.7625622330850388E-2</c:v>
                </c:pt>
                <c:pt idx="12">
                  <c:v>2.5876827302555794E-2</c:v>
                </c:pt>
                <c:pt idx="13">
                  <c:v>2.6030725335640714E-2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D-4B63-BBF2-D2CC9DEE6B6B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Plots!$P$813:$P$826</c:f>
              <c:numCache>
                <c:formatCode>_(* #,##0.00_);_(* \(#,##0.00\);_(* "-"??_);_(@_)</c:formatCode>
                <c:ptCount val="14"/>
                <c:pt idx="0">
                  <c:v>1.4123503504188593E-2</c:v>
                </c:pt>
                <c:pt idx="1">
                  <c:v>2.123041894219389E-2</c:v>
                </c:pt>
                <c:pt idx="2">
                  <c:v>2.3087273403578558E-2</c:v>
                </c:pt>
                <c:pt idx="3">
                  <c:v>2.664040828626504E-2</c:v>
                </c:pt>
                <c:pt idx="4">
                  <c:v>3.0802895596780476E-2</c:v>
                </c:pt>
                <c:pt idx="5">
                  <c:v>2.9273006859169053E-2</c:v>
                </c:pt>
                <c:pt idx="6">
                  <c:v>3.0988894068271589E-2</c:v>
                </c:pt>
                <c:pt idx="7">
                  <c:v>2.8945857990403716E-2</c:v>
                </c:pt>
                <c:pt idx="8">
                  <c:v>2.7530615185944803E-2</c:v>
                </c:pt>
                <c:pt idx="9">
                  <c:v>2.917588610012108E-2</c:v>
                </c:pt>
                <c:pt idx="10">
                  <c:v>3.2041941931723633E-2</c:v>
                </c:pt>
                <c:pt idx="11">
                  <c:v>2.8023523329775157E-2</c:v>
                </c:pt>
                <c:pt idx="12">
                  <c:v>2.5187484361310498E-2</c:v>
                </c:pt>
                <c:pt idx="13">
                  <c:v>2.4423851766195093E-2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D-4B63-BBF2-D2CC9DEE6B6B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Plots!$Q$813:$Q$826</c:f>
              <c:numCache>
                <c:formatCode>_(* #,##0.00_);_(* \(#,##0.00\);_(* "-"??_);_(@_)</c:formatCode>
                <c:ptCount val="14"/>
                <c:pt idx="0">
                  <c:v>2.3866644704328623E-2</c:v>
                </c:pt>
                <c:pt idx="1">
                  <c:v>3.1501235763217408E-2</c:v>
                </c:pt>
                <c:pt idx="2">
                  <c:v>3.3082028250343766E-2</c:v>
                </c:pt>
                <c:pt idx="3">
                  <c:v>3.6632349049161933E-2</c:v>
                </c:pt>
                <c:pt idx="4">
                  <c:v>4.1261662523647429E-2</c:v>
                </c:pt>
                <c:pt idx="5">
                  <c:v>3.8672550481194945E-2</c:v>
                </c:pt>
                <c:pt idx="6">
                  <c:v>4.131399769929929E-2</c:v>
                </c:pt>
                <c:pt idx="7">
                  <c:v>4.1137450190860216E-2</c:v>
                </c:pt>
                <c:pt idx="8">
                  <c:v>3.9386320724493669E-2</c:v>
                </c:pt>
                <c:pt idx="9">
                  <c:v>4.1055989515352581E-2</c:v>
                </c:pt>
                <c:pt idx="10">
                  <c:v>4.3938601828562726E-2</c:v>
                </c:pt>
                <c:pt idx="11">
                  <c:v>3.979919241536195E-2</c:v>
                </c:pt>
                <c:pt idx="12">
                  <c:v>3.7492312297423301E-2</c:v>
                </c:pt>
                <c:pt idx="13">
                  <c:v>3.7319653555621835E-2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D-4B63-BBF2-D2CC9DEE6B6B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Plots!$R$813:$R$826</c:f>
              <c:numCache>
                <c:formatCode>_(* #,##0.00_);_(* \(#,##0.00\);_(* "-"??_);_(@_)</c:formatCode>
                <c:ptCount val="14"/>
                <c:pt idx="0">
                  <c:v>7.2061846496006008E-3</c:v>
                </c:pt>
                <c:pt idx="1">
                  <c:v>1.3810905174698846E-2</c:v>
                </c:pt>
                <c:pt idx="2">
                  <c:v>1.5635878522573705E-2</c:v>
                </c:pt>
                <c:pt idx="3">
                  <c:v>1.8386058315100658E-2</c:v>
                </c:pt>
                <c:pt idx="4">
                  <c:v>2.2883043763666847E-2</c:v>
                </c:pt>
                <c:pt idx="5">
                  <c:v>2.1882926271253784E-2</c:v>
                </c:pt>
                <c:pt idx="6">
                  <c:v>2.3050847187492778E-2</c:v>
                </c:pt>
                <c:pt idx="7">
                  <c:v>2.2757473576772144E-2</c:v>
                </c:pt>
                <c:pt idx="8">
                  <c:v>2.1859315218467436E-2</c:v>
                </c:pt>
                <c:pt idx="9">
                  <c:v>2.3997025809276946E-2</c:v>
                </c:pt>
                <c:pt idx="10">
                  <c:v>2.7244708197839005E-2</c:v>
                </c:pt>
                <c:pt idx="11">
                  <c:v>2.3372252749602775E-2</c:v>
                </c:pt>
                <c:pt idx="12">
                  <c:v>2.0938128417585373E-2</c:v>
                </c:pt>
                <c:pt idx="13">
                  <c:v>2.101208575059732E-2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D-4B63-BBF2-D2CC9DEE6B6B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Plots!$S$813:$S$826</c:f>
              <c:numCache>
                <c:formatCode>_(* #,##0.00_);_(* \(#,##0.00\);_(* "-"??_);_(@_)</c:formatCode>
                <c:ptCount val="14"/>
                <c:pt idx="0">
                  <c:v>2.9975647424362397E-2</c:v>
                </c:pt>
                <c:pt idx="1">
                  <c:v>3.7773582663709913E-2</c:v>
                </c:pt>
                <c:pt idx="2">
                  <c:v>3.9137433093026232E-2</c:v>
                </c:pt>
                <c:pt idx="3">
                  <c:v>4.3431588709310541E-2</c:v>
                </c:pt>
                <c:pt idx="4">
                  <c:v>4.9651602342019999E-2</c:v>
                </c:pt>
                <c:pt idx="5">
                  <c:v>4.7173528979047412E-2</c:v>
                </c:pt>
                <c:pt idx="6">
                  <c:v>4.8447806072219358E-2</c:v>
                </c:pt>
                <c:pt idx="7">
                  <c:v>4.5395166377444014E-2</c:v>
                </c:pt>
                <c:pt idx="8">
                  <c:v>4.3800740963613811E-2</c:v>
                </c:pt>
                <c:pt idx="9">
                  <c:v>4.5365326820151819E-2</c:v>
                </c:pt>
                <c:pt idx="10">
                  <c:v>4.8074001172608176E-2</c:v>
                </c:pt>
                <c:pt idx="11">
                  <c:v>4.3521558430978706E-2</c:v>
                </c:pt>
                <c:pt idx="12">
                  <c:v>4.1198806997480727E-2</c:v>
                </c:pt>
                <c:pt idx="13">
                  <c:v>4.0763440749386703E-2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D-4B63-BBF2-D2CC9DEE6B6B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Plots!$T$813:$T$826</c:f>
              <c:numCache>
                <c:formatCode>_(* #,##0.00_);_(* \(#,##0.00\);_(* "-"??_);_(@_)</c:formatCode>
                <c:ptCount val="14"/>
                <c:pt idx="0">
                  <c:v>2.1513033615327189E-2</c:v>
                </c:pt>
                <c:pt idx="1">
                  <c:v>2.8322740131740465E-2</c:v>
                </c:pt>
                <c:pt idx="2">
                  <c:v>2.9633868885017886E-2</c:v>
                </c:pt>
                <c:pt idx="3">
                  <c:v>3.2513143067640048E-2</c:v>
                </c:pt>
                <c:pt idx="4">
                  <c:v>3.6622512199432099E-2</c:v>
                </c:pt>
                <c:pt idx="5">
                  <c:v>3.6895181372035485E-2</c:v>
                </c:pt>
                <c:pt idx="6">
                  <c:v>3.6007648987851637E-2</c:v>
                </c:pt>
                <c:pt idx="7">
                  <c:v>3.377734088746815E-2</c:v>
                </c:pt>
                <c:pt idx="8">
                  <c:v>3.2097752850573827E-2</c:v>
                </c:pt>
                <c:pt idx="9">
                  <c:v>3.3680079847859749E-2</c:v>
                </c:pt>
                <c:pt idx="10">
                  <c:v>3.6942685340566779E-2</c:v>
                </c:pt>
                <c:pt idx="11">
                  <c:v>3.3528996188014276E-2</c:v>
                </c:pt>
                <c:pt idx="12">
                  <c:v>3.2735133248216711E-2</c:v>
                </c:pt>
                <c:pt idx="13">
                  <c:v>3.1428094225125963E-2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1D-4B63-BBF2-D2CC9DEE6B6B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Plots!$L$813:$L$826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Plots!$U$813:$U$826</c:f>
              <c:numCache>
                <c:formatCode>_(* #,##0.00_);_(* \(#,##0.00\);_(* "-"??_);_(@_)</c:formatCode>
                <c:ptCount val="14"/>
                <c:pt idx="0">
                  <c:v>4.7067419577565715E-3</c:v>
                </c:pt>
                <c:pt idx="1">
                  <c:v>1.0904091254968854E-2</c:v>
                </c:pt>
                <c:pt idx="2">
                  <c:v>1.3027836563954176E-2</c:v>
                </c:pt>
                <c:pt idx="3">
                  <c:v>1.6379431530025825E-2</c:v>
                </c:pt>
                <c:pt idx="4">
                  <c:v>2.1080818022247018E-2</c:v>
                </c:pt>
                <c:pt idx="5">
                  <c:v>1.9839792282651258E-2</c:v>
                </c:pt>
                <c:pt idx="6">
                  <c:v>2.0795114627902803E-2</c:v>
                </c:pt>
                <c:pt idx="7">
                  <c:v>1.9875084955682798E-2</c:v>
                </c:pt>
                <c:pt idx="8">
                  <c:v>1.9197106943739183E-2</c:v>
                </c:pt>
                <c:pt idx="9">
                  <c:v>2.1131199604737579E-2</c:v>
                </c:pt>
                <c:pt idx="10">
                  <c:v>2.399433954176465E-2</c:v>
                </c:pt>
                <c:pt idx="11">
                  <c:v>2.0042491228019051E-2</c:v>
                </c:pt>
                <c:pt idx="12">
                  <c:v>1.7747419614816483E-2</c:v>
                </c:pt>
                <c:pt idx="13">
                  <c:v>1.7556744776013555E-2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1D-4B63-BBF2-D2CC9DEE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Plots!$O$738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Plots!$L$828</c:f>
          <c:strCache>
            <c:ptCount val="1"/>
            <c:pt idx="0">
              <c:v>Anteil anrechenbare Erneuerbare Elektrizitätserzeugung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Plots!$M$848</c:f>
              <c:numCache>
                <c:formatCode>_(* #,##0.00_);_(* \(#,##0.00\);_(* "-"??_);_(@_)</c:formatCode>
                <c:ptCount val="1"/>
                <c:pt idx="0">
                  <c:v>1.8334270762333914E-2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9-4F33-AEAE-115BC083C116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Plots!$N$848</c:f>
              <c:numCache>
                <c:formatCode>_(* #,##0.00_);_(* \(#,##0.00\);_(* "-"??_);_(@_)</c:formatCode>
                <c:ptCount val="1"/>
                <c:pt idx="0">
                  <c:v>4.2103500124780077E-2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9-4F33-AEAE-115BC083C116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Plots!$O$848</c:f>
              <c:numCache>
                <c:formatCode>_(* #,##0.00_);_(* \(#,##0.00\);_(* "-"??_);_(@_)</c:formatCode>
                <c:ptCount val="1"/>
                <c:pt idx="0">
                  <c:v>2.6030725335640714E-2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9-4F33-AEAE-115BC083C116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Plots!$P$848</c:f>
              <c:numCache>
                <c:formatCode>_(* #,##0.00_);_(* \(#,##0.00\);_(* "-"??_);_(@_)</c:formatCode>
                <c:ptCount val="1"/>
                <c:pt idx="0">
                  <c:v>2.4423851766195093E-2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9-4F33-AEAE-115BC083C116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Plots!$Q$848</c:f>
              <c:numCache>
                <c:formatCode>_(* #,##0.00_);_(* \(#,##0.00\);_(* "-"??_);_(@_)</c:formatCode>
                <c:ptCount val="1"/>
                <c:pt idx="0">
                  <c:v>3.7319653555621835E-2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9-4F33-AEAE-115BC083C116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Plots!$R$848</c:f>
              <c:numCache>
                <c:formatCode>_(* #,##0.00_);_(* \(#,##0.00\);_(* "-"??_);_(@_)</c:formatCode>
                <c:ptCount val="1"/>
                <c:pt idx="0">
                  <c:v>2.101208575059732E-2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9-4F33-AEAE-115BC083C116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Plots!$S$848</c:f>
              <c:numCache>
                <c:formatCode>_(* #,##0.00_);_(* \(#,##0.00\);_(* "-"??_);_(@_)</c:formatCode>
                <c:ptCount val="1"/>
                <c:pt idx="0">
                  <c:v>4.0763440749386703E-2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C9-4F33-AEAE-115BC083C116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Plots!$T$848</c:f>
              <c:numCache>
                <c:formatCode>_(* #,##0.00_);_(* \(#,##0.00\);_(* "-"??_);_(@_)</c:formatCode>
                <c:ptCount val="1"/>
                <c:pt idx="0">
                  <c:v>3.1428094225125963E-2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C9-4F33-AEAE-115BC083C116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Plots!$L$848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Plots!$U$848</c:f>
              <c:numCache>
                <c:formatCode>_(* #,##0.00_);_(* \(#,##0.00\);_(* "-"??_);_(@_)</c:formatCode>
                <c:ptCount val="1"/>
                <c:pt idx="0">
                  <c:v>1.7556744776013555E-2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9-4F33-AEAE-115BC083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Plots!$O$828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Plots!$L$828</c:f>
          <c:strCache>
            <c:ptCount val="1"/>
            <c:pt idx="0">
              <c:v>Anteil anrechenbare Erneuerbare Elektrizitätserzeugung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Plots!$M$857:$M$870</c:f>
              <c:numCache>
                <c:formatCode>_(* #,##0.00_);_(* \(#,##0.00\);_(* "-"??_);_(@_)</c:formatCode>
                <c:ptCount val="14"/>
                <c:pt idx="0">
                  <c:v>3.9449968958645493E-3</c:v>
                </c:pt>
                <c:pt idx="1">
                  <c:v>1.0709188737710091E-2</c:v>
                </c:pt>
                <c:pt idx="2">
                  <c:v>1.2783839566455665E-2</c:v>
                </c:pt>
                <c:pt idx="3">
                  <c:v>1.5915506225819071E-2</c:v>
                </c:pt>
                <c:pt idx="4">
                  <c:v>2.068958121349283E-2</c:v>
                </c:pt>
                <c:pt idx="5">
                  <c:v>1.9559803141297429E-2</c:v>
                </c:pt>
                <c:pt idx="6">
                  <c:v>2.0418806419476205E-2</c:v>
                </c:pt>
                <c:pt idx="7">
                  <c:v>1.9854915754256415E-2</c:v>
                </c:pt>
                <c:pt idx="8">
                  <c:v>1.9097318236719205E-2</c:v>
                </c:pt>
                <c:pt idx="9">
                  <c:v>2.1412827005585632E-2</c:v>
                </c:pt>
                <c:pt idx="10">
                  <c:v>2.5173267538761895E-2</c:v>
                </c:pt>
                <c:pt idx="11">
                  <c:v>2.0948539791154172E-2</c:v>
                </c:pt>
                <c:pt idx="12">
                  <c:v>1.8467485026958039E-2</c:v>
                </c:pt>
                <c:pt idx="13">
                  <c:v>1.8334270762333914E-2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F-42A6-B755-46779F2E6E05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Plots!$N$857:$N$870</c:f>
              <c:numCache>
                <c:formatCode>_(* #,##0.00_);_(* \(#,##0.00\);_(* "-"??_);_(@_)</c:formatCode>
                <c:ptCount val="14"/>
                <c:pt idx="0">
                  <c:v>3.1626278961188296E-2</c:v>
                </c:pt>
                <c:pt idx="1">
                  <c:v>3.9143721063250904E-2</c:v>
                </c:pt>
                <c:pt idx="2">
                  <c:v>4.0131817750149498E-2</c:v>
                </c:pt>
                <c:pt idx="3">
                  <c:v>4.3335175264978071E-2</c:v>
                </c:pt>
                <c:pt idx="4">
                  <c:v>4.6460211384683849E-2</c:v>
                </c:pt>
                <c:pt idx="5">
                  <c:v>4.5102583825491246E-2</c:v>
                </c:pt>
                <c:pt idx="6">
                  <c:v>4.8351708654719994E-2</c:v>
                </c:pt>
                <c:pt idx="7">
                  <c:v>4.5531823532846044E-2</c:v>
                </c:pt>
                <c:pt idx="8">
                  <c:v>4.4092086924519006E-2</c:v>
                </c:pt>
                <c:pt idx="9">
                  <c:v>4.5557382206492955E-2</c:v>
                </c:pt>
                <c:pt idx="10">
                  <c:v>4.9225002449273011E-2</c:v>
                </c:pt>
                <c:pt idx="11">
                  <c:v>4.5259102888232518E-2</c:v>
                </c:pt>
                <c:pt idx="12">
                  <c:v>4.2966483256642672E-2</c:v>
                </c:pt>
                <c:pt idx="13">
                  <c:v>4.2103500124780077E-2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F-42A6-B755-46779F2E6E05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Plots!$O$857:$O$870</c:f>
              <c:numCache>
                <c:formatCode>_(* #,##0.00_);_(* \(#,##0.00\);_(* "-"??_);_(@_)</c:formatCode>
                <c:ptCount val="14"/>
                <c:pt idx="0">
                  <c:v>1.1787423302033232E-2</c:v>
                </c:pt>
                <c:pt idx="1">
                  <c:v>1.8652567671406675E-2</c:v>
                </c:pt>
                <c:pt idx="2">
                  <c:v>2.0476303349473118E-2</c:v>
                </c:pt>
                <c:pt idx="3">
                  <c:v>2.401475864837653E-2</c:v>
                </c:pt>
                <c:pt idx="4">
                  <c:v>2.8816560089891551E-2</c:v>
                </c:pt>
                <c:pt idx="5">
                  <c:v>2.7542530747586207E-2</c:v>
                </c:pt>
                <c:pt idx="6">
                  <c:v>2.8825686670412711E-2</c:v>
                </c:pt>
                <c:pt idx="7">
                  <c:v>2.7258483995753757E-2</c:v>
                </c:pt>
                <c:pt idx="8">
                  <c:v>2.6333842466232757E-2</c:v>
                </c:pt>
                <c:pt idx="9">
                  <c:v>2.823607707890587E-2</c:v>
                </c:pt>
                <c:pt idx="10">
                  <c:v>3.1275451223277462E-2</c:v>
                </c:pt>
                <c:pt idx="11">
                  <c:v>2.7625622330850388E-2</c:v>
                </c:pt>
                <c:pt idx="12">
                  <c:v>2.5876827302555794E-2</c:v>
                </c:pt>
                <c:pt idx="13">
                  <c:v>2.6030725335640714E-2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F-42A6-B755-46779F2E6E05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Plots!$P$857:$P$870</c:f>
              <c:numCache>
                <c:formatCode>_(* #,##0.00_);_(* \(#,##0.00\);_(* "-"??_);_(@_)</c:formatCode>
                <c:ptCount val="14"/>
                <c:pt idx="0">
                  <c:v>1.4123503504188593E-2</c:v>
                </c:pt>
                <c:pt idx="1">
                  <c:v>2.123041894219389E-2</c:v>
                </c:pt>
                <c:pt idx="2">
                  <c:v>2.3087273403578558E-2</c:v>
                </c:pt>
                <c:pt idx="3">
                  <c:v>2.664040828626504E-2</c:v>
                </c:pt>
                <c:pt idx="4">
                  <c:v>3.0802895596780476E-2</c:v>
                </c:pt>
                <c:pt idx="5">
                  <c:v>2.9273006859169053E-2</c:v>
                </c:pt>
                <c:pt idx="6">
                  <c:v>3.0988894068271589E-2</c:v>
                </c:pt>
                <c:pt idx="7">
                  <c:v>2.8945857990403716E-2</c:v>
                </c:pt>
                <c:pt idx="8">
                  <c:v>2.7530615185944803E-2</c:v>
                </c:pt>
                <c:pt idx="9">
                  <c:v>2.917588610012108E-2</c:v>
                </c:pt>
                <c:pt idx="10">
                  <c:v>3.2041941931723633E-2</c:v>
                </c:pt>
                <c:pt idx="11">
                  <c:v>2.8023523329775157E-2</c:v>
                </c:pt>
                <c:pt idx="12">
                  <c:v>2.5187484361310498E-2</c:v>
                </c:pt>
                <c:pt idx="13">
                  <c:v>2.4423851766195093E-2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F-42A6-B755-46779F2E6E05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Plots!$Q$857:$Q$870</c:f>
              <c:numCache>
                <c:formatCode>_(* #,##0.00_);_(* \(#,##0.00\);_(* "-"??_);_(@_)</c:formatCode>
                <c:ptCount val="14"/>
                <c:pt idx="0">
                  <c:v>2.3866644704328623E-2</c:v>
                </c:pt>
                <c:pt idx="1">
                  <c:v>3.1501235763217408E-2</c:v>
                </c:pt>
                <c:pt idx="2">
                  <c:v>3.3082028250343766E-2</c:v>
                </c:pt>
                <c:pt idx="3">
                  <c:v>3.6632349049161933E-2</c:v>
                </c:pt>
                <c:pt idx="4">
                  <c:v>4.1261662523647429E-2</c:v>
                </c:pt>
                <c:pt idx="5">
                  <c:v>3.8672550481194945E-2</c:v>
                </c:pt>
                <c:pt idx="6">
                  <c:v>4.131399769929929E-2</c:v>
                </c:pt>
                <c:pt idx="7">
                  <c:v>4.1137450190860216E-2</c:v>
                </c:pt>
                <c:pt idx="8">
                  <c:v>3.9386320724493669E-2</c:v>
                </c:pt>
                <c:pt idx="9">
                  <c:v>4.1055989515352581E-2</c:v>
                </c:pt>
                <c:pt idx="10">
                  <c:v>4.3938601828562726E-2</c:v>
                </c:pt>
                <c:pt idx="11">
                  <c:v>3.979919241536195E-2</c:v>
                </c:pt>
                <c:pt idx="12">
                  <c:v>3.7492312297423301E-2</c:v>
                </c:pt>
                <c:pt idx="13">
                  <c:v>3.7319653555621835E-2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F-42A6-B755-46779F2E6E05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Plots!$R$857:$R$870</c:f>
              <c:numCache>
                <c:formatCode>_(* #,##0.00_);_(* \(#,##0.00\);_(* "-"??_);_(@_)</c:formatCode>
                <c:ptCount val="14"/>
                <c:pt idx="0">
                  <c:v>7.2061846496006008E-3</c:v>
                </c:pt>
                <c:pt idx="1">
                  <c:v>1.3810905174698846E-2</c:v>
                </c:pt>
                <c:pt idx="2">
                  <c:v>1.5635878522573705E-2</c:v>
                </c:pt>
                <c:pt idx="3">
                  <c:v>1.8386058315100658E-2</c:v>
                </c:pt>
                <c:pt idx="4">
                  <c:v>2.2883043763666847E-2</c:v>
                </c:pt>
                <c:pt idx="5">
                  <c:v>2.1882926271253784E-2</c:v>
                </c:pt>
                <c:pt idx="6">
                  <c:v>2.3050847187492778E-2</c:v>
                </c:pt>
                <c:pt idx="7">
                  <c:v>2.2757473576772144E-2</c:v>
                </c:pt>
                <c:pt idx="8">
                  <c:v>2.1859315218467436E-2</c:v>
                </c:pt>
                <c:pt idx="9">
                  <c:v>2.3997025809276946E-2</c:v>
                </c:pt>
                <c:pt idx="10">
                  <c:v>2.7244708197839005E-2</c:v>
                </c:pt>
                <c:pt idx="11">
                  <c:v>2.3372252749602775E-2</c:v>
                </c:pt>
                <c:pt idx="12">
                  <c:v>2.0938128417585373E-2</c:v>
                </c:pt>
                <c:pt idx="13">
                  <c:v>2.101208575059732E-2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F-42A6-B755-46779F2E6E05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Plots!$S$857:$S$870</c:f>
              <c:numCache>
                <c:formatCode>_(* #,##0.00_);_(* \(#,##0.00\);_(* "-"??_);_(@_)</c:formatCode>
                <c:ptCount val="14"/>
                <c:pt idx="0">
                  <c:v>2.9975647424362397E-2</c:v>
                </c:pt>
                <c:pt idx="1">
                  <c:v>3.7773582663709913E-2</c:v>
                </c:pt>
                <c:pt idx="2">
                  <c:v>3.9137433093026232E-2</c:v>
                </c:pt>
                <c:pt idx="3">
                  <c:v>4.3431588709310541E-2</c:v>
                </c:pt>
                <c:pt idx="4">
                  <c:v>4.9651602342019999E-2</c:v>
                </c:pt>
                <c:pt idx="5">
                  <c:v>4.7173528979047412E-2</c:v>
                </c:pt>
                <c:pt idx="6">
                  <c:v>4.8447806072219358E-2</c:v>
                </c:pt>
                <c:pt idx="7">
                  <c:v>4.5395166377444014E-2</c:v>
                </c:pt>
                <c:pt idx="8">
                  <c:v>4.3800740963613811E-2</c:v>
                </c:pt>
                <c:pt idx="9">
                  <c:v>4.5365326820151819E-2</c:v>
                </c:pt>
                <c:pt idx="10">
                  <c:v>4.8074001172608176E-2</c:v>
                </c:pt>
                <c:pt idx="11">
                  <c:v>4.3521558430978706E-2</c:v>
                </c:pt>
                <c:pt idx="12">
                  <c:v>4.1198806997480727E-2</c:v>
                </c:pt>
                <c:pt idx="13">
                  <c:v>4.0763440749386703E-2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F-42A6-B755-46779F2E6E05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Plots!$T$857:$T$870</c:f>
              <c:numCache>
                <c:formatCode>_(* #,##0.00_);_(* \(#,##0.00\);_(* "-"??_);_(@_)</c:formatCode>
                <c:ptCount val="14"/>
                <c:pt idx="0">
                  <c:v>2.1513033615327189E-2</c:v>
                </c:pt>
                <c:pt idx="1">
                  <c:v>2.8322740131740465E-2</c:v>
                </c:pt>
                <c:pt idx="2">
                  <c:v>2.9633868885017886E-2</c:v>
                </c:pt>
                <c:pt idx="3">
                  <c:v>3.2513143067640048E-2</c:v>
                </c:pt>
                <c:pt idx="4">
                  <c:v>3.6622512199432099E-2</c:v>
                </c:pt>
                <c:pt idx="5">
                  <c:v>3.6895181372035485E-2</c:v>
                </c:pt>
                <c:pt idx="6">
                  <c:v>3.6007648987851637E-2</c:v>
                </c:pt>
                <c:pt idx="7">
                  <c:v>3.377734088746815E-2</c:v>
                </c:pt>
                <c:pt idx="8">
                  <c:v>3.2097752850573827E-2</c:v>
                </c:pt>
                <c:pt idx="9">
                  <c:v>3.3680079847859749E-2</c:v>
                </c:pt>
                <c:pt idx="10">
                  <c:v>3.6942685340566779E-2</c:v>
                </c:pt>
                <c:pt idx="11">
                  <c:v>3.3528996188014276E-2</c:v>
                </c:pt>
                <c:pt idx="12">
                  <c:v>3.2735133248216711E-2</c:v>
                </c:pt>
                <c:pt idx="13">
                  <c:v>3.1428094225125963E-2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F-42A6-B755-46779F2E6E05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Plots!$L$857:$L$870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Plots!$U$857:$U$870</c:f>
              <c:numCache>
                <c:formatCode>_(* #,##0.00_);_(* \(#,##0.00\);_(* "-"??_);_(@_)</c:formatCode>
                <c:ptCount val="14"/>
                <c:pt idx="0">
                  <c:v>4.7067419577565715E-3</c:v>
                </c:pt>
                <c:pt idx="1">
                  <c:v>1.0904091254968854E-2</c:v>
                </c:pt>
                <c:pt idx="2">
                  <c:v>1.3027836563954176E-2</c:v>
                </c:pt>
                <c:pt idx="3">
                  <c:v>1.6379431530025825E-2</c:v>
                </c:pt>
                <c:pt idx="4">
                  <c:v>2.1080818022247018E-2</c:v>
                </c:pt>
                <c:pt idx="5">
                  <c:v>1.9839792282651258E-2</c:v>
                </c:pt>
                <c:pt idx="6">
                  <c:v>2.0795114627902803E-2</c:v>
                </c:pt>
                <c:pt idx="7">
                  <c:v>1.9875084955682798E-2</c:v>
                </c:pt>
                <c:pt idx="8">
                  <c:v>1.9197106943739183E-2</c:v>
                </c:pt>
                <c:pt idx="9">
                  <c:v>2.1131199604737579E-2</c:v>
                </c:pt>
                <c:pt idx="10">
                  <c:v>2.399433954176465E-2</c:v>
                </c:pt>
                <c:pt idx="11">
                  <c:v>2.0042491228019051E-2</c:v>
                </c:pt>
                <c:pt idx="12">
                  <c:v>1.7747419614816483E-2</c:v>
                </c:pt>
                <c:pt idx="13">
                  <c:v>1.7556744776013555E-2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F-42A6-B755-46779F2E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Plots!$O$738</c:f>
              <c:strCache>
                <c:ptCount val="1"/>
                <c:pt idx="0">
                  <c:v>%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Anteil anrechenbare Erneuerbare Fernwärmeerzeugung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Plots!$M$892</c:f>
              <c:numCache>
                <c:formatCode>_(* #,##0.00_);_(* \(#,##0.00\);_(* "-"??_);_(@_)</c:formatCode>
                <c:ptCount val="1"/>
                <c:pt idx="0">
                  <c:v>0.27766115720354356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5E7-8534-5DD19CF0209D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Plots!$N$892</c:f>
              <c:numCache>
                <c:formatCode>_(* #,##0.00_);_(* \(#,##0.00\);_(* "-"??_);_(@_)</c:formatCode>
                <c:ptCount val="1"/>
                <c:pt idx="0">
                  <c:v>0.24136858210191081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5E7-8534-5DD19CF0209D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Plots!$O$892</c:f>
              <c:numCache>
                <c:formatCode>_(* #,##0.00_);_(* \(#,##0.00\);_(* "-"??_);_(@_)</c:formatCode>
                <c:ptCount val="1"/>
                <c:pt idx="0">
                  <c:v>0.19806722984504369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7-45E7-8534-5DD19CF0209D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Plots!$P$892</c:f>
              <c:numCache>
                <c:formatCode>_(* #,##0.00_);_(* \(#,##0.00\);_(* "-"??_);_(@_)</c:formatCode>
                <c:ptCount val="1"/>
                <c:pt idx="0">
                  <c:v>0.1136444262485292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7-45E7-8534-5DD19CF0209D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Plots!$Q$892</c:f>
              <c:numCache>
                <c:formatCode>_(* #,##0.00_);_(* \(#,##0.00\);_(* "-"??_);_(@_)</c:formatCode>
                <c:ptCount val="1"/>
                <c:pt idx="0">
                  <c:v>0.16078797767364275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7-45E7-8534-5DD19CF0209D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Plots!$R$892</c:f>
              <c:numCache>
                <c:formatCode>_(* #,##0.00_);_(* \(#,##0.00\);_(* "-"??_);_(@_)</c:formatCode>
                <c:ptCount val="1"/>
                <c:pt idx="0">
                  <c:v>0.13656737801279839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67-45E7-8534-5DD19CF0209D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Plots!$S$892</c:f>
              <c:numCache>
                <c:formatCode>_(* #,##0.00_);_(* \(#,##0.00\);_(* "-"??_);_(@_)</c:formatCode>
                <c:ptCount val="1"/>
                <c:pt idx="0">
                  <c:v>0.20712164691448046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67-45E7-8534-5DD19CF0209D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Plots!$T$892</c:f>
              <c:numCache>
                <c:formatCode>_(* #,##0.00_);_(* \(#,##0.00\);_(* "-"??_);_(@_)</c:formatCode>
                <c:ptCount val="1"/>
                <c:pt idx="0">
                  <c:v>0.26184797274155031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67-45E7-8534-5DD19CF0209D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Plots!$L$892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Plots!$U$892</c:f>
              <c:numCache>
                <c:formatCode>_(* #,##0.00_);_(* \(#,##0.00\);_(* "-"??_);_(@_)</c:formatCode>
                <c:ptCount val="1"/>
                <c:pt idx="0">
                  <c:v>3.8727001425907674E-2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67-45E7-8534-5DD19CF0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Plots!$O$872</c:f>
              <c:strCache>
                <c:ptCount val="1"/>
                <c:pt idx="0">
                  <c:v>%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Plots!$L$894</c:f>
          <c:strCache>
            <c:ptCount val="1"/>
            <c:pt idx="0">
              <c:v>Anteil anrechenbare Erneuerbare Fernwärmeerzeugung 2005-2018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Plots!$M$901:$M$914</c:f>
              <c:numCache>
                <c:formatCode>_(* #,##0.00_);_(* \(#,##0.00\);_(* "-"??_);_(@_)</c:formatCode>
                <c:ptCount val="14"/>
                <c:pt idx="0">
                  <c:v>0.23063554641421782</c:v>
                </c:pt>
                <c:pt idx="1">
                  <c:v>0.25148562305044048</c:v>
                </c:pt>
                <c:pt idx="2">
                  <c:v>0.25803986673826562</c:v>
                </c:pt>
                <c:pt idx="3">
                  <c:v>0.26202129682363934</c:v>
                </c:pt>
                <c:pt idx="4">
                  <c:v>0.26777452923300987</c:v>
                </c:pt>
                <c:pt idx="5">
                  <c:v>0.26771975053216851</c:v>
                </c:pt>
                <c:pt idx="6">
                  <c:v>0.27114182667525788</c:v>
                </c:pt>
                <c:pt idx="7">
                  <c:v>0.27261671608532878</c:v>
                </c:pt>
                <c:pt idx="8">
                  <c:v>0.27520962838669183</c:v>
                </c:pt>
                <c:pt idx="9">
                  <c:v>0.27544955145242261</c:v>
                </c:pt>
                <c:pt idx="10">
                  <c:v>0.27536285016254486</c:v>
                </c:pt>
                <c:pt idx="11">
                  <c:v>0.27500680208328482</c:v>
                </c:pt>
                <c:pt idx="12">
                  <c:v>0.27541477723663926</c:v>
                </c:pt>
                <c:pt idx="13">
                  <c:v>0.27766115720354356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A-47FF-B956-357C7976369B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Plots!$N$901:$N$914</c:f>
              <c:numCache>
                <c:formatCode>_(* #,##0.00_);_(* \(#,##0.00\);_(* "-"??_);_(@_)</c:formatCode>
                <c:ptCount val="14"/>
                <c:pt idx="0">
                  <c:v>0.10358948967508042</c:v>
                </c:pt>
                <c:pt idx="1">
                  <c:v>0.11221972388051019</c:v>
                </c:pt>
                <c:pt idx="2">
                  <c:v>0.1412309245468206</c:v>
                </c:pt>
                <c:pt idx="3">
                  <c:v>0.1662823039259804</c:v>
                </c:pt>
                <c:pt idx="4">
                  <c:v>0.17274450576118139</c:v>
                </c:pt>
                <c:pt idx="5">
                  <c:v>0.18525718746027994</c:v>
                </c:pt>
                <c:pt idx="6">
                  <c:v>0.18717845665589772</c:v>
                </c:pt>
                <c:pt idx="7">
                  <c:v>0.18377589295615093</c:v>
                </c:pt>
                <c:pt idx="8">
                  <c:v>0.1774342524319093</c:v>
                </c:pt>
                <c:pt idx="9">
                  <c:v>0.18191725708149675</c:v>
                </c:pt>
                <c:pt idx="10">
                  <c:v>0.18553469714387041</c:v>
                </c:pt>
                <c:pt idx="11">
                  <c:v>0.18565401767088868</c:v>
                </c:pt>
                <c:pt idx="12">
                  <c:v>0.2156111134067627</c:v>
                </c:pt>
                <c:pt idx="13">
                  <c:v>0.24136858210191081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A-47FF-B956-357C7976369B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Plots!$O$901:$O$914</c:f>
              <c:numCache>
                <c:formatCode>_(* #,##0.00_);_(* \(#,##0.00\);_(* "-"??_);_(@_)</c:formatCode>
                <c:ptCount val="14"/>
                <c:pt idx="0">
                  <c:v>6.1067021843347703E-2</c:v>
                </c:pt>
                <c:pt idx="1">
                  <c:v>9.268284866265171E-2</c:v>
                </c:pt>
                <c:pt idx="2">
                  <c:v>0.12564740368782112</c:v>
                </c:pt>
                <c:pt idx="3">
                  <c:v>0.14756970322864768</c:v>
                </c:pt>
                <c:pt idx="4">
                  <c:v>0.16137490127091744</c:v>
                </c:pt>
                <c:pt idx="5">
                  <c:v>0.16829966130554191</c:v>
                </c:pt>
                <c:pt idx="6">
                  <c:v>0.17558453163895005</c:v>
                </c:pt>
                <c:pt idx="7">
                  <c:v>0.18917462783053263</c:v>
                </c:pt>
                <c:pt idx="8">
                  <c:v>0.1868561295665648</c:v>
                </c:pt>
                <c:pt idx="9">
                  <c:v>0.17143621036498122</c:v>
                </c:pt>
                <c:pt idx="10">
                  <c:v>0.1853063469196074</c:v>
                </c:pt>
                <c:pt idx="11">
                  <c:v>0.18196594292942961</c:v>
                </c:pt>
                <c:pt idx="12">
                  <c:v>0.18203138164142446</c:v>
                </c:pt>
                <c:pt idx="13">
                  <c:v>0.19806722984504369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A-47FF-B956-357C7976369B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Plots!$P$901:$P$914</c:f>
              <c:numCache>
                <c:formatCode>_(* #,##0.00_);_(* \(#,##0.00\);_(* "-"??_);_(@_)</c:formatCode>
                <c:ptCount val="14"/>
                <c:pt idx="0">
                  <c:v>5.1726684706670994E-2</c:v>
                </c:pt>
                <c:pt idx="1">
                  <c:v>8.0295488677316867E-2</c:v>
                </c:pt>
                <c:pt idx="2">
                  <c:v>8.3066959119206932E-2</c:v>
                </c:pt>
                <c:pt idx="3">
                  <c:v>9.629438818649301E-2</c:v>
                </c:pt>
                <c:pt idx="4">
                  <c:v>0.10594933607336511</c:v>
                </c:pt>
                <c:pt idx="5">
                  <c:v>0.11428522550203325</c:v>
                </c:pt>
                <c:pt idx="6">
                  <c:v>0.11866206021953023</c:v>
                </c:pt>
                <c:pt idx="7">
                  <c:v>0.11266949314351836</c:v>
                </c:pt>
                <c:pt idx="8">
                  <c:v>0.11122054571708506</c:v>
                </c:pt>
                <c:pt idx="9">
                  <c:v>0.12975193641963714</c:v>
                </c:pt>
                <c:pt idx="10">
                  <c:v>0.12366012538676298</c:v>
                </c:pt>
                <c:pt idx="11">
                  <c:v>0.11826789805915146</c:v>
                </c:pt>
                <c:pt idx="12">
                  <c:v>0.11160414354674271</c:v>
                </c:pt>
                <c:pt idx="13">
                  <c:v>0.1136444262485292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0A-47FF-B956-357C7976369B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Plots!$Q$901:$Q$914</c:f>
              <c:numCache>
                <c:formatCode>_(* #,##0.00_);_(* \(#,##0.00\);_(* "-"??_);_(@_)</c:formatCode>
                <c:ptCount val="14"/>
                <c:pt idx="0">
                  <c:v>0.10273246675340182</c:v>
                </c:pt>
                <c:pt idx="1">
                  <c:v>0.10825377799075708</c:v>
                </c:pt>
                <c:pt idx="2">
                  <c:v>0.11251573893395951</c:v>
                </c:pt>
                <c:pt idx="3">
                  <c:v>0.12353491569775538</c:v>
                </c:pt>
                <c:pt idx="4">
                  <c:v>0.12329138369956709</c:v>
                </c:pt>
                <c:pt idx="5">
                  <c:v>0.13408450730599719</c:v>
                </c:pt>
                <c:pt idx="6">
                  <c:v>0.13527334224243839</c:v>
                </c:pt>
                <c:pt idx="7">
                  <c:v>0.15098914026574808</c:v>
                </c:pt>
                <c:pt idx="8">
                  <c:v>0.15552796661095011</c:v>
                </c:pt>
                <c:pt idx="9">
                  <c:v>0.17475903667077333</c:v>
                </c:pt>
                <c:pt idx="10">
                  <c:v>0.16941207920003104</c:v>
                </c:pt>
                <c:pt idx="11">
                  <c:v>0.16142606194425371</c:v>
                </c:pt>
                <c:pt idx="12">
                  <c:v>0.16157410887254414</c:v>
                </c:pt>
                <c:pt idx="13">
                  <c:v>0.16078797767364275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0A-47FF-B956-357C7976369B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Plots!$R$901:$R$914</c:f>
              <c:numCache>
                <c:formatCode>_(* #,##0.00_);_(* \(#,##0.00\);_(* "-"??_);_(@_)</c:formatCode>
                <c:ptCount val="14"/>
                <c:pt idx="0">
                  <c:v>7.3581059298643364E-2</c:v>
                </c:pt>
                <c:pt idx="1">
                  <c:v>8.185636881594191E-2</c:v>
                </c:pt>
                <c:pt idx="2">
                  <c:v>9.2419739202386095E-2</c:v>
                </c:pt>
                <c:pt idx="3">
                  <c:v>0.10102334490291368</c:v>
                </c:pt>
                <c:pt idx="4">
                  <c:v>0.10653697527430599</c:v>
                </c:pt>
                <c:pt idx="5">
                  <c:v>0.12228243367251986</c:v>
                </c:pt>
                <c:pt idx="6">
                  <c:v>0.12634955730045469</c:v>
                </c:pt>
                <c:pt idx="7">
                  <c:v>0.1248773176219298</c:v>
                </c:pt>
                <c:pt idx="8">
                  <c:v>0.12063539959173325</c:v>
                </c:pt>
                <c:pt idx="9">
                  <c:v>0.12911092111076439</c:v>
                </c:pt>
                <c:pt idx="10">
                  <c:v>0.13040079454231229</c:v>
                </c:pt>
                <c:pt idx="11">
                  <c:v>0.13176471743911949</c:v>
                </c:pt>
                <c:pt idx="12">
                  <c:v>0.13177895519914118</c:v>
                </c:pt>
                <c:pt idx="13">
                  <c:v>0.13656737801279839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A-47FF-B956-357C7976369B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Plots!$S$901:$S$914</c:f>
              <c:numCache>
                <c:formatCode>_(* #,##0.00_);_(* \(#,##0.00\);_(* "-"??_);_(@_)</c:formatCode>
                <c:ptCount val="14"/>
                <c:pt idx="0">
                  <c:v>0.21993996267036192</c:v>
                </c:pt>
                <c:pt idx="1">
                  <c:v>0.23433799027730548</c:v>
                </c:pt>
                <c:pt idx="2">
                  <c:v>0.22754653932735358</c:v>
                </c:pt>
                <c:pt idx="3">
                  <c:v>0.22780284419682351</c:v>
                </c:pt>
                <c:pt idx="4">
                  <c:v>0.22638274928726829</c:v>
                </c:pt>
                <c:pt idx="5">
                  <c:v>0.23544116753949501</c:v>
                </c:pt>
                <c:pt idx="6">
                  <c:v>0.23681109743337961</c:v>
                </c:pt>
                <c:pt idx="7">
                  <c:v>0.2238601504760043</c:v>
                </c:pt>
                <c:pt idx="8">
                  <c:v>0.22591667247208022</c:v>
                </c:pt>
                <c:pt idx="9">
                  <c:v>0.22618773807007744</c:v>
                </c:pt>
                <c:pt idx="10">
                  <c:v>0.22490383355699695</c:v>
                </c:pt>
                <c:pt idx="11">
                  <c:v>0.22367452536042443</c:v>
                </c:pt>
                <c:pt idx="12">
                  <c:v>0.22455585361409572</c:v>
                </c:pt>
                <c:pt idx="13">
                  <c:v>0.20712164691448046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A-47FF-B956-357C7976369B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Plots!$T$901:$T$914</c:f>
              <c:numCache>
                <c:formatCode>_(* #,##0.00_);_(* \(#,##0.00\);_(* "-"??_);_(@_)</c:formatCode>
                <c:ptCount val="14"/>
                <c:pt idx="0">
                  <c:v>0.27333720093621816</c:v>
                </c:pt>
                <c:pt idx="1">
                  <c:v>0.26966396542967908</c:v>
                </c:pt>
                <c:pt idx="2">
                  <c:v>0.27594956282446825</c:v>
                </c:pt>
                <c:pt idx="3">
                  <c:v>0.25745094600356955</c:v>
                </c:pt>
                <c:pt idx="4">
                  <c:v>0.26051648821249401</c:v>
                </c:pt>
                <c:pt idx="5">
                  <c:v>0.25902974934345996</c:v>
                </c:pt>
                <c:pt idx="6">
                  <c:v>0.24910203610303566</c:v>
                </c:pt>
                <c:pt idx="7">
                  <c:v>0.25500088975436275</c:v>
                </c:pt>
                <c:pt idx="8">
                  <c:v>0.25259154347224699</c:v>
                </c:pt>
                <c:pt idx="9">
                  <c:v>0.2536475244552025</c:v>
                </c:pt>
                <c:pt idx="10">
                  <c:v>0.25196720913994464</c:v>
                </c:pt>
                <c:pt idx="11">
                  <c:v>0.25534141435835839</c:v>
                </c:pt>
                <c:pt idx="12">
                  <c:v>0.25814611315660235</c:v>
                </c:pt>
                <c:pt idx="13">
                  <c:v>0.26184797274155031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0A-47FF-B956-357C7976369B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Plots!$L$901:$L$914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Plots!$U$901:$U$914</c:f>
              <c:numCache>
                <c:formatCode>_(* #,##0.00_);_(* \(#,##0.00\);_(* "-"??_);_(@_)</c:formatCode>
                <c:ptCount val="14"/>
                <c:pt idx="0">
                  <c:v>2.1627939122774553E-2</c:v>
                </c:pt>
                <c:pt idx="1">
                  <c:v>2.097154491121183E-2</c:v>
                </c:pt>
                <c:pt idx="2">
                  <c:v>2.7085306306348637E-2</c:v>
                </c:pt>
                <c:pt idx="3">
                  <c:v>3.0701020522496073E-2</c:v>
                </c:pt>
                <c:pt idx="4">
                  <c:v>3.3997425368529496E-2</c:v>
                </c:pt>
                <c:pt idx="5">
                  <c:v>3.9283298770913695E-2</c:v>
                </c:pt>
                <c:pt idx="6">
                  <c:v>4.311971876321391E-2</c:v>
                </c:pt>
                <c:pt idx="7">
                  <c:v>4.1663515414645913E-2</c:v>
                </c:pt>
                <c:pt idx="8">
                  <c:v>3.3889992526225911E-2</c:v>
                </c:pt>
                <c:pt idx="9">
                  <c:v>3.4218150537442316E-2</c:v>
                </c:pt>
                <c:pt idx="10">
                  <c:v>3.8779912493663436E-2</c:v>
                </c:pt>
                <c:pt idx="11">
                  <c:v>3.7171990906529249E-2</c:v>
                </c:pt>
                <c:pt idx="12">
                  <c:v>3.6604777136295577E-2</c:v>
                </c:pt>
                <c:pt idx="13">
                  <c:v>3.8727001425907674E-2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0A-47FF-B956-357C7976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Plots!$O$738</c:f>
              <c:strCache>
                <c:ptCount val="1"/>
                <c:pt idx="0">
                  <c:v>%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THG AT gesamt Entwicklung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Plots!$M$940</c:f>
              <c:numCache>
                <c:formatCode>General</c:formatCode>
                <c:ptCount val="1"/>
                <c:pt idx="0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6-4764-895A-C9E30790B5AD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Plots!$N$940</c:f>
              <c:numCache>
                <c:formatCode>General</c:formatCode>
                <c:ptCount val="1"/>
                <c:pt idx="0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6-4764-895A-C9E30790B5AD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Plots!$O$940</c:f>
              <c:numCache>
                <c:formatCode>General</c:formatCode>
                <c:ptCount val="1"/>
                <c:pt idx="0">
                  <c:v>18247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6-4764-895A-C9E30790B5AD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Plots!$P$940</c:f>
              <c:numCache>
                <c:formatCode>General</c:formatCode>
                <c:ptCount val="1"/>
                <c:pt idx="0">
                  <c:v>23695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6-4764-895A-C9E30790B5AD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Plots!$Q$940</c:f>
              <c:numCache>
                <c:formatCode>General</c:formatCode>
                <c:ptCount val="1"/>
                <c:pt idx="0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6-4764-895A-C9E30790B5AD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Plots!$R$940</c:f>
              <c:numCache>
                <c:formatCode>General</c:formatCode>
                <c:ptCount val="1"/>
                <c:pt idx="0">
                  <c:v>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6-4764-895A-C9E30790B5AD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Plots!$S$940</c:f>
              <c:numCache>
                <c:formatCode>General</c:formatCode>
                <c:ptCount val="1"/>
                <c:pt idx="0">
                  <c:v>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6-4764-895A-C9E30790B5AD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Plots!$T$940</c:f>
              <c:numCache>
                <c:formatCode>General</c:formatCode>
                <c:ptCount val="1"/>
                <c:pt idx="0">
                  <c:v>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6-4764-895A-C9E30790B5AD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Plots!$L$940</c:f>
              <c:numCache>
                <c:formatCode>General</c:formatCode>
                <c:ptCount val="1"/>
                <c:pt idx="0">
                  <c:v>2017</c:v>
                </c:pt>
              </c:numCache>
            </c:numRef>
          </c:cat>
          <c:val>
            <c:numRef>
              <c:f>Plots!$U$940</c:f>
              <c:numCache>
                <c:formatCode>General</c:formatCode>
                <c:ptCount val="1"/>
                <c:pt idx="0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26-4764-895A-C9E30790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Plots!$L$942</c:f>
          <c:strCache>
            <c:ptCount val="1"/>
            <c:pt idx="0">
              <c:v>THG je BL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Plots!$M$944:$M$961</c:f>
              <c:numCache>
                <c:formatCode>General</c:formatCode>
                <c:ptCount val="18"/>
                <c:pt idx="0">
                  <c:v>1811</c:v>
                </c:pt>
                <c:pt idx="1">
                  <c:v>1924</c:v>
                </c:pt>
                <c:pt idx="2">
                  <c:v>2034</c:v>
                </c:pt>
                <c:pt idx="3">
                  <c:v>2085</c:v>
                </c:pt>
                <c:pt idx="4">
                  <c:v>2089</c:v>
                </c:pt>
                <c:pt idx="5">
                  <c:v>2068</c:v>
                </c:pt>
                <c:pt idx="6">
                  <c:v>2001</c:v>
                </c:pt>
                <c:pt idx="7">
                  <c:v>1953</c:v>
                </c:pt>
                <c:pt idx="8">
                  <c:v>1883</c:v>
                </c:pt>
                <c:pt idx="9">
                  <c:v>1827</c:v>
                </c:pt>
                <c:pt idx="10">
                  <c:v>1867</c:v>
                </c:pt>
                <c:pt idx="11">
                  <c:v>1818</c:v>
                </c:pt>
                <c:pt idx="12">
                  <c:v>1779</c:v>
                </c:pt>
                <c:pt idx="13">
                  <c:v>1816</c:v>
                </c:pt>
                <c:pt idx="14">
                  <c:v>1762</c:v>
                </c:pt>
                <c:pt idx="15">
                  <c:v>1788</c:v>
                </c:pt>
                <c:pt idx="16">
                  <c:v>1876</c:v>
                </c:pt>
                <c:pt idx="17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A-4E82-A768-CD9C08616689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Plots!$N$944:$N$961</c:f>
              <c:numCache>
                <c:formatCode>General</c:formatCode>
                <c:ptCount val="18"/>
                <c:pt idx="0">
                  <c:v>4953</c:v>
                </c:pt>
                <c:pt idx="1">
                  <c:v>5315</c:v>
                </c:pt>
                <c:pt idx="2">
                  <c:v>5290</c:v>
                </c:pt>
                <c:pt idx="3">
                  <c:v>5667</c:v>
                </c:pt>
                <c:pt idx="4">
                  <c:v>5642</c:v>
                </c:pt>
                <c:pt idx="5">
                  <c:v>5366</c:v>
                </c:pt>
                <c:pt idx="6">
                  <c:v>5577</c:v>
                </c:pt>
                <c:pt idx="7">
                  <c:v>5417</c:v>
                </c:pt>
                <c:pt idx="8">
                  <c:v>5375</c:v>
                </c:pt>
                <c:pt idx="9">
                  <c:v>4778</c:v>
                </c:pt>
                <c:pt idx="10">
                  <c:v>4818</c:v>
                </c:pt>
                <c:pt idx="11">
                  <c:v>4765</c:v>
                </c:pt>
                <c:pt idx="12">
                  <c:v>4669</c:v>
                </c:pt>
                <c:pt idx="13">
                  <c:v>4807</c:v>
                </c:pt>
                <c:pt idx="14">
                  <c:v>4605</c:v>
                </c:pt>
                <c:pt idx="15">
                  <c:v>4653</c:v>
                </c:pt>
                <c:pt idx="16">
                  <c:v>4660</c:v>
                </c:pt>
                <c:pt idx="17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A-4E82-A768-CD9C08616689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Plots!$O$944:$O$961</c:f>
              <c:numCache>
                <c:formatCode>General</c:formatCode>
                <c:ptCount val="18"/>
                <c:pt idx="0">
                  <c:v>18091</c:v>
                </c:pt>
                <c:pt idx="1">
                  <c:v>19450</c:v>
                </c:pt>
                <c:pt idx="2">
                  <c:v>19886</c:v>
                </c:pt>
                <c:pt idx="3">
                  <c:v>21707</c:v>
                </c:pt>
                <c:pt idx="4">
                  <c:v>22041</c:v>
                </c:pt>
                <c:pt idx="5">
                  <c:v>22225</c:v>
                </c:pt>
                <c:pt idx="6">
                  <c:v>21673</c:v>
                </c:pt>
                <c:pt idx="7">
                  <c:v>21104</c:v>
                </c:pt>
                <c:pt idx="8">
                  <c:v>20271</c:v>
                </c:pt>
                <c:pt idx="9">
                  <c:v>19151</c:v>
                </c:pt>
                <c:pt idx="10">
                  <c:v>20220</c:v>
                </c:pt>
                <c:pt idx="11">
                  <c:v>19883</c:v>
                </c:pt>
                <c:pt idx="12">
                  <c:v>18810</c:v>
                </c:pt>
                <c:pt idx="13">
                  <c:v>19148</c:v>
                </c:pt>
                <c:pt idx="14">
                  <c:v>17798</c:v>
                </c:pt>
                <c:pt idx="15">
                  <c:v>18154</c:v>
                </c:pt>
                <c:pt idx="16">
                  <c:v>17992</c:v>
                </c:pt>
                <c:pt idx="17">
                  <c:v>18247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A-4E82-A768-CD9C08616689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Plots!$P$944:$P$961</c:f>
              <c:numCache>
                <c:formatCode>General</c:formatCode>
                <c:ptCount val="18"/>
                <c:pt idx="0">
                  <c:v>22492</c:v>
                </c:pt>
                <c:pt idx="1">
                  <c:v>22900</c:v>
                </c:pt>
                <c:pt idx="2">
                  <c:v>23068</c:v>
                </c:pt>
                <c:pt idx="3">
                  <c:v>24265</c:v>
                </c:pt>
                <c:pt idx="4">
                  <c:v>23331</c:v>
                </c:pt>
                <c:pt idx="5">
                  <c:v>24569</c:v>
                </c:pt>
                <c:pt idx="6">
                  <c:v>24250</c:v>
                </c:pt>
                <c:pt idx="7">
                  <c:v>23978</c:v>
                </c:pt>
                <c:pt idx="8">
                  <c:v>24260</c:v>
                </c:pt>
                <c:pt idx="9">
                  <c:v>21351</c:v>
                </c:pt>
                <c:pt idx="10">
                  <c:v>23721</c:v>
                </c:pt>
                <c:pt idx="11">
                  <c:v>22816</c:v>
                </c:pt>
                <c:pt idx="12">
                  <c:v>22613</c:v>
                </c:pt>
                <c:pt idx="13">
                  <c:v>22415</c:v>
                </c:pt>
                <c:pt idx="14">
                  <c:v>22120</c:v>
                </c:pt>
                <c:pt idx="15">
                  <c:v>22544</c:v>
                </c:pt>
                <c:pt idx="16">
                  <c:v>22948</c:v>
                </c:pt>
                <c:pt idx="17">
                  <c:v>23695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A-4E82-A768-CD9C08616689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Plots!$Q$944:$Q$961</c:f>
              <c:numCache>
                <c:formatCode>General</c:formatCode>
                <c:ptCount val="18"/>
                <c:pt idx="0">
                  <c:v>3646</c:v>
                </c:pt>
                <c:pt idx="1">
                  <c:v>3880</c:v>
                </c:pt>
                <c:pt idx="2">
                  <c:v>3981</c:v>
                </c:pt>
                <c:pt idx="3">
                  <c:v>4159</c:v>
                </c:pt>
                <c:pt idx="4">
                  <c:v>4319</c:v>
                </c:pt>
                <c:pt idx="5">
                  <c:v>4314</c:v>
                </c:pt>
                <c:pt idx="6">
                  <c:v>4241</c:v>
                </c:pt>
                <c:pt idx="7">
                  <c:v>4112</c:v>
                </c:pt>
                <c:pt idx="8">
                  <c:v>4115</c:v>
                </c:pt>
                <c:pt idx="9">
                  <c:v>3955</c:v>
                </c:pt>
                <c:pt idx="10">
                  <c:v>3880</c:v>
                </c:pt>
                <c:pt idx="11">
                  <c:v>3661</c:v>
                </c:pt>
                <c:pt idx="12">
                  <c:v>3632</c:v>
                </c:pt>
                <c:pt idx="13">
                  <c:v>3649</c:v>
                </c:pt>
                <c:pt idx="14">
                  <c:v>3448</c:v>
                </c:pt>
                <c:pt idx="15">
                  <c:v>3479</c:v>
                </c:pt>
                <c:pt idx="16">
                  <c:v>3686</c:v>
                </c:pt>
                <c:pt idx="17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A-4E82-A768-CD9C08616689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Plots!$R$944:$R$961</c:f>
              <c:numCache>
                <c:formatCode>General</c:formatCode>
                <c:ptCount val="18"/>
                <c:pt idx="0">
                  <c:v>14713</c:v>
                </c:pt>
                <c:pt idx="1">
                  <c:v>15315</c:v>
                </c:pt>
                <c:pt idx="2">
                  <c:v>15608</c:v>
                </c:pt>
                <c:pt idx="3">
                  <c:v>16424</c:v>
                </c:pt>
                <c:pt idx="4">
                  <c:v>16526</c:v>
                </c:pt>
                <c:pt idx="5">
                  <c:v>16093</c:v>
                </c:pt>
                <c:pt idx="6">
                  <c:v>15498</c:v>
                </c:pt>
                <c:pt idx="7">
                  <c:v>14797</c:v>
                </c:pt>
                <c:pt idx="8">
                  <c:v>14803</c:v>
                </c:pt>
                <c:pt idx="9">
                  <c:v>13097</c:v>
                </c:pt>
                <c:pt idx="10">
                  <c:v>13685</c:v>
                </c:pt>
                <c:pt idx="11">
                  <c:v>13972</c:v>
                </c:pt>
                <c:pt idx="12">
                  <c:v>13472</c:v>
                </c:pt>
                <c:pt idx="13">
                  <c:v>13502</c:v>
                </c:pt>
                <c:pt idx="14">
                  <c:v>12785</c:v>
                </c:pt>
                <c:pt idx="15">
                  <c:v>13402</c:v>
                </c:pt>
                <c:pt idx="16">
                  <c:v>13181</c:v>
                </c:pt>
                <c:pt idx="17">
                  <c:v>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A-4E82-A768-CD9C08616689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Plots!$S$944:$S$961</c:f>
              <c:numCache>
                <c:formatCode>General</c:formatCode>
                <c:ptCount val="18"/>
                <c:pt idx="0">
                  <c:v>4478</c:v>
                </c:pt>
                <c:pt idx="1">
                  <c:v>4669</c:v>
                </c:pt>
                <c:pt idx="2">
                  <c:v>4877</c:v>
                </c:pt>
                <c:pt idx="3">
                  <c:v>5146</c:v>
                </c:pt>
                <c:pt idx="4">
                  <c:v>5224</c:v>
                </c:pt>
                <c:pt idx="5">
                  <c:v>5307</c:v>
                </c:pt>
                <c:pt idx="6">
                  <c:v>5177</c:v>
                </c:pt>
                <c:pt idx="7">
                  <c:v>5063</c:v>
                </c:pt>
                <c:pt idx="8">
                  <c:v>4993</c:v>
                </c:pt>
                <c:pt idx="9">
                  <c:v>4731</c:v>
                </c:pt>
                <c:pt idx="10">
                  <c:v>4789</c:v>
                </c:pt>
                <c:pt idx="11">
                  <c:v>4591</c:v>
                </c:pt>
                <c:pt idx="12">
                  <c:v>4619</c:v>
                </c:pt>
                <c:pt idx="13">
                  <c:v>4749</c:v>
                </c:pt>
                <c:pt idx="14">
                  <c:v>4578</c:v>
                </c:pt>
                <c:pt idx="15">
                  <c:v>4776</c:v>
                </c:pt>
                <c:pt idx="16">
                  <c:v>4796</c:v>
                </c:pt>
                <c:pt idx="17">
                  <c:v>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A-4E82-A768-CD9C08616689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Plots!$T$944:$T$961</c:f>
              <c:numCache>
                <c:formatCode>General</c:formatCode>
                <c:ptCount val="18"/>
                <c:pt idx="0">
                  <c:v>2096</c:v>
                </c:pt>
                <c:pt idx="1">
                  <c:v>2162</c:v>
                </c:pt>
                <c:pt idx="2">
                  <c:v>2211</c:v>
                </c:pt>
                <c:pt idx="3">
                  <c:v>2310</c:v>
                </c:pt>
                <c:pt idx="4">
                  <c:v>2327</c:v>
                </c:pt>
                <c:pt idx="5">
                  <c:v>2368</c:v>
                </c:pt>
                <c:pt idx="6">
                  <c:v>2281</c:v>
                </c:pt>
                <c:pt idx="7">
                  <c:v>2205</c:v>
                </c:pt>
                <c:pt idx="8">
                  <c:v>2176</c:v>
                </c:pt>
                <c:pt idx="9">
                  <c:v>2130</c:v>
                </c:pt>
                <c:pt idx="10">
                  <c:v>2198</c:v>
                </c:pt>
                <c:pt idx="11">
                  <c:v>2038</c:v>
                </c:pt>
                <c:pt idx="12">
                  <c:v>2040</c:v>
                </c:pt>
                <c:pt idx="13">
                  <c:v>2109</c:v>
                </c:pt>
                <c:pt idx="14">
                  <c:v>1986</c:v>
                </c:pt>
                <c:pt idx="15">
                  <c:v>2018</c:v>
                </c:pt>
                <c:pt idx="16">
                  <c:v>2061</c:v>
                </c:pt>
                <c:pt idx="17">
                  <c:v>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7A-4E82-A768-CD9C08616689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Plots!$L$944:$L$961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Plots!$U$944:$U$961</c:f>
              <c:numCache>
                <c:formatCode>General</c:formatCode>
                <c:ptCount val="18"/>
                <c:pt idx="0">
                  <c:v>8135</c:v>
                </c:pt>
                <c:pt idx="1">
                  <c:v>8710</c:v>
                </c:pt>
                <c:pt idx="2">
                  <c:v>9156</c:v>
                </c:pt>
                <c:pt idx="3">
                  <c:v>10025</c:v>
                </c:pt>
                <c:pt idx="4">
                  <c:v>9886</c:v>
                </c:pt>
                <c:pt idx="5">
                  <c:v>10257</c:v>
                </c:pt>
                <c:pt idx="6">
                  <c:v>9419</c:v>
                </c:pt>
                <c:pt idx="7">
                  <c:v>8843</c:v>
                </c:pt>
                <c:pt idx="8">
                  <c:v>8940</c:v>
                </c:pt>
                <c:pt idx="9">
                  <c:v>9308</c:v>
                </c:pt>
                <c:pt idx="10">
                  <c:v>9576</c:v>
                </c:pt>
                <c:pt idx="11">
                  <c:v>8918</c:v>
                </c:pt>
                <c:pt idx="12">
                  <c:v>8178</c:v>
                </c:pt>
                <c:pt idx="13">
                  <c:v>8158</c:v>
                </c:pt>
                <c:pt idx="14">
                  <c:v>7597</c:v>
                </c:pt>
                <c:pt idx="15">
                  <c:v>8084</c:v>
                </c:pt>
                <c:pt idx="16">
                  <c:v>8396</c:v>
                </c:pt>
                <c:pt idx="17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7A-4E82-A768-CD9C0861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Erneuerbare / EEV Gesamt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Plots!$M$115</c:f>
              <c:numCache>
                <c:formatCode>_(* #,##0.00_);_(* \(#,##0.00\);_(* "-"??_);_(@_)</c:formatCode>
                <c:ptCount val="1"/>
                <c:pt idx="0">
                  <c:v>0.19603101996931488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1-4350-BE5F-A88926C5EAE6}"/>
            </c:ext>
          </c:extLst>
        </c:ser>
        <c:ser>
          <c:idx val="2"/>
          <c:order val="1"/>
          <c:tx>
            <c:strRef>
              <c:f>Plots!$N$96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Plots!$N$115</c:f>
              <c:numCache>
                <c:formatCode>_(* #,##0.00_);_(* \(#,##0.00\);_(* "-"??_);_(@_)</c:formatCode>
                <c:ptCount val="1"/>
                <c:pt idx="0">
                  <c:v>0.23242444270438534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1-4350-BE5F-A88926C5EAE6}"/>
            </c:ext>
          </c:extLst>
        </c:ser>
        <c:ser>
          <c:idx val="3"/>
          <c:order val="2"/>
          <c:tx>
            <c:strRef>
              <c:f>Plots!$O$96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Plots!$O$115</c:f>
              <c:numCache>
                <c:formatCode>_(* #,##0.00_);_(* \(#,##0.00\);_(* "-"??_);_(@_)</c:formatCode>
                <c:ptCount val="1"/>
                <c:pt idx="0">
                  <c:v>0.13575169375811577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1-4350-BE5F-A88926C5EAE6}"/>
            </c:ext>
          </c:extLst>
        </c:ser>
        <c:ser>
          <c:idx val="4"/>
          <c:order val="3"/>
          <c:tx>
            <c:strRef>
              <c:f>Plots!$P$96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Plots!$P$115</c:f>
              <c:numCache>
                <c:formatCode>_(* #,##0.00_);_(* \(#,##0.00\);_(* "-"??_);_(@_)</c:formatCode>
                <c:ptCount val="1"/>
                <c:pt idx="0">
                  <c:v>0.15899126716813836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1-4350-BE5F-A88926C5EAE6}"/>
            </c:ext>
          </c:extLst>
        </c:ser>
        <c:ser>
          <c:idx val="5"/>
          <c:order val="4"/>
          <c:tx>
            <c:strRef>
              <c:f>Plots!$Q$96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Plots!$Q$115</c:f>
              <c:numCache>
                <c:formatCode>_(* #,##0.00_);_(* \(#,##0.00\);_(* "-"??_);_(@_)</c:formatCode>
                <c:ptCount val="1"/>
                <c:pt idx="0">
                  <c:v>0.198066578755346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A1-4350-BE5F-A88926C5EAE6}"/>
            </c:ext>
          </c:extLst>
        </c:ser>
        <c:ser>
          <c:idx val="6"/>
          <c:order val="5"/>
          <c:tx>
            <c:strRef>
              <c:f>Plots!$R$96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Plots!$R$115</c:f>
              <c:numCache>
                <c:formatCode>_(* #,##0.00_);_(* \(#,##0.00\);_(* "-"??_);_(@_)</c:formatCode>
                <c:ptCount val="1"/>
                <c:pt idx="0">
                  <c:v>0.1839105118858218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1-4350-BE5F-A88926C5EAE6}"/>
            </c:ext>
          </c:extLst>
        </c:ser>
        <c:ser>
          <c:idx val="7"/>
          <c:order val="6"/>
          <c:tx>
            <c:strRef>
              <c:f>Plots!$S$96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Plots!$S$115</c:f>
              <c:numCache>
                <c:formatCode>_(* #,##0.00_);_(* \(#,##0.00\);_(* "-"??_);_(@_)</c:formatCode>
                <c:ptCount val="1"/>
                <c:pt idx="0">
                  <c:v>0.15823432763379516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A1-4350-BE5F-A88926C5EAE6}"/>
            </c:ext>
          </c:extLst>
        </c:ser>
        <c:ser>
          <c:idx val="8"/>
          <c:order val="7"/>
          <c:tx>
            <c:strRef>
              <c:f>Plots!$T$96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Plots!$T$115</c:f>
              <c:numCache>
                <c:formatCode>_(* #,##0.00_);_(* \(#,##0.00\);_(* "-"??_);_(@_)</c:formatCode>
                <c:ptCount val="1"/>
                <c:pt idx="0">
                  <c:v>0.15232127961110029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A1-4350-BE5F-A88926C5EAE6}"/>
            </c:ext>
          </c:extLst>
        </c:ser>
        <c:ser>
          <c:idx val="9"/>
          <c:order val="8"/>
          <c:tx>
            <c:strRef>
              <c:f>Plots!$U$96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Plots!$L$115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Plots!$U$115</c:f>
              <c:numCache>
                <c:formatCode>_(* #,##0.00_);_(* \(#,##0.00\);_(* "-"??_);_(@_)</c:formatCode>
                <c:ptCount val="1"/>
                <c:pt idx="0">
                  <c:v>3.7006324565270046E-2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A1-4350-BE5F-A88926C5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Plots!$O$95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Plots!$L$921</c:f>
          <c:strCache>
            <c:ptCount val="1"/>
            <c:pt idx="0">
              <c:v>THG AT gesamt Entwicklung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Plots!$M$965:$M$982</c:f>
              <c:numCache>
                <c:formatCode>_-* #\ ##0.000_-;\-* #\ ##0.000_-;_-* "-"??_-;_-@_-</c:formatCode>
                <c:ptCount val="18"/>
                <c:pt idx="0">
                  <c:v>6.5562256992462691E-3</c:v>
                </c:pt>
                <c:pt idx="1">
                  <c:v>6.9721259911000302E-3</c:v>
                </c:pt>
                <c:pt idx="2">
                  <c:v>7.3516389383857482E-3</c:v>
                </c:pt>
                <c:pt idx="3">
                  <c:v>7.539541914067303E-3</c:v>
                </c:pt>
                <c:pt idx="4">
                  <c:v>7.5471834446082259E-3</c:v>
                </c:pt>
                <c:pt idx="5">
                  <c:v>7.4379927490360823E-3</c:v>
                </c:pt>
                <c:pt idx="6">
                  <c:v>7.1687798027421212E-3</c:v>
                </c:pt>
                <c:pt idx="7">
                  <c:v>6.9734558776270968E-3</c:v>
                </c:pt>
                <c:pt idx="8">
                  <c:v>6.7016161465173309E-3</c:v>
                </c:pt>
                <c:pt idx="9">
                  <c:v>6.4609215035169058E-3</c:v>
                </c:pt>
                <c:pt idx="10">
                  <c:v>6.5809649026954816E-3</c:v>
                </c:pt>
                <c:pt idx="11">
                  <c:v>6.3883393480239367E-3</c:v>
                </c:pt>
                <c:pt idx="12">
                  <c:v>6.2250246691534106E-3</c:v>
                </c:pt>
                <c:pt idx="13">
                  <c:v>6.3343460380688617E-3</c:v>
                </c:pt>
                <c:pt idx="14">
                  <c:v>6.1304868204971191E-3</c:v>
                </c:pt>
                <c:pt idx="15">
                  <c:v>6.2006686179583567E-3</c:v>
                </c:pt>
                <c:pt idx="16">
                  <c:v>6.4464917133716599E-3</c:v>
                </c:pt>
                <c:pt idx="17">
                  <c:v>6.5012913523919136E-3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925-8259-49D288FAFDFC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Plots!$N$965:$N$982</c:f>
              <c:numCache>
                <c:formatCode>_-* #\ ##0.000_-;\-* #\ ##0.000_-;_-* "-"??_-;_-@_-</c:formatCode>
                <c:ptCount val="18"/>
                <c:pt idx="0">
                  <c:v>8.8336638748983398E-3</c:v>
                </c:pt>
                <c:pt idx="1">
                  <c:v>9.4983478414714124E-3</c:v>
                </c:pt>
                <c:pt idx="2">
                  <c:v>9.4475589043689148E-3</c:v>
                </c:pt>
                <c:pt idx="3">
                  <c:v>1.0144587673618881E-2</c:v>
                </c:pt>
                <c:pt idx="4">
                  <c:v>1.0110640006021224E-2</c:v>
                </c:pt>
                <c:pt idx="5">
                  <c:v>9.6005553507977799E-3</c:v>
                </c:pt>
                <c:pt idx="6">
                  <c:v>9.9718028812198611E-3</c:v>
                </c:pt>
                <c:pt idx="7">
                  <c:v>9.683710736458984E-3</c:v>
                </c:pt>
                <c:pt idx="8">
                  <c:v>9.6031015784819058E-3</c:v>
                </c:pt>
                <c:pt idx="9">
                  <c:v>8.5403476911747357E-3</c:v>
                </c:pt>
                <c:pt idx="10">
                  <c:v>8.634439549962545E-3</c:v>
                </c:pt>
                <c:pt idx="11">
                  <c:v>8.5590909580793156E-3</c:v>
                </c:pt>
                <c:pt idx="12">
                  <c:v>8.3970742427975625E-3</c:v>
                </c:pt>
                <c:pt idx="13">
                  <c:v>8.6538859674547639E-3</c:v>
                </c:pt>
                <c:pt idx="14">
                  <c:v>8.2841471466015212E-3</c:v>
                </c:pt>
                <c:pt idx="15">
                  <c:v>8.344078000003587E-3</c:v>
                </c:pt>
                <c:pt idx="16">
                  <c:v>8.3142723584343475E-3</c:v>
                </c:pt>
                <c:pt idx="17">
                  <c:v>8.4195217412226849E-3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5-4925-8259-49D288FAFDFC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Plots!$O$965:$O$982</c:f>
              <c:numCache>
                <c:formatCode>_-* #\ ##0.000_-;\-* #\ ##0.000_-;_-* "-"??_-;_-@_-</c:formatCode>
                <c:ptCount val="18"/>
                <c:pt idx="0">
                  <c:v>1.1785030516265244E-2</c:v>
                </c:pt>
                <c:pt idx="1">
                  <c:v>1.2634661456032677E-2</c:v>
                </c:pt>
                <c:pt idx="2">
                  <c:v>1.2873972189475143E-2</c:v>
                </c:pt>
                <c:pt idx="3">
                  <c:v>1.4011123955878547E-2</c:v>
                </c:pt>
                <c:pt idx="4">
                  <c:v>1.4153424119191595E-2</c:v>
                </c:pt>
                <c:pt idx="5">
                  <c:v>1.4165533742651929E-2</c:v>
                </c:pt>
                <c:pt idx="6">
                  <c:v>1.3712740453818125E-2</c:v>
                </c:pt>
                <c:pt idx="7">
                  <c:v>1.3284929121654925E-2</c:v>
                </c:pt>
                <c:pt idx="8">
                  <c:v>1.2705084227356514E-2</c:v>
                </c:pt>
                <c:pt idx="9">
                  <c:v>1.1947287452322519E-2</c:v>
                </c:pt>
                <c:pt idx="10">
                  <c:v>1.2591093949362879E-2</c:v>
                </c:pt>
                <c:pt idx="11">
                  <c:v>1.2353725502866154E-2</c:v>
                </c:pt>
                <c:pt idx="12">
                  <c:v>1.1650990581961096E-2</c:v>
                </c:pt>
                <c:pt idx="13">
                  <c:v>1.183003499337696E-2</c:v>
                </c:pt>
                <c:pt idx="14">
                  <c:v>1.0949347425537609E-2</c:v>
                </c:pt>
                <c:pt idx="15">
                  <c:v>1.1091302546832863E-2</c:v>
                </c:pt>
                <c:pt idx="16">
                  <c:v>1.0879904407776302E-2</c:v>
                </c:pt>
                <c:pt idx="17">
                  <c:v>1.0954205095233207E-2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5-4925-8259-49D288FAFDFC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Plots!$P$965:$P$982</c:f>
              <c:numCache>
                <c:formatCode>_-* #\ ##0.000_-;\-* #\ ##0.000_-;_-* "-"??_-;_-@_-</c:formatCode>
                <c:ptCount val="18"/>
                <c:pt idx="0">
                  <c:v>1.6417098833241488E-2</c:v>
                </c:pt>
                <c:pt idx="1">
                  <c:v>1.667717790106428E-2</c:v>
                </c:pt>
                <c:pt idx="2">
                  <c:v>1.6742608879940658E-2</c:v>
                </c:pt>
                <c:pt idx="3">
                  <c:v>1.7551130823735002E-2</c:v>
                </c:pt>
                <c:pt idx="4">
                  <c:v>1.6815280564588666E-2</c:v>
                </c:pt>
                <c:pt idx="5">
                  <c:v>1.7615646370684995E-2</c:v>
                </c:pt>
                <c:pt idx="6">
                  <c:v>1.7317878406355267E-2</c:v>
                </c:pt>
                <c:pt idx="7">
                  <c:v>1.7082447852511607E-2</c:v>
                </c:pt>
                <c:pt idx="8">
                  <c:v>1.7257544306931046E-2</c:v>
                </c:pt>
                <c:pt idx="9">
                  <c:v>1.5157398842412319E-2</c:v>
                </c:pt>
                <c:pt idx="10">
                  <c:v>1.6832321804530485E-2</c:v>
                </c:pt>
                <c:pt idx="11">
                  <c:v>1.6179012949734155E-2</c:v>
                </c:pt>
                <c:pt idx="12">
                  <c:v>1.5993736322961298E-2</c:v>
                </c:pt>
                <c:pt idx="13">
                  <c:v>1.5801925698873034E-2</c:v>
                </c:pt>
                <c:pt idx="14">
                  <c:v>1.5518211448960378E-2</c:v>
                </c:pt>
                <c:pt idx="15">
                  <c:v>1.5685499610019405E-2</c:v>
                </c:pt>
                <c:pt idx="16">
                  <c:v>1.5783232962939528E-2</c:v>
                </c:pt>
                <c:pt idx="17">
                  <c:v>1.617356463453341E-2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5-4925-8259-49D288FAFDFC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Plots!$Q$965:$Q$982</c:f>
              <c:numCache>
                <c:formatCode>_-* #\ ##0.000_-;\-* #\ ##0.000_-;_-* "-"??_-;_-@_-</c:formatCode>
                <c:ptCount val="18"/>
                <c:pt idx="0">
                  <c:v>7.1092357669044213E-3</c:v>
                </c:pt>
                <c:pt idx="1">
                  <c:v>7.5361609475362778E-3</c:v>
                </c:pt>
                <c:pt idx="2">
                  <c:v>7.6994487960545402E-3</c:v>
                </c:pt>
                <c:pt idx="3">
                  <c:v>8.0431806050854406E-3</c:v>
                </c:pt>
                <c:pt idx="4">
                  <c:v>8.3107077090040036E-3</c:v>
                </c:pt>
                <c:pt idx="5">
                  <c:v>8.2585298897905508E-3</c:v>
                </c:pt>
                <c:pt idx="6">
                  <c:v>8.0793263735426356E-3</c:v>
                </c:pt>
                <c:pt idx="7">
                  <c:v>7.8167771762272641E-3</c:v>
                </c:pt>
                <c:pt idx="8">
                  <c:v>7.8240268925969299E-3</c:v>
                </c:pt>
                <c:pt idx="9">
                  <c:v>7.5090326733105624E-3</c:v>
                </c:pt>
                <c:pt idx="10">
                  <c:v>7.366202798397661E-3</c:v>
                </c:pt>
                <c:pt idx="11">
                  <c:v>6.9352094959896646E-3</c:v>
                </c:pt>
                <c:pt idx="12">
                  <c:v>6.8566595683627087E-3</c:v>
                </c:pt>
                <c:pt idx="13">
                  <c:v>6.8603378843312066E-3</c:v>
                </c:pt>
                <c:pt idx="14">
                  <c:v>6.4536657495273923E-3</c:v>
                </c:pt>
                <c:pt idx="15">
                  <c:v>6.4596388618112614E-3</c:v>
                </c:pt>
                <c:pt idx="16">
                  <c:v>6.7532039244066217E-3</c:v>
                </c:pt>
                <c:pt idx="17">
                  <c:v>6.8309716838745741E-3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5-4925-8259-49D288FAFDFC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Plots!$R$965:$R$982</c:f>
              <c:numCache>
                <c:formatCode>_-* #\ ##0.000_-;\-* #\ ##0.000_-;_-* "-"??_-;_-@_-</c:formatCode>
                <c:ptCount val="18"/>
                <c:pt idx="0">
                  <c:v>1.243776047610594E-2</c:v>
                </c:pt>
                <c:pt idx="1">
                  <c:v>1.2952020439074761E-2</c:v>
                </c:pt>
                <c:pt idx="2">
                  <c:v>1.3136753366882218E-2</c:v>
                </c:pt>
                <c:pt idx="3">
                  <c:v>1.3809629913017157E-2</c:v>
                </c:pt>
                <c:pt idx="4">
                  <c:v>1.3862140235268855E-2</c:v>
                </c:pt>
                <c:pt idx="5">
                  <c:v>1.3446915890974114E-2</c:v>
                </c:pt>
                <c:pt idx="6">
                  <c:v>1.2905815361401136E-2</c:v>
                </c:pt>
                <c:pt idx="7">
                  <c:v>1.2305371468868998E-2</c:v>
                </c:pt>
                <c:pt idx="8">
                  <c:v>1.2297904546062518E-2</c:v>
                </c:pt>
                <c:pt idx="9">
                  <c:v>1.087072904519026E-2</c:v>
                </c:pt>
                <c:pt idx="10">
                  <c:v>1.135642237426818E-2</c:v>
                </c:pt>
                <c:pt idx="11">
                  <c:v>1.1579539719097538E-2</c:v>
                </c:pt>
                <c:pt idx="12">
                  <c:v>1.1145896073123432E-2</c:v>
                </c:pt>
                <c:pt idx="13">
                  <c:v>1.1149730257784868E-2</c:v>
                </c:pt>
                <c:pt idx="14">
                  <c:v>1.0520503667570187E-2</c:v>
                </c:pt>
                <c:pt idx="15">
                  <c:v>1.0971127319760635E-2</c:v>
                </c:pt>
                <c:pt idx="16">
                  <c:v>1.0698759427667912E-2</c:v>
                </c:pt>
                <c:pt idx="17">
                  <c:v>1.1432169129829677E-2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5-4925-8259-49D288FAFDFC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Plots!$S$965:$S$982</c:f>
              <c:numCache>
                <c:formatCode>_-* #\ ##0.000_-;\-* #\ ##0.000_-;_-* "-"??_-;_-@_-</c:formatCode>
                <c:ptCount val="18"/>
                <c:pt idx="0">
                  <c:v>6.7090263222160463E-3</c:v>
                </c:pt>
                <c:pt idx="1">
                  <c:v>6.9531729343015256E-3</c:v>
                </c:pt>
                <c:pt idx="2">
                  <c:v>7.2176894809982519E-3</c:v>
                </c:pt>
                <c:pt idx="3">
                  <c:v>7.5736948769384964E-3</c:v>
                </c:pt>
                <c:pt idx="4">
                  <c:v>7.6414598933062629E-3</c:v>
                </c:pt>
                <c:pt idx="5">
                  <c:v>7.7029816214144921E-3</c:v>
                </c:pt>
                <c:pt idx="6">
                  <c:v>7.4569357280415069E-3</c:v>
                </c:pt>
                <c:pt idx="7">
                  <c:v>7.2613527657822913E-3</c:v>
                </c:pt>
                <c:pt idx="8">
                  <c:v>7.1370578111688591E-3</c:v>
                </c:pt>
                <c:pt idx="9">
                  <c:v>6.7345003999988613E-3</c:v>
                </c:pt>
                <c:pt idx="10">
                  <c:v>6.7961661051681513E-3</c:v>
                </c:pt>
                <c:pt idx="11">
                  <c:v>6.4888900196037689E-3</c:v>
                </c:pt>
                <c:pt idx="12">
                  <c:v>6.4911795002958201E-3</c:v>
                </c:pt>
                <c:pt idx="13">
                  <c:v>6.6337192409985923E-3</c:v>
                </c:pt>
                <c:pt idx="14">
                  <c:v>6.340386517053119E-3</c:v>
                </c:pt>
                <c:pt idx="15">
                  <c:v>6.5530044208082592E-3</c:v>
                </c:pt>
                <c:pt idx="16">
                  <c:v>6.4886306905737618E-3</c:v>
                </c:pt>
                <c:pt idx="17">
                  <c:v>6.5965023259304725E-3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45-4925-8259-49D288FAFDFC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Plots!$T$965:$T$982</c:f>
              <c:numCache>
                <c:formatCode>_-* #\ ##0.000_-;\-* #\ ##0.000_-;_-* "-"??_-;_-@_-</c:formatCode>
                <c:ptCount val="18"/>
                <c:pt idx="0">
                  <c:v>6.016660638523851E-3</c:v>
                </c:pt>
                <c:pt idx="1">
                  <c:v>6.1748669775996846E-3</c:v>
                </c:pt>
                <c:pt idx="2">
                  <c:v>6.271023955254783E-3</c:v>
                </c:pt>
                <c:pt idx="3">
                  <c:v>6.5142905486386257E-3</c:v>
                </c:pt>
                <c:pt idx="4">
                  <c:v>6.5169659560643913E-3</c:v>
                </c:pt>
                <c:pt idx="5">
                  <c:v>6.5767912590889146E-3</c:v>
                </c:pt>
                <c:pt idx="6">
                  <c:v>6.2901580122990373E-3</c:v>
                </c:pt>
                <c:pt idx="7">
                  <c:v>6.0532189123971569E-3</c:v>
                </c:pt>
                <c:pt idx="8">
                  <c:v>5.9522181312879879E-3</c:v>
                </c:pt>
                <c:pt idx="9">
                  <c:v>5.8029292533019481E-3</c:v>
                </c:pt>
                <c:pt idx="10">
                  <c:v>5.9668916240912572E-3</c:v>
                </c:pt>
                <c:pt idx="11">
                  <c:v>5.5185486054698078E-3</c:v>
                </c:pt>
                <c:pt idx="12">
                  <c:v>5.4997492761359405E-3</c:v>
                </c:pt>
                <c:pt idx="13">
                  <c:v>5.6601798697272967E-3</c:v>
                </c:pt>
                <c:pt idx="14">
                  <c:v>5.2920204006587047E-3</c:v>
                </c:pt>
                <c:pt idx="15">
                  <c:v>5.3302763925281039E-3</c:v>
                </c:pt>
                <c:pt idx="16">
                  <c:v>5.3651336597708692E-3</c:v>
                </c:pt>
                <c:pt idx="17">
                  <c:v>5.4379141457793143E-3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45-4925-8259-49D288FAFDFC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Plots!$L$965:$L$982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Plots!$U$965:$U$982</c:f>
              <c:numCache>
                <c:formatCode>_-* #\ ##0.000_-;\-* #\ ##0.000_-;_-* "-"??_-;_-@_-</c:formatCode>
                <c:ptCount val="18"/>
                <c:pt idx="0">
                  <c:v>5.2533455771479791E-3</c:v>
                </c:pt>
                <c:pt idx="1">
                  <c:v>5.6050493064153679E-3</c:v>
                </c:pt>
                <c:pt idx="2">
                  <c:v>5.8276786731528973E-3</c:v>
                </c:pt>
                <c:pt idx="3">
                  <c:v>6.2937660012330129E-3</c:v>
                </c:pt>
                <c:pt idx="4">
                  <c:v>6.138809371526506E-3</c:v>
                </c:pt>
                <c:pt idx="5">
                  <c:v>6.2827359823688922E-3</c:v>
                </c:pt>
                <c:pt idx="6">
                  <c:v>5.7000246301096126E-3</c:v>
                </c:pt>
                <c:pt idx="7">
                  <c:v>5.323112892371148E-3</c:v>
                </c:pt>
                <c:pt idx="8">
                  <c:v>5.3493822779871721E-3</c:v>
                </c:pt>
                <c:pt idx="9">
                  <c:v>5.5400310094129339E-3</c:v>
                </c:pt>
                <c:pt idx="10">
                  <c:v>5.6662889535176141E-3</c:v>
                </c:pt>
                <c:pt idx="11">
                  <c:v>5.2370871272069556E-3</c:v>
                </c:pt>
                <c:pt idx="12">
                  <c:v>4.7627256441734938E-3</c:v>
                </c:pt>
                <c:pt idx="13">
                  <c:v>4.6851507483721428E-3</c:v>
                </c:pt>
                <c:pt idx="14">
                  <c:v>4.2999955851039141E-3</c:v>
                </c:pt>
                <c:pt idx="15">
                  <c:v>4.4977653050040142E-3</c:v>
                </c:pt>
                <c:pt idx="16">
                  <c:v>4.5624830863165719E-3</c:v>
                </c:pt>
                <c:pt idx="17">
                  <c:v>4.6932343532974721E-3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45-4925-8259-49D288FA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Plots!$L$984</c:f>
          <c:strCache>
            <c:ptCount val="1"/>
            <c:pt idx="0">
              <c:v>THG BL Sektor Energie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Plots!$M$986:$M$1003</c:f>
              <c:numCache>
                <c:formatCode>General</c:formatCode>
                <c:ptCount val="18"/>
                <c:pt idx="0">
                  <c:v>36</c:v>
                </c:pt>
                <c:pt idx="1">
                  <c:v>46</c:v>
                </c:pt>
                <c:pt idx="2">
                  <c:v>81</c:v>
                </c:pt>
                <c:pt idx="3">
                  <c:v>70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6-4591-94E5-AB14E9E8E422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Plots!$N$986:$N$1003</c:f>
              <c:numCache>
                <c:formatCode>General</c:formatCode>
                <c:ptCount val="18"/>
                <c:pt idx="0">
                  <c:v>507</c:v>
                </c:pt>
                <c:pt idx="1">
                  <c:v>625</c:v>
                </c:pt>
                <c:pt idx="2">
                  <c:v>494</c:v>
                </c:pt>
                <c:pt idx="3">
                  <c:v>580</c:v>
                </c:pt>
                <c:pt idx="4">
                  <c:v>478</c:v>
                </c:pt>
                <c:pt idx="5">
                  <c:v>372</c:v>
                </c:pt>
                <c:pt idx="6">
                  <c:v>392</c:v>
                </c:pt>
                <c:pt idx="7">
                  <c:v>355</c:v>
                </c:pt>
                <c:pt idx="8">
                  <c:v>379</c:v>
                </c:pt>
                <c:pt idx="9">
                  <c:v>343</c:v>
                </c:pt>
                <c:pt idx="10">
                  <c:v>304</c:v>
                </c:pt>
                <c:pt idx="11">
                  <c:v>299</c:v>
                </c:pt>
                <c:pt idx="12">
                  <c:v>264</c:v>
                </c:pt>
                <c:pt idx="13">
                  <c:v>333</c:v>
                </c:pt>
                <c:pt idx="14">
                  <c:v>274</c:v>
                </c:pt>
                <c:pt idx="15">
                  <c:v>319</c:v>
                </c:pt>
                <c:pt idx="16">
                  <c:v>295</c:v>
                </c:pt>
                <c:pt idx="17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6-4591-94E5-AB14E9E8E422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Plots!$O$986:$O$1003</c:f>
              <c:numCache>
                <c:formatCode>General</c:formatCode>
                <c:ptCount val="18"/>
                <c:pt idx="0">
                  <c:v>5296</c:v>
                </c:pt>
                <c:pt idx="1">
                  <c:v>6066</c:v>
                </c:pt>
                <c:pt idx="2">
                  <c:v>6064</c:v>
                </c:pt>
                <c:pt idx="3">
                  <c:v>7489</c:v>
                </c:pt>
                <c:pt idx="4">
                  <c:v>7699</c:v>
                </c:pt>
                <c:pt idx="5">
                  <c:v>7962</c:v>
                </c:pt>
                <c:pt idx="6">
                  <c:v>7778</c:v>
                </c:pt>
                <c:pt idx="7">
                  <c:v>7597</c:v>
                </c:pt>
                <c:pt idx="8">
                  <c:v>6922</c:v>
                </c:pt>
                <c:pt idx="9">
                  <c:v>6024</c:v>
                </c:pt>
                <c:pt idx="10">
                  <c:v>6752</c:v>
                </c:pt>
                <c:pt idx="11">
                  <c:v>6927</c:v>
                </c:pt>
                <c:pt idx="12">
                  <c:v>6083</c:v>
                </c:pt>
                <c:pt idx="13">
                  <c:v>6183</c:v>
                </c:pt>
                <c:pt idx="14">
                  <c:v>5011</c:v>
                </c:pt>
                <c:pt idx="15">
                  <c:v>5271</c:v>
                </c:pt>
                <c:pt idx="16">
                  <c:v>4879</c:v>
                </c:pt>
                <c:pt idx="17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6-4591-94E5-AB14E9E8E422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Plots!$P$986:$P$1003</c:f>
              <c:numCache>
                <c:formatCode>General</c:formatCode>
                <c:ptCount val="18"/>
                <c:pt idx="0">
                  <c:v>1777</c:v>
                </c:pt>
                <c:pt idx="1">
                  <c:v>1726</c:v>
                </c:pt>
                <c:pt idx="2">
                  <c:v>1510</c:v>
                </c:pt>
                <c:pt idx="3">
                  <c:v>1869</c:v>
                </c:pt>
                <c:pt idx="4">
                  <c:v>1945</c:v>
                </c:pt>
                <c:pt idx="5">
                  <c:v>1990</c:v>
                </c:pt>
                <c:pt idx="6">
                  <c:v>1895</c:v>
                </c:pt>
                <c:pt idx="7">
                  <c:v>1747</c:v>
                </c:pt>
                <c:pt idx="8">
                  <c:v>1879</c:v>
                </c:pt>
                <c:pt idx="9">
                  <c:v>1428</c:v>
                </c:pt>
                <c:pt idx="10">
                  <c:v>1708</c:v>
                </c:pt>
                <c:pt idx="11">
                  <c:v>1497</c:v>
                </c:pt>
                <c:pt idx="12">
                  <c:v>1382</c:v>
                </c:pt>
                <c:pt idx="13">
                  <c:v>900</c:v>
                </c:pt>
                <c:pt idx="14">
                  <c:v>777</c:v>
                </c:pt>
                <c:pt idx="15">
                  <c:v>1000</c:v>
                </c:pt>
                <c:pt idx="16">
                  <c:v>1073</c:v>
                </c:pt>
                <c:pt idx="17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6-4591-94E5-AB14E9E8E422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Plots!$Q$986:$Q$1003</c:f>
              <c:numCache>
                <c:formatCode>General</c:formatCode>
                <c:ptCount val="18"/>
                <c:pt idx="0">
                  <c:v>190</c:v>
                </c:pt>
                <c:pt idx="1">
                  <c:v>236</c:v>
                </c:pt>
                <c:pt idx="2">
                  <c:v>217</c:v>
                </c:pt>
                <c:pt idx="3">
                  <c:v>226</c:v>
                </c:pt>
                <c:pt idx="4">
                  <c:v>300</c:v>
                </c:pt>
                <c:pt idx="5">
                  <c:v>331</c:v>
                </c:pt>
                <c:pt idx="6">
                  <c:v>323</c:v>
                </c:pt>
                <c:pt idx="7">
                  <c:v>307</c:v>
                </c:pt>
                <c:pt idx="8">
                  <c:v>314</c:v>
                </c:pt>
                <c:pt idx="9">
                  <c:v>337</c:v>
                </c:pt>
                <c:pt idx="10">
                  <c:v>334</c:v>
                </c:pt>
                <c:pt idx="11">
                  <c:v>310</c:v>
                </c:pt>
                <c:pt idx="12">
                  <c:v>265</c:v>
                </c:pt>
                <c:pt idx="13">
                  <c:v>227</c:v>
                </c:pt>
                <c:pt idx="14">
                  <c:v>191</c:v>
                </c:pt>
                <c:pt idx="15">
                  <c:v>217</c:v>
                </c:pt>
                <c:pt idx="16">
                  <c:v>263</c:v>
                </c:pt>
                <c:pt idx="17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6-4591-94E5-AB14E9E8E422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Plots!$R$986:$R$1003</c:f>
              <c:numCache>
                <c:formatCode>General</c:formatCode>
                <c:ptCount val="18"/>
                <c:pt idx="0">
                  <c:v>2785</c:v>
                </c:pt>
                <c:pt idx="1">
                  <c:v>3279</c:v>
                </c:pt>
                <c:pt idx="2">
                  <c:v>2954</c:v>
                </c:pt>
                <c:pt idx="3">
                  <c:v>3417</c:v>
                </c:pt>
                <c:pt idx="4">
                  <c:v>3029</c:v>
                </c:pt>
                <c:pt idx="5">
                  <c:v>2798</c:v>
                </c:pt>
                <c:pt idx="6">
                  <c:v>2465</c:v>
                </c:pt>
                <c:pt idx="7">
                  <c:v>1953</c:v>
                </c:pt>
                <c:pt idx="8">
                  <c:v>1893</c:v>
                </c:pt>
                <c:pt idx="9">
                  <c:v>1588</c:v>
                </c:pt>
                <c:pt idx="10">
                  <c:v>1681</c:v>
                </c:pt>
                <c:pt idx="11">
                  <c:v>1854</c:v>
                </c:pt>
                <c:pt idx="12">
                  <c:v>1907</c:v>
                </c:pt>
                <c:pt idx="13">
                  <c:v>1543</c:v>
                </c:pt>
                <c:pt idx="14">
                  <c:v>1262</c:v>
                </c:pt>
                <c:pt idx="15">
                  <c:v>1548</c:v>
                </c:pt>
                <c:pt idx="16">
                  <c:v>1404</c:v>
                </c:pt>
                <c:pt idx="17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6-4591-94E5-AB14E9E8E422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Plots!$S$986:$S$1003</c:f>
              <c:numCache>
                <c:formatCode>General</c:formatCode>
                <c:ptCount val="18"/>
                <c:pt idx="0">
                  <c:v>77</c:v>
                </c:pt>
                <c:pt idx="1">
                  <c:v>50</c:v>
                </c:pt>
                <c:pt idx="2">
                  <c:v>62</c:v>
                </c:pt>
                <c:pt idx="3">
                  <c:v>49</c:v>
                </c:pt>
                <c:pt idx="4">
                  <c:v>39</c:v>
                </c:pt>
                <c:pt idx="5">
                  <c:v>48</c:v>
                </c:pt>
                <c:pt idx="6">
                  <c:v>37</c:v>
                </c:pt>
                <c:pt idx="7">
                  <c:v>35</c:v>
                </c:pt>
                <c:pt idx="8">
                  <c:v>39</c:v>
                </c:pt>
                <c:pt idx="9">
                  <c:v>37</c:v>
                </c:pt>
                <c:pt idx="10">
                  <c:v>31</c:v>
                </c:pt>
                <c:pt idx="11">
                  <c:v>28</c:v>
                </c:pt>
                <c:pt idx="12">
                  <c:v>42</c:v>
                </c:pt>
                <c:pt idx="13">
                  <c:v>52</c:v>
                </c:pt>
                <c:pt idx="14">
                  <c:v>84</c:v>
                </c:pt>
                <c:pt idx="15">
                  <c:v>93</c:v>
                </c:pt>
                <c:pt idx="16">
                  <c:v>89</c:v>
                </c:pt>
                <c:pt idx="1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6-4591-94E5-AB14E9E8E422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Plots!$T$986:$T$1003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6-4591-94E5-AB14E9E8E422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Plots!$L$986:$L$1003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Plots!$U$986:$U$1003</c:f>
              <c:numCache>
                <c:formatCode>General</c:formatCode>
                <c:ptCount val="18"/>
                <c:pt idx="0">
                  <c:v>2241</c:v>
                </c:pt>
                <c:pt idx="1">
                  <c:v>2396</c:v>
                </c:pt>
                <c:pt idx="2">
                  <c:v>2402</c:v>
                </c:pt>
                <c:pt idx="3">
                  <c:v>2844</c:v>
                </c:pt>
                <c:pt idx="4">
                  <c:v>2723</c:v>
                </c:pt>
                <c:pt idx="5">
                  <c:v>3072</c:v>
                </c:pt>
                <c:pt idx="6">
                  <c:v>2503</c:v>
                </c:pt>
                <c:pt idx="7">
                  <c:v>2199</c:v>
                </c:pt>
                <c:pt idx="8">
                  <c:v>2511</c:v>
                </c:pt>
                <c:pt idx="9">
                  <c:v>2959</c:v>
                </c:pt>
                <c:pt idx="10">
                  <c:v>3029</c:v>
                </c:pt>
                <c:pt idx="11">
                  <c:v>2668</c:v>
                </c:pt>
                <c:pt idx="12">
                  <c:v>2083</c:v>
                </c:pt>
                <c:pt idx="13">
                  <c:v>1873</c:v>
                </c:pt>
                <c:pt idx="14">
                  <c:v>1650</c:v>
                </c:pt>
                <c:pt idx="15">
                  <c:v>1960</c:v>
                </c:pt>
                <c:pt idx="16">
                  <c:v>2063</c:v>
                </c:pt>
                <c:pt idx="17">
                  <c:v>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56-4591-94E5-AB14E9E8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Plots!$L$1005</c:f>
          <c:strCache>
            <c:ptCount val="1"/>
            <c:pt idx="0">
              <c:v>THG BL Sektor Industrie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Plots!$M$1007:$M$1024</c:f>
              <c:numCache>
                <c:formatCode>General</c:formatCode>
                <c:ptCount val="18"/>
                <c:pt idx="0">
                  <c:v>106</c:v>
                </c:pt>
                <c:pt idx="1">
                  <c:v>117</c:v>
                </c:pt>
                <c:pt idx="2">
                  <c:v>132</c:v>
                </c:pt>
                <c:pt idx="3">
                  <c:v>129</c:v>
                </c:pt>
                <c:pt idx="4">
                  <c:v>174</c:v>
                </c:pt>
                <c:pt idx="5">
                  <c:v>194</c:v>
                </c:pt>
                <c:pt idx="6">
                  <c:v>198</c:v>
                </c:pt>
                <c:pt idx="7">
                  <c:v>208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210</c:v>
                </c:pt>
                <c:pt idx="12">
                  <c:v>203</c:v>
                </c:pt>
                <c:pt idx="13">
                  <c:v>221</c:v>
                </c:pt>
                <c:pt idx="14">
                  <c:v>207</c:v>
                </c:pt>
                <c:pt idx="15">
                  <c:v>199</c:v>
                </c:pt>
                <c:pt idx="16">
                  <c:v>219</c:v>
                </c:pt>
                <c:pt idx="1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F-4C21-9984-14AF1C51AA54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Plots!$N$1007:$N$1024</c:f>
              <c:numCache>
                <c:formatCode>General</c:formatCode>
                <c:ptCount val="18"/>
                <c:pt idx="0">
                  <c:v>759</c:v>
                </c:pt>
                <c:pt idx="1">
                  <c:v>798</c:v>
                </c:pt>
                <c:pt idx="2">
                  <c:v>852</c:v>
                </c:pt>
                <c:pt idx="3">
                  <c:v>864</c:v>
                </c:pt>
                <c:pt idx="4">
                  <c:v>892</c:v>
                </c:pt>
                <c:pt idx="5">
                  <c:v>885</c:v>
                </c:pt>
                <c:pt idx="6">
                  <c:v>1116</c:v>
                </c:pt>
                <c:pt idx="7">
                  <c:v>1125</c:v>
                </c:pt>
                <c:pt idx="8">
                  <c:v>1143</c:v>
                </c:pt>
                <c:pt idx="9">
                  <c:v>987</c:v>
                </c:pt>
                <c:pt idx="10">
                  <c:v>983</c:v>
                </c:pt>
                <c:pt idx="11">
                  <c:v>1037</c:v>
                </c:pt>
                <c:pt idx="12">
                  <c:v>974</c:v>
                </c:pt>
                <c:pt idx="13">
                  <c:v>1011</c:v>
                </c:pt>
                <c:pt idx="14">
                  <c:v>946</c:v>
                </c:pt>
                <c:pt idx="15">
                  <c:v>922</c:v>
                </c:pt>
                <c:pt idx="16">
                  <c:v>931</c:v>
                </c:pt>
                <c:pt idx="17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F-4C21-9984-14AF1C51AA54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Plots!$O$1007:$O$1024</c:f>
              <c:numCache>
                <c:formatCode>General</c:formatCode>
                <c:ptCount val="18"/>
                <c:pt idx="0">
                  <c:v>2786</c:v>
                </c:pt>
                <c:pt idx="1">
                  <c:v>2711</c:v>
                </c:pt>
                <c:pt idx="2">
                  <c:v>2993</c:v>
                </c:pt>
                <c:pt idx="3">
                  <c:v>2954</c:v>
                </c:pt>
                <c:pt idx="4">
                  <c:v>2994</c:v>
                </c:pt>
                <c:pt idx="5">
                  <c:v>2965</c:v>
                </c:pt>
                <c:pt idx="6">
                  <c:v>3003</c:v>
                </c:pt>
                <c:pt idx="7">
                  <c:v>3084</c:v>
                </c:pt>
                <c:pt idx="8">
                  <c:v>3132</c:v>
                </c:pt>
                <c:pt idx="9">
                  <c:v>3101</c:v>
                </c:pt>
                <c:pt idx="10">
                  <c:v>3117</c:v>
                </c:pt>
                <c:pt idx="11">
                  <c:v>3059</c:v>
                </c:pt>
                <c:pt idx="12">
                  <c:v>3045</c:v>
                </c:pt>
                <c:pt idx="13">
                  <c:v>3102</c:v>
                </c:pt>
                <c:pt idx="14">
                  <c:v>3166</c:v>
                </c:pt>
                <c:pt idx="15">
                  <c:v>3202</c:v>
                </c:pt>
                <c:pt idx="16">
                  <c:v>3078</c:v>
                </c:pt>
                <c:pt idx="17">
                  <c:v>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F-4C21-9984-14AF1C51AA54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Plots!$P$1007:$P$1024</c:f>
              <c:numCache>
                <c:formatCode>General</c:formatCode>
                <c:ptCount val="18"/>
                <c:pt idx="0">
                  <c:v>12175</c:v>
                </c:pt>
                <c:pt idx="1">
                  <c:v>12207</c:v>
                </c:pt>
                <c:pt idx="2">
                  <c:v>12487</c:v>
                </c:pt>
                <c:pt idx="3">
                  <c:v>12903</c:v>
                </c:pt>
                <c:pt idx="4">
                  <c:v>11878</c:v>
                </c:pt>
                <c:pt idx="5">
                  <c:v>13086</c:v>
                </c:pt>
                <c:pt idx="6">
                  <c:v>13079</c:v>
                </c:pt>
                <c:pt idx="7">
                  <c:v>13158</c:v>
                </c:pt>
                <c:pt idx="8">
                  <c:v>13523</c:v>
                </c:pt>
                <c:pt idx="9">
                  <c:v>11399</c:v>
                </c:pt>
                <c:pt idx="10">
                  <c:v>13374</c:v>
                </c:pt>
                <c:pt idx="11">
                  <c:v>13038</c:v>
                </c:pt>
                <c:pt idx="12">
                  <c:v>12948</c:v>
                </c:pt>
                <c:pt idx="13">
                  <c:v>12933</c:v>
                </c:pt>
                <c:pt idx="14">
                  <c:v>13018</c:v>
                </c:pt>
                <c:pt idx="15">
                  <c:v>13017</c:v>
                </c:pt>
                <c:pt idx="16">
                  <c:v>13006</c:v>
                </c:pt>
                <c:pt idx="17">
                  <c:v>13634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F-4C21-9984-14AF1C51AA54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Plots!$Q$1007:$Q$1024</c:f>
              <c:numCache>
                <c:formatCode>General</c:formatCode>
                <c:ptCount val="18"/>
                <c:pt idx="0">
                  <c:v>753</c:v>
                </c:pt>
                <c:pt idx="1">
                  <c:v>727</c:v>
                </c:pt>
                <c:pt idx="2">
                  <c:v>728</c:v>
                </c:pt>
                <c:pt idx="3">
                  <c:v>752</c:v>
                </c:pt>
                <c:pt idx="4">
                  <c:v>800</c:v>
                </c:pt>
                <c:pt idx="5">
                  <c:v>871</c:v>
                </c:pt>
                <c:pt idx="6">
                  <c:v>879</c:v>
                </c:pt>
                <c:pt idx="7">
                  <c:v>891</c:v>
                </c:pt>
                <c:pt idx="8">
                  <c:v>931</c:v>
                </c:pt>
                <c:pt idx="9">
                  <c:v>831</c:v>
                </c:pt>
                <c:pt idx="10">
                  <c:v>726</c:v>
                </c:pt>
                <c:pt idx="11">
                  <c:v>700</c:v>
                </c:pt>
                <c:pt idx="12">
                  <c:v>717</c:v>
                </c:pt>
                <c:pt idx="13">
                  <c:v>676</c:v>
                </c:pt>
                <c:pt idx="14">
                  <c:v>630</c:v>
                </c:pt>
                <c:pt idx="15">
                  <c:v>609</c:v>
                </c:pt>
                <c:pt idx="16">
                  <c:v>663</c:v>
                </c:pt>
                <c:pt idx="17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F-4C21-9984-14AF1C51AA54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Plots!$R$1007:$R$1024</c:f>
              <c:numCache>
                <c:formatCode>General</c:formatCode>
                <c:ptCount val="18"/>
                <c:pt idx="0">
                  <c:v>5036</c:v>
                </c:pt>
                <c:pt idx="1">
                  <c:v>4808</c:v>
                </c:pt>
                <c:pt idx="2">
                  <c:v>5194</c:v>
                </c:pt>
                <c:pt idx="3">
                  <c:v>5195</c:v>
                </c:pt>
                <c:pt idx="4">
                  <c:v>5619</c:v>
                </c:pt>
                <c:pt idx="5">
                  <c:v>5519</c:v>
                </c:pt>
                <c:pt idx="6">
                  <c:v>5565</c:v>
                </c:pt>
                <c:pt idx="7">
                  <c:v>5678</c:v>
                </c:pt>
                <c:pt idx="8">
                  <c:v>5880</c:v>
                </c:pt>
                <c:pt idx="9">
                  <c:v>4715</c:v>
                </c:pt>
                <c:pt idx="10">
                  <c:v>5187</c:v>
                </c:pt>
                <c:pt idx="11">
                  <c:v>5579</c:v>
                </c:pt>
                <c:pt idx="12">
                  <c:v>5177</c:v>
                </c:pt>
                <c:pt idx="13">
                  <c:v>5412</c:v>
                </c:pt>
                <c:pt idx="14">
                  <c:v>5207</c:v>
                </c:pt>
                <c:pt idx="15">
                  <c:v>5457</c:v>
                </c:pt>
                <c:pt idx="16">
                  <c:v>5206</c:v>
                </c:pt>
                <c:pt idx="17">
                  <c:v>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0F-4C21-9984-14AF1C51AA54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Plots!$S$1007:$S$1024</c:f>
              <c:numCache>
                <c:formatCode>General</c:formatCode>
                <c:ptCount val="18"/>
                <c:pt idx="0">
                  <c:v>889</c:v>
                </c:pt>
                <c:pt idx="1">
                  <c:v>884</c:v>
                </c:pt>
                <c:pt idx="2">
                  <c:v>944</c:v>
                </c:pt>
                <c:pt idx="3">
                  <c:v>981</c:v>
                </c:pt>
                <c:pt idx="4">
                  <c:v>1069</c:v>
                </c:pt>
                <c:pt idx="5">
                  <c:v>1079</c:v>
                </c:pt>
                <c:pt idx="6">
                  <c:v>1079</c:v>
                </c:pt>
                <c:pt idx="7">
                  <c:v>1065</c:v>
                </c:pt>
                <c:pt idx="8">
                  <c:v>1053</c:v>
                </c:pt>
                <c:pt idx="9">
                  <c:v>992</c:v>
                </c:pt>
                <c:pt idx="10">
                  <c:v>1017</c:v>
                </c:pt>
                <c:pt idx="11">
                  <c:v>1051</c:v>
                </c:pt>
                <c:pt idx="12">
                  <c:v>1007</c:v>
                </c:pt>
                <c:pt idx="13">
                  <c:v>973</c:v>
                </c:pt>
                <c:pt idx="14">
                  <c:v>924</c:v>
                </c:pt>
                <c:pt idx="15">
                  <c:v>918</c:v>
                </c:pt>
                <c:pt idx="16">
                  <c:v>959</c:v>
                </c:pt>
                <c:pt idx="17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0F-4C21-9984-14AF1C51AA54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Plots!$T$1007:$T$1024</c:f>
              <c:numCache>
                <c:formatCode>General</c:formatCode>
                <c:ptCount val="18"/>
                <c:pt idx="0">
                  <c:v>279</c:v>
                </c:pt>
                <c:pt idx="1">
                  <c:v>292</c:v>
                </c:pt>
                <c:pt idx="2">
                  <c:v>246</c:v>
                </c:pt>
                <c:pt idx="3">
                  <c:v>253</c:v>
                </c:pt>
                <c:pt idx="4">
                  <c:v>279</c:v>
                </c:pt>
                <c:pt idx="5">
                  <c:v>322</c:v>
                </c:pt>
                <c:pt idx="6">
                  <c:v>319</c:v>
                </c:pt>
                <c:pt idx="7">
                  <c:v>312</c:v>
                </c:pt>
                <c:pt idx="8">
                  <c:v>304</c:v>
                </c:pt>
                <c:pt idx="9">
                  <c:v>325</c:v>
                </c:pt>
                <c:pt idx="10">
                  <c:v>312</c:v>
                </c:pt>
                <c:pt idx="11">
                  <c:v>302</c:v>
                </c:pt>
                <c:pt idx="12">
                  <c:v>322</c:v>
                </c:pt>
                <c:pt idx="13">
                  <c:v>322</c:v>
                </c:pt>
                <c:pt idx="14">
                  <c:v>316</c:v>
                </c:pt>
                <c:pt idx="15">
                  <c:v>295</c:v>
                </c:pt>
                <c:pt idx="16">
                  <c:v>310</c:v>
                </c:pt>
                <c:pt idx="17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0F-4C21-9984-14AF1C51AA54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Plots!$L$1007:$L$1024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Plots!$U$1007:$U$1024</c:f>
              <c:numCache>
                <c:formatCode>General</c:formatCode>
                <c:ptCount val="18"/>
                <c:pt idx="0">
                  <c:v>526</c:v>
                </c:pt>
                <c:pt idx="1">
                  <c:v>496</c:v>
                </c:pt>
                <c:pt idx="2">
                  <c:v>465</c:v>
                </c:pt>
                <c:pt idx="3">
                  <c:v>499</c:v>
                </c:pt>
                <c:pt idx="4">
                  <c:v>531</c:v>
                </c:pt>
                <c:pt idx="5">
                  <c:v>553</c:v>
                </c:pt>
                <c:pt idx="6">
                  <c:v>572</c:v>
                </c:pt>
                <c:pt idx="7">
                  <c:v>589</c:v>
                </c:pt>
                <c:pt idx="8">
                  <c:v>590</c:v>
                </c:pt>
                <c:pt idx="9">
                  <c:v>507</c:v>
                </c:pt>
                <c:pt idx="10">
                  <c:v>511</c:v>
                </c:pt>
                <c:pt idx="11">
                  <c:v>494</c:v>
                </c:pt>
                <c:pt idx="12">
                  <c:v>470</c:v>
                </c:pt>
                <c:pt idx="13">
                  <c:v>598</c:v>
                </c:pt>
                <c:pt idx="14">
                  <c:v>492</c:v>
                </c:pt>
                <c:pt idx="15">
                  <c:v>451</c:v>
                </c:pt>
                <c:pt idx="16">
                  <c:v>501</c:v>
                </c:pt>
                <c:pt idx="17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0F-4C21-9984-14AF1C51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Plots!$L$1026</c:f>
          <c:strCache>
            <c:ptCount val="1"/>
            <c:pt idx="0">
              <c:v>THG BL Sektor Verkehr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Plots!$M$1028:$M$1045</c:f>
              <c:numCache>
                <c:formatCode>General</c:formatCode>
                <c:ptCount val="18"/>
                <c:pt idx="0">
                  <c:v>707</c:v>
                </c:pt>
                <c:pt idx="1">
                  <c:v>761</c:v>
                </c:pt>
                <c:pt idx="2">
                  <c:v>844</c:v>
                </c:pt>
                <c:pt idx="3">
                  <c:v>918</c:v>
                </c:pt>
                <c:pt idx="4">
                  <c:v>937</c:v>
                </c:pt>
                <c:pt idx="5">
                  <c:v>951</c:v>
                </c:pt>
                <c:pt idx="6">
                  <c:v>899</c:v>
                </c:pt>
                <c:pt idx="7">
                  <c:v>908</c:v>
                </c:pt>
                <c:pt idx="8">
                  <c:v>852</c:v>
                </c:pt>
                <c:pt idx="9">
                  <c:v>830</c:v>
                </c:pt>
                <c:pt idx="10">
                  <c:v>863</c:v>
                </c:pt>
                <c:pt idx="11">
                  <c:v>833</c:v>
                </c:pt>
                <c:pt idx="12">
                  <c:v>833</c:v>
                </c:pt>
                <c:pt idx="13">
                  <c:v>878</c:v>
                </c:pt>
                <c:pt idx="14">
                  <c:v>859</c:v>
                </c:pt>
                <c:pt idx="15">
                  <c:v>877</c:v>
                </c:pt>
                <c:pt idx="16">
                  <c:v>917</c:v>
                </c:pt>
                <c:pt idx="17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1-49BD-86C2-6515D9828D1F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Plots!$N$1028:$N$1045</c:f>
              <c:numCache>
                <c:formatCode>General</c:formatCode>
                <c:ptCount val="18"/>
                <c:pt idx="0">
                  <c:v>1356</c:v>
                </c:pt>
                <c:pt idx="1">
                  <c:v>1452</c:v>
                </c:pt>
                <c:pt idx="2">
                  <c:v>1607</c:v>
                </c:pt>
                <c:pt idx="3">
                  <c:v>1740</c:v>
                </c:pt>
                <c:pt idx="4">
                  <c:v>1779</c:v>
                </c:pt>
                <c:pt idx="5">
                  <c:v>1794</c:v>
                </c:pt>
                <c:pt idx="6">
                  <c:v>1695</c:v>
                </c:pt>
                <c:pt idx="7">
                  <c:v>1709</c:v>
                </c:pt>
                <c:pt idx="8">
                  <c:v>1606</c:v>
                </c:pt>
                <c:pt idx="9">
                  <c:v>1568</c:v>
                </c:pt>
                <c:pt idx="10">
                  <c:v>1628</c:v>
                </c:pt>
                <c:pt idx="11">
                  <c:v>1575</c:v>
                </c:pt>
                <c:pt idx="12">
                  <c:v>1576</c:v>
                </c:pt>
                <c:pt idx="13">
                  <c:v>1649</c:v>
                </c:pt>
                <c:pt idx="14">
                  <c:v>1596</c:v>
                </c:pt>
                <c:pt idx="15">
                  <c:v>1624</c:v>
                </c:pt>
                <c:pt idx="16">
                  <c:v>1660</c:v>
                </c:pt>
                <c:pt idx="17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1-49BD-86C2-6515D9828D1F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Plots!$O$1028:$O$1045</c:f>
              <c:numCache>
                <c:formatCode>General</c:formatCode>
                <c:ptCount val="18"/>
                <c:pt idx="0">
                  <c:v>4008</c:v>
                </c:pt>
                <c:pt idx="1">
                  <c:v>4290</c:v>
                </c:pt>
                <c:pt idx="2">
                  <c:v>4746</c:v>
                </c:pt>
                <c:pt idx="3">
                  <c:v>5111</c:v>
                </c:pt>
                <c:pt idx="4">
                  <c:v>5215</c:v>
                </c:pt>
                <c:pt idx="5">
                  <c:v>5307</c:v>
                </c:pt>
                <c:pt idx="6">
                  <c:v>5033</c:v>
                </c:pt>
                <c:pt idx="7">
                  <c:v>5094</c:v>
                </c:pt>
                <c:pt idx="8">
                  <c:v>4780</c:v>
                </c:pt>
                <c:pt idx="9">
                  <c:v>4656</c:v>
                </c:pt>
                <c:pt idx="10">
                  <c:v>4844</c:v>
                </c:pt>
                <c:pt idx="11">
                  <c:v>4665</c:v>
                </c:pt>
                <c:pt idx="12">
                  <c:v>4656</c:v>
                </c:pt>
                <c:pt idx="13">
                  <c:v>4879</c:v>
                </c:pt>
                <c:pt idx="14">
                  <c:v>4744</c:v>
                </c:pt>
                <c:pt idx="15">
                  <c:v>4837</c:v>
                </c:pt>
                <c:pt idx="16">
                  <c:v>5028</c:v>
                </c:pt>
                <c:pt idx="17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1-49BD-86C2-6515D9828D1F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Plots!$P$1028:$P$1045</c:f>
              <c:numCache>
                <c:formatCode>General</c:formatCode>
                <c:ptCount val="18"/>
                <c:pt idx="0">
                  <c:v>3388</c:v>
                </c:pt>
                <c:pt idx="1">
                  <c:v>3634</c:v>
                </c:pt>
                <c:pt idx="2">
                  <c:v>4025</c:v>
                </c:pt>
                <c:pt idx="3">
                  <c:v>4349</c:v>
                </c:pt>
                <c:pt idx="4">
                  <c:v>4444</c:v>
                </c:pt>
                <c:pt idx="5">
                  <c:v>4524</c:v>
                </c:pt>
                <c:pt idx="6">
                  <c:v>4271</c:v>
                </c:pt>
                <c:pt idx="7">
                  <c:v>4321</c:v>
                </c:pt>
                <c:pt idx="8">
                  <c:v>4057</c:v>
                </c:pt>
                <c:pt idx="9">
                  <c:v>3947</c:v>
                </c:pt>
                <c:pt idx="10">
                  <c:v>4102</c:v>
                </c:pt>
                <c:pt idx="11">
                  <c:v>3974</c:v>
                </c:pt>
                <c:pt idx="12">
                  <c:v>3975</c:v>
                </c:pt>
                <c:pt idx="13">
                  <c:v>4188</c:v>
                </c:pt>
                <c:pt idx="14">
                  <c:v>4062</c:v>
                </c:pt>
                <c:pt idx="15">
                  <c:v>4149</c:v>
                </c:pt>
                <c:pt idx="16">
                  <c:v>4304</c:v>
                </c:pt>
                <c:pt idx="17">
                  <c:v>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1-49BD-86C2-6515D9828D1F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Plots!$Q$1028:$Q$1045</c:f>
              <c:numCache>
                <c:formatCode>General</c:formatCode>
                <c:ptCount val="18"/>
                <c:pt idx="0">
                  <c:v>1148</c:v>
                </c:pt>
                <c:pt idx="1">
                  <c:v>1233</c:v>
                </c:pt>
                <c:pt idx="2">
                  <c:v>1367</c:v>
                </c:pt>
                <c:pt idx="3">
                  <c:v>1482</c:v>
                </c:pt>
                <c:pt idx="4">
                  <c:v>1520</c:v>
                </c:pt>
                <c:pt idx="5">
                  <c:v>1544</c:v>
                </c:pt>
                <c:pt idx="6">
                  <c:v>1454</c:v>
                </c:pt>
                <c:pt idx="7">
                  <c:v>1467</c:v>
                </c:pt>
                <c:pt idx="8">
                  <c:v>1382</c:v>
                </c:pt>
                <c:pt idx="9">
                  <c:v>1341</c:v>
                </c:pt>
                <c:pt idx="10">
                  <c:v>1396</c:v>
                </c:pt>
                <c:pt idx="11">
                  <c:v>1348</c:v>
                </c:pt>
                <c:pt idx="12">
                  <c:v>1347</c:v>
                </c:pt>
                <c:pt idx="13">
                  <c:v>1416</c:v>
                </c:pt>
                <c:pt idx="14">
                  <c:v>1384</c:v>
                </c:pt>
                <c:pt idx="15">
                  <c:v>1409</c:v>
                </c:pt>
                <c:pt idx="16">
                  <c:v>1477</c:v>
                </c:pt>
                <c:pt idx="17">
                  <c:v>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1-49BD-86C2-6515D9828D1F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Plots!$R$1028:$R$1045</c:f>
              <c:numCache>
                <c:formatCode>General</c:formatCode>
                <c:ptCount val="18"/>
                <c:pt idx="0">
                  <c:v>2834</c:v>
                </c:pt>
                <c:pt idx="1">
                  <c:v>3041</c:v>
                </c:pt>
                <c:pt idx="2">
                  <c:v>3369</c:v>
                </c:pt>
                <c:pt idx="3">
                  <c:v>3638</c:v>
                </c:pt>
                <c:pt idx="4">
                  <c:v>3706</c:v>
                </c:pt>
                <c:pt idx="5">
                  <c:v>3773</c:v>
                </c:pt>
                <c:pt idx="6">
                  <c:v>3551</c:v>
                </c:pt>
                <c:pt idx="7">
                  <c:v>3573</c:v>
                </c:pt>
                <c:pt idx="8">
                  <c:v>3344</c:v>
                </c:pt>
                <c:pt idx="9">
                  <c:v>3242</c:v>
                </c:pt>
                <c:pt idx="10">
                  <c:v>3357</c:v>
                </c:pt>
                <c:pt idx="11">
                  <c:v>3239</c:v>
                </c:pt>
                <c:pt idx="12">
                  <c:v>3219</c:v>
                </c:pt>
                <c:pt idx="13">
                  <c:v>3381</c:v>
                </c:pt>
                <c:pt idx="14">
                  <c:v>3299</c:v>
                </c:pt>
                <c:pt idx="15">
                  <c:v>3359</c:v>
                </c:pt>
                <c:pt idx="16">
                  <c:v>3472</c:v>
                </c:pt>
                <c:pt idx="17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1-49BD-86C2-6515D9828D1F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Plots!$S$1028:$S$1045</c:f>
              <c:numCache>
                <c:formatCode>General</c:formatCode>
                <c:ptCount val="18"/>
                <c:pt idx="0">
                  <c:v>1463</c:v>
                </c:pt>
                <c:pt idx="1">
                  <c:v>1572</c:v>
                </c:pt>
                <c:pt idx="2">
                  <c:v>1743</c:v>
                </c:pt>
                <c:pt idx="3">
                  <c:v>1888</c:v>
                </c:pt>
                <c:pt idx="4">
                  <c:v>1937</c:v>
                </c:pt>
                <c:pt idx="5">
                  <c:v>1956</c:v>
                </c:pt>
                <c:pt idx="6">
                  <c:v>1845</c:v>
                </c:pt>
                <c:pt idx="7">
                  <c:v>1866</c:v>
                </c:pt>
                <c:pt idx="8">
                  <c:v>1757</c:v>
                </c:pt>
                <c:pt idx="9">
                  <c:v>1712</c:v>
                </c:pt>
                <c:pt idx="10">
                  <c:v>1789</c:v>
                </c:pt>
                <c:pt idx="11">
                  <c:v>1733</c:v>
                </c:pt>
                <c:pt idx="12">
                  <c:v>1741</c:v>
                </c:pt>
                <c:pt idx="13">
                  <c:v>1836</c:v>
                </c:pt>
                <c:pt idx="14">
                  <c:v>1795</c:v>
                </c:pt>
                <c:pt idx="15">
                  <c:v>1832</c:v>
                </c:pt>
                <c:pt idx="16">
                  <c:v>1934</c:v>
                </c:pt>
                <c:pt idx="17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1-49BD-86C2-6515D9828D1F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Plots!$T$1028:$T$1045</c:f>
              <c:numCache>
                <c:formatCode>General</c:formatCode>
                <c:ptCount val="18"/>
                <c:pt idx="0">
                  <c:v>752</c:v>
                </c:pt>
                <c:pt idx="1">
                  <c:v>805</c:v>
                </c:pt>
                <c:pt idx="2">
                  <c:v>890</c:v>
                </c:pt>
                <c:pt idx="3">
                  <c:v>959</c:v>
                </c:pt>
                <c:pt idx="4">
                  <c:v>983</c:v>
                </c:pt>
                <c:pt idx="5">
                  <c:v>984</c:v>
                </c:pt>
                <c:pt idx="6">
                  <c:v>931</c:v>
                </c:pt>
                <c:pt idx="7">
                  <c:v>941</c:v>
                </c:pt>
                <c:pt idx="8">
                  <c:v>883</c:v>
                </c:pt>
                <c:pt idx="9">
                  <c:v>859</c:v>
                </c:pt>
                <c:pt idx="10">
                  <c:v>895</c:v>
                </c:pt>
                <c:pt idx="11">
                  <c:v>869</c:v>
                </c:pt>
                <c:pt idx="12">
                  <c:v>871</c:v>
                </c:pt>
                <c:pt idx="13">
                  <c:v>914</c:v>
                </c:pt>
                <c:pt idx="14">
                  <c:v>896</c:v>
                </c:pt>
                <c:pt idx="15">
                  <c:v>913</c:v>
                </c:pt>
                <c:pt idx="16">
                  <c:v>956</c:v>
                </c:pt>
                <c:pt idx="17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1-49BD-86C2-6515D9828D1F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Plots!$L$1028:$L$1045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Plots!$U$1028:$U$1045</c:f>
              <c:numCache>
                <c:formatCode>General</c:formatCode>
                <c:ptCount val="18"/>
                <c:pt idx="0">
                  <c:v>2864</c:v>
                </c:pt>
                <c:pt idx="1">
                  <c:v>3067</c:v>
                </c:pt>
                <c:pt idx="2">
                  <c:v>3397</c:v>
                </c:pt>
                <c:pt idx="3">
                  <c:v>3661</c:v>
                </c:pt>
                <c:pt idx="4">
                  <c:v>3741</c:v>
                </c:pt>
                <c:pt idx="5">
                  <c:v>3797</c:v>
                </c:pt>
                <c:pt idx="6">
                  <c:v>3574</c:v>
                </c:pt>
                <c:pt idx="7">
                  <c:v>3570</c:v>
                </c:pt>
                <c:pt idx="8">
                  <c:v>3333</c:v>
                </c:pt>
                <c:pt idx="9">
                  <c:v>3208</c:v>
                </c:pt>
                <c:pt idx="10">
                  <c:v>3282</c:v>
                </c:pt>
                <c:pt idx="11">
                  <c:v>3155</c:v>
                </c:pt>
                <c:pt idx="12">
                  <c:v>3102</c:v>
                </c:pt>
                <c:pt idx="13">
                  <c:v>3212</c:v>
                </c:pt>
                <c:pt idx="14">
                  <c:v>3118</c:v>
                </c:pt>
                <c:pt idx="15">
                  <c:v>3144</c:v>
                </c:pt>
                <c:pt idx="16">
                  <c:v>3266</c:v>
                </c:pt>
                <c:pt idx="17">
                  <c:v>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91-49BD-86C2-6515D982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Plots!$L$1047</c:f>
          <c:strCache>
            <c:ptCount val="1"/>
            <c:pt idx="0">
              <c:v>THG BL Sektor Abfall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Plots!$M$1049:$M$1066</c:f>
              <c:numCache>
                <c:formatCode>General</c:formatCode>
                <c:ptCount val="18"/>
                <c:pt idx="0">
                  <c:v>279</c:v>
                </c:pt>
                <c:pt idx="1">
                  <c:v>278</c:v>
                </c:pt>
                <c:pt idx="2">
                  <c:v>269</c:v>
                </c:pt>
                <c:pt idx="3">
                  <c:v>251</c:v>
                </c:pt>
                <c:pt idx="4">
                  <c:v>253</c:v>
                </c:pt>
                <c:pt idx="5">
                  <c:v>247</c:v>
                </c:pt>
                <c:pt idx="6">
                  <c:v>239</c:v>
                </c:pt>
                <c:pt idx="7">
                  <c:v>240</c:v>
                </c:pt>
                <c:pt idx="8">
                  <c:v>258</c:v>
                </c:pt>
                <c:pt idx="9">
                  <c:v>246</c:v>
                </c:pt>
                <c:pt idx="10">
                  <c:v>229</c:v>
                </c:pt>
                <c:pt idx="11">
                  <c:v>240</c:v>
                </c:pt>
                <c:pt idx="12">
                  <c:v>231</c:v>
                </c:pt>
                <c:pt idx="13">
                  <c:v>234</c:v>
                </c:pt>
                <c:pt idx="14">
                  <c:v>253</c:v>
                </c:pt>
                <c:pt idx="15">
                  <c:v>245</c:v>
                </c:pt>
                <c:pt idx="16">
                  <c:v>260</c:v>
                </c:pt>
                <c:pt idx="17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0-4BB3-A1B1-414FBAB28700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Plots!$N$1049:$N$1066</c:f>
              <c:numCache>
                <c:formatCode>General</c:formatCode>
                <c:ptCount val="18"/>
                <c:pt idx="0">
                  <c:v>728</c:v>
                </c:pt>
                <c:pt idx="1">
                  <c:v>733</c:v>
                </c:pt>
                <c:pt idx="2">
                  <c:v>709</c:v>
                </c:pt>
                <c:pt idx="3">
                  <c:v>696</c:v>
                </c:pt>
                <c:pt idx="4">
                  <c:v>711</c:v>
                </c:pt>
                <c:pt idx="5">
                  <c:v>698</c:v>
                </c:pt>
                <c:pt idx="6">
                  <c:v>692</c:v>
                </c:pt>
                <c:pt idx="7">
                  <c:v>697</c:v>
                </c:pt>
                <c:pt idx="8">
                  <c:v>709</c:v>
                </c:pt>
                <c:pt idx="9">
                  <c:v>703</c:v>
                </c:pt>
                <c:pt idx="10">
                  <c:v>694</c:v>
                </c:pt>
                <c:pt idx="11">
                  <c:v>698</c:v>
                </c:pt>
                <c:pt idx="12">
                  <c:v>684</c:v>
                </c:pt>
                <c:pt idx="13">
                  <c:v>680</c:v>
                </c:pt>
                <c:pt idx="14">
                  <c:v>689</c:v>
                </c:pt>
                <c:pt idx="15">
                  <c:v>677</c:v>
                </c:pt>
                <c:pt idx="16">
                  <c:v>687</c:v>
                </c:pt>
                <c:pt idx="17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0-4BB3-A1B1-414FBAB28700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Plots!$O$1049:$O$1066</c:f>
              <c:numCache>
                <c:formatCode>General</c:formatCode>
                <c:ptCount val="18"/>
                <c:pt idx="0">
                  <c:v>2335</c:v>
                </c:pt>
                <c:pt idx="1">
                  <c:v>2320</c:v>
                </c:pt>
                <c:pt idx="2">
                  <c:v>2289</c:v>
                </c:pt>
                <c:pt idx="3">
                  <c:v>2218</c:v>
                </c:pt>
                <c:pt idx="4">
                  <c:v>2223</c:v>
                </c:pt>
                <c:pt idx="5">
                  <c:v>2197</c:v>
                </c:pt>
                <c:pt idx="6">
                  <c:v>2185</c:v>
                </c:pt>
                <c:pt idx="7">
                  <c:v>2184</c:v>
                </c:pt>
                <c:pt idx="8">
                  <c:v>2253</c:v>
                </c:pt>
                <c:pt idx="9">
                  <c:v>2214</c:v>
                </c:pt>
                <c:pt idx="10">
                  <c:v>2169</c:v>
                </c:pt>
                <c:pt idx="11">
                  <c:v>2215</c:v>
                </c:pt>
                <c:pt idx="12">
                  <c:v>2153</c:v>
                </c:pt>
                <c:pt idx="13">
                  <c:v>2142</c:v>
                </c:pt>
                <c:pt idx="14">
                  <c:v>2220</c:v>
                </c:pt>
                <c:pt idx="15">
                  <c:v>2174</c:v>
                </c:pt>
                <c:pt idx="16">
                  <c:v>2222</c:v>
                </c:pt>
                <c:pt idx="17">
                  <c:v>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0-4BB3-A1B1-414FBAB28700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Plots!$P$1049:$P$1066</c:f>
              <c:numCache>
                <c:formatCode>General</c:formatCode>
                <c:ptCount val="18"/>
                <c:pt idx="0">
                  <c:v>2335</c:v>
                </c:pt>
                <c:pt idx="1">
                  <c:v>2315</c:v>
                </c:pt>
                <c:pt idx="2">
                  <c:v>2287</c:v>
                </c:pt>
                <c:pt idx="3">
                  <c:v>2268</c:v>
                </c:pt>
                <c:pt idx="4">
                  <c:v>2222</c:v>
                </c:pt>
                <c:pt idx="5">
                  <c:v>2198</c:v>
                </c:pt>
                <c:pt idx="6">
                  <c:v>2198</c:v>
                </c:pt>
                <c:pt idx="7">
                  <c:v>2194</c:v>
                </c:pt>
                <c:pt idx="8">
                  <c:v>2222</c:v>
                </c:pt>
                <c:pt idx="9">
                  <c:v>2216</c:v>
                </c:pt>
                <c:pt idx="10">
                  <c:v>2176</c:v>
                </c:pt>
                <c:pt idx="11">
                  <c:v>2194</c:v>
                </c:pt>
                <c:pt idx="12">
                  <c:v>2175</c:v>
                </c:pt>
                <c:pt idx="13">
                  <c:v>2164</c:v>
                </c:pt>
                <c:pt idx="14">
                  <c:v>2208</c:v>
                </c:pt>
                <c:pt idx="15">
                  <c:v>2210</c:v>
                </c:pt>
                <c:pt idx="16">
                  <c:v>2249</c:v>
                </c:pt>
                <c:pt idx="17">
                  <c:v>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0-4BB3-A1B1-414FBAB28700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Plots!$Q$1049:$Q$1066</c:f>
              <c:numCache>
                <c:formatCode>General</c:formatCode>
                <c:ptCount val="18"/>
                <c:pt idx="0">
                  <c:v>585</c:v>
                </c:pt>
                <c:pt idx="1">
                  <c:v>586</c:v>
                </c:pt>
                <c:pt idx="2">
                  <c:v>579</c:v>
                </c:pt>
                <c:pt idx="3">
                  <c:v>570</c:v>
                </c:pt>
                <c:pt idx="4">
                  <c:v>580</c:v>
                </c:pt>
                <c:pt idx="5">
                  <c:v>565</c:v>
                </c:pt>
                <c:pt idx="6">
                  <c:v>560</c:v>
                </c:pt>
                <c:pt idx="7">
                  <c:v>561</c:v>
                </c:pt>
                <c:pt idx="8">
                  <c:v>570</c:v>
                </c:pt>
                <c:pt idx="9">
                  <c:v>568</c:v>
                </c:pt>
                <c:pt idx="10">
                  <c:v>565</c:v>
                </c:pt>
                <c:pt idx="11">
                  <c:v>566</c:v>
                </c:pt>
                <c:pt idx="12">
                  <c:v>561</c:v>
                </c:pt>
                <c:pt idx="13">
                  <c:v>563</c:v>
                </c:pt>
                <c:pt idx="14">
                  <c:v>574</c:v>
                </c:pt>
                <c:pt idx="15">
                  <c:v>574</c:v>
                </c:pt>
                <c:pt idx="16">
                  <c:v>591</c:v>
                </c:pt>
                <c:pt idx="17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0-4BB3-A1B1-414FBAB28700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Plots!$R$1049:$R$1066</c:f>
              <c:numCache>
                <c:formatCode>General</c:formatCode>
                <c:ptCount val="18"/>
                <c:pt idx="0">
                  <c:v>1442</c:v>
                </c:pt>
                <c:pt idx="1">
                  <c:v>1438</c:v>
                </c:pt>
                <c:pt idx="2">
                  <c:v>1402</c:v>
                </c:pt>
                <c:pt idx="3">
                  <c:v>1376</c:v>
                </c:pt>
                <c:pt idx="4">
                  <c:v>1376</c:v>
                </c:pt>
                <c:pt idx="5">
                  <c:v>1371</c:v>
                </c:pt>
                <c:pt idx="6">
                  <c:v>1361</c:v>
                </c:pt>
                <c:pt idx="7">
                  <c:v>1380</c:v>
                </c:pt>
                <c:pt idx="8">
                  <c:v>1422</c:v>
                </c:pt>
                <c:pt idx="9">
                  <c:v>1395</c:v>
                </c:pt>
                <c:pt idx="10">
                  <c:v>1354</c:v>
                </c:pt>
                <c:pt idx="11">
                  <c:v>1388</c:v>
                </c:pt>
                <c:pt idx="12">
                  <c:v>1364</c:v>
                </c:pt>
                <c:pt idx="13">
                  <c:v>1366</c:v>
                </c:pt>
                <c:pt idx="14">
                  <c:v>1403</c:v>
                </c:pt>
                <c:pt idx="15">
                  <c:v>1392</c:v>
                </c:pt>
                <c:pt idx="16">
                  <c:v>1426</c:v>
                </c:pt>
                <c:pt idx="17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0-4BB3-A1B1-414FBAB28700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Plots!$S$1049:$S$1066</c:f>
              <c:numCache>
                <c:formatCode>General</c:formatCode>
                <c:ptCount val="18"/>
                <c:pt idx="0">
                  <c:v>662</c:v>
                </c:pt>
                <c:pt idx="1">
                  <c:v>674</c:v>
                </c:pt>
                <c:pt idx="2">
                  <c:v>652</c:v>
                </c:pt>
                <c:pt idx="3">
                  <c:v>644</c:v>
                </c:pt>
                <c:pt idx="4">
                  <c:v>655</c:v>
                </c:pt>
                <c:pt idx="5">
                  <c:v>635</c:v>
                </c:pt>
                <c:pt idx="6">
                  <c:v>630</c:v>
                </c:pt>
                <c:pt idx="7">
                  <c:v>635</c:v>
                </c:pt>
                <c:pt idx="8">
                  <c:v>641</c:v>
                </c:pt>
                <c:pt idx="9">
                  <c:v>638</c:v>
                </c:pt>
                <c:pt idx="10">
                  <c:v>630</c:v>
                </c:pt>
                <c:pt idx="11">
                  <c:v>628</c:v>
                </c:pt>
                <c:pt idx="12">
                  <c:v>624</c:v>
                </c:pt>
                <c:pt idx="13">
                  <c:v>629</c:v>
                </c:pt>
                <c:pt idx="14">
                  <c:v>641</c:v>
                </c:pt>
                <c:pt idx="15">
                  <c:v>646</c:v>
                </c:pt>
                <c:pt idx="16">
                  <c:v>661</c:v>
                </c:pt>
                <c:pt idx="17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0-4BB3-A1B1-414FBAB28700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Plots!$T$1049:$T$1066</c:f>
              <c:numCache>
                <c:formatCode>General</c:formatCode>
                <c:ptCount val="18"/>
                <c:pt idx="0">
                  <c:v>222</c:v>
                </c:pt>
                <c:pt idx="1">
                  <c:v>220</c:v>
                </c:pt>
                <c:pt idx="2">
                  <c:v>218</c:v>
                </c:pt>
                <c:pt idx="3">
                  <c:v>217</c:v>
                </c:pt>
                <c:pt idx="4">
                  <c:v>222</c:v>
                </c:pt>
                <c:pt idx="5">
                  <c:v>217</c:v>
                </c:pt>
                <c:pt idx="6">
                  <c:v>217</c:v>
                </c:pt>
                <c:pt idx="7">
                  <c:v>219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226</c:v>
                </c:pt>
                <c:pt idx="14">
                  <c:v>231</c:v>
                </c:pt>
                <c:pt idx="15">
                  <c:v>233</c:v>
                </c:pt>
                <c:pt idx="16">
                  <c:v>239</c:v>
                </c:pt>
                <c:pt idx="1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0-4BB3-A1B1-414FBAB28700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Plots!$L$1049:$L$1066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Plots!$U$1049:$U$1066</c:f>
              <c:numCache>
                <c:formatCode>General</c:formatCode>
                <c:ptCount val="18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32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0-4BB3-A1B1-414FBAB2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Plots!$L$1068</c:f>
          <c:strCache>
            <c:ptCount val="1"/>
            <c:pt idx="0">
              <c:v>THG BL Sektor Landwirtschaft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Plots!$M$1070:$M$1087</c:f>
              <c:numCache>
                <c:formatCode>General</c:formatCode>
                <c:ptCount val="18"/>
                <c:pt idx="0">
                  <c:v>144</c:v>
                </c:pt>
                <c:pt idx="1">
                  <c:v>137</c:v>
                </c:pt>
                <c:pt idx="2">
                  <c:v>140</c:v>
                </c:pt>
                <c:pt idx="3">
                  <c:v>150</c:v>
                </c:pt>
                <c:pt idx="4">
                  <c:v>153</c:v>
                </c:pt>
                <c:pt idx="5">
                  <c:v>148</c:v>
                </c:pt>
                <c:pt idx="6">
                  <c:v>140</c:v>
                </c:pt>
                <c:pt idx="7">
                  <c:v>130</c:v>
                </c:pt>
                <c:pt idx="8">
                  <c:v>123</c:v>
                </c:pt>
                <c:pt idx="9">
                  <c:v>117</c:v>
                </c:pt>
                <c:pt idx="10">
                  <c:v>113</c:v>
                </c:pt>
                <c:pt idx="11">
                  <c:v>107</c:v>
                </c:pt>
                <c:pt idx="12">
                  <c:v>102</c:v>
                </c:pt>
                <c:pt idx="13">
                  <c:v>96</c:v>
                </c:pt>
                <c:pt idx="14">
                  <c:v>92</c:v>
                </c:pt>
                <c:pt idx="15">
                  <c:v>88</c:v>
                </c:pt>
                <c:pt idx="16">
                  <c:v>84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6-4E8A-8378-E2123BF4E29F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Plots!$N$1070:$N$1087</c:f>
              <c:numCache>
                <c:formatCode>General</c:formatCode>
                <c:ptCount val="18"/>
                <c:pt idx="0">
                  <c:v>220</c:v>
                </c:pt>
                <c:pt idx="1">
                  <c:v>210</c:v>
                </c:pt>
                <c:pt idx="2">
                  <c:v>204</c:v>
                </c:pt>
                <c:pt idx="3">
                  <c:v>203</c:v>
                </c:pt>
                <c:pt idx="4">
                  <c:v>204</c:v>
                </c:pt>
                <c:pt idx="5">
                  <c:v>235</c:v>
                </c:pt>
                <c:pt idx="6">
                  <c:v>229</c:v>
                </c:pt>
                <c:pt idx="7">
                  <c:v>238</c:v>
                </c:pt>
                <c:pt idx="8">
                  <c:v>232</c:v>
                </c:pt>
                <c:pt idx="9">
                  <c:v>225</c:v>
                </c:pt>
                <c:pt idx="10">
                  <c:v>219</c:v>
                </c:pt>
                <c:pt idx="11">
                  <c:v>215</c:v>
                </c:pt>
                <c:pt idx="12">
                  <c:v>246</c:v>
                </c:pt>
                <c:pt idx="13">
                  <c:v>190</c:v>
                </c:pt>
                <c:pt idx="14">
                  <c:v>184</c:v>
                </c:pt>
                <c:pt idx="15">
                  <c:v>177</c:v>
                </c:pt>
                <c:pt idx="16">
                  <c:v>167</c:v>
                </c:pt>
                <c:pt idx="1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6-4E8A-8378-E2123BF4E29F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Plots!$O$1070:$O$1087</c:f>
              <c:numCache>
                <c:formatCode>General</c:formatCode>
                <c:ptCount val="18"/>
                <c:pt idx="0">
                  <c:v>887</c:v>
                </c:pt>
                <c:pt idx="1">
                  <c:v>851</c:v>
                </c:pt>
                <c:pt idx="2">
                  <c:v>835</c:v>
                </c:pt>
                <c:pt idx="3">
                  <c:v>842</c:v>
                </c:pt>
                <c:pt idx="4">
                  <c:v>869</c:v>
                </c:pt>
                <c:pt idx="5">
                  <c:v>803</c:v>
                </c:pt>
                <c:pt idx="6">
                  <c:v>765</c:v>
                </c:pt>
                <c:pt idx="7">
                  <c:v>716</c:v>
                </c:pt>
                <c:pt idx="8">
                  <c:v>656</c:v>
                </c:pt>
                <c:pt idx="9">
                  <c:v>794</c:v>
                </c:pt>
                <c:pt idx="10">
                  <c:v>844</c:v>
                </c:pt>
                <c:pt idx="11">
                  <c:v>824</c:v>
                </c:pt>
                <c:pt idx="12">
                  <c:v>796</c:v>
                </c:pt>
                <c:pt idx="13">
                  <c:v>707</c:v>
                </c:pt>
                <c:pt idx="14">
                  <c:v>736</c:v>
                </c:pt>
                <c:pt idx="15">
                  <c:v>729</c:v>
                </c:pt>
                <c:pt idx="16">
                  <c:v>733</c:v>
                </c:pt>
                <c:pt idx="17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6-4E8A-8378-E2123BF4E29F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Plots!$P$1070:$P$1087</c:f>
              <c:numCache>
                <c:formatCode>General</c:formatCode>
                <c:ptCount val="18"/>
                <c:pt idx="0">
                  <c:v>493</c:v>
                </c:pt>
                <c:pt idx="1">
                  <c:v>486</c:v>
                </c:pt>
                <c:pt idx="2">
                  <c:v>471</c:v>
                </c:pt>
                <c:pt idx="3">
                  <c:v>444</c:v>
                </c:pt>
                <c:pt idx="4">
                  <c:v>488</c:v>
                </c:pt>
                <c:pt idx="5">
                  <c:v>462</c:v>
                </c:pt>
                <c:pt idx="6">
                  <c:v>558</c:v>
                </c:pt>
                <c:pt idx="7">
                  <c:v>547</c:v>
                </c:pt>
                <c:pt idx="8">
                  <c:v>535</c:v>
                </c:pt>
                <c:pt idx="9">
                  <c:v>523</c:v>
                </c:pt>
                <c:pt idx="10">
                  <c:v>476</c:v>
                </c:pt>
                <c:pt idx="11">
                  <c:v>497</c:v>
                </c:pt>
                <c:pt idx="12">
                  <c:v>582</c:v>
                </c:pt>
                <c:pt idx="13">
                  <c:v>611</c:v>
                </c:pt>
                <c:pt idx="14">
                  <c:v>615</c:v>
                </c:pt>
                <c:pt idx="15">
                  <c:v>617</c:v>
                </c:pt>
                <c:pt idx="16">
                  <c:v>618</c:v>
                </c:pt>
                <c:pt idx="1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6-4E8A-8378-E2123BF4E29F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Plots!$Q$1070:$Q$1087</c:f>
              <c:numCache>
                <c:formatCode>General</c:formatCode>
                <c:ptCount val="18"/>
                <c:pt idx="0">
                  <c:v>105</c:v>
                </c:pt>
                <c:pt idx="1">
                  <c:v>111</c:v>
                </c:pt>
                <c:pt idx="2">
                  <c:v>111</c:v>
                </c:pt>
                <c:pt idx="3">
                  <c:v>122</c:v>
                </c:pt>
                <c:pt idx="4">
                  <c:v>129</c:v>
                </c:pt>
                <c:pt idx="5">
                  <c:v>125</c:v>
                </c:pt>
                <c:pt idx="6">
                  <c:v>124</c:v>
                </c:pt>
                <c:pt idx="7">
                  <c:v>128</c:v>
                </c:pt>
                <c:pt idx="8">
                  <c:v>128</c:v>
                </c:pt>
                <c:pt idx="9">
                  <c:v>124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115</c:v>
                </c:pt>
                <c:pt idx="14">
                  <c:v>106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6-4E8A-8378-E2123BF4E29F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Plots!$R$1070:$R$1087</c:f>
              <c:numCache>
                <c:formatCode>General</c:formatCode>
                <c:ptCount val="18"/>
                <c:pt idx="0">
                  <c:v>667</c:v>
                </c:pt>
                <c:pt idx="1">
                  <c:v>629</c:v>
                </c:pt>
                <c:pt idx="2">
                  <c:v>635</c:v>
                </c:pt>
                <c:pt idx="3">
                  <c:v>655</c:v>
                </c:pt>
                <c:pt idx="4">
                  <c:v>695</c:v>
                </c:pt>
                <c:pt idx="5">
                  <c:v>638</c:v>
                </c:pt>
                <c:pt idx="6">
                  <c:v>594</c:v>
                </c:pt>
                <c:pt idx="7">
                  <c:v>548</c:v>
                </c:pt>
                <c:pt idx="8">
                  <c:v>519</c:v>
                </c:pt>
                <c:pt idx="9">
                  <c:v>548</c:v>
                </c:pt>
                <c:pt idx="10">
                  <c:v>530</c:v>
                </c:pt>
                <c:pt idx="11">
                  <c:v>499</c:v>
                </c:pt>
                <c:pt idx="12">
                  <c:v>486</c:v>
                </c:pt>
                <c:pt idx="13">
                  <c:v>482</c:v>
                </c:pt>
                <c:pt idx="14">
                  <c:v>430</c:v>
                </c:pt>
                <c:pt idx="15">
                  <c:v>407</c:v>
                </c:pt>
                <c:pt idx="16">
                  <c:v>397</c:v>
                </c:pt>
                <c:pt idx="1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6-4E8A-8378-E2123BF4E29F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Plots!$S$1070:$S$1087</c:f>
              <c:numCache>
                <c:formatCode>General</c:formatCode>
                <c:ptCount val="18"/>
                <c:pt idx="0">
                  <c:v>272</c:v>
                </c:pt>
                <c:pt idx="1">
                  <c:v>257</c:v>
                </c:pt>
                <c:pt idx="2">
                  <c:v>253</c:v>
                </c:pt>
                <c:pt idx="3">
                  <c:v>246</c:v>
                </c:pt>
                <c:pt idx="4">
                  <c:v>252</c:v>
                </c:pt>
                <c:pt idx="5">
                  <c:v>257</c:v>
                </c:pt>
                <c:pt idx="6">
                  <c:v>273</c:v>
                </c:pt>
                <c:pt idx="7">
                  <c:v>277</c:v>
                </c:pt>
                <c:pt idx="8">
                  <c:v>271</c:v>
                </c:pt>
                <c:pt idx="9">
                  <c:v>237</c:v>
                </c:pt>
                <c:pt idx="10">
                  <c:v>219</c:v>
                </c:pt>
                <c:pt idx="11">
                  <c:v>212</c:v>
                </c:pt>
                <c:pt idx="12">
                  <c:v>196</c:v>
                </c:pt>
                <c:pt idx="13">
                  <c:v>181</c:v>
                </c:pt>
                <c:pt idx="14">
                  <c:v>166</c:v>
                </c:pt>
                <c:pt idx="15">
                  <c:v>155</c:v>
                </c:pt>
                <c:pt idx="16">
                  <c:v>143</c:v>
                </c:pt>
                <c:pt idx="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6-4E8A-8378-E2123BF4E29F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Plots!$T$1070:$T$1087</c:f>
              <c:numCache>
                <c:formatCode>General</c:formatCode>
                <c:ptCount val="18"/>
                <c:pt idx="0">
                  <c:v>127</c:v>
                </c:pt>
                <c:pt idx="1">
                  <c:v>119</c:v>
                </c:pt>
                <c:pt idx="2">
                  <c:v>116</c:v>
                </c:pt>
                <c:pt idx="3">
                  <c:v>116</c:v>
                </c:pt>
                <c:pt idx="4">
                  <c:v>122</c:v>
                </c:pt>
                <c:pt idx="5">
                  <c:v>123</c:v>
                </c:pt>
                <c:pt idx="6">
                  <c:v>118</c:v>
                </c:pt>
                <c:pt idx="7">
                  <c:v>112</c:v>
                </c:pt>
                <c:pt idx="8">
                  <c:v>107</c:v>
                </c:pt>
                <c:pt idx="9">
                  <c:v>101</c:v>
                </c:pt>
                <c:pt idx="10">
                  <c:v>95</c:v>
                </c:pt>
                <c:pt idx="11">
                  <c:v>90</c:v>
                </c:pt>
                <c:pt idx="12">
                  <c:v>84</c:v>
                </c:pt>
                <c:pt idx="13">
                  <c:v>78</c:v>
                </c:pt>
                <c:pt idx="14">
                  <c:v>73</c:v>
                </c:pt>
                <c:pt idx="15">
                  <c:v>70</c:v>
                </c:pt>
                <c:pt idx="16">
                  <c:v>68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6-4E8A-8378-E2123BF4E29F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Plots!$L$1070:$L$1087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Plots!$U$1070:$U$1087</c:f>
              <c:numCache>
                <c:formatCode>General</c:formatCode>
                <c:ptCount val="18"/>
                <c:pt idx="0">
                  <c:v>370</c:v>
                </c:pt>
                <c:pt idx="1">
                  <c:v>398</c:v>
                </c:pt>
                <c:pt idx="2">
                  <c:v>536</c:v>
                </c:pt>
                <c:pt idx="3">
                  <c:v>594</c:v>
                </c:pt>
                <c:pt idx="4">
                  <c:v>619</c:v>
                </c:pt>
                <c:pt idx="5">
                  <c:v>600</c:v>
                </c:pt>
                <c:pt idx="6">
                  <c:v>620</c:v>
                </c:pt>
                <c:pt idx="7">
                  <c:v>609</c:v>
                </c:pt>
                <c:pt idx="8">
                  <c:v>623</c:v>
                </c:pt>
                <c:pt idx="9">
                  <c:v>640</c:v>
                </c:pt>
                <c:pt idx="10">
                  <c:v>633</c:v>
                </c:pt>
                <c:pt idx="11">
                  <c:v>682</c:v>
                </c:pt>
                <c:pt idx="12">
                  <c:v>616</c:v>
                </c:pt>
                <c:pt idx="13">
                  <c:v>633</c:v>
                </c:pt>
                <c:pt idx="14">
                  <c:v>631</c:v>
                </c:pt>
                <c:pt idx="15">
                  <c:v>662</c:v>
                </c:pt>
                <c:pt idx="16">
                  <c:v>669</c:v>
                </c:pt>
                <c:pt idx="17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6-4E8A-8378-E2123BF4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Plots!$L$1089</c:f>
          <c:strCache>
            <c:ptCount val="1"/>
            <c:pt idx="0">
              <c:v>THG BL Sektor F-Gase Entwicklung 2000-2018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Plots!$M$596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Plots!$M$1091:$M$1108</c:f>
              <c:numCache>
                <c:formatCode>General</c:formatCode>
                <c:ptCount val="18"/>
                <c:pt idx="0">
                  <c:v>31</c:v>
                </c:pt>
                <c:pt idx="1">
                  <c:v>37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47</c:v>
                </c:pt>
                <c:pt idx="6">
                  <c:v>45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54</c:v>
                </c:pt>
                <c:pt idx="11">
                  <c:v>51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E-47BB-BF27-9C6FEBBA6D52}"/>
            </c:ext>
          </c:extLst>
        </c:ser>
        <c:ser>
          <c:idx val="2"/>
          <c:order val="1"/>
          <c:tx>
            <c:strRef>
              <c:f>Plots!$N$596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Plots!$N$1091:$N$1108</c:f>
              <c:numCache>
                <c:formatCode>General</c:formatCode>
                <c:ptCount val="18"/>
                <c:pt idx="0">
                  <c:v>482</c:v>
                </c:pt>
                <c:pt idx="1">
                  <c:v>538</c:v>
                </c:pt>
                <c:pt idx="2">
                  <c:v>545</c:v>
                </c:pt>
                <c:pt idx="3">
                  <c:v>628</c:v>
                </c:pt>
                <c:pt idx="4">
                  <c:v>665</c:v>
                </c:pt>
                <c:pt idx="5">
                  <c:v>489</c:v>
                </c:pt>
                <c:pt idx="6">
                  <c:v>564</c:v>
                </c:pt>
                <c:pt idx="7">
                  <c:v>572</c:v>
                </c:pt>
                <c:pt idx="8">
                  <c:v>547</c:v>
                </c:pt>
                <c:pt idx="9">
                  <c:v>316</c:v>
                </c:pt>
                <c:pt idx="10">
                  <c:v>401</c:v>
                </c:pt>
                <c:pt idx="11">
                  <c:v>392</c:v>
                </c:pt>
                <c:pt idx="12">
                  <c:v>417</c:v>
                </c:pt>
                <c:pt idx="13">
                  <c:v>432</c:v>
                </c:pt>
                <c:pt idx="14">
                  <c:v>462</c:v>
                </c:pt>
                <c:pt idx="15">
                  <c:v>486</c:v>
                </c:pt>
                <c:pt idx="16">
                  <c:v>481</c:v>
                </c:pt>
                <c:pt idx="17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E-47BB-BF27-9C6FEBBA6D52}"/>
            </c:ext>
          </c:extLst>
        </c:ser>
        <c:ser>
          <c:idx val="3"/>
          <c:order val="2"/>
          <c:tx>
            <c:strRef>
              <c:f>Plots!$O$596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Plots!$O$1091:$O$1108</c:f>
              <c:numCache>
                <c:formatCode>General</c:formatCode>
                <c:ptCount val="18"/>
                <c:pt idx="0">
                  <c:v>174</c:v>
                </c:pt>
                <c:pt idx="1">
                  <c:v>209</c:v>
                </c:pt>
                <c:pt idx="2">
                  <c:v>230</c:v>
                </c:pt>
                <c:pt idx="3">
                  <c:v>229</c:v>
                </c:pt>
                <c:pt idx="4">
                  <c:v>231</c:v>
                </c:pt>
                <c:pt idx="5">
                  <c:v>268</c:v>
                </c:pt>
                <c:pt idx="6">
                  <c:v>253</c:v>
                </c:pt>
                <c:pt idx="7">
                  <c:v>263</c:v>
                </c:pt>
                <c:pt idx="8">
                  <c:v>274</c:v>
                </c:pt>
                <c:pt idx="9">
                  <c:v>283</c:v>
                </c:pt>
                <c:pt idx="10">
                  <c:v>308</c:v>
                </c:pt>
                <c:pt idx="11">
                  <c:v>288</c:v>
                </c:pt>
                <c:pt idx="12">
                  <c:v>295</c:v>
                </c:pt>
                <c:pt idx="13">
                  <c:v>294</c:v>
                </c:pt>
                <c:pt idx="14">
                  <c:v>302</c:v>
                </c:pt>
                <c:pt idx="15">
                  <c:v>303</c:v>
                </c:pt>
                <c:pt idx="16">
                  <c:v>322</c:v>
                </c:pt>
                <c:pt idx="17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E-47BB-BF27-9C6FEBBA6D52}"/>
            </c:ext>
          </c:extLst>
        </c:ser>
        <c:ser>
          <c:idx val="4"/>
          <c:order val="3"/>
          <c:tx>
            <c:strRef>
              <c:f>Plots!$P$596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Plots!$P$1091:$P$1108</c:f>
              <c:numCache>
                <c:formatCode>General</c:formatCode>
                <c:ptCount val="18"/>
                <c:pt idx="0">
                  <c:v>191</c:v>
                </c:pt>
                <c:pt idx="1">
                  <c:v>215</c:v>
                </c:pt>
                <c:pt idx="2">
                  <c:v>213</c:v>
                </c:pt>
                <c:pt idx="3">
                  <c:v>209</c:v>
                </c:pt>
                <c:pt idx="4">
                  <c:v>207</c:v>
                </c:pt>
                <c:pt idx="5">
                  <c:v>243</c:v>
                </c:pt>
                <c:pt idx="6">
                  <c:v>236</c:v>
                </c:pt>
                <c:pt idx="7">
                  <c:v>232</c:v>
                </c:pt>
                <c:pt idx="8">
                  <c:v>241</c:v>
                </c:pt>
                <c:pt idx="9">
                  <c:v>249</c:v>
                </c:pt>
                <c:pt idx="10">
                  <c:v>270</c:v>
                </c:pt>
                <c:pt idx="11">
                  <c:v>252</c:v>
                </c:pt>
                <c:pt idx="12">
                  <c:v>262</c:v>
                </c:pt>
                <c:pt idx="13">
                  <c:v>266</c:v>
                </c:pt>
                <c:pt idx="14">
                  <c:v>280</c:v>
                </c:pt>
                <c:pt idx="15">
                  <c:v>269</c:v>
                </c:pt>
                <c:pt idx="16">
                  <c:v>286</c:v>
                </c:pt>
                <c:pt idx="17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E-47BB-BF27-9C6FEBBA6D52}"/>
            </c:ext>
          </c:extLst>
        </c:ser>
        <c:ser>
          <c:idx val="5"/>
          <c:order val="4"/>
          <c:tx>
            <c:strRef>
              <c:f>Plots!$Q$596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Plots!$Q$1091:$Q$1108</c:f>
              <c:numCache>
                <c:formatCode>General</c:formatCode>
                <c:ptCount val="18"/>
                <c:pt idx="0">
                  <c:v>58</c:v>
                </c:pt>
                <c:pt idx="1">
                  <c:v>70</c:v>
                </c:pt>
                <c:pt idx="2">
                  <c:v>77</c:v>
                </c:pt>
                <c:pt idx="3">
                  <c:v>76</c:v>
                </c:pt>
                <c:pt idx="4">
                  <c:v>77</c:v>
                </c:pt>
                <c:pt idx="5">
                  <c:v>89</c:v>
                </c:pt>
                <c:pt idx="6">
                  <c:v>85</c:v>
                </c:pt>
                <c:pt idx="7">
                  <c:v>87</c:v>
                </c:pt>
                <c:pt idx="8">
                  <c:v>91</c:v>
                </c:pt>
                <c:pt idx="9">
                  <c:v>93</c:v>
                </c:pt>
                <c:pt idx="10">
                  <c:v>102</c:v>
                </c:pt>
                <c:pt idx="11">
                  <c:v>95</c:v>
                </c:pt>
                <c:pt idx="12">
                  <c:v>97</c:v>
                </c:pt>
                <c:pt idx="13">
                  <c:v>97</c:v>
                </c:pt>
                <c:pt idx="14">
                  <c:v>99</c:v>
                </c:pt>
                <c:pt idx="15">
                  <c:v>100</c:v>
                </c:pt>
                <c:pt idx="16">
                  <c:v>106</c:v>
                </c:pt>
                <c:pt idx="1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E-47BB-BF27-9C6FEBBA6D52}"/>
            </c:ext>
          </c:extLst>
        </c:ser>
        <c:ser>
          <c:idx val="6"/>
          <c:order val="5"/>
          <c:tx>
            <c:strRef>
              <c:f>Plots!$R$596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Plots!$R$1091:$R$1108</c:f>
              <c:numCache>
                <c:formatCode>General</c:formatCode>
                <c:ptCount val="18"/>
                <c:pt idx="0">
                  <c:v>159</c:v>
                </c:pt>
                <c:pt idx="1">
                  <c:v>199</c:v>
                </c:pt>
                <c:pt idx="2">
                  <c:v>199</c:v>
                </c:pt>
                <c:pt idx="3">
                  <c:v>198</c:v>
                </c:pt>
                <c:pt idx="4">
                  <c:v>214</c:v>
                </c:pt>
                <c:pt idx="5">
                  <c:v>236</c:v>
                </c:pt>
                <c:pt idx="6">
                  <c:v>198</c:v>
                </c:pt>
                <c:pt idx="7">
                  <c:v>206</c:v>
                </c:pt>
                <c:pt idx="8">
                  <c:v>213</c:v>
                </c:pt>
                <c:pt idx="9">
                  <c:v>216</c:v>
                </c:pt>
                <c:pt idx="10">
                  <c:v>237</c:v>
                </c:pt>
                <c:pt idx="11">
                  <c:v>222</c:v>
                </c:pt>
                <c:pt idx="12">
                  <c:v>226</c:v>
                </c:pt>
                <c:pt idx="13">
                  <c:v>226</c:v>
                </c:pt>
                <c:pt idx="14">
                  <c:v>232</c:v>
                </c:pt>
                <c:pt idx="15">
                  <c:v>235</c:v>
                </c:pt>
                <c:pt idx="16">
                  <c:v>251</c:v>
                </c:pt>
                <c:pt idx="17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4E-47BB-BF27-9C6FEBBA6D52}"/>
            </c:ext>
          </c:extLst>
        </c:ser>
        <c:ser>
          <c:idx val="7"/>
          <c:order val="6"/>
          <c:tx>
            <c:strRef>
              <c:f>Plots!$S$596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Plots!$S$1091:$S$1108</c:f>
              <c:numCache>
                <c:formatCode>General</c:formatCode>
                <c:ptCount val="18"/>
                <c:pt idx="0">
                  <c:v>76</c:v>
                </c:pt>
                <c:pt idx="1">
                  <c:v>91</c:v>
                </c:pt>
                <c:pt idx="2">
                  <c:v>101</c:v>
                </c:pt>
                <c:pt idx="3">
                  <c:v>100</c:v>
                </c:pt>
                <c:pt idx="4">
                  <c:v>101</c:v>
                </c:pt>
                <c:pt idx="5">
                  <c:v>118</c:v>
                </c:pt>
                <c:pt idx="6">
                  <c:v>111</c:v>
                </c:pt>
                <c:pt idx="7">
                  <c:v>115</c:v>
                </c:pt>
                <c:pt idx="8">
                  <c:v>120</c:v>
                </c:pt>
                <c:pt idx="9">
                  <c:v>124</c:v>
                </c:pt>
                <c:pt idx="10">
                  <c:v>135</c:v>
                </c:pt>
                <c:pt idx="11">
                  <c:v>127</c:v>
                </c:pt>
                <c:pt idx="12">
                  <c:v>130</c:v>
                </c:pt>
                <c:pt idx="13">
                  <c:v>130</c:v>
                </c:pt>
                <c:pt idx="14">
                  <c:v>134</c:v>
                </c:pt>
                <c:pt idx="15">
                  <c:v>135</c:v>
                </c:pt>
                <c:pt idx="16">
                  <c:v>144</c:v>
                </c:pt>
                <c:pt idx="1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E-47BB-BF27-9C6FEBBA6D52}"/>
            </c:ext>
          </c:extLst>
        </c:ser>
        <c:ser>
          <c:idx val="8"/>
          <c:order val="7"/>
          <c:tx>
            <c:strRef>
              <c:f>Plots!$T$596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Plots!$T$1091:$T$1108</c:f>
              <c:numCache>
                <c:formatCode>General</c:formatCode>
                <c:ptCount val="18"/>
                <c:pt idx="0">
                  <c:v>39</c:v>
                </c:pt>
                <c:pt idx="1">
                  <c:v>48</c:v>
                </c:pt>
                <c:pt idx="2">
                  <c:v>53</c:v>
                </c:pt>
                <c:pt idx="3">
                  <c:v>52</c:v>
                </c:pt>
                <c:pt idx="4">
                  <c:v>53</c:v>
                </c:pt>
                <c:pt idx="5">
                  <c:v>62</c:v>
                </c:pt>
                <c:pt idx="6">
                  <c:v>58</c:v>
                </c:pt>
                <c:pt idx="7">
                  <c:v>60</c:v>
                </c:pt>
                <c:pt idx="8">
                  <c:v>63</c:v>
                </c:pt>
                <c:pt idx="9">
                  <c:v>65</c:v>
                </c:pt>
                <c:pt idx="10">
                  <c:v>71</c:v>
                </c:pt>
                <c:pt idx="11">
                  <c:v>66</c:v>
                </c:pt>
                <c:pt idx="12">
                  <c:v>68</c:v>
                </c:pt>
                <c:pt idx="13">
                  <c:v>68</c:v>
                </c:pt>
                <c:pt idx="14">
                  <c:v>70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4E-47BB-BF27-9C6FEBBA6D52}"/>
            </c:ext>
          </c:extLst>
        </c:ser>
        <c:ser>
          <c:idx val="9"/>
          <c:order val="8"/>
          <c:tx>
            <c:strRef>
              <c:f>Plots!$U$596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Plots!$L$1091:$L$1108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Plots!$U$1091:$U$1108</c:f>
              <c:numCache>
                <c:formatCode>General</c:formatCode>
                <c:ptCount val="18"/>
                <c:pt idx="0">
                  <c:v>175</c:v>
                </c:pt>
                <c:pt idx="1">
                  <c:v>212</c:v>
                </c:pt>
                <c:pt idx="2">
                  <c:v>236</c:v>
                </c:pt>
                <c:pt idx="3">
                  <c:v>236</c:v>
                </c:pt>
                <c:pt idx="4">
                  <c:v>240</c:v>
                </c:pt>
                <c:pt idx="5">
                  <c:v>280</c:v>
                </c:pt>
                <c:pt idx="6">
                  <c:v>265</c:v>
                </c:pt>
                <c:pt idx="7">
                  <c:v>275</c:v>
                </c:pt>
                <c:pt idx="8">
                  <c:v>288</c:v>
                </c:pt>
                <c:pt idx="9">
                  <c:v>297</c:v>
                </c:pt>
                <c:pt idx="10">
                  <c:v>326</c:v>
                </c:pt>
                <c:pt idx="11">
                  <c:v>306</c:v>
                </c:pt>
                <c:pt idx="12">
                  <c:v>316</c:v>
                </c:pt>
                <c:pt idx="13">
                  <c:v>319</c:v>
                </c:pt>
                <c:pt idx="14">
                  <c:v>331</c:v>
                </c:pt>
                <c:pt idx="15">
                  <c:v>336</c:v>
                </c:pt>
                <c:pt idx="16">
                  <c:v>360</c:v>
                </c:pt>
                <c:pt idx="1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4E-47BB-BF27-9C6FEBBA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Plots!$N$921</c:f>
              <c:strCache>
                <c:ptCount val="1"/>
                <c:pt idx="0">
                  <c:v>kt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0.13521547974535175"/>
          <c:h val="0.6761629629629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EEV nach</a:t>
            </a:r>
            <a:r>
              <a:rPr lang="de-AT" baseline="0"/>
              <a:t> Sektoren (absolut)</a:t>
            </a:r>
            <a:endParaRPr lang="de-AT"/>
          </a:p>
        </c:rich>
      </c:tx>
      <c:layout>
        <c:manualLayout>
          <c:xMode val="edge"/>
          <c:yMode val="edge"/>
          <c:x val="0.2247795406198165"/>
          <c:y val="6.14801587301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389892108648058"/>
          <c:y val="0.16963384665161893"/>
          <c:w val="0.71823055547174675"/>
          <c:h val="0.64177165033788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5-43AB-B36D-B8323BF04818}"/>
            </c:ext>
          </c:extLst>
        </c:ser>
        <c:ser>
          <c:idx val="2"/>
          <c:order val="1"/>
          <c:tx>
            <c:strRef>
              <c:f>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5-43AB-B36D-B8323BF04818}"/>
            </c:ext>
          </c:extLst>
        </c:ser>
        <c:ser>
          <c:idx val="3"/>
          <c:order val="2"/>
          <c:tx>
            <c:strRef>
              <c:f>EEV_nach_Sektoren_2018!#REF!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5-43AB-B36D-B8323BF04818}"/>
            </c:ext>
          </c:extLst>
        </c:ser>
        <c:ser>
          <c:idx val="4"/>
          <c:order val="3"/>
          <c:tx>
            <c:strRef>
              <c:f>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5-43AB-B36D-B8323BF04818}"/>
            </c:ext>
          </c:extLst>
        </c:ser>
        <c:ser>
          <c:idx val="5"/>
          <c:order val="4"/>
          <c:tx>
            <c:strRef>
              <c:f>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5-43AB-B36D-B8323BF04818}"/>
            </c:ext>
          </c:extLst>
        </c:ser>
        <c:ser>
          <c:idx val="6"/>
          <c:order val="5"/>
          <c:tx>
            <c:strRef>
              <c:f>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05-43AB-B36D-B8323BF0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[1]EEV_nach_Sektoren_2018!$L$2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000" b="0" i="0" kern="1200" spc="0" baseline="0">
                <a:solidFill>
                  <a:srgbClr val="595959"/>
                </a:solidFill>
                <a:effectLst/>
              </a:rPr>
              <a:t>EEV nach Sektoren (normalisiert)</a:t>
            </a:r>
            <a:endParaRPr lang="de-AT">
              <a:effectLst/>
            </a:endParaRPr>
          </a:p>
          <a:p>
            <a:pPr>
              <a:defRPr sz="1000"/>
            </a:pPr>
            <a:endParaRPr lang="de-AT"/>
          </a:p>
        </c:rich>
      </c:tx>
      <c:layout>
        <c:manualLayout>
          <c:xMode val="edge"/>
          <c:yMode val="edge"/>
          <c:x val="0.20285590277777779"/>
          <c:y val="5.6850396825396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7624850694444445"/>
          <c:h val="0.6540825387034783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EEV_nach_Sektoren_2018!$N$3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EEV_nach_Sektoren_2018!$O$3:$W$3</c:f>
              <c:numCache>
                <c:formatCode>_(* #,##0.00_);_(* \(#,##0.00\);_(* "-"??_);_(@_)</c:formatCode>
                <c:ptCount val="9"/>
                <c:pt idx="0">
                  <c:v>0.16901323856266554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0.3857546628346516</c:v>
                </c:pt>
                <c:pt idx="6">
                  <c:v>0.25355284917715809</c:v>
                </c:pt>
                <c:pt idx="7">
                  <c:v>0.25948431664926042</c:v>
                </c:pt>
                <c:pt idx="8">
                  <c:v>6.1408843043927783E-2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43BD-907D-26866EE3E588}"/>
            </c:ext>
          </c:extLst>
        </c:ser>
        <c:ser>
          <c:idx val="2"/>
          <c:order val="1"/>
          <c:tx>
            <c:strRef>
              <c:f>EEV_nach_Sektoren_2018!$N$4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EEV_nach_Sektoren_2018!$O$4:$W$4</c:f>
              <c:numCache>
                <c:formatCode>_(* #,##0.00_);_(* \(#,##0.00\);_(* "-"??_);_(@_)</c:formatCode>
                <c:ptCount val="9"/>
                <c:pt idx="0">
                  <c:v>0.39891830311686671</c:v>
                </c:pt>
                <c:pt idx="1">
                  <c:v>0.33574076625474086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0.37884330118865628</c:v>
                </c:pt>
                <c:pt idx="5">
                  <c:v>0.3138931179508076</c:v>
                </c:pt>
                <c:pt idx="6">
                  <c:v>0.36252322778813284</c:v>
                </c:pt>
                <c:pt idx="7">
                  <c:v>0.35955704873680883</c:v>
                </c:pt>
                <c:pt idx="8">
                  <c:v>0.37441152388814031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D-43BD-907D-26866EE3E588}"/>
            </c:ext>
          </c:extLst>
        </c:ser>
        <c:ser>
          <c:idx val="4"/>
          <c:order val="2"/>
          <c:tx>
            <c:strRef>
              <c:f>EEV_nach_Sektoren_2018!$N$5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EEV_nach_Sektoren_2018!$O$5:$W$5</c:f>
              <c:numCache>
                <c:formatCode>_(* #,##0.00_);_(* \(#,##0.00\);_(* "-"??_);_(@_)</c:formatCode>
                <c:ptCount val="9"/>
                <c:pt idx="0">
                  <c:v>7.219604351777438E-2</c:v>
                </c:pt>
                <c:pt idx="1">
                  <c:v>9.1867781070409077E-2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5.9368161822906745E-2</c:v>
                </c:pt>
                <c:pt idx="6">
                  <c:v>0.10226205795705008</c:v>
                </c:pt>
                <c:pt idx="7">
                  <c:v>7.7403979680609983E-2</c:v>
                </c:pt>
                <c:pt idx="8">
                  <c:v>0.24352666977663559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D-43BD-907D-26866EE3E588}"/>
            </c:ext>
          </c:extLst>
        </c:ser>
        <c:ser>
          <c:idx val="5"/>
          <c:order val="3"/>
          <c:tx>
            <c:strRef>
              <c:f>EEV_nach_Sektoren_2018!$N$6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EEV_nach_Sektoren_2018!$O$6:$W$6</c:f>
              <c:numCache>
                <c:formatCode>_(* #,##0.00_);_(* \(#,##0.00\);_(* "-"??_);_(@_)</c:formatCode>
                <c:ptCount val="9"/>
                <c:pt idx="0">
                  <c:v>0.34022916996306912</c:v>
                </c:pt>
                <c:pt idx="1">
                  <c:v>0.23776833073034886</c:v>
                </c:pt>
                <c:pt idx="2">
                  <c:v>0.24584107176045758</c:v>
                </c:pt>
                <c:pt idx="3">
                  <c:v>0.21953019688806835</c:v>
                </c:pt>
                <c:pt idx="4">
                  <c:v>0.27932982507204301</c:v>
                </c:pt>
                <c:pt idx="5">
                  <c:v>0.23616630016905074</c:v>
                </c:pt>
                <c:pt idx="6">
                  <c:v>0.29049301677017508</c:v>
                </c:pt>
                <c:pt idx="7">
                  <c:v>0.31647286194460111</c:v>
                </c:pt>
                <c:pt idx="8">
                  <c:v>0.32712805293123037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D-43BD-907D-26866EE3E588}"/>
            </c:ext>
          </c:extLst>
        </c:ser>
        <c:ser>
          <c:idx val="6"/>
          <c:order val="4"/>
          <c:tx>
            <c:strRef>
              <c:f>EEV_nach_Sektoren_2018!$N$7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EEV_nach_Sektoren_2018!$O$2:$W$2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EEV_nach_Sektoren_2018!$O$7:$W$7</c:f>
              <c:numCache>
                <c:formatCode>_(* #,##0.00_);_(* \(#,##0.00\);_(* "-"??_);_(@_)</c:formatCode>
                <c:ptCount val="9"/>
                <c:pt idx="0">
                  <c:v>3.5532828954489296E-2</c:v>
                </c:pt>
                <c:pt idx="1">
                  <c:v>2.0669137610968068E-2</c:v>
                </c:pt>
                <c:pt idx="2">
                  <c:v>2.6144229117521938E-2</c:v>
                </c:pt>
                <c:pt idx="3">
                  <c:v>2.1145797180096824E-2</c:v>
                </c:pt>
                <c:pt idx="4">
                  <c:v>1.885828698272516E-2</c:v>
                </c:pt>
                <c:pt idx="5">
                  <c:v>2.0859455663626913E-2</c:v>
                </c:pt>
                <c:pt idx="6">
                  <c:v>1.6196412925621562E-2</c:v>
                </c:pt>
                <c:pt idx="7">
                  <c:v>1.3969372079656759E-2</c:v>
                </c:pt>
                <c:pt idx="8">
                  <c:v>4.6623920250481628E-3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D-43BD-907D-26866EE3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EEV_nach_Sektoren_2018!$C$3:$K$3</c:f>
              <c:numCache>
                <c:formatCode>_-* #\ ##0_-;\-* #\ ##0_-;_-* "-"??_-;_-@_-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356-8171-372C3986F484}"/>
            </c:ext>
          </c:extLst>
        </c:ser>
        <c:ser>
          <c:idx val="2"/>
          <c:order val="1"/>
          <c:tx>
            <c:strRef>
              <c:f>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EEV_nach_Sektoren_2018!$C$4:$K$4</c:f>
              <c:numCache>
                <c:formatCode>_-* #\ ##0_-;\-* #\ ##0_-;_-* "-"??_-;_-@_-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5-4356-8171-372C3986F484}"/>
            </c:ext>
          </c:extLst>
        </c:ser>
        <c:ser>
          <c:idx val="4"/>
          <c:order val="2"/>
          <c:tx>
            <c:strRef>
              <c:f>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EEV_nach_Sektoren_2018!$C$5:$K$5</c:f>
              <c:numCache>
                <c:formatCode>_-* #\ ##0_-;\-* #\ ##0_-;_-* "-"??_-;_-@_-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5-4356-8171-372C3986F484}"/>
            </c:ext>
          </c:extLst>
        </c:ser>
        <c:ser>
          <c:idx val="5"/>
          <c:order val="3"/>
          <c:tx>
            <c:strRef>
              <c:f>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EEV_nach_Sektoren_2018!$C$6:$K$6</c:f>
              <c:numCache>
                <c:formatCode>_-* #\ ##0_-;\-* #\ ##0_-;_-* "-"??_-;_-@_-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5-4356-8171-372C3986F484}"/>
            </c:ext>
          </c:extLst>
        </c:ser>
        <c:ser>
          <c:idx val="6"/>
          <c:order val="4"/>
          <c:tx>
            <c:strRef>
              <c:f>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EEV_nach_Sektoren_2018!$C$7:$K$7</c:f>
              <c:numCache>
                <c:formatCode>_-* #\ ##0_-;\-* #\ ##0_-;_-* "-"??_-;_-@_-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5-4356-8171-372C3986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81330581476019E-2"/>
          <c:y val="6.3183450910936204E-2"/>
          <c:w val="0.96250782534099388"/>
          <c:h val="0.7999240471902435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BIV Gesamt 2018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Plots!$M$145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Plots!$M$164</c:f>
              <c:numCache>
                <c:formatCode>_-* #\ ##0_-;\-* #\ ##0_-;_-* "-"??_-;_-@_-</c:formatCode>
                <c:ptCount val="1"/>
                <c:pt idx="0">
                  <c:v>39.39307482722888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52C-9B3E-87B002D12908}"/>
            </c:ext>
          </c:extLst>
        </c:ser>
        <c:ser>
          <c:idx val="2"/>
          <c:order val="1"/>
          <c:tx>
            <c:strRef>
              <c:f>Plots!$N$145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Plots!$N$164</c:f>
              <c:numCache>
                <c:formatCode>_-* #\ ##0_-;\-* #\ ##0_-;_-* "-"??_-;_-@_-</c:formatCode>
                <c:ptCount val="1"/>
                <c:pt idx="0">
                  <c:v>98.054801206519272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5-452C-9B3E-87B002D12908}"/>
            </c:ext>
          </c:extLst>
        </c:ser>
        <c:ser>
          <c:idx val="3"/>
          <c:order val="2"/>
          <c:tx>
            <c:strRef>
              <c:f>Plots!$O$145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Plots!$O$164</c:f>
              <c:numCache>
                <c:formatCode>_-* #\ ##0_-;\-* #\ ##0_-;_-* "-"??_-;_-@_-</c:formatCode>
                <c:ptCount val="1"/>
                <c:pt idx="0">
                  <c:v>359.3253286714654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5-452C-9B3E-87B002D12908}"/>
            </c:ext>
          </c:extLst>
        </c:ser>
        <c:ser>
          <c:idx val="4"/>
          <c:order val="3"/>
          <c:tx>
            <c:strRef>
              <c:f>Plots!$P$145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Plots!$P$164</c:f>
              <c:numCache>
                <c:formatCode>_-* #\ ##0_-;\-* #\ ##0_-;_-* "-"??_-;_-@_-</c:formatCode>
                <c:ptCount val="1"/>
                <c:pt idx="0">
                  <c:v>329.83574234408155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5-452C-9B3E-87B002D12908}"/>
            </c:ext>
          </c:extLst>
        </c:ser>
        <c:ser>
          <c:idx val="5"/>
          <c:order val="4"/>
          <c:tx>
            <c:strRef>
              <c:f>Plots!$Q$145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Plots!$Q$164</c:f>
              <c:numCache>
                <c:formatCode>_-* #\ ##0_-;\-* #\ ##0_-;_-* "-"??_-;_-@_-</c:formatCode>
                <c:ptCount val="1"/>
                <c:pt idx="0">
                  <c:v>72.110686026676959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5-452C-9B3E-87B002D12908}"/>
            </c:ext>
          </c:extLst>
        </c:ser>
        <c:ser>
          <c:idx val="6"/>
          <c:order val="5"/>
          <c:tx>
            <c:strRef>
              <c:f>Plots!$R$145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Plots!$R$164</c:f>
              <c:numCache>
                <c:formatCode>_-* #\ ##0_-;\-* #\ ##0_-;_-* "-"??_-;_-@_-</c:formatCode>
                <c:ptCount val="1"/>
                <c:pt idx="0">
                  <c:v>229.88851077014823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5-452C-9B3E-87B002D12908}"/>
            </c:ext>
          </c:extLst>
        </c:ser>
        <c:ser>
          <c:idx val="7"/>
          <c:order val="6"/>
          <c:tx>
            <c:strRef>
              <c:f>Plots!$S$145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Plots!$S$164</c:f>
              <c:numCache>
                <c:formatCode>_-* #\ ##0_-;\-* #\ ##0_-;_-* "-"??_-;_-@_-</c:formatCode>
                <c:ptCount val="1"/>
                <c:pt idx="0">
                  <c:v>97.225796415194537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5-452C-9B3E-87B002D12908}"/>
            </c:ext>
          </c:extLst>
        </c:ser>
        <c:ser>
          <c:idx val="8"/>
          <c:order val="7"/>
          <c:tx>
            <c:strRef>
              <c:f>Plots!$T$145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Plots!$T$164</c:f>
              <c:numCache>
                <c:formatCode>_-* #\ ##0_-;\-* #\ ##0_-;_-* "-"??_-;_-@_-</c:formatCode>
                <c:ptCount val="1"/>
                <c:pt idx="0">
                  <c:v>45.399128039605671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5-452C-9B3E-87B002D12908}"/>
            </c:ext>
          </c:extLst>
        </c:ser>
        <c:ser>
          <c:idx val="9"/>
          <c:order val="8"/>
          <c:tx>
            <c:strRef>
              <c:f>Plots!$U$145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Plots!$L$164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Plots!$U$164</c:f>
              <c:numCache>
                <c:formatCode>_-* #\ ##0_-;\-* #\ ##0_-;_-* "-"??_-;_-@_-</c:formatCode>
                <c:ptCount val="1"/>
                <c:pt idx="0">
                  <c:v>152.1374122750068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5-452C-9B3E-87B002D12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Plots!$O$144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Diagrammtitel</a:t>
            </a:r>
          </a:p>
        </c:rich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Plots!$M$7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Plots!$M$26</c:f>
              <c:numCache>
                <c:formatCode>_-* #\ ##0_-;\-* #\ ##0_-;_-* "-"??_-;_-@_-</c:formatCode>
                <c:ptCount val="1"/>
                <c:pt idx="0">
                  <c:v>39.39307482722888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35A-B0C8-C4DD68C6E012}"/>
            </c:ext>
          </c:extLst>
        </c:ser>
        <c:ser>
          <c:idx val="2"/>
          <c:order val="1"/>
          <c:tx>
            <c:strRef>
              <c:f>Plots!$N$7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Plots!$N$26</c:f>
              <c:numCache>
                <c:formatCode>_-* #\ ##0_-;\-* #\ ##0_-;_-* "-"??_-;_-@_-</c:formatCode>
                <c:ptCount val="1"/>
                <c:pt idx="0">
                  <c:v>98.054801206519272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35A-B0C8-C4DD68C6E012}"/>
            </c:ext>
          </c:extLst>
        </c:ser>
        <c:ser>
          <c:idx val="3"/>
          <c:order val="2"/>
          <c:tx>
            <c:strRef>
              <c:f>Plots!$O$7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Plots!$O$26</c:f>
              <c:numCache>
                <c:formatCode>_-* #\ ##0_-;\-* #\ ##0_-;_-* "-"??_-;_-@_-</c:formatCode>
                <c:ptCount val="1"/>
                <c:pt idx="0">
                  <c:v>359.3253286714654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35A-B0C8-C4DD68C6E012}"/>
            </c:ext>
          </c:extLst>
        </c:ser>
        <c:ser>
          <c:idx val="4"/>
          <c:order val="3"/>
          <c:tx>
            <c:strRef>
              <c:f>Plots!$P$7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Plots!$P$26</c:f>
              <c:numCache>
                <c:formatCode>_-* #\ ##0_-;\-* #\ ##0_-;_-* "-"??_-;_-@_-</c:formatCode>
                <c:ptCount val="1"/>
                <c:pt idx="0">
                  <c:v>329.83574234408155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7-435A-B0C8-C4DD68C6E012}"/>
            </c:ext>
          </c:extLst>
        </c:ser>
        <c:ser>
          <c:idx val="5"/>
          <c:order val="4"/>
          <c:tx>
            <c:strRef>
              <c:f>Plots!$Q$7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Plots!$Q$26</c:f>
              <c:numCache>
                <c:formatCode>_-* #\ ##0_-;\-* #\ ##0_-;_-* "-"??_-;_-@_-</c:formatCode>
                <c:ptCount val="1"/>
                <c:pt idx="0">
                  <c:v>72.110686026676959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7-435A-B0C8-C4DD68C6E012}"/>
            </c:ext>
          </c:extLst>
        </c:ser>
        <c:ser>
          <c:idx val="6"/>
          <c:order val="5"/>
          <c:tx>
            <c:strRef>
              <c:f>Plots!$R$7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Plots!$R$26</c:f>
              <c:numCache>
                <c:formatCode>_-* #\ ##0_-;\-* #\ ##0_-;_-* "-"??_-;_-@_-</c:formatCode>
                <c:ptCount val="1"/>
                <c:pt idx="0">
                  <c:v>229.88851077014823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7-435A-B0C8-C4DD68C6E012}"/>
            </c:ext>
          </c:extLst>
        </c:ser>
        <c:ser>
          <c:idx val="7"/>
          <c:order val="6"/>
          <c:tx>
            <c:strRef>
              <c:f>Plots!$S$7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Plots!$S$26</c:f>
              <c:numCache>
                <c:formatCode>_-* #\ ##0_-;\-* #\ ##0_-;_-* "-"??_-;_-@_-</c:formatCode>
                <c:ptCount val="1"/>
                <c:pt idx="0">
                  <c:v>97.225796415194537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7-435A-B0C8-C4DD68C6E012}"/>
            </c:ext>
          </c:extLst>
        </c:ser>
        <c:ser>
          <c:idx val="8"/>
          <c:order val="7"/>
          <c:tx>
            <c:strRef>
              <c:f>Plots!$T$7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Plots!$T$26</c:f>
              <c:numCache>
                <c:formatCode>_-* #\ ##0_-;\-* #\ ##0_-;_-* "-"??_-;_-@_-</c:formatCode>
                <c:ptCount val="1"/>
                <c:pt idx="0">
                  <c:v>45.399128039605671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7-435A-B0C8-C4DD68C6E012}"/>
            </c:ext>
          </c:extLst>
        </c:ser>
        <c:ser>
          <c:idx val="9"/>
          <c:order val="8"/>
          <c:tx>
            <c:strRef>
              <c:f>Plots!$U$7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Plots!$L$26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Plots!$U$26</c:f>
              <c:numCache>
                <c:formatCode>_-* #\ ##0_-;\-* #\ ##0_-;_-* "-"??_-;_-@_-</c:formatCode>
                <c:ptCount val="1"/>
                <c:pt idx="0">
                  <c:v>152.1374122750068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7-435A-B0C8-C4DD68C6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Plots!$O$6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Plots!$L$166</c:f>
          <c:strCache>
            <c:ptCount val="1"/>
            <c:pt idx="0">
              <c:v>BIV Gesamt Index 2000-2018</c:v>
            </c:pt>
          </c:strCache>
        </c:strRef>
      </c:tx>
      <c:layout>
        <c:manualLayout>
          <c:xMode val="edge"/>
          <c:yMode val="edge"/>
          <c:x val="6.7928472222222216E-2"/>
          <c:y val="3.2425925925925951E-3"/>
        </c:manualLayout>
      </c:layout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87557342003296"/>
          <c:y val="0.16963376652921544"/>
          <c:w val="0.63575087489063864"/>
          <c:h val="0.64426545575002159"/>
        </c:manualLayout>
      </c:layout>
      <c:lineChart>
        <c:grouping val="standard"/>
        <c:varyColors val="0"/>
        <c:ser>
          <c:idx val="4"/>
          <c:order val="0"/>
          <c:tx>
            <c:strRef>
              <c:f>Plots!$M$167</c:f>
              <c:strCache>
                <c:ptCount val="1"/>
                <c:pt idx="0">
                  <c:v>Bgd</c:v>
                </c:pt>
              </c:strCache>
            </c:strRef>
          </c:tx>
          <c:spPr>
            <a:ln w="12700" cap="rnd">
              <a:solidFill>
                <a:srgbClr val="BF8F0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Plots!$M$168:$M$186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1.1470155438718763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1.2264599090771793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1.3082103729916574</c:v>
                </c:pt>
                <c:pt idx="18">
                  <c:v>1.2944473302873531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8-42C0-980C-48D84019ADD6}"/>
            </c:ext>
          </c:extLst>
        </c:ser>
        <c:ser>
          <c:idx val="5"/>
          <c:order val="1"/>
          <c:tx>
            <c:strRef>
              <c:f>Plots!$N$167</c:f>
              <c:strCache>
                <c:ptCount val="1"/>
                <c:pt idx="0">
                  <c:v>Ktn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Plots!$N$168:$N$186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1.07095211593409</c:v>
                </c:pt>
                <c:pt idx="2">
                  <c:v>1.0641176910377765</c:v>
                </c:pt>
                <c:pt idx="3">
                  <c:v>1.1391859506645012</c:v>
                </c:pt>
                <c:pt idx="4">
                  <c:v>1.1448490020660942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1.2037914033256167</c:v>
                </c:pt>
                <c:pt idx="8">
                  <c:v>1.2419477566069057</c:v>
                </c:pt>
                <c:pt idx="9">
                  <c:v>1.1688951303862818</c:v>
                </c:pt>
                <c:pt idx="10">
                  <c:v>1.2124317683358024</c:v>
                </c:pt>
                <c:pt idx="11">
                  <c:v>1.182386758567272</c:v>
                </c:pt>
                <c:pt idx="12">
                  <c:v>1.198418765666841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8-42C0-980C-48D84019ADD6}"/>
            </c:ext>
          </c:extLst>
        </c:ser>
        <c:ser>
          <c:idx val="6"/>
          <c:order val="2"/>
          <c:tx>
            <c:strRef>
              <c:f>Plots!$O$167</c:f>
              <c:strCache>
                <c:ptCount val="1"/>
                <c:pt idx="0">
                  <c:v>Noe</c:v>
                </c:pt>
              </c:strCache>
            </c:strRef>
          </c:tx>
          <c:spPr>
            <a:ln w="12700" cap="rnd">
              <a:solidFill>
                <a:srgbClr val="548235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Plots!$O$168:$O$186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1.0790945535922152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1.1524650485067855</c:v>
                </c:pt>
                <c:pt idx="5">
                  <c:v>1.1800393935483737</c:v>
                </c:pt>
                <c:pt idx="6">
                  <c:v>1.2189306444620132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1.1998075407107418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1.163690598541415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1.1944930441195594</c:v>
                </c:pt>
                <c:pt idx="18">
                  <c:v>1.1998824053769155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8-42C0-980C-48D84019ADD6}"/>
            </c:ext>
          </c:extLst>
        </c:ser>
        <c:ser>
          <c:idx val="7"/>
          <c:order val="3"/>
          <c:tx>
            <c:strRef>
              <c:f>Plots!$P$167</c:f>
              <c:strCache>
                <c:ptCount val="1"/>
                <c:pt idx="0">
                  <c:v>Ooe</c:v>
                </c:pt>
              </c:strCache>
            </c:strRef>
          </c:tx>
          <c:spPr>
            <a:ln w="12700" cap="rnd">
              <a:solidFill>
                <a:srgbClr val="1F4C78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Plots!$P$168:$P$186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1.0361513753123415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1.1395572178298576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1.0712271433143778</c:v>
                </c:pt>
                <c:pt idx="10">
                  <c:v>1.179358014880993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1.1367204562913451</c:v>
                </c:pt>
                <c:pt idx="15">
                  <c:v>1.1369531999777149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8-42C0-980C-48D84019ADD6}"/>
            </c:ext>
          </c:extLst>
        </c:ser>
        <c:ser>
          <c:idx val="8"/>
          <c:order val="4"/>
          <c:tx>
            <c:strRef>
              <c:f>Plots!$Q$167</c:f>
              <c:strCache>
                <c:ptCount val="1"/>
                <c:pt idx="0">
                  <c:v>Sbg</c:v>
                </c:pt>
              </c:strCache>
            </c:strRef>
          </c:tx>
          <c:spPr>
            <a:ln w="12700" cap="rnd">
              <a:solidFill>
                <a:srgbClr val="7B7B7B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Plots!$Q$168:$Q$186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1.1991273075178268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1.1857391293099566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8-42C0-980C-48D84019ADD6}"/>
            </c:ext>
          </c:extLst>
        </c:ser>
        <c:ser>
          <c:idx val="9"/>
          <c:order val="5"/>
          <c:tx>
            <c:strRef>
              <c:f>Plots!$R$167</c:f>
              <c:strCache>
                <c:ptCount val="1"/>
                <c:pt idx="0">
                  <c:v>Stk</c:v>
                </c:pt>
              </c:strCache>
            </c:strRef>
          </c:tx>
          <c:spPr>
            <a:ln w="12700" cap="rnd">
              <a:solidFill>
                <a:srgbClr val="90B76B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Plots!$R$168:$R$186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1.0462286659149831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1.1139170850016111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8-42C0-980C-48D84019ADD6}"/>
            </c:ext>
          </c:extLst>
        </c:ser>
        <c:ser>
          <c:idx val="0"/>
          <c:order val="6"/>
          <c:tx>
            <c:strRef>
              <c:f>Plots!$S$167</c:f>
              <c:strCache>
                <c:ptCount val="1"/>
                <c:pt idx="0">
                  <c:v>Tir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Plots!$S$168:$S$186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1.2267538127547737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1.2009790620354586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8-42C0-980C-48D84019ADD6}"/>
            </c:ext>
          </c:extLst>
        </c:ser>
        <c:ser>
          <c:idx val="1"/>
          <c:order val="7"/>
          <c:tx>
            <c:strRef>
              <c:f>Plots!$T$167</c:f>
              <c:strCache>
                <c:ptCount val="1"/>
                <c:pt idx="0">
                  <c:v>Vbg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Plots!$T$168:$T$186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</c:v>
                </c:pt>
                <c:pt idx="4">
                  <c:v>1.1511371367889258</c:v>
                </c:pt>
                <c:pt idx="5">
                  <c:v>1.1911976634810317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1.2062586075961448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B8-42C0-980C-48D84019ADD6}"/>
            </c:ext>
          </c:extLst>
        </c:ser>
        <c:ser>
          <c:idx val="2"/>
          <c:order val="8"/>
          <c:tx>
            <c:strRef>
              <c:f>Plots!$U$167</c:f>
              <c:strCache>
                <c:ptCount val="1"/>
                <c:pt idx="0">
                  <c:v>Wie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Plots!$L$168:$L$186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Plots!$U$168:$U$186</c:f>
              <c:numCache>
                <c:formatCode>_-* #\ ##0.000_-;\-* #\ ##0.000_-;_-* "-"??_-;_-@_-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1.0850340705603567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1.1084676820901196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1.1025143467620888</c:v>
                </c:pt>
                <c:pt idx="12">
                  <c:v>1.0716189115700439</c:v>
                </c:pt>
                <c:pt idx="13">
                  <c:v>1.0623311729748075</c:v>
                </c:pt>
                <c:pt idx="14">
                  <c:v>0.99796517261050222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1.0991712038140111</c:v>
                </c:pt>
                <c:pt idx="18">
                  <c:v>1.0730419142853553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B8-42C0-980C-48D84019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Plots!$O$166</c:f>
              <c:strCache>
                <c:ptCount val="1"/>
                <c:pt idx="0">
                  <c:v>%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_-;\-* #\ ##0.000_-;_-* &quot;-&quot;??_-;_-@_-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1942257217849"/>
          <c:y val="0.16763938558949404"/>
          <c:w val="0.16193985126859142"/>
          <c:h val="0.644180561277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Plots!$L$189</c:f>
          <c:strCache>
            <c:ptCount val="1"/>
            <c:pt idx="0">
              <c:v>BIV Gesamt / Einwohner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Plots!$M$190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Plots!$M$209</c:f>
              <c:numCache>
                <c:formatCode>_-* #\ ##0.00000_-;\-* #\ ##0.00000_-;_-* "-"??_-;_-@_-</c:formatCode>
                <c:ptCount val="1"/>
                <c:pt idx="0">
                  <c:v>1.3459665098566287E-4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6-41A6-BA2F-E76E932F66ED}"/>
            </c:ext>
          </c:extLst>
        </c:ser>
        <c:ser>
          <c:idx val="2"/>
          <c:order val="1"/>
          <c:tx>
            <c:strRef>
              <c:f>Plots!$N$190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Plots!$N$209</c:f>
              <c:numCache>
                <c:formatCode>_-* #\ ##0.00000_-;\-* #\ ##0.00000_-;_-* "-"??_-;_-@_-</c:formatCode>
                <c:ptCount val="1"/>
                <c:pt idx="0">
                  <c:v>1.7481752690599588E-4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6-41A6-BA2F-E76E932F66ED}"/>
            </c:ext>
          </c:extLst>
        </c:ser>
        <c:ser>
          <c:idx val="3"/>
          <c:order val="2"/>
          <c:tx>
            <c:strRef>
              <c:f>Plots!$O$190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Plots!$O$209</c:f>
              <c:numCache>
                <c:formatCode>_-* #\ ##0.00000_-;\-* #\ ##0.00000_-;_-* "-"??_-;_-@_-</c:formatCode>
                <c:ptCount val="1"/>
                <c:pt idx="0">
                  <c:v>2.1507883593356993E-4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6-41A6-BA2F-E76E932F66ED}"/>
            </c:ext>
          </c:extLst>
        </c:ser>
        <c:ser>
          <c:idx val="4"/>
          <c:order val="3"/>
          <c:tx>
            <c:strRef>
              <c:f>Plots!$P$190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Plots!$P$209</c:f>
              <c:numCache>
                <c:formatCode>_-* #\ ##0.00000_-;\-* #\ ##0.00000_-;_-* "-"??_-;_-@_-</c:formatCode>
                <c:ptCount val="1"/>
                <c:pt idx="0">
                  <c:v>2.2383354665390964E-4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6-41A6-BA2F-E76E932F66ED}"/>
            </c:ext>
          </c:extLst>
        </c:ser>
        <c:ser>
          <c:idx val="5"/>
          <c:order val="4"/>
          <c:tx>
            <c:strRef>
              <c:f>Plots!$Q$190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Plots!$Q$209</c:f>
              <c:numCache>
                <c:formatCode>_-* #\ ##0.00000_-;\-* #\ ##0.00000_-;_-* "-"??_-;_-@_-</c:formatCode>
                <c:ptCount val="1"/>
                <c:pt idx="0">
                  <c:v>1.3049841927883065E-4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6-41A6-BA2F-E76E932F66ED}"/>
            </c:ext>
          </c:extLst>
        </c:ser>
        <c:ser>
          <c:idx val="6"/>
          <c:order val="5"/>
          <c:tx>
            <c:strRef>
              <c:f>Plots!$R$190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Plots!$R$209</c:f>
              <c:numCache>
                <c:formatCode>_-* #\ ##0.00000_-;\-* #\ ##0.00000_-;_-* "-"??_-;_-@_-</c:formatCode>
                <c:ptCount val="1"/>
                <c:pt idx="0">
                  <c:v>1.853619704100649E-4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6-41A6-BA2F-E76E932F66ED}"/>
            </c:ext>
          </c:extLst>
        </c:ser>
        <c:ser>
          <c:idx val="7"/>
          <c:order val="6"/>
          <c:tx>
            <c:strRef>
              <c:f>Plots!$S$190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Plots!$S$209</c:f>
              <c:numCache>
                <c:formatCode>_-* #\ ##0.00000_-;\-* #\ ##0.00000_-;_-* "-"??_-;_-@_-</c:formatCode>
                <c:ptCount val="1"/>
                <c:pt idx="0">
                  <c:v>1.2943764999227112E-4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6-41A6-BA2F-E76E932F66ED}"/>
            </c:ext>
          </c:extLst>
        </c:ser>
        <c:ser>
          <c:idx val="8"/>
          <c:order val="7"/>
          <c:tx>
            <c:strRef>
              <c:f>Plots!$T$190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Plots!$T$209</c:f>
              <c:numCache>
                <c:formatCode>_-* #\ ##0.00000_-;\-* #\ ##0.00000_-;_-* "-"??_-;_-@_-</c:formatCode>
                <c:ptCount val="1"/>
                <c:pt idx="0">
                  <c:v>1.1589067276492803E-4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6-41A6-BA2F-E76E932F66ED}"/>
            </c:ext>
          </c:extLst>
        </c:ser>
        <c:ser>
          <c:idx val="9"/>
          <c:order val="8"/>
          <c:tx>
            <c:strRef>
              <c:f>Plots!$U$190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Plots!$L$209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Plots!$U$209</c:f>
              <c:numCache>
                <c:formatCode>_-* #\ ##0.00000_-;\-* #\ ##0.00000_-;_-* "-"??_-;_-@_-</c:formatCode>
                <c:ptCount val="1"/>
                <c:pt idx="0">
                  <c:v>8.0548149846782676E-5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6-41A6-BA2F-E76E932F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Plots!$O$189</c:f>
              <c:strCache>
                <c:ptCount val="1"/>
                <c:pt idx="0">
                  <c:v>PJ/Person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000_-;\-* #\ ##0.0000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Plots!$L$211</c:f>
          <c:strCache>
            <c:ptCount val="1"/>
            <c:pt idx="0">
              <c:v>BIV Erneuerbare 2018</c:v>
            </c:pt>
          </c:strCache>
        </c:strRef>
      </c:tx>
      <c:layout>
        <c:manualLayout>
          <c:xMode val="edge"/>
          <c:yMode val="edge"/>
          <c:x val="0.1411198476702509"/>
          <c:y val="2.1572712418300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985613181101021"/>
          <c:y val="0.16963384665161893"/>
          <c:w val="0.59050584410720164"/>
          <c:h val="0.64426545575002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Plots!$M$212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Plots!$M$231</c:f>
              <c:numCache>
                <c:formatCode>_-* #\ ##0_-;\-* #\ ##0_-;_-* "-"??_-;_-@_-</c:formatCode>
                <c:ptCount val="1"/>
                <c:pt idx="0">
                  <c:v>18.949209842974359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844-877C-294C836D7468}"/>
            </c:ext>
          </c:extLst>
        </c:ser>
        <c:ser>
          <c:idx val="2"/>
          <c:order val="1"/>
          <c:tx>
            <c:strRef>
              <c:f>Plots!$N$212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Plots!$N$231</c:f>
              <c:numCache>
                <c:formatCode>_-* #\ ##0_-;\-* #\ ##0_-;_-* "-"??_-;_-@_-</c:formatCode>
                <c:ptCount val="1"/>
                <c:pt idx="0">
                  <c:v>52.225870985698734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D-4844-877C-294C836D7468}"/>
            </c:ext>
          </c:extLst>
        </c:ser>
        <c:ser>
          <c:idx val="3"/>
          <c:order val="2"/>
          <c:tx>
            <c:strRef>
              <c:f>Plots!$O$212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Plots!$O$231</c:f>
              <c:numCache>
                <c:formatCode>_-* #\ ##0_-;\-* #\ ##0_-;_-* "-"??_-;_-@_-</c:formatCode>
                <c:ptCount val="1"/>
                <c:pt idx="0">
                  <c:v>92.012526737527196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D-4844-877C-294C836D7468}"/>
            </c:ext>
          </c:extLst>
        </c:ser>
        <c:ser>
          <c:idx val="4"/>
          <c:order val="3"/>
          <c:tx>
            <c:strRef>
              <c:f>Plots!$P$212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Plots!$P$231</c:f>
              <c:numCache>
                <c:formatCode>_-* #\ ##0_-;\-* #\ ##0_-;_-* "-"??_-;_-@_-</c:formatCode>
                <c:ptCount val="1"/>
                <c:pt idx="0">
                  <c:v>85.06502488018613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D-4844-877C-294C836D7468}"/>
            </c:ext>
          </c:extLst>
        </c:ser>
        <c:ser>
          <c:idx val="5"/>
          <c:order val="4"/>
          <c:tx>
            <c:strRef>
              <c:f>Plots!$Q$212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Plots!$Q$231</c:f>
              <c:numCache>
                <c:formatCode>_-* #\ ##0_-;\-* #\ ##0_-;_-* "-"??_-;_-@_-</c:formatCode>
                <c:ptCount val="1"/>
                <c:pt idx="0">
                  <c:v>31.949216175390237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D-4844-877C-294C836D7468}"/>
            </c:ext>
          </c:extLst>
        </c:ser>
        <c:ser>
          <c:idx val="6"/>
          <c:order val="5"/>
          <c:tx>
            <c:strRef>
              <c:f>Plots!$R$212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Plots!$R$231</c:f>
              <c:numCache>
                <c:formatCode>_-* #\ ##0_-;\-* #\ ##0_-;_-* "-"??_-;_-@_-</c:formatCode>
                <c:ptCount val="1"/>
                <c:pt idx="0">
                  <c:v>63.838978897000722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DD-4844-877C-294C836D7468}"/>
            </c:ext>
          </c:extLst>
        </c:ser>
        <c:ser>
          <c:idx val="7"/>
          <c:order val="6"/>
          <c:tx>
            <c:strRef>
              <c:f>Plots!$S$212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Plots!$S$231</c:f>
              <c:numCache>
                <c:formatCode>_-* #\ ##0_-;\-* #\ ##0_-;_-* "-"??_-;_-@_-</c:formatCode>
                <c:ptCount val="1"/>
                <c:pt idx="0">
                  <c:v>41.766320555902333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DD-4844-877C-294C836D7468}"/>
            </c:ext>
          </c:extLst>
        </c:ser>
        <c:ser>
          <c:idx val="8"/>
          <c:order val="7"/>
          <c:tx>
            <c:strRef>
              <c:f>Plots!$T$212</c:f>
              <c:strCache>
                <c:ptCount val="1"/>
                <c:pt idx="0">
                  <c:v>Vbg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Plots!$T$231</c:f>
              <c:numCache>
                <c:formatCode>_-* #\ ##0_-;\-* #\ ##0_-;_-* "-"??_-;_-@_-</c:formatCode>
                <c:ptCount val="1"/>
                <c:pt idx="0">
                  <c:v>16.225343739813251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DD-4844-877C-294C836D7468}"/>
            </c:ext>
          </c:extLst>
        </c:ser>
        <c:ser>
          <c:idx val="9"/>
          <c:order val="8"/>
          <c:tx>
            <c:strRef>
              <c:f>Plots!$U$212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Plots!$L$231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f>Plots!$U$231</c:f>
              <c:numCache>
                <c:formatCode>_-* #\ ##0_-;\-* #\ ##0_-;_-* "-"??_-;_-@_-</c:formatCode>
                <c:ptCount val="1"/>
                <c:pt idx="0">
                  <c:v>14.945897292182478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DD-4844-877C-294C836D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Plots!$O$211</c:f>
              <c:strCache>
                <c:ptCount val="1"/>
                <c:pt idx="0">
                  <c:v>PJ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0605913654309"/>
          <c:y val="0.15958148148148149"/>
          <c:w val="8.6309930008748911E-2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87174</xdr:colOff>
      <xdr:row>27</xdr:row>
      <xdr:rowOff>48659</xdr:rowOff>
    </xdr:from>
    <xdr:to>
      <xdr:col>10</xdr:col>
      <xdr:colOff>87174</xdr:colOff>
      <xdr:row>40</xdr:row>
      <xdr:rowOff>143909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79722</xdr:colOff>
      <xdr:row>50</xdr:row>
      <xdr:rowOff>35408</xdr:rowOff>
    </xdr:from>
    <xdr:to>
      <xdr:col>10</xdr:col>
      <xdr:colOff>79722</xdr:colOff>
      <xdr:row>64</xdr:row>
      <xdr:rowOff>53629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71439</xdr:colOff>
      <xdr:row>72</xdr:row>
      <xdr:rowOff>27126</xdr:rowOff>
    </xdr:from>
    <xdr:to>
      <xdr:col>10</xdr:col>
      <xdr:colOff>71439</xdr:colOff>
      <xdr:row>86</xdr:row>
      <xdr:rowOff>45347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71439</xdr:colOff>
      <xdr:row>94</xdr:row>
      <xdr:rowOff>35406</xdr:rowOff>
    </xdr:from>
    <xdr:to>
      <xdr:col>10</xdr:col>
      <xdr:colOff>71439</xdr:colOff>
      <xdr:row>108</xdr:row>
      <xdr:rowOff>53628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753125</xdr:colOff>
      <xdr:row>143</xdr:row>
      <xdr:rowOff>197955</xdr:rowOff>
    </xdr:from>
    <xdr:to>
      <xdr:col>9</xdr:col>
      <xdr:colOff>753125</xdr:colOff>
      <xdr:row>158</xdr:row>
      <xdr:rowOff>20943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66261</xdr:colOff>
      <xdr:row>6</xdr:row>
      <xdr:rowOff>11595</xdr:rowOff>
    </xdr:from>
    <xdr:to>
      <xdr:col>10</xdr:col>
      <xdr:colOff>66261</xdr:colOff>
      <xdr:row>20</xdr:row>
      <xdr:rowOff>29817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16565</xdr:colOff>
      <xdr:row>165</xdr:row>
      <xdr:rowOff>19878</xdr:rowOff>
    </xdr:from>
    <xdr:to>
      <xdr:col>10</xdr:col>
      <xdr:colOff>16565</xdr:colOff>
      <xdr:row>178</xdr:row>
      <xdr:rowOff>129209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16565</xdr:colOff>
      <xdr:row>188</xdr:row>
      <xdr:rowOff>193814</xdr:rowOff>
    </xdr:from>
    <xdr:to>
      <xdr:col>10</xdr:col>
      <xdr:colOff>16565</xdr:colOff>
      <xdr:row>203</xdr:row>
      <xdr:rowOff>13254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210</xdr:row>
      <xdr:rowOff>193813</xdr:rowOff>
    </xdr:from>
    <xdr:to>
      <xdr:col>10</xdr:col>
      <xdr:colOff>0</xdr:colOff>
      <xdr:row>225</xdr:row>
      <xdr:rowOff>13252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405848</xdr:colOff>
      <xdr:row>232</xdr:row>
      <xdr:rowOff>53009</xdr:rowOff>
    </xdr:from>
    <xdr:to>
      <xdr:col>10</xdr:col>
      <xdr:colOff>405848</xdr:colOff>
      <xdr:row>246</xdr:row>
      <xdr:rowOff>62948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432954</xdr:colOff>
      <xdr:row>262</xdr:row>
      <xdr:rowOff>13856</xdr:rowOff>
    </xdr:from>
    <xdr:to>
      <xdr:col>10</xdr:col>
      <xdr:colOff>432954</xdr:colOff>
      <xdr:row>276</xdr:row>
      <xdr:rowOff>38101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51955</xdr:colOff>
      <xdr:row>311</xdr:row>
      <xdr:rowOff>31173</xdr:rowOff>
    </xdr:from>
    <xdr:to>
      <xdr:col>10</xdr:col>
      <xdr:colOff>51955</xdr:colOff>
      <xdr:row>325</xdr:row>
      <xdr:rowOff>55418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761999</xdr:colOff>
      <xdr:row>331</xdr:row>
      <xdr:rowOff>197225</xdr:rowOff>
    </xdr:from>
    <xdr:to>
      <xdr:col>9</xdr:col>
      <xdr:colOff>761999</xdr:colOff>
      <xdr:row>345</xdr:row>
      <xdr:rowOff>150160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22411</xdr:colOff>
      <xdr:row>354</xdr:row>
      <xdr:rowOff>40341</xdr:rowOff>
    </xdr:from>
    <xdr:to>
      <xdr:col>10</xdr:col>
      <xdr:colOff>22411</xdr:colOff>
      <xdr:row>368</xdr:row>
      <xdr:rowOff>49306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235324</xdr:colOff>
      <xdr:row>384</xdr:row>
      <xdr:rowOff>141194</xdr:rowOff>
    </xdr:from>
    <xdr:to>
      <xdr:col>10</xdr:col>
      <xdr:colOff>235324</xdr:colOff>
      <xdr:row>398</xdr:row>
      <xdr:rowOff>150159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201706</xdr:colOff>
      <xdr:row>406</xdr:row>
      <xdr:rowOff>6723</xdr:rowOff>
    </xdr:from>
    <xdr:to>
      <xdr:col>10</xdr:col>
      <xdr:colOff>201706</xdr:colOff>
      <xdr:row>420</xdr:row>
      <xdr:rowOff>15688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168087</xdr:colOff>
      <xdr:row>428</xdr:row>
      <xdr:rowOff>186017</xdr:rowOff>
    </xdr:from>
    <xdr:to>
      <xdr:col>10</xdr:col>
      <xdr:colOff>168087</xdr:colOff>
      <xdr:row>443</xdr:row>
      <xdr:rowOff>4482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212911</xdr:colOff>
      <xdr:row>451</xdr:row>
      <xdr:rowOff>17931</xdr:rowOff>
    </xdr:from>
    <xdr:to>
      <xdr:col>10</xdr:col>
      <xdr:colOff>212911</xdr:colOff>
      <xdr:row>465</xdr:row>
      <xdr:rowOff>38102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515470</xdr:colOff>
      <xdr:row>483</xdr:row>
      <xdr:rowOff>17930</xdr:rowOff>
    </xdr:from>
    <xdr:to>
      <xdr:col>9</xdr:col>
      <xdr:colOff>515470</xdr:colOff>
      <xdr:row>497</xdr:row>
      <xdr:rowOff>94130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515471</xdr:colOff>
      <xdr:row>501</xdr:row>
      <xdr:rowOff>123266</xdr:rowOff>
    </xdr:from>
    <xdr:to>
      <xdr:col>9</xdr:col>
      <xdr:colOff>515471</xdr:colOff>
      <xdr:row>515</xdr:row>
      <xdr:rowOff>143437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11206</xdr:colOff>
      <xdr:row>523</xdr:row>
      <xdr:rowOff>73959</xdr:rowOff>
    </xdr:from>
    <xdr:to>
      <xdr:col>10</xdr:col>
      <xdr:colOff>11206</xdr:colOff>
      <xdr:row>535</xdr:row>
      <xdr:rowOff>105335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728381</xdr:colOff>
      <xdr:row>544</xdr:row>
      <xdr:rowOff>40341</xdr:rowOff>
    </xdr:from>
    <xdr:to>
      <xdr:col>9</xdr:col>
      <xdr:colOff>728381</xdr:colOff>
      <xdr:row>557</xdr:row>
      <xdr:rowOff>116541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22413</xdr:colOff>
      <xdr:row>567</xdr:row>
      <xdr:rowOff>62753</xdr:rowOff>
    </xdr:from>
    <xdr:to>
      <xdr:col>10</xdr:col>
      <xdr:colOff>22413</xdr:colOff>
      <xdr:row>581</xdr:row>
      <xdr:rowOff>71718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683558</xdr:colOff>
      <xdr:row>596</xdr:row>
      <xdr:rowOff>118783</xdr:rowOff>
    </xdr:from>
    <xdr:to>
      <xdr:col>9</xdr:col>
      <xdr:colOff>683558</xdr:colOff>
      <xdr:row>611</xdr:row>
      <xdr:rowOff>4483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750794</xdr:colOff>
      <xdr:row>617</xdr:row>
      <xdr:rowOff>0</xdr:rowOff>
    </xdr:from>
    <xdr:to>
      <xdr:col>9</xdr:col>
      <xdr:colOff>750794</xdr:colOff>
      <xdr:row>631</xdr:row>
      <xdr:rowOff>20170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89647</xdr:colOff>
      <xdr:row>639</xdr:row>
      <xdr:rowOff>11206</xdr:rowOff>
    </xdr:from>
    <xdr:to>
      <xdr:col>10</xdr:col>
      <xdr:colOff>89647</xdr:colOff>
      <xdr:row>653</xdr:row>
      <xdr:rowOff>31377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750794</xdr:colOff>
      <xdr:row>661</xdr:row>
      <xdr:rowOff>0</xdr:rowOff>
    </xdr:from>
    <xdr:to>
      <xdr:col>9</xdr:col>
      <xdr:colOff>750794</xdr:colOff>
      <xdr:row>675</xdr:row>
      <xdr:rowOff>20171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750794</xdr:colOff>
      <xdr:row>683</xdr:row>
      <xdr:rowOff>11206</xdr:rowOff>
    </xdr:from>
    <xdr:to>
      <xdr:col>9</xdr:col>
      <xdr:colOff>750794</xdr:colOff>
      <xdr:row>697</xdr:row>
      <xdr:rowOff>31377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414618</xdr:colOff>
      <xdr:row>710</xdr:row>
      <xdr:rowOff>78442</xdr:rowOff>
    </xdr:from>
    <xdr:to>
      <xdr:col>9</xdr:col>
      <xdr:colOff>414618</xdr:colOff>
      <xdr:row>723</xdr:row>
      <xdr:rowOff>154642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22411</xdr:colOff>
      <xdr:row>761</xdr:row>
      <xdr:rowOff>11206</xdr:rowOff>
    </xdr:from>
    <xdr:to>
      <xdr:col>10</xdr:col>
      <xdr:colOff>22411</xdr:colOff>
      <xdr:row>775</xdr:row>
      <xdr:rowOff>87406</xdr:rowOff>
    </xdr:to>
    <xdr:graphicFrame macro="">
      <xdr:nvGraphicFramePr>
        <xdr:cNvPr id="31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750794</xdr:colOff>
      <xdr:row>740</xdr:row>
      <xdr:rowOff>0</xdr:rowOff>
    </xdr:from>
    <xdr:to>
      <xdr:col>9</xdr:col>
      <xdr:colOff>750794</xdr:colOff>
      <xdr:row>754</xdr:row>
      <xdr:rowOff>76200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56030</xdr:colOff>
      <xdr:row>783</xdr:row>
      <xdr:rowOff>22411</xdr:rowOff>
    </xdr:from>
    <xdr:to>
      <xdr:col>10</xdr:col>
      <xdr:colOff>56030</xdr:colOff>
      <xdr:row>797</xdr:row>
      <xdr:rowOff>42582</xdr:rowOff>
    </xdr:to>
    <xdr:graphicFrame macro="">
      <xdr:nvGraphicFramePr>
        <xdr:cNvPr id="33" name="Diagramm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739589</xdr:colOff>
      <xdr:row>806</xdr:row>
      <xdr:rowOff>0</xdr:rowOff>
    </xdr:from>
    <xdr:to>
      <xdr:col>9</xdr:col>
      <xdr:colOff>739589</xdr:colOff>
      <xdr:row>820</xdr:row>
      <xdr:rowOff>20170</xdr:rowOff>
    </xdr:to>
    <xdr:graphicFrame macro="">
      <xdr:nvGraphicFramePr>
        <xdr:cNvPr id="34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22411</xdr:colOff>
      <xdr:row>828</xdr:row>
      <xdr:rowOff>0</xdr:rowOff>
    </xdr:from>
    <xdr:to>
      <xdr:col>10</xdr:col>
      <xdr:colOff>22411</xdr:colOff>
      <xdr:row>842</xdr:row>
      <xdr:rowOff>20171</xdr:rowOff>
    </xdr:to>
    <xdr:graphicFrame macro="">
      <xdr:nvGraphicFramePr>
        <xdr:cNvPr id="35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705971</xdr:colOff>
      <xdr:row>851</xdr:row>
      <xdr:rowOff>11206</xdr:rowOff>
    </xdr:from>
    <xdr:to>
      <xdr:col>9</xdr:col>
      <xdr:colOff>705971</xdr:colOff>
      <xdr:row>865</xdr:row>
      <xdr:rowOff>87406</xdr:rowOff>
    </xdr:to>
    <xdr:graphicFrame macro="">
      <xdr:nvGraphicFramePr>
        <xdr:cNvPr id="36" name="Diagramm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750794</xdr:colOff>
      <xdr:row>872</xdr:row>
      <xdr:rowOff>22411</xdr:rowOff>
    </xdr:from>
    <xdr:to>
      <xdr:col>9</xdr:col>
      <xdr:colOff>750794</xdr:colOff>
      <xdr:row>886</xdr:row>
      <xdr:rowOff>42582</xdr:rowOff>
    </xdr:to>
    <xdr:graphicFrame macro="">
      <xdr:nvGraphicFramePr>
        <xdr:cNvPr id="37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893</xdr:row>
      <xdr:rowOff>89647</xdr:rowOff>
    </xdr:from>
    <xdr:to>
      <xdr:col>10</xdr:col>
      <xdr:colOff>0</xdr:colOff>
      <xdr:row>907</xdr:row>
      <xdr:rowOff>98612</xdr:rowOff>
    </xdr:to>
    <xdr:graphicFrame macro="">
      <xdr:nvGraphicFramePr>
        <xdr:cNvPr id="38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56029</xdr:colOff>
      <xdr:row>921</xdr:row>
      <xdr:rowOff>22412</xdr:rowOff>
    </xdr:from>
    <xdr:to>
      <xdr:col>10</xdr:col>
      <xdr:colOff>56029</xdr:colOff>
      <xdr:row>935</xdr:row>
      <xdr:rowOff>87406</xdr:rowOff>
    </xdr:to>
    <xdr:graphicFrame macro="">
      <xdr:nvGraphicFramePr>
        <xdr:cNvPr id="39" name="Diagramm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78441</xdr:colOff>
      <xdr:row>942</xdr:row>
      <xdr:rowOff>22411</xdr:rowOff>
    </xdr:from>
    <xdr:to>
      <xdr:col>10</xdr:col>
      <xdr:colOff>78441</xdr:colOff>
      <xdr:row>956</xdr:row>
      <xdr:rowOff>87406</xdr:rowOff>
    </xdr:to>
    <xdr:graphicFrame macro="">
      <xdr:nvGraphicFramePr>
        <xdr:cNvPr id="40" name="Diagramm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750794</xdr:colOff>
      <xdr:row>963</xdr:row>
      <xdr:rowOff>0</xdr:rowOff>
    </xdr:from>
    <xdr:to>
      <xdr:col>9</xdr:col>
      <xdr:colOff>750794</xdr:colOff>
      <xdr:row>976</xdr:row>
      <xdr:rowOff>121023</xdr:rowOff>
    </xdr:to>
    <xdr:graphicFrame macro="">
      <xdr:nvGraphicFramePr>
        <xdr:cNvPr id="41" name="Diagramm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33618</xdr:colOff>
      <xdr:row>984</xdr:row>
      <xdr:rowOff>11206</xdr:rowOff>
    </xdr:from>
    <xdr:to>
      <xdr:col>10</xdr:col>
      <xdr:colOff>33618</xdr:colOff>
      <xdr:row>998</xdr:row>
      <xdr:rowOff>76200</xdr:rowOff>
    </xdr:to>
    <xdr:graphicFrame macro="">
      <xdr:nvGraphicFramePr>
        <xdr:cNvPr id="42" name="Diagramm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22412</xdr:colOff>
      <xdr:row>1005</xdr:row>
      <xdr:rowOff>33617</xdr:rowOff>
    </xdr:from>
    <xdr:to>
      <xdr:col>10</xdr:col>
      <xdr:colOff>22412</xdr:colOff>
      <xdr:row>1019</xdr:row>
      <xdr:rowOff>98612</xdr:rowOff>
    </xdr:to>
    <xdr:graphicFrame macro="">
      <xdr:nvGraphicFramePr>
        <xdr:cNvPr id="43" name="Diagramm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1026</xdr:row>
      <xdr:rowOff>0</xdr:rowOff>
    </xdr:from>
    <xdr:to>
      <xdr:col>10</xdr:col>
      <xdr:colOff>0</xdr:colOff>
      <xdr:row>1040</xdr:row>
      <xdr:rowOff>64994</xdr:rowOff>
    </xdr:to>
    <xdr:graphicFrame macro="">
      <xdr:nvGraphicFramePr>
        <xdr:cNvPr id="44" name="Diagramm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22411</xdr:colOff>
      <xdr:row>1048</xdr:row>
      <xdr:rowOff>0</xdr:rowOff>
    </xdr:from>
    <xdr:to>
      <xdr:col>10</xdr:col>
      <xdr:colOff>22411</xdr:colOff>
      <xdr:row>1062</xdr:row>
      <xdr:rowOff>76200</xdr:rowOff>
    </xdr:to>
    <xdr:graphicFrame macro="">
      <xdr:nvGraphicFramePr>
        <xdr:cNvPr id="45" name="Diagramm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739588</xdr:colOff>
      <xdr:row>1068</xdr:row>
      <xdr:rowOff>0</xdr:rowOff>
    </xdr:from>
    <xdr:to>
      <xdr:col>9</xdr:col>
      <xdr:colOff>739588</xdr:colOff>
      <xdr:row>1082</xdr:row>
      <xdr:rowOff>64994</xdr:rowOff>
    </xdr:to>
    <xdr:graphicFrame macro="">
      <xdr:nvGraphicFramePr>
        <xdr:cNvPr id="46" name="Diagramm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750794</xdr:colOff>
      <xdr:row>1089</xdr:row>
      <xdr:rowOff>22412</xdr:rowOff>
    </xdr:from>
    <xdr:to>
      <xdr:col>9</xdr:col>
      <xdr:colOff>750794</xdr:colOff>
      <xdr:row>1103</xdr:row>
      <xdr:rowOff>87406</xdr:rowOff>
    </xdr:to>
    <xdr:graphicFrame macro="">
      <xdr:nvGraphicFramePr>
        <xdr:cNvPr id="47" name="Diagramm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14</xdr:row>
      <xdr:rowOff>111578</xdr:rowOff>
    </xdr:from>
    <xdr:to>
      <xdr:col>3</xdr:col>
      <xdr:colOff>345522</xdr:colOff>
      <xdr:row>29</xdr:row>
      <xdr:rowOff>8078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323305</xdr:colOff>
      <xdr:row>14</xdr:row>
      <xdr:rowOff>110987</xdr:rowOff>
    </xdr:from>
    <xdr:to>
      <xdr:col>7</xdr:col>
      <xdr:colOff>183172</xdr:colOff>
      <xdr:row>29</xdr:row>
      <xdr:rowOff>6569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765445</xdr:colOff>
      <xdr:row>28</xdr:row>
      <xdr:rowOff>6595</xdr:rowOff>
    </xdr:from>
    <xdr:to>
      <xdr:col>7</xdr:col>
      <xdr:colOff>180330</xdr:colOff>
      <xdr:row>31</xdr:row>
      <xdr:rowOff>38101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arbeiterInnen/WGO/IGW-BL-Vergleich/Tools/IGW_CONTROLLER_V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tarbeiterInnen/WGO/IGW-BL-Vergleich/Tools/EB_Auswertung_V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>
        <row r="6">
          <cell r="O6" t="str">
            <v>PJ</v>
          </cell>
        </row>
        <row r="7">
          <cell r="M7" t="str">
            <v>Bgd</v>
          </cell>
          <cell r="N7" t="str">
            <v>Ktn</v>
          </cell>
          <cell r="O7" t="str">
            <v>Noe</v>
          </cell>
          <cell r="P7" t="str">
            <v>Ooe</v>
          </cell>
          <cell r="Q7" t="str">
            <v>Sbg</v>
          </cell>
          <cell r="R7" t="str">
            <v>Stk</v>
          </cell>
          <cell r="S7" t="str">
            <v>Tir</v>
          </cell>
          <cell r="T7" t="str">
            <v>Vbg</v>
          </cell>
          <cell r="U7" t="str">
            <v>Wie</v>
          </cell>
        </row>
        <row r="26">
          <cell r="L26">
            <v>2018</v>
          </cell>
          <cell r="M26">
            <v>39.39307482722888</v>
          </cell>
          <cell r="N26">
            <v>98.054801206519272</v>
          </cell>
          <cell r="O26">
            <v>359.3253286714654</v>
          </cell>
          <cell r="P26">
            <v>329.83574234408155</v>
          </cell>
          <cell r="Q26">
            <v>72.110686026676959</v>
          </cell>
          <cell r="R26">
            <v>229.88851077014823</v>
          </cell>
          <cell r="S26">
            <v>97.225796415194537</v>
          </cell>
          <cell r="T26">
            <v>45.399128039605671</v>
          </cell>
          <cell r="U26">
            <v>152.1374122750068</v>
          </cell>
        </row>
        <row r="28">
          <cell r="L28" t="str">
            <v>EEV Gesamt Index 2000-2018</v>
          </cell>
        </row>
        <row r="29">
          <cell r="M29" t="str">
            <v>Bgd</v>
          </cell>
          <cell r="N29" t="str">
            <v>Ktn</v>
          </cell>
          <cell r="O29" t="str">
            <v>Noe</v>
          </cell>
          <cell r="P29" t="str">
            <v>Ooe</v>
          </cell>
          <cell r="Q29" t="str">
            <v>Sbg</v>
          </cell>
          <cell r="R29" t="str">
            <v>Stk</v>
          </cell>
          <cell r="S29" t="str">
            <v>Tir</v>
          </cell>
          <cell r="T29" t="str">
            <v>Vbg</v>
          </cell>
          <cell r="U29" t="str">
            <v>Wie</v>
          </cell>
        </row>
        <row r="30">
          <cell r="L30">
            <v>2000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L31">
            <v>2001</v>
          </cell>
          <cell r="M31">
            <v>1.072726187657173</v>
          </cell>
          <cell r="N31">
            <v>1.07095211593409</v>
          </cell>
          <cell r="O31">
            <v>1.0790945535922152</v>
          </cell>
          <cell r="P31">
            <v>1.0323398240503237</v>
          </cell>
          <cell r="Q31">
            <v>1.0484439101036211</v>
          </cell>
          <cell r="R31">
            <v>1.0532756609378799</v>
          </cell>
          <cell r="S31">
            <v>1.0518411802619423</v>
          </cell>
          <cell r="T31">
            <v>1.0547763821141918</v>
          </cell>
          <cell r="U31">
            <v>1.0497246275933974</v>
          </cell>
        </row>
        <row r="32">
          <cell r="L32">
            <v>2002</v>
          </cell>
          <cell r="M32">
            <v>1.0931202111635909</v>
          </cell>
          <cell r="N32">
            <v>1.0641176910377765</v>
          </cell>
          <cell r="O32">
            <v>1.0483124719192149</v>
          </cell>
          <cell r="P32">
            <v>1.0361513753123415</v>
          </cell>
          <cell r="Q32">
            <v>1.0873385460912837</v>
          </cell>
          <cell r="R32">
            <v>1.0549942331637852</v>
          </cell>
          <cell r="S32">
            <v>1.0861336664154952</v>
          </cell>
          <cell r="T32">
            <v>1.0649582712794348</v>
          </cell>
          <cell r="U32">
            <v>1.0850340705603567</v>
          </cell>
        </row>
        <row r="33">
          <cell r="L33">
            <v>2003</v>
          </cell>
          <cell r="M33">
            <v>1.135726312257872</v>
          </cell>
          <cell r="N33">
            <v>1.1391859506645012</v>
          </cell>
          <cell r="O33">
            <v>1.089514885318019</v>
          </cell>
          <cell r="P33">
            <v>1.0915792125574997</v>
          </cell>
          <cell r="Q33">
            <v>1.1460568992724118</v>
          </cell>
          <cell r="R33">
            <v>1.1035755291840734</v>
          </cell>
          <cell r="S33">
            <v>1.1503621088790759</v>
          </cell>
          <cell r="T33">
            <v>1.121972112573999</v>
          </cell>
          <cell r="U33">
            <v>1.1575295647664552</v>
          </cell>
        </row>
        <row r="34">
          <cell r="L34">
            <v>2004</v>
          </cell>
          <cell r="M34">
            <v>1.1470155438718763</v>
          </cell>
          <cell r="N34">
            <v>1.1448490020660942</v>
          </cell>
          <cell r="O34">
            <v>1.1524650485067855</v>
          </cell>
          <cell r="P34">
            <v>1.0841412791631648</v>
          </cell>
          <cell r="Q34">
            <v>1.1852018389411842</v>
          </cell>
          <cell r="R34">
            <v>1.1363974063202329</v>
          </cell>
          <cell r="S34">
            <v>1.171470643415526</v>
          </cell>
          <cell r="T34">
            <v>1.1511371367889258</v>
          </cell>
          <cell r="U34">
            <v>1.1535343667551707</v>
          </cell>
        </row>
        <row r="35">
          <cell r="L35">
            <v>2005</v>
          </cell>
          <cell r="M35">
            <v>1.1638205436422369</v>
          </cell>
          <cell r="N35">
            <v>1.1867025984443607</v>
          </cell>
          <cell r="O35">
            <v>1.1800393935483737</v>
          </cell>
          <cell r="P35">
            <v>1.1395572178298576</v>
          </cell>
          <cell r="Q35">
            <v>1.2536020318731713</v>
          </cell>
          <cell r="R35">
            <v>1.1587748935320086</v>
          </cell>
          <cell r="S35">
            <v>1.2267538127547737</v>
          </cell>
          <cell r="T35">
            <v>1.1911976634810317</v>
          </cell>
          <cell r="U35">
            <v>1.1819349944647606</v>
          </cell>
        </row>
        <row r="36">
          <cell r="L36">
            <v>2006</v>
          </cell>
          <cell r="M36">
            <v>1.2253535978540411</v>
          </cell>
          <cell r="N36">
            <v>1.22910986414366</v>
          </cell>
          <cell r="O36">
            <v>1.2189306444620132</v>
          </cell>
          <cell r="P36">
            <v>1.1434106811837392</v>
          </cell>
          <cell r="Q36">
            <v>1.2570736338553297</v>
          </cell>
          <cell r="R36">
            <v>1.1622524221020767</v>
          </cell>
          <cell r="S36">
            <v>1.2334335913682684</v>
          </cell>
          <cell r="T36">
            <v>1.1927423179201273</v>
          </cell>
          <cell r="U36">
            <v>1.1365626255697825</v>
          </cell>
        </row>
        <row r="37">
          <cell r="L37">
            <v>2007</v>
          </cell>
          <cell r="M37">
            <v>1.2211328043703908</v>
          </cell>
          <cell r="N37">
            <v>1.2037914033256167</v>
          </cell>
          <cell r="O37">
            <v>1.2008739834733124</v>
          </cell>
          <cell r="P37">
            <v>1.1401872694293862</v>
          </cell>
          <cell r="Q37">
            <v>1.2350776327684994</v>
          </cell>
          <cell r="R37">
            <v>1.1388900786125589</v>
          </cell>
          <cell r="S37">
            <v>1.1982822154846917</v>
          </cell>
          <cell r="T37">
            <v>1.1729700868278121</v>
          </cell>
          <cell r="U37">
            <v>1.0941223257077137</v>
          </cell>
        </row>
        <row r="38">
          <cell r="L38">
            <v>2008</v>
          </cell>
          <cell r="M38">
            <v>1.2264599090771793</v>
          </cell>
          <cell r="N38">
            <v>1.2419477566069057</v>
          </cell>
          <cell r="O38">
            <v>1.1904963672547508</v>
          </cell>
          <cell r="P38">
            <v>1.1745063206232023</v>
          </cell>
          <cell r="Q38">
            <v>1.2561557077698711</v>
          </cell>
          <cell r="R38">
            <v>1.1297106367212071</v>
          </cell>
          <cell r="S38">
            <v>1.1971285319106657</v>
          </cell>
          <cell r="T38">
            <v>1.1880809839106119</v>
          </cell>
          <cell r="U38">
            <v>1.1084676820901196</v>
          </cell>
        </row>
        <row r="39">
          <cell r="L39">
            <v>2009</v>
          </cell>
          <cell r="M39">
            <v>1.238178676419937</v>
          </cell>
          <cell r="N39">
            <v>1.1688951303862818</v>
          </cell>
          <cell r="O39">
            <v>1.1360473485541971</v>
          </cell>
          <cell r="P39">
            <v>1.0712271433143778</v>
          </cell>
          <cell r="Q39">
            <v>1.1991273075178268</v>
          </cell>
          <cell r="R39">
            <v>1.0462286659149831</v>
          </cell>
          <cell r="S39">
            <v>1.1501700957845484</v>
          </cell>
          <cell r="T39">
            <v>1.1880504129538543</v>
          </cell>
          <cell r="U39">
            <v>1.1237259366167445</v>
          </cell>
        </row>
        <row r="40">
          <cell r="L40">
            <v>2010</v>
          </cell>
          <cell r="M40">
            <v>1.2574966977932944</v>
          </cell>
          <cell r="N40">
            <v>1.2124317683358024</v>
          </cell>
          <cell r="O40">
            <v>1.2398083224454277</v>
          </cell>
          <cell r="P40">
            <v>1.179358014880993</v>
          </cell>
          <cell r="Q40">
            <v>1.2414603147338712</v>
          </cell>
          <cell r="R40">
            <v>1.1171585854536479</v>
          </cell>
          <cell r="S40">
            <v>1.1877489212715511</v>
          </cell>
          <cell r="T40">
            <v>1.2632048119111641</v>
          </cell>
          <cell r="U40">
            <v>1.1484213286228693</v>
          </cell>
        </row>
        <row r="41">
          <cell r="L41">
            <v>2011</v>
          </cell>
          <cell r="M41">
            <v>1.2564013404159993</v>
          </cell>
          <cell r="N41">
            <v>1.182386758567272</v>
          </cell>
          <cell r="O41">
            <v>1.1998075407107418</v>
          </cell>
          <cell r="P41">
            <v>1.1347603625171434</v>
          </cell>
          <cell r="Q41">
            <v>1.190545359065861</v>
          </cell>
          <cell r="R41">
            <v>1.1152844133394737</v>
          </cell>
          <cell r="S41">
            <v>1.1709702383623231</v>
          </cell>
          <cell r="T41">
            <v>1.1824261549036115</v>
          </cell>
          <cell r="U41">
            <v>1.1025143467620888</v>
          </cell>
        </row>
        <row r="42">
          <cell r="L42">
            <v>2012</v>
          </cell>
          <cell r="M42">
            <v>1.2189955820894716</v>
          </cell>
          <cell r="N42">
            <v>1.198418765666841</v>
          </cell>
          <cell r="O42">
            <v>1.1926322411509491</v>
          </cell>
          <cell r="P42">
            <v>1.1476514513674161</v>
          </cell>
          <cell r="Q42">
            <v>1.1622550477136138</v>
          </cell>
          <cell r="R42">
            <v>1.0938622338752315</v>
          </cell>
          <cell r="S42">
            <v>1.2009790620354586</v>
          </cell>
          <cell r="T42">
            <v>1.2062586075961448</v>
          </cell>
          <cell r="U42">
            <v>1.0716189115700439</v>
          </cell>
        </row>
        <row r="43">
          <cell r="L43">
            <v>2013</v>
          </cell>
          <cell r="M43">
            <v>1.2177232185125622</v>
          </cell>
          <cell r="N43">
            <v>1.2625593444447911</v>
          </cell>
          <cell r="O43">
            <v>1.2100824717576646</v>
          </cell>
          <cell r="P43">
            <v>1.1441414419507483</v>
          </cell>
          <cell r="Q43">
            <v>1.2177923135280984</v>
          </cell>
          <cell r="R43">
            <v>1.1139170850016111</v>
          </cell>
          <cell r="S43">
            <v>1.2460679513173347</v>
          </cell>
          <cell r="T43">
            <v>1.2308272906714715</v>
          </cell>
          <cell r="U43">
            <v>1.0623311729748075</v>
          </cell>
        </row>
        <row r="44">
          <cell r="L44">
            <v>2014</v>
          </cell>
          <cell r="M44">
            <v>1.2042840494836158</v>
          </cell>
          <cell r="N44">
            <v>1.1831743097664249</v>
          </cell>
          <cell r="O44">
            <v>1.163690598541415</v>
          </cell>
          <cell r="P44">
            <v>1.1367204562913451</v>
          </cell>
          <cell r="Q44">
            <v>1.1587681340577292</v>
          </cell>
          <cell r="R44">
            <v>1.0627992523336676</v>
          </cell>
          <cell r="S44">
            <v>1.2018027614249798</v>
          </cell>
          <cell r="T44">
            <v>1.1580992920730431</v>
          </cell>
          <cell r="U44">
            <v>0.99796517261050222</v>
          </cell>
        </row>
        <row r="45">
          <cell r="L45">
            <v>2015</v>
          </cell>
          <cell r="M45">
            <v>1.25913712793569</v>
          </cell>
          <cell r="N45">
            <v>1.232007321878916</v>
          </cell>
          <cell r="O45">
            <v>1.1883161326181741</v>
          </cell>
          <cell r="P45">
            <v>1.1369531999777149</v>
          </cell>
          <cell r="Q45">
            <v>1.1768871622449106</v>
          </cell>
          <cell r="R45">
            <v>1.0970410464727118</v>
          </cell>
          <cell r="S45">
            <v>1.2320580901918805</v>
          </cell>
          <cell r="T45">
            <v>1.1827372156031384</v>
          </cell>
          <cell r="U45">
            <v>1.0531632272780516</v>
          </cell>
        </row>
        <row r="46">
          <cell r="L46">
            <v>2016</v>
          </cell>
          <cell r="M46">
            <v>1.2952878037168258</v>
          </cell>
          <cell r="N46">
            <v>1.2156125322619327</v>
          </cell>
          <cell r="O46">
            <v>1.1810189184123856</v>
          </cell>
          <cell r="P46">
            <v>1.1697127242422645</v>
          </cell>
          <cell r="Q46">
            <v>1.1857391293099566</v>
          </cell>
          <cell r="R46">
            <v>1.1191222898874804</v>
          </cell>
          <cell r="S46">
            <v>1.2225884416690398</v>
          </cell>
          <cell r="T46">
            <v>1.2021196839739849</v>
          </cell>
          <cell r="U46">
            <v>1.0727993202710542</v>
          </cell>
        </row>
        <row r="47">
          <cell r="L47">
            <v>2017</v>
          </cell>
          <cell r="M47">
            <v>1.3082103729916574</v>
          </cell>
          <cell r="N47">
            <v>1.2661347327208679</v>
          </cell>
          <cell r="O47">
            <v>1.1944930441195594</v>
          </cell>
          <cell r="P47">
            <v>1.188818041757342</v>
          </cell>
          <cell r="Q47">
            <v>1.1951120366024097</v>
          </cell>
          <cell r="R47">
            <v>1.1586203656048044</v>
          </cell>
          <cell r="S47">
            <v>1.2703000252476666</v>
          </cell>
          <cell r="T47">
            <v>1.2401930718634617</v>
          </cell>
          <cell r="U47">
            <v>1.0991712038140111</v>
          </cell>
        </row>
        <row r="48">
          <cell r="L48">
            <v>2018</v>
          </cell>
          <cell r="M48">
            <v>1.2944473302873531</v>
          </cell>
          <cell r="N48">
            <v>1.2550072692921752</v>
          </cell>
          <cell r="O48">
            <v>1.1998824053769155</v>
          </cell>
          <cell r="P48">
            <v>1.1174942079411025</v>
          </cell>
          <cell r="Q48">
            <v>1.1562708675581421</v>
          </cell>
          <cell r="R48">
            <v>1.1402675272429939</v>
          </cell>
          <cell r="S48">
            <v>1.2322115180575237</v>
          </cell>
          <cell r="T48">
            <v>1.2282291879169143</v>
          </cell>
          <cell r="U48">
            <v>1.0730419142853553</v>
          </cell>
        </row>
        <row r="52">
          <cell r="M52" t="str">
            <v>Bgd</v>
          </cell>
          <cell r="N52" t="str">
            <v>Ktn</v>
          </cell>
          <cell r="O52" t="str">
            <v>Noe</v>
          </cell>
          <cell r="P52" t="str">
            <v>Ooe</v>
          </cell>
          <cell r="Q52" t="str">
            <v>Sbg</v>
          </cell>
          <cell r="R52" t="str">
            <v>Stk</v>
          </cell>
          <cell r="S52" t="str">
            <v>Tir</v>
          </cell>
          <cell r="T52" t="str">
            <v>Vbg</v>
          </cell>
          <cell r="U52" t="str">
            <v>Wie</v>
          </cell>
        </row>
        <row r="71">
          <cell r="L71">
            <v>2018</v>
          </cell>
          <cell r="M71">
            <v>0.11899499968557582</v>
          </cell>
          <cell r="N71">
            <v>0.15446010155381118</v>
          </cell>
          <cell r="O71">
            <v>0.15186224445143021</v>
          </cell>
          <cell r="P71">
            <v>0.15982674075537381</v>
          </cell>
          <cell r="Q71">
            <v>0.11850449002525486</v>
          </cell>
          <cell r="R71">
            <v>0.15150061511636928</v>
          </cell>
          <cell r="S71">
            <v>0.11608304965317172</v>
          </cell>
          <cell r="T71">
            <v>0.1045104222147249</v>
          </cell>
          <cell r="U71">
            <v>7.0809820375400082E-2</v>
          </cell>
        </row>
        <row r="73">
          <cell r="O73" t="str">
            <v>PJ</v>
          </cell>
        </row>
        <row r="74">
          <cell r="M74" t="str">
            <v>Bgd</v>
          </cell>
          <cell r="N74" t="str">
            <v>Ktn</v>
          </cell>
          <cell r="O74" t="str">
            <v>Noe</v>
          </cell>
          <cell r="P74" t="str">
            <v>Ooe</v>
          </cell>
          <cell r="Q74" t="str">
            <v>Sbg</v>
          </cell>
          <cell r="R74" t="str">
            <v>Stk</v>
          </cell>
          <cell r="S74" t="str">
            <v>Tir</v>
          </cell>
          <cell r="T74" t="str">
            <v>Vbg</v>
          </cell>
          <cell r="U74" t="str">
            <v>Wie</v>
          </cell>
        </row>
        <row r="93">
          <cell r="L93">
            <v>2018</v>
          </cell>
          <cell r="M93">
            <v>6.8271451886393635</v>
          </cell>
          <cell r="N93">
            <v>20.136408165391394</v>
          </cell>
          <cell r="O93">
            <v>34.441751218669083</v>
          </cell>
          <cell r="P93">
            <v>37.445122315273345</v>
          </cell>
          <cell r="Q93">
            <v>12.970012116346824</v>
          </cell>
          <cell r="R93">
            <v>34.555531626479642</v>
          </cell>
          <cell r="S93">
            <v>13.79718237223773</v>
          </cell>
          <cell r="T93">
            <v>6.2361881450594465</v>
          </cell>
          <cell r="U93">
            <v>4.9493697756638468</v>
          </cell>
        </row>
        <row r="95">
          <cell r="O95" t="str">
            <v>%</v>
          </cell>
        </row>
        <row r="96">
          <cell r="M96" t="str">
            <v>Bgd</v>
          </cell>
          <cell r="N96" t="str">
            <v>Ktn</v>
          </cell>
          <cell r="O96" t="str">
            <v>Noe</v>
          </cell>
          <cell r="P96" t="str">
            <v>Ooe</v>
          </cell>
          <cell r="Q96" t="str">
            <v>Sbg</v>
          </cell>
          <cell r="R96" t="str">
            <v>Stk</v>
          </cell>
          <cell r="S96" t="str">
            <v>Tir</v>
          </cell>
          <cell r="T96" t="str">
            <v>Vbg</v>
          </cell>
          <cell r="U96" t="str">
            <v>Wie</v>
          </cell>
        </row>
        <row r="115">
          <cell r="L115">
            <v>2018</v>
          </cell>
          <cell r="M115">
            <v>0.19603101996931488</v>
          </cell>
          <cell r="N115">
            <v>0.23242444270438534</v>
          </cell>
          <cell r="O115">
            <v>0.13575169375811577</v>
          </cell>
          <cell r="P115">
            <v>0.15899126716813836</v>
          </cell>
          <cell r="Q115">
            <v>0.198066578755346</v>
          </cell>
          <cell r="R115">
            <v>0.1839105118858218</v>
          </cell>
          <cell r="S115">
            <v>0.15823432763379516</v>
          </cell>
          <cell r="T115">
            <v>0.15232127961110029</v>
          </cell>
          <cell r="U115">
            <v>3.7006324565270046E-2</v>
          </cell>
        </row>
        <row r="144">
          <cell r="O144" t="str">
            <v>PJ</v>
          </cell>
        </row>
        <row r="145">
          <cell r="M145" t="str">
            <v>Bgd</v>
          </cell>
          <cell r="N145" t="str">
            <v>Ktn</v>
          </cell>
          <cell r="O145" t="str">
            <v>Noe</v>
          </cell>
          <cell r="P145" t="str">
            <v>Ooe</v>
          </cell>
          <cell r="Q145" t="str">
            <v>Sbg</v>
          </cell>
          <cell r="R145" t="str">
            <v>Stk</v>
          </cell>
          <cell r="S145" t="str">
            <v>Tir</v>
          </cell>
          <cell r="T145" t="str">
            <v>Vbg</v>
          </cell>
          <cell r="U145" t="str">
            <v>Wie</v>
          </cell>
        </row>
        <row r="164">
          <cell r="L164">
            <v>2018</v>
          </cell>
          <cell r="M164">
            <v>39.39307482722888</v>
          </cell>
          <cell r="N164">
            <v>98.054801206519272</v>
          </cell>
          <cell r="O164">
            <v>359.3253286714654</v>
          </cell>
          <cell r="P164">
            <v>329.83574234408155</v>
          </cell>
          <cell r="Q164">
            <v>72.110686026676959</v>
          </cell>
          <cell r="R164">
            <v>229.88851077014823</v>
          </cell>
          <cell r="S164">
            <v>97.225796415194537</v>
          </cell>
          <cell r="T164">
            <v>45.399128039605671</v>
          </cell>
          <cell r="U164">
            <v>152.1374122750068</v>
          </cell>
        </row>
        <row r="166">
          <cell r="L166" t="str">
            <v>BIV Gesamt Index 2000-2018</v>
          </cell>
          <cell r="O166" t="str">
            <v>%</v>
          </cell>
        </row>
        <row r="167">
          <cell r="M167" t="str">
            <v>Bgd</v>
          </cell>
          <cell r="N167" t="str">
            <v>Ktn</v>
          </cell>
          <cell r="O167" t="str">
            <v>Noe</v>
          </cell>
          <cell r="P167" t="str">
            <v>Ooe</v>
          </cell>
          <cell r="Q167" t="str">
            <v>Sbg</v>
          </cell>
          <cell r="R167" t="str">
            <v>Stk</v>
          </cell>
          <cell r="S167" t="str">
            <v>Tir</v>
          </cell>
          <cell r="T167" t="str">
            <v>Vbg</v>
          </cell>
          <cell r="U167" t="str">
            <v>Wie</v>
          </cell>
        </row>
        <row r="168">
          <cell r="L168">
            <v>2000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</row>
        <row r="169">
          <cell r="L169">
            <v>2001</v>
          </cell>
          <cell r="M169">
            <v>1.072726187657173</v>
          </cell>
          <cell r="N169">
            <v>1.07095211593409</v>
          </cell>
          <cell r="O169">
            <v>1.0790945535922152</v>
          </cell>
          <cell r="P169">
            <v>1.0323398240503237</v>
          </cell>
          <cell r="Q169">
            <v>1.0484439101036211</v>
          </cell>
          <cell r="R169">
            <v>1.0532756609378799</v>
          </cell>
          <cell r="S169">
            <v>1.0518411802619423</v>
          </cell>
          <cell r="T169">
            <v>1.0547763821141918</v>
          </cell>
          <cell r="U169">
            <v>1.0497246275933974</v>
          </cell>
        </row>
        <row r="170">
          <cell r="L170">
            <v>2002</v>
          </cell>
          <cell r="M170">
            <v>1.0931202111635909</v>
          </cell>
          <cell r="N170">
            <v>1.0641176910377765</v>
          </cell>
          <cell r="O170">
            <v>1.0483124719192149</v>
          </cell>
          <cell r="P170">
            <v>1.0361513753123415</v>
          </cell>
          <cell r="Q170">
            <v>1.0873385460912837</v>
          </cell>
          <cell r="R170">
            <v>1.0549942331637852</v>
          </cell>
          <cell r="S170">
            <v>1.0861336664154952</v>
          </cell>
          <cell r="T170">
            <v>1.0649582712794348</v>
          </cell>
          <cell r="U170">
            <v>1.0850340705603567</v>
          </cell>
        </row>
        <row r="171">
          <cell r="L171">
            <v>2003</v>
          </cell>
          <cell r="M171">
            <v>1.135726312257872</v>
          </cell>
          <cell r="N171">
            <v>1.1391859506645012</v>
          </cell>
          <cell r="O171">
            <v>1.089514885318019</v>
          </cell>
          <cell r="P171">
            <v>1.0915792125574997</v>
          </cell>
          <cell r="Q171">
            <v>1.1460568992724118</v>
          </cell>
          <cell r="R171">
            <v>1.1035755291840734</v>
          </cell>
          <cell r="S171">
            <v>1.1503621088790759</v>
          </cell>
          <cell r="T171">
            <v>1.121972112573999</v>
          </cell>
          <cell r="U171">
            <v>1.1575295647664552</v>
          </cell>
        </row>
        <row r="172">
          <cell r="L172">
            <v>2004</v>
          </cell>
          <cell r="M172">
            <v>1.1470155438718763</v>
          </cell>
          <cell r="N172">
            <v>1.1448490020660942</v>
          </cell>
          <cell r="O172">
            <v>1.1524650485067855</v>
          </cell>
          <cell r="P172">
            <v>1.0841412791631648</v>
          </cell>
          <cell r="Q172">
            <v>1.1852018389411842</v>
          </cell>
          <cell r="R172">
            <v>1.1363974063202329</v>
          </cell>
          <cell r="S172">
            <v>1.171470643415526</v>
          </cell>
          <cell r="T172">
            <v>1.1511371367889258</v>
          </cell>
          <cell r="U172">
            <v>1.1535343667551707</v>
          </cell>
        </row>
        <row r="173">
          <cell r="L173">
            <v>2005</v>
          </cell>
          <cell r="M173">
            <v>1.1638205436422369</v>
          </cell>
          <cell r="N173">
            <v>1.1867025984443607</v>
          </cell>
          <cell r="O173">
            <v>1.1800393935483737</v>
          </cell>
          <cell r="P173">
            <v>1.1395572178298576</v>
          </cell>
          <cell r="Q173">
            <v>1.2536020318731713</v>
          </cell>
          <cell r="R173">
            <v>1.1587748935320086</v>
          </cell>
          <cell r="S173">
            <v>1.2267538127547737</v>
          </cell>
          <cell r="T173">
            <v>1.1911976634810317</v>
          </cell>
          <cell r="U173">
            <v>1.1819349944647606</v>
          </cell>
        </row>
        <row r="174">
          <cell r="L174">
            <v>2006</v>
          </cell>
          <cell r="M174">
            <v>1.2253535978540411</v>
          </cell>
          <cell r="N174">
            <v>1.22910986414366</v>
          </cell>
          <cell r="O174">
            <v>1.2189306444620132</v>
          </cell>
          <cell r="P174">
            <v>1.1434106811837392</v>
          </cell>
          <cell r="Q174">
            <v>1.2570736338553297</v>
          </cell>
          <cell r="R174">
            <v>1.1622524221020767</v>
          </cell>
          <cell r="S174">
            <v>1.2334335913682684</v>
          </cell>
          <cell r="T174">
            <v>1.1927423179201273</v>
          </cell>
          <cell r="U174">
            <v>1.1365626255697825</v>
          </cell>
        </row>
        <row r="175">
          <cell r="L175">
            <v>2007</v>
          </cell>
          <cell r="M175">
            <v>1.2211328043703908</v>
          </cell>
          <cell r="N175">
            <v>1.2037914033256167</v>
          </cell>
          <cell r="O175">
            <v>1.2008739834733124</v>
          </cell>
          <cell r="P175">
            <v>1.1401872694293862</v>
          </cell>
          <cell r="Q175">
            <v>1.2350776327684994</v>
          </cell>
          <cell r="R175">
            <v>1.1388900786125589</v>
          </cell>
          <cell r="S175">
            <v>1.1982822154846917</v>
          </cell>
          <cell r="T175">
            <v>1.1729700868278121</v>
          </cell>
          <cell r="U175">
            <v>1.0941223257077137</v>
          </cell>
        </row>
        <row r="176">
          <cell r="L176">
            <v>2008</v>
          </cell>
          <cell r="M176">
            <v>1.2264599090771793</v>
          </cell>
          <cell r="N176">
            <v>1.2419477566069057</v>
          </cell>
          <cell r="O176">
            <v>1.1904963672547508</v>
          </cell>
          <cell r="P176">
            <v>1.1745063206232023</v>
          </cell>
          <cell r="Q176">
            <v>1.2561557077698711</v>
          </cell>
          <cell r="R176">
            <v>1.1297106367212071</v>
          </cell>
          <cell r="S176">
            <v>1.1971285319106657</v>
          </cell>
          <cell r="T176">
            <v>1.1880809839106119</v>
          </cell>
          <cell r="U176">
            <v>1.1084676820901196</v>
          </cell>
        </row>
        <row r="177">
          <cell r="L177">
            <v>2009</v>
          </cell>
          <cell r="M177">
            <v>1.238178676419937</v>
          </cell>
          <cell r="N177">
            <v>1.1688951303862818</v>
          </cell>
          <cell r="O177">
            <v>1.1360473485541971</v>
          </cell>
          <cell r="P177">
            <v>1.0712271433143778</v>
          </cell>
          <cell r="Q177">
            <v>1.1991273075178268</v>
          </cell>
          <cell r="R177">
            <v>1.0462286659149831</v>
          </cell>
          <cell r="S177">
            <v>1.1501700957845484</v>
          </cell>
          <cell r="T177">
            <v>1.1880504129538543</v>
          </cell>
          <cell r="U177">
            <v>1.1237259366167445</v>
          </cell>
        </row>
        <row r="178">
          <cell r="L178">
            <v>2010</v>
          </cell>
          <cell r="M178">
            <v>1.2574966977932944</v>
          </cell>
          <cell r="N178">
            <v>1.2124317683358024</v>
          </cell>
          <cell r="O178">
            <v>1.2398083224454277</v>
          </cell>
          <cell r="P178">
            <v>1.179358014880993</v>
          </cell>
          <cell r="Q178">
            <v>1.2414603147338712</v>
          </cell>
          <cell r="R178">
            <v>1.1171585854536479</v>
          </cell>
          <cell r="S178">
            <v>1.1877489212715511</v>
          </cell>
          <cell r="T178">
            <v>1.2632048119111641</v>
          </cell>
          <cell r="U178">
            <v>1.1484213286228693</v>
          </cell>
        </row>
        <row r="179">
          <cell r="L179">
            <v>2011</v>
          </cell>
          <cell r="M179">
            <v>1.2564013404159993</v>
          </cell>
          <cell r="N179">
            <v>1.182386758567272</v>
          </cell>
          <cell r="O179">
            <v>1.1998075407107418</v>
          </cell>
          <cell r="P179">
            <v>1.1347603625171434</v>
          </cell>
          <cell r="Q179">
            <v>1.190545359065861</v>
          </cell>
          <cell r="R179">
            <v>1.1152844133394737</v>
          </cell>
          <cell r="S179">
            <v>1.1709702383623231</v>
          </cell>
          <cell r="T179">
            <v>1.1824261549036115</v>
          </cell>
          <cell r="U179">
            <v>1.1025143467620888</v>
          </cell>
        </row>
        <row r="180">
          <cell r="L180">
            <v>2012</v>
          </cell>
          <cell r="M180">
            <v>1.2189955820894716</v>
          </cell>
          <cell r="N180">
            <v>1.198418765666841</v>
          </cell>
          <cell r="O180">
            <v>1.1926322411509491</v>
          </cell>
          <cell r="P180">
            <v>1.1476514513674161</v>
          </cell>
          <cell r="Q180">
            <v>1.1622550477136138</v>
          </cell>
          <cell r="R180">
            <v>1.0938622338752315</v>
          </cell>
          <cell r="S180">
            <v>1.2009790620354586</v>
          </cell>
          <cell r="T180">
            <v>1.2062586075961448</v>
          </cell>
          <cell r="U180">
            <v>1.0716189115700439</v>
          </cell>
        </row>
        <row r="181">
          <cell r="L181">
            <v>2013</v>
          </cell>
          <cell r="M181">
            <v>1.2177232185125622</v>
          </cell>
          <cell r="N181">
            <v>1.2625593444447911</v>
          </cell>
          <cell r="O181">
            <v>1.2100824717576646</v>
          </cell>
          <cell r="P181">
            <v>1.1441414419507483</v>
          </cell>
          <cell r="Q181">
            <v>1.2177923135280984</v>
          </cell>
          <cell r="R181">
            <v>1.1139170850016111</v>
          </cell>
          <cell r="S181">
            <v>1.2460679513173347</v>
          </cell>
          <cell r="T181">
            <v>1.2308272906714715</v>
          </cell>
          <cell r="U181">
            <v>1.0623311729748075</v>
          </cell>
        </row>
        <row r="182">
          <cell r="L182">
            <v>2014</v>
          </cell>
          <cell r="M182">
            <v>1.2042840494836158</v>
          </cell>
          <cell r="N182">
            <v>1.1831743097664249</v>
          </cell>
          <cell r="O182">
            <v>1.163690598541415</v>
          </cell>
          <cell r="P182">
            <v>1.1367204562913451</v>
          </cell>
          <cell r="Q182">
            <v>1.1587681340577292</v>
          </cell>
          <cell r="R182">
            <v>1.0627992523336676</v>
          </cell>
          <cell r="S182">
            <v>1.2018027614249798</v>
          </cell>
          <cell r="T182">
            <v>1.1580992920730431</v>
          </cell>
          <cell r="U182">
            <v>0.99796517261050222</v>
          </cell>
        </row>
        <row r="183">
          <cell r="L183">
            <v>2015</v>
          </cell>
          <cell r="M183">
            <v>1.25913712793569</v>
          </cell>
          <cell r="N183">
            <v>1.232007321878916</v>
          </cell>
          <cell r="O183">
            <v>1.1883161326181741</v>
          </cell>
          <cell r="P183">
            <v>1.1369531999777149</v>
          </cell>
          <cell r="Q183">
            <v>1.1768871622449106</v>
          </cell>
          <cell r="R183">
            <v>1.0970410464727118</v>
          </cell>
          <cell r="S183">
            <v>1.2320580901918805</v>
          </cell>
          <cell r="T183">
            <v>1.1827372156031384</v>
          </cell>
          <cell r="U183">
            <v>1.0531632272780516</v>
          </cell>
        </row>
        <row r="184">
          <cell r="L184">
            <v>2016</v>
          </cell>
          <cell r="M184">
            <v>1.2952878037168258</v>
          </cell>
          <cell r="N184">
            <v>1.2156125322619327</v>
          </cell>
          <cell r="O184">
            <v>1.1810189184123856</v>
          </cell>
          <cell r="P184">
            <v>1.1697127242422645</v>
          </cell>
          <cell r="Q184">
            <v>1.1857391293099566</v>
          </cell>
          <cell r="R184">
            <v>1.1191222898874804</v>
          </cell>
          <cell r="S184">
            <v>1.2225884416690398</v>
          </cell>
          <cell r="T184">
            <v>1.2021196839739849</v>
          </cell>
          <cell r="U184">
            <v>1.0727993202710542</v>
          </cell>
        </row>
        <row r="185">
          <cell r="L185">
            <v>2017</v>
          </cell>
          <cell r="M185">
            <v>1.3082103729916574</v>
          </cell>
          <cell r="N185">
            <v>1.2661347327208679</v>
          </cell>
          <cell r="O185">
            <v>1.1944930441195594</v>
          </cell>
          <cell r="P185">
            <v>1.188818041757342</v>
          </cell>
          <cell r="Q185">
            <v>1.1951120366024097</v>
          </cell>
          <cell r="R185">
            <v>1.1586203656048044</v>
          </cell>
          <cell r="S185">
            <v>1.2703000252476666</v>
          </cell>
          <cell r="T185">
            <v>1.2401930718634617</v>
          </cell>
          <cell r="U185">
            <v>1.0991712038140111</v>
          </cell>
        </row>
        <row r="186">
          <cell r="L186">
            <v>2018</v>
          </cell>
          <cell r="M186">
            <v>1.2944473302873531</v>
          </cell>
          <cell r="N186">
            <v>1.2550072692921752</v>
          </cell>
          <cell r="O186">
            <v>1.1998824053769155</v>
          </cell>
          <cell r="P186">
            <v>1.1174942079411025</v>
          </cell>
          <cell r="Q186">
            <v>1.1562708675581421</v>
          </cell>
          <cell r="R186">
            <v>1.1402675272429939</v>
          </cell>
          <cell r="S186">
            <v>1.2322115180575237</v>
          </cell>
          <cell r="T186">
            <v>1.2282291879169143</v>
          </cell>
          <cell r="U186">
            <v>1.0730419142853553</v>
          </cell>
        </row>
        <row r="189">
          <cell r="L189" t="str">
            <v>BIV Gesamt / Einwohner</v>
          </cell>
          <cell r="O189" t="str">
            <v>PJ/Person</v>
          </cell>
        </row>
        <row r="190">
          <cell r="M190" t="str">
            <v>Bgd</v>
          </cell>
          <cell r="N190" t="str">
            <v>Ktn</v>
          </cell>
          <cell r="O190" t="str">
            <v>Noe</v>
          </cell>
          <cell r="P190" t="str">
            <v>Ooe</v>
          </cell>
          <cell r="Q190" t="str">
            <v>Sbg</v>
          </cell>
          <cell r="R190" t="str">
            <v>Stk</v>
          </cell>
          <cell r="S190" t="str">
            <v>Tir</v>
          </cell>
          <cell r="T190" t="str">
            <v>Vbg</v>
          </cell>
          <cell r="U190" t="str">
            <v>Wie</v>
          </cell>
        </row>
        <row r="209">
          <cell r="L209">
            <v>2018</v>
          </cell>
          <cell r="M209">
            <v>1.3459665098566287E-4</v>
          </cell>
          <cell r="N209">
            <v>1.7481752690599588E-4</v>
          </cell>
          <cell r="O209">
            <v>2.1507883593356993E-4</v>
          </cell>
          <cell r="P209">
            <v>2.2383354665390964E-4</v>
          </cell>
          <cell r="Q209">
            <v>1.3049841927883065E-4</v>
          </cell>
          <cell r="R209">
            <v>1.853619704100649E-4</v>
          </cell>
          <cell r="S209">
            <v>1.2943764999227112E-4</v>
          </cell>
          <cell r="T209">
            <v>1.1589067276492803E-4</v>
          </cell>
          <cell r="U209">
            <v>8.0548149846782676E-5</v>
          </cell>
        </row>
        <row r="211">
          <cell r="L211" t="str">
            <v>BIV Erneuerbare 2018</v>
          </cell>
          <cell r="O211" t="str">
            <v>PJ</v>
          </cell>
        </row>
        <row r="212">
          <cell r="M212" t="str">
            <v>Bgd</v>
          </cell>
          <cell r="N212" t="str">
            <v>Ktn</v>
          </cell>
          <cell r="O212" t="str">
            <v>Noe</v>
          </cell>
          <cell r="P212" t="str">
            <v>Ooe</v>
          </cell>
          <cell r="Q212" t="str">
            <v>Sbg</v>
          </cell>
          <cell r="R212" t="str">
            <v>Stk</v>
          </cell>
          <cell r="S212" t="str">
            <v>Tir</v>
          </cell>
          <cell r="T212" t="str">
            <v>Vbg</v>
          </cell>
          <cell r="U212" t="str">
            <v>Wie</v>
          </cell>
        </row>
        <row r="231">
          <cell r="L231">
            <v>2018</v>
          </cell>
          <cell r="M231">
            <v>18.949209842974359</v>
          </cell>
          <cell r="N231">
            <v>52.225870985698734</v>
          </cell>
          <cell r="O231">
            <v>92.012526737527196</v>
          </cell>
          <cell r="P231">
            <v>85.06502488018613</v>
          </cell>
          <cell r="Q231">
            <v>31.949216175390237</v>
          </cell>
          <cell r="R231">
            <v>63.838978897000722</v>
          </cell>
          <cell r="S231">
            <v>41.766320555902333</v>
          </cell>
          <cell r="T231">
            <v>16.225343739813251</v>
          </cell>
          <cell r="U231">
            <v>14.945897292182478</v>
          </cell>
        </row>
        <row r="233">
          <cell r="L233" t="str">
            <v>BIV Erneuerbare / BIV Gesamt 2018</v>
          </cell>
        </row>
        <row r="234">
          <cell r="M234" t="str">
            <v>Bgd</v>
          </cell>
          <cell r="N234" t="str">
            <v>Ktn</v>
          </cell>
          <cell r="O234" t="str">
            <v>Noe</v>
          </cell>
          <cell r="P234" t="str">
            <v>Ooe</v>
          </cell>
          <cell r="Q234" t="str">
            <v>Sbg</v>
          </cell>
          <cell r="R234" t="str">
            <v>Stk</v>
          </cell>
          <cell r="S234" t="str">
            <v>Tir</v>
          </cell>
          <cell r="T234" t="str">
            <v>Vbg</v>
          </cell>
          <cell r="U234" t="str">
            <v>Wie</v>
          </cell>
        </row>
        <row r="253">
          <cell r="L253">
            <v>2018</v>
          </cell>
          <cell r="M253">
            <v>0.48102896070139917</v>
          </cell>
          <cell r="N253">
            <v>0.53261921234945553</v>
          </cell>
          <cell r="O253">
            <v>0.25607024998133415</v>
          </cell>
          <cell r="P253">
            <v>0.25790117309799343</v>
          </cell>
          <cell r="Q253">
            <v>0.44305799786138211</v>
          </cell>
          <cell r="R253">
            <v>0.27769538670346816</v>
          </cell>
          <cell r="S253">
            <v>0.42958064727536704</v>
          </cell>
          <cell r="T253">
            <v>0.35739329014553872</v>
          </cell>
          <cell r="U253">
            <v>9.8239460423882846E-2</v>
          </cell>
        </row>
        <row r="262">
          <cell r="O262" t="str">
            <v>GWh</v>
          </cell>
        </row>
        <row r="263">
          <cell r="M263" t="str">
            <v>Bgd</v>
          </cell>
          <cell r="N263" t="str">
            <v>Ktn</v>
          </cell>
          <cell r="O263" t="str">
            <v>Noe</v>
          </cell>
          <cell r="P263" t="str">
            <v>Ooe</v>
          </cell>
          <cell r="Q263" t="str">
            <v>Sbg</v>
          </cell>
          <cell r="R263" t="str">
            <v>Stk</v>
          </cell>
          <cell r="S263" t="str">
            <v>Tir</v>
          </cell>
          <cell r="T263" t="str">
            <v>Vbg</v>
          </cell>
          <cell r="U263" t="str">
            <v>Wie</v>
          </cell>
        </row>
        <row r="282">
          <cell r="L282">
            <v>2018</v>
          </cell>
          <cell r="M282">
            <v>2451.2244647177545</v>
          </cell>
          <cell r="N282">
            <v>6116.2563854872351</v>
          </cell>
          <cell r="O282">
            <v>14629.02066229177</v>
          </cell>
          <cell r="P282">
            <v>13733.826803701359</v>
          </cell>
          <cell r="Q282">
            <v>4519.3097310605408</v>
          </cell>
          <cell r="R282">
            <v>8600.166119623369</v>
          </cell>
          <cell r="S282">
            <v>6712.2371495853113</v>
          </cell>
          <cell r="T282">
            <v>2345.316435384233</v>
          </cell>
          <cell r="U282">
            <v>5917.1643578349795</v>
          </cell>
        </row>
        <row r="311">
          <cell r="O311" t="str">
            <v>PJ</v>
          </cell>
        </row>
        <row r="312">
          <cell r="M312" t="str">
            <v>Bgd</v>
          </cell>
          <cell r="N312" t="str">
            <v>Ktn</v>
          </cell>
          <cell r="O312" t="str">
            <v>Noe</v>
          </cell>
          <cell r="P312" t="str">
            <v>Ooe</v>
          </cell>
          <cell r="Q312" t="str">
            <v>Sbg</v>
          </cell>
          <cell r="R312" t="str">
            <v>Stk</v>
          </cell>
          <cell r="S312" t="str">
            <v>Tir</v>
          </cell>
          <cell r="T312" t="str">
            <v>Vbg</v>
          </cell>
          <cell r="U312" t="str">
            <v>Wie</v>
          </cell>
        </row>
        <row r="331">
          <cell r="L331">
            <v>2018</v>
          </cell>
          <cell r="M331">
            <v>11.295729862640032</v>
          </cell>
          <cell r="N331">
            <v>19.850960038062034</v>
          </cell>
          <cell r="O331">
            <v>57.731022909539092</v>
          </cell>
          <cell r="P331">
            <v>47.919853197434939</v>
          </cell>
          <cell r="Q331">
            <v>16.688709174193114</v>
          </cell>
          <cell r="R331">
            <v>41.359912297419868</v>
          </cell>
          <cell r="S331">
            <v>23.147160320013981</v>
          </cell>
          <cell r="T331">
            <v>11.855916086366452</v>
          </cell>
          <cell r="U331">
            <v>42.26180797993343</v>
          </cell>
        </row>
        <row r="333">
          <cell r="L333" t="str">
            <v>EEV private Haushalte pro Haushalt 2018</v>
          </cell>
          <cell r="O333" t="str">
            <v>TJ</v>
          </cell>
        </row>
        <row r="334">
          <cell r="M334" t="str">
            <v>Bgd</v>
          </cell>
          <cell r="N334" t="str">
            <v>Ktn</v>
          </cell>
          <cell r="O334" t="str">
            <v>Noe</v>
          </cell>
          <cell r="P334" t="str">
            <v>Ooe</v>
          </cell>
          <cell r="Q334" t="str">
            <v>Sbg</v>
          </cell>
          <cell r="R334" t="str">
            <v>Stk</v>
          </cell>
          <cell r="S334" t="str">
            <v>Tir</v>
          </cell>
          <cell r="T334" t="str">
            <v>Vbg</v>
          </cell>
          <cell r="U334" t="str">
            <v>Wie</v>
          </cell>
        </row>
        <row r="353">
          <cell r="L353">
            <v>2018</v>
          </cell>
          <cell r="M353">
            <v>9.0583238673937708E-2</v>
          </cell>
          <cell r="N353">
            <v>7.8679984296718339E-2</v>
          </cell>
          <cell r="O353">
            <v>7.9915590960048577E-2</v>
          </cell>
          <cell r="P353">
            <v>7.583455166550869E-2</v>
          </cell>
          <cell r="Q353">
            <v>6.9768851062680257E-2</v>
          </cell>
          <cell r="R353">
            <v>7.5987345760462732E-2</v>
          </cell>
          <cell r="S353">
            <v>7.1222031753889165E-2</v>
          </cell>
          <cell r="T353">
            <v>7.1078633611309672E-2</v>
          </cell>
          <cell r="U353">
            <v>4.6467078592560121E-2</v>
          </cell>
        </row>
        <row r="355">
          <cell r="L355" t="str">
            <v>EEV private Haushalte pro Haushalt 2004-2018</v>
          </cell>
          <cell r="O355" t="str">
            <v>TJ</v>
          </cell>
        </row>
        <row r="356">
          <cell r="M356" t="str">
            <v>Bgd</v>
          </cell>
          <cell r="N356" t="str">
            <v>Ktn</v>
          </cell>
          <cell r="O356" t="str">
            <v>Noe</v>
          </cell>
          <cell r="P356" t="str">
            <v>Ooe</v>
          </cell>
          <cell r="Q356" t="str">
            <v>Sbg</v>
          </cell>
          <cell r="R356" t="str">
            <v>Stk</v>
          </cell>
          <cell r="S356" t="str">
            <v>Tir</v>
          </cell>
          <cell r="T356" t="str">
            <v>Vbg</v>
          </cell>
          <cell r="U356" t="str">
            <v>Wie</v>
          </cell>
        </row>
        <row r="357">
          <cell r="L357">
            <v>2000</v>
          </cell>
        </row>
        <row r="358">
          <cell r="L358">
            <v>2001</v>
          </cell>
        </row>
        <row r="359">
          <cell r="L359">
            <v>2002</v>
          </cell>
        </row>
        <row r="360">
          <cell r="L360">
            <v>2003</v>
          </cell>
        </row>
        <row r="361">
          <cell r="L361">
            <v>2004</v>
          </cell>
          <cell r="M361">
            <v>9.6490997052381303E-2</v>
          </cell>
          <cell r="N361">
            <v>8.6037110532306435E-2</v>
          </cell>
          <cell r="O361">
            <v>8.9314441486495894E-2</v>
          </cell>
          <cell r="P361">
            <v>8.4163958232680816E-2</v>
          </cell>
          <cell r="Q361">
            <v>7.8217296891416654E-2</v>
          </cell>
          <cell r="R361">
            <v>8.111491966083538E-2</v>
          </cell>
          <cell r="S361">
            <v>7.8138841631960526E-2</v>
          </cell>
          <cell r="T361">
            <v>7.5511648563534942E-2</v>
          </cell>
          <cell r="U361">
            <v>5.3262245500120022E-2</v>
          </cell>
        </row>
        <row r="362">
          <cell r="L362">
            <v>2005</v>
          </cell>
          <cell r="M362">
            <v>9.6055719560715083E-2</v>
          </cell>
          <cell r="N362">
            <v>8.7194605701596692E-2</v>
          </cell>
          <cell r="O362">
            <v>9.4481916330439716E-2</v>
          </cell>
          <cell r="P362">
            <v>8.7161649726261461E-2</v>
          </cell>
          <cell r="Q362">
            <v>7.962891001281458E-2</v>
          </cell>
          <cell r="R362">
            <v>8.4379221271405125E-2</v>
          </cell>
          <cell r="S362">
            <v>7.9566374573775522E-2</v>
          </cell>
          <cell r="T362">
            <v>8.477914680412614E-2</v>
          </cell>
          <cell r="U362">
            <v>5.5172180192226625E-2</v>
          </cell>
        </row>
        <row r="363">
          <cell r="L363">
            <v>2006</v>
          </cell>
          <cell r="M363">
            <v>9.9175264959994569E-2</v>
          </cell>
          <cell r="N363">
            <v>8.6236399290918947E-2</v>
          </cell>
          <cell r="O363">
            <v>9.2672376826368558E-2</v>
          </cell>
          <cell r="P363">
            <v>8.5177301162640051E-2</v>
          </cell>
          <cell r="Q363">
            <v>7.6776324818074643E-2</v>
          </cell>
          <cell r="R363">
            <v>8.3472578179393839E-2</v>
          </cell>
          <cell r="S363">
            <v>7.9144096773652653E-2</v>
          </cell>
          <cell r="T363">
            <v>8.4276211686293054E-2</v>
          </cell>
          <cell r="U363">
            <v>5.2791468477580171E-2</v>
          </cell>
        </row>
        <row r="364">
          <cell r="L364">
            <v>2007</v>
          </cell>
          <cell r="M364">
            <v>9.497636982543016E-2</v>
          </cell>
          <cell r="N364">
            <v>7.9524752179675057E-2</v>
          </cell>
          <cell r="O364">
            <v>8.6057696147145132E-2</v>
          </cell>
          <cell r="P364">
            <v>8.2159679675619046E-2</v>
          </cell>
          <cell r="Q364">
            <v>7.328375867718849E-2</v>
          </cell>
          <cell r="R364">
            <v>8.0390277802797963E-2</v>
          </cell>
          <cell r="S364">
            <v>7.7364328508216854E-2</v>
          </cell>
          <cell r="T364">
            <v>8.3557720708731173E-2</v>
          </cell>
          <cell r="U364">
            <v>4.8109258876413284E-2</v>
          </cell>
        </row>
        <row r="365">
          <cell r="L365">
            <v>2008</v>
          </cell>
          <cell r="M365">
            <v>9.1742077033795694E-2</v>
          </cell>
          <cell r="N365">
            <v>8.1966172680543709E-2</v>
          </cell>
          <cell r="O365">
            <v>8.704643353540284E-2</v>
          </cell>
          <cell r="P365">
            <v>8.3497054939970936E-2</v>
          </cell>
          <cell r="Q365">
            <v>7.4957591622259082E-2</v>
          </cell>
          <cell r="R365">
            <v>8.1229877276746063E-2</v>
          </cell>
          <cell r="S365">
            <v>7.8407067223128055E-2</v>
          </cell>
          <cell r="T365">
            <v>8.5724029311654515E-2</v>
          </cell>
          <cell r="U365">
            <v>4.8224851197686366E-2</v>
          </cell>
        </row>
        <row r="366">
          <cell r="L366">
            <v>2009</v>
          </cell>
          <cell r="M366">
            <v>9.147147821593242E-2</v>
          </cell>
          <cell r="N366">
            <v>8.3710337203065976E-2</v>
          </cell>
          <cell r="O366">
            <v>9.021703973905694E-2</v>
          </cell>
          <cell r="P366">
            <v>8.010847831204318E-2</v>
          </cell>
          <cell r="Q366">
            <v>7.531135760098577E-2</v>
          </cell>
          <cell r="R366">
            <v>8.1885396524392487E-2</v>
          </cell>
          <cell r="S366">
            <v>7.789498398578068E-2</v>
          </cell>
          <cell r="T366">
            <v>8.3476095031565639E-2</v>
          </cell>
          <cell r="U366">
            <v>5.0052709004498978E-2</v>
          </cell>
        </row>
        <row r="367">
          <cell r="L367">
            <v>2010</v>
          </cell>
          <cell r="M367">
            <v>9.9840310470552973E-2</v>
          </cell>
          <cell r="N367">
            <v>8.8554025139684731E-2</v>
          </cell>
          <cell r="O367">
            <v>9.8865674936984463E-2</v>
          </cell>
          <cell r="P367">
            <v>8.6615198362467921E-2</v>
          </cell>
          <cell r="Q367">
            <v>8.1594427081680715E-2</v>
          </cell>
          <cell r="R367">
            <v>8.822180446366594E-2</v>
          </cell>
          <cell r="S367">
            <v>8.2807975875019549E-2</v>
          </cell>
          <cell r="T367">
            <v>8.9647117707164506E-2</v>
          </cell>
          <cell r="U367">
            <v>5.4032648526073097E-2</v>
          </cell>
        </row>
        <row r="368">
          <cell r="L368">
            <v>2011</v>
          </cell>
          <cell r="M368">
            <v>9.8937131409756365E-2</v>
          </cell>
          <cell r="N368">
            <v>8.2782299379354732E-2</v>
          </cell>
          <cell r="O368">
            <v>9.0147193074936696E-2</v>
          </cell>
          <cell r="P368">
            <v>8.0913147393045573E-2</v>
          </cell>
          <cell r="Q368">
            <v>7.5081749409706897E-2</v>
          </cell>
          <cell r="R368">
            <v>8.2783627259342241E-2</v>
          </cell>
          <cell r="S368">
            <v>7.1778609177391511E-2</v>
          </cell>
          <cell r="T368">
            <v>7.5844489619352098E-2</v>
          </cell>
          <cell r="U368">
            <v>4.9938377861354709E-2</v>
          </cell>
        </row>
        <row r="369">
          <cell r="L369">
            <v>2012</v>
          </cell>
          <cell r="M369">
            <v>9.5769318246267984E-2</v>
          </cell>
          <cell r="N369">
            <v>8.2143622642262562E-2</v>
          </cell>
          <cell r="O369">
            <v>9.0374908583761265E-2</v>
          </cell>
          <cell r="P369">
            <v>8.3258179328267887E-2</v>
          </cell>
          <cell r="Q369">
            <v>7.9666876952561985E-2</v>
          </cell>
          <cell r="R369">
            <v>8.1235450898800632E-2</v>
          </cell>
          <cell r="S369">
            <v>7.7612416000787846E-2</v>
          </cell>
          <cell r="T369">
            <v>7.8374443064734803E-2</v>
          </cell>
          <cell r="U369">
            <v>4.9414863138960076E-2</v>
          </cell>
        </row>
        <row r="370">
          <cell r="L370">
            <v>2013</v>
          </cell>
          <cell r="M370">
            <v>9.3189515920343538E-2</v>
          </cell>
          <cell r="N370">
            <v>8.7807923329288551E-2</v>
          </cell>
          <cell r="O370">
            <v>9.1299651204389626E-2</v>
          </cell>
          <cell r="P370">
            <v>8.4378695900083442E-2</v>
          </cell>
          <cell r="Q370">
            <v>8.1885355209438626E-2</v>
          </cell>
          <cell r="R370">
            <v>8.3965986260542302E-2</v>
          </cell>
          <cell r="S370">
            <v>8.3225083473753375E-2</v>
          </cell>
          <cell r="T370">
            <v>8.3656744783078218E-2</v>
          </cell>
          <cell r="U370">
            <v>5.1563638704714733E-2</v>
          </cell>
        </row>
        <row r="371">
          <cell r="L371">
            <v>2014</v>
          </cell>
          <cell r="M371">
            <v>8.22884320149668E-2</v>
          </cell>
          <cell r="N371">
            <v>7.7622540412426722E-2</v>
          </cell>
          <cell r="O371">
            <v>7.9412501306399569E-2</v>
          </cell>
          <cell r="P371">
            <v>7.3344385589800359E-2</v>
          </cell>
          <cell r="Q371">
            <v>7.1154570192211775E-2</v>
          </cell>
          <cell r="R371">
            <v>7.6548225360970654E-2</v>
          </cell>
          <cell r="S371">
            <v>7.4291841648857285E-2</v>
          </cell>
          <cell r="T371">
            <v>7.0892700296713906E-2</v>
          </cell>
          <cell r="U371">
            <v>4.4644180064651491E-2</v>
          </cell>
        </row>
        <row r="372">
          <cell r="L372">
            <v>2015</v>
          </cell>
          <cell r="M372">
            <v>9.5611218176811563E-2</v>
          </cell>
          <cell r="N372">
            <v>8.0694589977555131E-2</v>
          </cell>
          <cell r="O372">
            <v>8.6004436964759512E-2</v>
          </cell>
          <cell r="P372">
            <v>7.7148188929358777E-2</v>
          </cell>
          <cell r="Q372">
            <v>7.8269104941444526E-2</v>
          </cell>
          <cell r="R372">
            <v>8.0478997319548648E-2</v>
          </cell>
          <cell r="S372">
            <v>7.8439874407780094E-2</v>
          </cell>
          <cell r="T372">
            <v>7.9791141976285368E-2</v>
          </cell>
          <cell r="U372">
            <v>4.8298722490611616E-2</v>
          </cell>
        </row>
        <row r="373">
          <cell r="L373">
            <v>2016</v>
          </cell>
          <cell r="M373">
            <v>9.6788026635805102E-2</v>
          </cell>
          <cell r="N373">
            <v>7.6775796900106122E-2</v>
          </cell>
          <cell r="O373">
            <v>8.9562468817448115E-2</v>
          </cell>
          <cell r="P373">
            <v>8.1458176979323477E-2</v>
          </cell>
          <cell r="Q373">
            <v>7.8873750980186494E-2</v>
          </cell>
          <cell r="R373">
            <v>8.0466905498916053E-2</v>
          </cell>
          <cell r="S373">
            <v>7.6203284148322142E-2</v>
          </cell>
          <cell r="T373">
            <v>7.8365037156261322E-2</v>
          </cell>
          <cell r="U373">
            <v>4.8829502785749337E-2</v>
          </cell>
        </row>
        <row r="374">
          <cell r="L374">
            <v>2017</v>
          </cell>
          <cell r="M374">
            <v>9.5711746439744005E-2</v>
          </cell>
          <cell r="N374">
            <v>8.1971282138128015E-2</v>
          </cell>
          <cell r="O374">
            <v>8.7064043291650503E-2</v>
          </cell>
          <cell r="P374">
            <v>8.2355941909853736E-2</v>
          </cell>
          <cell r="Q374">
            <v>7.7016340271795283E-2</v>
          </cell>
          <cell r="R374">
            <v>8.2052585233768655E-2</v>
          </cell>
          <cell r="S374">
            <v>7.8565227697868403E-2</v>
          </cell>
          <cell r="T374">
            <v>7.847801894685788E-2</v>
          </cell>
          <cell r="U374">
            <v>4.8354750325704882E-2</v>
          </cell>
        </row>
        <row r="375">
          <cell r="L375">
            <v>2018</v>
          </cell>
          <cell r="M375">
            <v>9.0583238673937708E-2</v>
          </cell>
          <cell r="N375">
            <v>7.8679984296718339E-2</v>
          </cell>
          <cell r="O375">
            <v>7.9915590960048577E-2</v>
          </cell>
          <cell r="P375">
            <v>7.583455166550869E-2</v>
          </cell>
          <cell r="Q375">
            <v>6.9768851062680257E-2</v>
          </cell>
          <cell r="R375">
            <v>7.5987345760462732E-2</v>
          </cell>
          <cell r="S375">
            <v>7.1222031753889165E-2</v>
          </cell>
          <cell r="T375">
            <v>7.1078633611309672E-2</v>
          </cell>
          <cell r="U375">
            <v>4.6467078592560121E-2</v>
          </cell>
        </row>
        <row r="385">
          <cell r="L385" t="str">
            <v>EEV Straßenverkehr 2018</v>
          </cell>
          <cell r="O385" t="str">
            <v>PJ</v>
          </cell>
        </row>
        <row r="386">
          <cell r="M386" t="str">
            <v>Bgd</v>
          </cell>
          <cell r="N386" t="str">
            <v>Ktn</v>
          </cell>
          <cell r="O386" t="str">
            <v>Noe</v>
          </cell>
          <cell r="P386" t="str">
            <v>Ooe</v>
          </cell>
          <cell r="Q386" t="str">
            <v>Sbg</v>
          </cell>
          <cell r="R386" t="str">
            <v>Stk</v>
          </cell>
          <cell r="S386" t="str">
            <v>Tir</v>
          </cell>
          <cell r="T386" t="str">
            <v>Vbg</v>
          </cell>
          <cell r="U386" t="str">
            <v>Wie</v>
          </cell>
        </row>
        <row r="405">
          <cell r="L405">
            <v>2018</v>
          </cell>
          <cell r="M405">
            <v>13.893072526089343</v>
          </cell>
          <cell r="N405">
            <v>29.087358602970642</v>
          </cell>
          <cell r="O405">
            <v>110.28838848199754</v>
          </cell>
          <cell r="P405">
            <v>68.991305545401701</v>
          </cell>
          <cell r="Q405">
            <v>24.807830990823366</v>
          </cell>
          <cell r="R405">
            <v>58.978377370334911</v>
          </cell>
          <cell r="S405">
            <v>31.610076585539819</v>
          </cell>
          <cell r="T405">
            <v>14.720631366613111</v>
          </cell>
          <cell r="U405">
            <v>50.075253399578216</v>
          </cell>
        </row>
        <row r="407">
          <cell r="L407" t="str">
            <v>EEV Straßenverkehr 2018 pro Kopf</v>
          </cell>
          <cell r="O407" t="str">
            <v>TJ</v>
          </cell>
        </row>
        <row r="408">
          <cell r="M408" t="str">
            <v>Bgd</v>
          </cell>
          <cell r="N408" t="str">
            <v>Ktn</v>
          </cell>
          <cell r="O408" t="str">
            <v>Noe</v>
          </cell>
          <cell r="P408" t="str">
            <v>Ooe</v>
          </cell>
          <cell r="Q408" t="str">
            <v>Sbg</v>
          </cell>
          <cell r="R408" t="str">
            <v>Stk</v>
          </cell>
          <cell r="S408" t="str">
            <v>Tir</v>
          </cell>
          <cell r="T408" t="str">
            <v>Vbg</v>
          </cell>
          <cell r="U408" t="str">
            <v>Wie</v>
          </cell>
        </row>
        <row r="427">
          <cell r="L427">
            <v>2018</v>
          </cell>
          <cell r="M427">
            <v>4.7469283423897987E-2</v>
          </cell>
          <cell r="N427">
            <v>5.1858552897265889E-2</v>
          </cell>
          <cell r="O427">
            <v>6.6014545368677402E-2</v>
          </cell>
          <cell r="P427">
            <v>4.6818966612785291E-2</v>
          </cell>
          <cell r="Q427">
            <v>4.4894632244119596E-2</v>
          </cell>
          <cell r="R427">
            <v>4.7555000484057516E-2</v>
          </cell>
          <cell r="S427">
            <v>4.208280292028093E-2</v>
          </cell>
          <cell r="T427">
            <v>3.7577459001261318E-2</v>
          </cell>
          <cell r="U427">
            <v>2.6512012753009469E-2</v>
          </cell>
        </row>
        <row r="429">
          <cell r="L429" t="str">
            <v>Verkehrsleistung Straße je Bundesland (NEA Sonstiger Landverkehr)</v>
          </cell>
          <cell r="O429" t="str">
            <v>PJ</v>
          </cell>
        </row>
        <row r="430">
          <cell r="M430" t="str">
            <v>Bgd</v>
          </cell>
          <cell r="N430" t="str">
            <v>Ktn</v>
          </cell>
          <cell r="O430" t="str">
            <v>Noe</v>
          </cell>
          <cell r="P430" t="str">
            <v>Ooe</v>
          </cell>
          <cell r="Q430" t="str">
            <v>Sbg</v>
          </cell>
          <cell r="R430" t="str">
            <v>Stk</v>
          </cell>
          <cell r="S430" t="str">
            <v>Tir</v>
          </cell>
          <cell r="T430" t="str">
            <v>Vbg</v>
          </cell>
          <cell r="U430" t="str">
            <v>Wie</v>
          </cell>
        </row>
        <row r="431">
          <cell r="L431">
            <v>2000</v>
          </cell>
          <cell r="M431">
            <v>9.5886166668129853</v>
          </cell>
          <cell r="N431">
            <v>18.126710024245664</v>
          </cell>
          <cell r="O431">
            <v>52.927098931522096</v>
          </cell>
          <cell r="P431">
            <v>45.627712424580288</v>
          </cell>
          <cell r="Q431">
            <v>15.665675032510379</v>
          </cell>
          <cell r="R431">
            <v>38.62206145116744</v>
          </cell>
          <cell r="S431">
            <v>19.894374817849595</v>
          </cell>
          <cell r="T431">
            <v>10.202183775659277</v>
          </cell>
          <cell r="U431">
            <v>39.402101212555962</v>
          </cell>
        </row>
        <row r="432">
          <cell r="L432">
            <v>2001</v>
          </cell>
          <cell r="M432">
            <v>10.324469000165889</v>
          </cell>
          <cell r="N432">
            <v>19.465066494640311</v>
          </cell>
          <cell r="O432">
            <v>56.857380627794932</v>
          </cell>
          <cell r="P432">
            <v>49.062768288879091</v>
          </cell>
          <cell r="Q432">
            <v>16.867698458858069</v>
          </cell>
          <cell r="R432">
            <v>41.519841759318282</v>
          </cell>
          <cell r="S432">
            <v>21.420082479136148</v>
          </cell>
          <cell r="T432">
            <v>10.916071442641647</v>
          </cell>
          <cell r="U432">
            <v>42.153914202069721</v>
          </cell>
        </row>
        <row r="433">
          <cell r="L433">
            <v>2002</v>
          </cell>
          <cell r="M433">
            <v>11.444339978944425</v>
          </cell>
          <cell r="N433">
            <v>21.541671468168179</v>
          </cell>
          <cell r="O433">
            <v>62.946542922299706</v>
          </cell>
          <cell r="P433">
            <v>54.284671894878024</v>
          </cell>
          <cell r="Q433">
            <v>18.668997154437164</v>
          </cell>
          <cell r="R433">
            <v>45.938105294427089</v>
          </cell>
          <cell r="S433">
            <v>23.717659578838543</v>
          </cell>
          <cell r="T433">
            <v>12.058121252814038</v>
          </cell>
          <cell r="U433">
            <v>46.605770050847767</v>
          </cell>
        </row>
        <row r="434">
          <cell r="L434">
            <v>2003</v>
          </cell>
          <cell r="M434">
            <v>12.247613347361089</v>
          </cell>
          <cell r="N434">
            <v>23.034002035914803</v>
          </cell>
          <cell r="O434">
            <v>67.345869303837802</v>
          </cell>
          <cell r="P434">
            <v>58.326326190955562</v>
          </cell>
          <cell r="Q434">
            <v>20.086286884501767</v>
          </cell>
          <cell r="R434">
            <v>49.349516677515048</v>
          </cell>
          <cell r="S434">
            <v>25.461344632626815</v>
          </cell>
          <cell r="T434">
            <v>12.859728259999772</v>
          </cell>
          <cell r="U434">
            <v>49.522012474884157</v>
          </cell>
        </row>
        <row r="435">
          <cell r="L435">
            <v>2004</v>
          </cell>
          <cell r="M435">
            <v>12.38773630787548</v>
          </cell>
          <cell r="N435">
            <v>23.283043871305818</v>
          </cell>
          <cell r="O435">
            <v>68.020438862459216</v>
          </cell>
          <cell r="P435">
            <v>58.984407073618698</v>
          </cell>
          <cell r="Q435">
            <v>20.335243395665959</v>
          </cell>
          <cell r="R435">
            <v>49.878282130019137</v>
          </cell>
          <cell r="S435">
            <v>25.786848748645451</v>
          </cell>
          <cell r="T435">
            <v>12.995235889669619</v>
          </cell>
          <cell r="U435">
            <v>49.981254354385946</v>
          </cell>
        </row>
        <row r="436">
          <cell r="L436">
            <v>2005</v>
          </cell>
          <cell r="M436">
            <v>12.917201384665153</v>
          </cell>
          <cell r="N436">
            <v>24.070072703390522</v>
          </cell>
          <cell r="O436">
            <v>70.84674337277049</v>
          </cell>
          <cell r="P436">
            <v>61.403272153642078</v>
          </cell>
          <cell r="Q436">
            <v>21.136693324891411</v>
          </cell>
          <cell r="R436">
            <v>51.808499640744841</v>
          </cell>
          <cell r="S436">
            <v>26.661726439291151</v>
          </cell>
          <cell r="T436">
            <v>13.336275514643258</v>
          </cell>
          <cell r="U436">
            <v>52.389762974941952</v>
          </cell>
        </row>
        <row r="437">
          <cell r="L437">
            <v>2006</v>
          </cell>
          <cell r="M437">
            <v>12.614031437795235</v>
          </cell>
          <cell r="N437">
            <v>23.541236386222831</v>
          </cell>
          <cell r="O437">
            <v>69.32789498919162</v>
          </cell>
          <cell r="P437">
            <v>59.965497449391123</v>
          </cell>
          <cell r="Q437">
            <v>20.599267118367834</v>
          </cell>
          <cell r="R437">
            <v>50.310097224777046</v>
          </cell>
          <cell r="S437">
            <v>26.064132954199398</v>
          </cell>
          <cell r="T437">
            <v>13.049471221954869</v>
          </cell>
          <cell r="U437">
            <v>50.994615853902104</v>
          </cell>
        </row>
        <row r="438">
          <cell r="L438">
            <v>2007</v>
          </cell>
          <cell r="M438">
            <v>12.824657281872739</v>
          </cell>
          <cell r="N438">
            <v>23.9245347694069</v>
          </cell>
          <cell r="O438">
            <v>70.604273979996478</v>
          </cell>
          <cell r="P438">
            <v>61.071802414996199</v>
          </cell>
          <cell r="Q438">
            <v>20.940785460691856</v>
          </cell>
          <cell r="R438">
            <v>50.894676022414295</v>
          </cell>
          <cell r="S438">
            <v>26.587226155547846</v>
          </cell>
          <cell r="T438">
            <v>13.271331834779712</v>
          </cell>
          <cell r="U438">
            <v>51.302553421530774</v>
          </cell>
        </row>
        <row r="439">
          <cell r="L439">
            <v>2008</v>
          </cell>
          <cell r="M439">
            <v>12.41114271074705</v>
          </cell>
          <cell r="N439">
            <v>23.205420688590877</v>
          </cell>
          <cell r="O439">
            <v>68.40502229230367</v>
          </cell>
          <cell r="P439">
            <v>59.172021409293897</v>
          </cell>
          <cell r="Q439">
            <v>20.328597547889711</v>
          </cell>
          <cell r="R439">
            <v>49.007512289840278</v>
          </cell>
          <cell r="S439">
            <v>25.836332429952748</v>
          </cell>
          <cell r="T439">
            <v>12.834518401018947</v>
          </cell>
          <cell r="U439">
            <v>49.372182777017109</v>
          </cell>
        </row>
        <row r="440">
          <cell r="L440">
            <v>2009</v>
          </cell>
          <cell r="M440">
            <v>12.109486588801424</v>
          </cell>
          <cell r="N440">
            <v>22.704357662046107</v>
          </cell>
          <cell r="O440">
            <v>66.790766476913802</v>
          </cell>
          <cell r="P440">
            <v>57.863757683536527</v>
          </cell>
          <cell r="Q440">
            <v>19.807494753910198</v>
          </cell>
          <cell r="R440">
            <v>47.618971792037563</v>
          </cell>
          <cell r="S440">
            <v>25.325324842853256</v>
          </cell>
          <cell r="T440">
            <v>12.514555911341692</v>
          </cell>
          <cell r="U440">
            <v>47.710014923362046</v>
          </cell>
        </row>
        <row r="441">
          <cell r="L441">
            <v>2010</v>
          </cell>
          <cell r="M441">
            <v>12.544974062293752</v>
          </cell>
          <cell r="N441">
            <v>23.503897885332311</v>
          </cell>
          <cell r="O441">
            <v>69.190553407315562</v>
          </cell>
          <cell r="P441">
            <v>59.768666167962621</v>
          </cell>
          <cell r="Q441">
            <v>20.492271502766545</v>
          </cell>
          <cell r="R441">
            <v>49.13712796494422</v>
          </cell>
          <cell r="S441">
            <v>26.219212537237315</v>
          </cell>
          <cell r="T441">
            <v>13.010739243174552</v>
          </cell>
          <cell r="U441">
            <v>48.544257056359164</v>
          </cell>
        </row>
        <row r="442">
          <cell r="L442">
            <v>2011</v>
          </cell>
          <cell r="M442">
            <v>12.027734878361214</v>
          </cell>
          <cell r="N442">
            <v>22.552566003645605</v>
          </cell>
          <cell r="O442">
            <v>66.190289877244041</v>
          </cell>
          <cell r="P442">
            <v>57.458553814741101</v>
          </cell>
          <cell r="Q442">
            <v>19.622649289665731</v>
          </cell>
          <cell r="R442">
            <v>46.994653328927839</v>
          </cell>
          <cell r="S442">
            <v>25.253274718615561</v>
          </cell>
          <cell r="T442">
            <v>12.486049124630712</v>
          </cell>
          <cell r="U442">
            <v>46.129800257483886</v>
          </cell>
        </row>
        <row r="443">
          <cell r="L443">
            <v>2012</v>
          </cell>
          <cell r="M443">
            <v>12.004309132857488</v>
          </cell>
          <cell r="N443">
            <v>22.510815264172759</v>
          </cell>
          <cell r="O443">
            <v>65.896676916853309</v>
          </cell>
          <cell r="P443">
            <v>57.451972871904424</v>
          </cell>
          <cell r="Q443">
            <v>19.579613119366172</v>
          </cell>
          <cell r="R443">
            <v>46.88090932450725</v>
          </cell>
          <cell r="S443">
            <v>25.15702817993823</v>
          </cell>
          <cell r="T443">
            <v>12.56435541543585</v>
          </cell>
          <cell r="U443">
            <v>45.586450285642975</v>
          </cell>
        </row>
        <row r="444">
          <cell r="L444">
            <v>2013</v>
          </cell>
          <cell r="M444">
            <v>12.772464679578505</v>
          </cell>
          <cell r="N444">
            <v>23.861965575504836</v>
          </cell>
          <cell r="O444">
            <v>69.796356171181898</v>
          </cell>
          <cell r="P444">
            <v>61.168949921420371</v>
          </cell>
          <cell r="Q444">
            <v>20.824754297029056</v>
          </cell>
          <cell r="R444">
            <v>49.744216033223871</v>
          </cell>
          <cell r="S444">
            <v>26.854804169682129</v>
          </cell>
          <cell r="T444">
            <v>13.348751776206385</v>
          </cell>
          <cell r="U444">
            <v>47.763230360487071</v>
          </cell>
        </row>
        <row r="445">
          <cell r="L445">
            <v>2014</v>
          </cell>
          <cell r="M445">
            <v>12.76686921481204</v>
          </cell>
          <cell r="N445">
            <v>23.760594278935539</v>
          </cell>
          <cell r="O445">
            <v>69.567413792062879</v>
          </cell>
          <cell r="P445">
            <v>61.132234047848826</v>
          </cell>
          <cell r="Q445">
            <v>20.767925645496238</v>
          </cell>
          <cell r="R445">
            <v>49.535060625758454</v>
          </cell>
          <cell r="S445">
            <v>26.927551920660406</v>
          </cell>
          <cell r="T445">
            <v>13.37689862739075</v>
          </cell>
          <cell r="U445">
            <v>47.1376881508846</v>
          </cell>
        </row>
        <row r="446">
          <cell r="L446">
            <v>2015</v>
          </cell>
          <cell r="M446">
            <v>13.103114144478182</v>
          </cell>
          <cell r="N446">
            <v>24.352871446359732</v>
          </cell>
          <cell r="O446">
            <v>71.370216926397021</v>
          </cell>
          <cell r="P446">
            <v>62.840067162428568</v>
          </cell>
          <cell r="Q446">
            <v>21.337526505907679</v>
          </cell>
          <cell r="R446">
            <v>50.79756871562121</v>
          </cell>
          <cell r="S446">
            <v>27.695491349631627</v>
          </cell>
          <cell r="T446">
            <v>13.77498463424301</v>
          </cell>
          <cell r="U446">
            <v>47.929395961943207</v>
          </cell>
        </row>
        <row r="447">
          <cell r="L447">
            <v>2016</v>
          </cell>
          <cell r="M447">
            <v>13.448907504852553</v>
          </cell>
          <cell r="N447">
            <v>24.410842203525405</v>
          </cell>
          <cell r="O447">
            <v>72.760949683627729</v>
          </cell>
          <cell r="P447">
            <v>63.78640444326377</v>
          </cell>
          <cell r="Q447">
            <v>21.889765128153133</v>
          </cell>
          <cell r="R447">
            <v>51.515342412860811</v>
          </cell>
          <cell r="S447">
            <v>28.599424081555618</v>
          </cell>
          <cell r="T447">
            <v>14.101549967107559</v>
          </cell>
          <cell r="U447">
            <v>48.891294341274374</v>
          </cell>
        </row>
        <row r="448">
          <cell r="L448">
            <v>2017</v>
          </cell>
          <cell r="M448">
            <v>13.606687228343876</v>
          </cell>
          <cell r="N448">
            <v>24.705805968705306</v>
          </cell>
          <cell r="O448">
            <v>73.596724726562357</v>
          </cell>
          <cell r="P448">
            <v>64.6787968098281</v>
          </cell>
          <cell r="Q448">
            <v>22.122196231470358</v>
          </cell>
          <cell r="R448">
            <v>52.312430604780019</v>
          </cell>
          <cell r="S448">
            <v>29.026231752165735</v>
          </cell>
          <cell r="T448">
            <v>14.202894337578687</v>
          </cell>
          <cell r="U448">
            <v>49.374028430903699</v>
          </cell>
        </row>
        <row r="449">
          <cell r="L449">
            <v>2018</v>
          </cell>
          <cell r="M449">
            <v>13.709278175766325</v>
          </cell>
          <cell r="N449">
            <v>25.339172577710038</v>
          </cell>
          <cell r="O449">
            <v>74.137472986175709</v>
          </cell>
          <cell r="P449">
            <v>66.130916944251709</v>
          </cell>
          <cell r="Q449">
            <v>22.101752251336531</v>
          </cell>
          <cell r="R449">
            <v>53.26039493370876</v>
          </cell>
          <cell r="S449">
            <v>28.917265764171798</v>
          </cell>
          <cell r="T449">
            <v>14.279869980437972</v>
          </cell>
          <cell r="U449">
            <v>49.153777263524496</v>
          </cell>
        </row>
        <row r="451">
          <cell r="L451" t="str">
            <v>Verkehrsleistung Straße pro Kopf je Bundesland</v>
          </cell>
          <cell r="O451" t="str">
            <v>TJ</v>
          </cell>
        </row>
        <row r="452">
          <cell r="M452" t="str">
            <v>Bgd</v>
          </cell>
          <cell r="N452" t="str">
            <v>Ktn</v>
          </cell>
          <cell r="O452" t="str">
            <v>Noe</v>
          </cell>
          <cell r="P452" t="str">
            <v>Ooe</v>
          </cell>
          <cell r="Q452" t="str">
            <v>Sbg</v>
          </cell>
          <cell r="R452" t="str">
            <v>Stk</v>
          </cell>
          <cell r="S452" t="str">
            <v>Tir</v>
          </cell>
          <cell r="T452" t="str">
            <v>Vbg</v>
          </cell>
          <cell r="U452" t="str">
            <v>Wie</v>
          </cell>
        </row>
        <row r="453">
          <cell r="L453">
            <v>2000</v>
          </cell>
          <cell r="M453">
            <v>3.4712940370613135E-2</v>
          </cell>
          <cell r="N453">
            <v>3.2328944783350806E-2</v>
          </cell>
          <cell r="O453">
            <v>3.4478330443058841E-2</v>
          </cell>
          <cell r="P453">
            <v>3.3304048746623467E-2</v>
          </cell>
          <cell r="Q453">
            <v>3.0546071654916171E-2</v>
          </cell>
          <cell r="R453">
            <v>3.2649490207508E-2</v>
          </cell>
          <cell r="S453">
            <v>2.9806137632198526E-2</v>
          </cell>
          <cell r="T453">
            <v>2.9285819441791903E-2</v>
          </cell>
          <cell r="U453">
            <v>2.544472699880982E-2</v>
          </cell>
        </row>
        <row r="454">
          <cell r="L454">
            <v>2001</v>
          </cell>
          <cell r="M454">
            <v>3.7413460842184582E-2</v>
          </cell>
          <cell r="N454">
            <v>3.4785695639410037E-2</v>
          </cell>
          <cell r="O454">
            <v>3.6934383316657056E-2</v>
          </cell>
          <cell r="P454">
            <v>3.5730502841586534E-2</v>
          </cell>
          <cell r="Q454">
            <v>3.276229134032578E-2</v>
          </cell>
          <cell r="R454">
            <v>3.5113668892839713E-2</v>
          </cell>
          <cell r="S454">
            <v>3.1899237041001456E-2</v>
          </cell>
          <cell r="T454">
            <v>3.1177284494119731E-2</v>
          </cell>
          <cell r="U454">
            <v>2.7126838985189874E-2</v>
          </cell>
        </row>
        <row r="455">
          <cell r="L455">
            <v>2002</v>
          </cell>
          <cell r="M455">
            <v>4.1364137371353277E-2</v>
          </cell>
          <cell r="N455">
            <v>3.847187336372062E-2</v>
          </cell>
          <cell r="O455">
            <v>4.075088217868298E-2</v>
          </cell>
          <cell r="P455">
            <v>3.9399472416848012E-2</v>
          </cell>
          <cell r="Q455">
            <v>3.6106753997557618E-2</v>
          </cell>
          <cell r="R455">
            <v>3.866463091970495E-2</v>
          </cell>
          <cell r="S455">
            <v>3.5100820597925034E-2</v>
          </cell>
          <cell r="T455">
            <v>3.4200256549870495E-2</v>
          </cell>
          <cell r="U455">
            <v>2.9663985601921534E-2</v>
          </cell>
        </row>
        <row r="456">
          <cell r="L456">
            <v>2003</v>
          </cell>
          <cell r="M456">
            <v>4.4288438455500748E-2</v>
          </cell>
          <cell r="N456">
            <v>4.123353681447918E-2</v>
          </cell>
          <cell r="O456">
            <v>4.3469448690858593E-2</v>
          </cell>
          <cell r="P456">
            <v>4.2188047865044397E-2</v>
          </cell>
          <cell r="Q456">
            <v>3.8845307308873929E-2</v>
          </cell>
          <cell r="R456">
            <v>4.149406732237889E-2</v>
          </cell>
          <cell r="S456">
            <v>3.7473077225824172E-2</v>
          </cell>
          <cell r="T456">
            <v>3.6264937775834435E-2</v>
          </cell>
          <cell r="U456">
            <v>3.1090270167288082E-2</v>
          </cell>
        </row>
        <row r="457">
          <cell r="L457">
            <v>2004</v>
          </cell>
          <cell r="M457">
            <v>4.4754676102905719E-2</v>
          </cell>
          <cell r="N457">
            <v>4.1723940947744044E-2</v>
          </cell>
          <cell r="O457">
            <v>4.3678695158746318E-2</v>
          </cell>
          <cell r="P457">
            <v>4.2511652045724865E-2</v>
          </cell>
          <cell r="Q457">
            <v>3.912948924585178E-2</v>
          </cell>
          <cell r="R457">
            <v>4.1838299744682908E-2</v>
          </cell>
          <cell r="S457">
            <v>3.7719979036663284E-2</v>
          </cell>
          <cell r="T457">
            <v>3.6394288733993578E-2</v>
          </cell>
          <cell r="U457">
            <v>3.1036353695261421E-2</v>
          </cell>
        </row>
        <row r="458">
          <cell r="L458">
            <v>2005</v>
          </cell>
          <cell r="M458">
            <v>4.6459405337030101E-2</v>
          </cell>
          <cell r="N458">
            <v>4.3064864943463933E-2</v>
          </cell>
          <cell r="O458">
            <v>4.5155542578356911E-2</v>
          </cell>
          <cell r="P458">
            <v>4.4025329816495914E-2</v>
          </cell>
          <cell r="Q458">
            <v>4.0463146405876706E-2</v>
          </cell>
          <cell r="R458">
            <v>4.3289910961701268E-2</v>
          </cell>
          <cell r="S458">
            <v>3.8698848456197581E-2</v>
          </cell>
          <cell r="T458">
            <v>3.7039653814825713E-2</v>
          </cell>
          <cell r="U458">
            <v>3.2090382075699066E-2</v>
          </cell>
        </row>
        <row r="459">
          <cell r="L459">
            <v>2006</v>
          </cell>
          <cell r="M459">
            <v>4.5191011395512563E-2</v>
          </cell>
          <cell r="N459">
            <v>4.2092266240562067E-2</v>
          </cell>
          <cell r="O459">
            <v>4.3864505615112938E-2</v>
          </cell>
          <cell r="P459">
            <v>4.28237193156768E-2</v>
          </cell>
          <cell r="Q459">
            <v>3.9242679109898329E-2</v>
          </cell>
          <cell r="R459">
            <v>4.1895265556659719E-2</v>
          </cell>
          <cell r="S459">
            <v>3.7542701225921092E-2</v>
          </cell>
          <cell r="T459">
            <v>3.5985636108305623E-2</v>
          </cell>
          <cell r="U459">
            <v>3.0860024033360245E-2</v>
          </cell>
        </row>
        <row r="460">
          <cell r="L460">
            <v>2007</v>
          </cell>
          <cell r="M460">
            <v>4.5792207732119096E-2</v>
          </cell>
          <cell r="N460">
            <v>4.2768741777975232E-2</v>
          </cell>
          <cell r="O460">
            <v>4.4445260401353215E-2</v>
          </cell>
          <cell r="P460">
            <v>4.350887813883831E-2</v>
          </cell>
          <cell r="Q460">
            <v>3.9807746556762606E-2</v>
          </cell>
          <cell r="R460">
            <v>4.232465325698101E-2</v>
          </cell>
          <cell r="S460">
            <v>3.8131390120297579E-2</v>
          </cell>
          <cell r="T460">
            <v>3.6432778619041734E-2</v>
          </cell>
          <cell r="U460">
            <v>3.0881972580539409E-2</v>
          </cell>
        </row>
        <row r="461">
          <cell r="L461">
            <v>2008</v>
          </cell>
          <cell r="M461">
            <v>4.4171383105190282E-2</v>
          </cell>
          <cell r="N461">
            <v>4.1459351077943019E-2</v>
          </cell>
          <cell r="O461">
            <v>4.2873640658966899E-2</v>
          </cell>
          <cell r="P461">
            <v>4.2092488920097357E-2</v>
          </cell>
          <cell r="Q461">
            <v>3.8651638858680219E-2</v>
          </cell>
          <cell r="R461">
            <v>4.0714024736907488E-2</v>
          </cell>
          <cell r="S461">
            <v>3.6930782732054794E-2</v>
          </cell>
          <cell r="T461">
            <v>3.5107469270631561E-2</v>
          </cell>
          <cell r="U461">
            <v>2.9542581607709038E-2</v>
          </cell>
        </row>
        <row r="462">
          <cell r="L462">
            <v>2009</v>
          </cell>
          <cell r="M462">
            <v>4.2823449533736568E-2</v>
          </cell>
          <cell r="N462">
            <v>4.0582483997208221E-2</v>
          </cell>
          <cell r="O462">
            <v>4.1667196817953937E-2</v>
          </cell>
          <cell r="P462">
            <v>4.1078359502134024E-2</v>
          </cell>
          <cell r="Q462">
            <v>3.7606858478770988E-2</v>
          </cell>
          <cell r="R462">
            <v>3.9524543006932769E-2</v>
          </cell>
          <cell r="S462">
            <v>3.6050181839842814E-2</v>
          </cell>
          <cell r="T462">
            <v>3.4094404971834517E-2</v>
          </cell>
          <cell r="U462">
            <v>2.8396536542219551E-2</v>
          </cell>
        </row>
        <row r="463">
          <cell r="L463">
            <v>2010</v>
          </cell>
          <cell r="M463">
            <v>4.421962185815765E-2</v>
          </cell>
          <cell r="N463">
            <v>4.2121831772394001E-2</v>
          </cell>
          <cell r="O463">
            <v>4.308529962215233E-2</v>
          </cell>
          <cell r="P463">
            <v>4.2411594062927396E-2</v>
          </cell>
          <cell r="Q463">
            <v>3.8904697858042153E-2</v>
          </cell>
          <cell r="R463">
            <v>4.0776176794181315E-2</v>
          </cell>
          <cell r="S463">
            <v>3.7208211223589915E-2</v>
          </cell>
          <cell r="T463">
            <v>3.5320141498331965E-2</v>
          </cell>
          <cell r="U463">
            <v>2.8724497443104367E-2</v>
          </cell>
        </row>
        <row r="464">
          <cell r="L464">
            <v>2011</v>
          </cell>
          <cell r="M464">
            <v>4.2264715066575823E-2</v>
          </cell>
          <cell r="N464">
            <v>4.0509855983901374E-2</v>
          </cell>
          <cell r="O464">
            <v>4.1125417296112916E-2</v>
          </cell>
          <cell r="P464">
            <v>4.0744332321252325E-2</v>
          </cell>
          <cell r="Q464">
            <v>3.7172134304879707E-2</v>
          </cell>
          <cell r="R464">
            <v>3.894764205607925E-2</v>
          </cell>
          <cell r="S464">
            <v>3.5692816877354976E-2</v>
          </cell>
          <cell r="T464">
            <v>3.381004366268809E-2</v>
          </cell>
          <cell r="U464">
            <v>2.7089681891578486E-2</v>
          </cell>
        </row>
        <row r="465">
          <cell r="L465">
            <v>2012</v>
          </cell>
          <cell r="M465">
            <v>4.2005126749961465E-2</v>
          </cell>
          <cell r="N465">
            <v>4.0485111809629312E-2</v>
          </cell>
          <cell r="O465">
            <v>4.0816669970270655E-2</v>
          </cell>
          <cell r="P465">
            <v>4.0634666136610133E-2</v>
          </cell>
          <cell r="Q465">
            <v>3.6963309922836474E-2</v>
          </cell>
          <cell r="R465">
            <v>3.8786352668087963E-2</v>
          </cell>
          <cell r="S465">
            <v>3.5353709809478093E-2</v>
          </cell>
          <cell r="T465">
            <v>3.3872943431940195E-2</v>
          </cell>
          <cell r="U465">
            <v>2.6548759574745891E-2</v>
          </cell>
        </row>
        <row r="466">
          <cell r="L466">
            <v>2013</v>
          </cell>
          <cell r="M466">
            <v>4.4551327664902295E-2</v>
          </cell>
          <cell r="N466">
            <v>4.2957921583055947E-2</v>
          </cell>
          <cell r="O466">
            <v>4.3121649045084795E-2</v>
          </cell>
          <cell r="P466">
            <v>4.3122337797741252E-2</v>
          </cell>
          <cell r="Q466">
            <v>3.9151781538996303E-2</v>
          </cell>
          <cell r="R466">
            <v>4.1077958128827093E-2</v>
          </cell>
          <cell r="S466">
            <v>3.7512577623430098E-2</v>
          </cell>
          <cell r="T466">
            <v>3.5825669079976231E-2</v>
          </cell>
          <cell r="U466">
            <v>2.7430489638159725E-2</v>
          </cell>
        </row>
        <row r="467">
          <cell r="L467">
            <v>2014</v>
          </cell>
          <cell r="M467">
            <v>4.4419479829974809E-2</v>
          </cell>
          <cell r="N467">
            <v>4.2744030249164011E-2</v>
          </cell>
          <cell r="O467">
            <v>4.2797942639927693E-2</v>
          </cell>
          <cell r="P467">
            <v>4.2887112762289924E-2</v>
          </cell>
          <cell r="Q467">
            <v>3.8871592351238583E-2</v>
          </cell>
          <cell r="R467">
            <v>4.0761344308690134E-2</v>
          </cell>
          <cell r="S467">
            <v>3.7293815451071001E-2</v>
          </cell>
          <cell r="T467">
            <v>3.5644924689675367E-2</v>
          </cell>
          <cell r="U467">
            <v>2.6680512168067508E-2</v>
          </cell>
        </row>
        <row r="468">
          <cell r="L468">
            <v>2015</v>
          </cell>
          <cell r="M468">
            <v>4.5440754291494481E-2</v>
          </cell>
          <cell r="N468">
            <v>4.3671235519554215E-2</v>
          </cell>
          <cell r="O468">
            <v>4.3604091041300051E-2</v>
          </cell>
          <cell r="P468">
            <v>4.3722402810941557E-2</v>
          </cell>
          <cell r="Q468">
            <v>3.9618486758404452E-2</v>
          </cell>
          <cell r="R468">
            <v>4.1583837778941202E-2</v>
          </cell>
          <cell r="S468">
            <v>3.8000141802887966E-2</v>
          </cell>
          <cell r="T468">
            <v>3.6384774729109462E-2</v>
          </cell>
          <cell r="U468">
            <v>2.6666894389835188E-2</v>
          </cell>
        </row>
        <row r="469">
          <cell r="L469">
            <v>2016</v>
          </cell>
          <cell r="M469">
            <v>4.6214430055401864E-2</v>
          </cell>
          <cell r="N469">
            <v>4.3553302699329159E-2</v>
          </cell>
          <cell r="O469">
            <v>4.3999120563411015E-2</v>
          </cell>
          <cell r="P469">
            <v>4.3871173139110729E-2</v>
          </cell>
          <cell r="Q469">
            <v>4.0104733523543934E-2</v>
          </cell>
          <cell r="R469">
            <v>4.1813994029977639E-2</v>
          </cell>
          <cell r="S469">
            <v>3.8692890080966665E-2</v>
          </cell>
          <cell r="T469">
            <v>3.6708733810514094E-2</v>
          </cell>
          <cell r="U469">
            <v>2.6568092365434663E-2</v>
          </cell>
        </row>
        <row r="470">
          <cell r="L470">
            <v>2017</v>
          </cell>
          <cell r="M470">
            <v>4.6607501587109343E-2</v>
          </cell>
          <cell r="N470">
            <v>4.4032826098209882E-2</v>
          </cell>
          <cell r="O470">
            <v>4.4182255548429063E-2</v>
          </cell>
          <cell r="P470">
            <v>4.4147993276539697E-2</v>
          </cell>
          <cell r="Q470">
            <v>4.027614500061056E-2</v>
          </cell>
          <cell r="R470">
            <v>4.2279572588640749E-2</v>
          </cell>
          <cell r="S470">
            <v>3.8901179452693661E-2</v>
          </cell>
          <cell r="T470">
            <v>3.6534588471772975E-2</v>
          </cell>
          <cell r="U470">
            <v>2.6437408601552009E-2</v>
          </cell>
        </row>
        <row r="471">
          <cell r="L471">
            <v>2018</v>
          </cell>
          <cell r="M471">
            <v>4.6841302385807894E-2</v>
          </cell>
          <cell r="N471">
            <v>4.5176079390031765E-2</v>
          </cell>
          <cell r="O471">
            <v>4.4375946020499407E-2</v>
          </cell>
          <cell r="P471">
            <v>4.487784609972726E-2</v>
          </cell>
          <cell r="Q471">
            <v>3.9997452402889953E-2</v>
          </cell>
          <cell r="R471">
            <v>4.294452000518359E-2</v>
          </cell>
          <cell r="S471">
            <v>3.8497837639017755E-2</v>
          </cell>
          <cell r="T471">
            <v>3.6452324317439257E-2</v>
          </cell>
          <cell r="U471">
            <v>2.6024143288311846E-2</v>
          </cell>
        </row>
        <row r="479">
          <cell r="L479" t="str">
            <v>EEV Industrie 2018</v>
          </cell>
          <cell r="O479" t="str">
            <v>PJ</v>
          </cell>
        </row>
        <row r="480">
          <cell r="M480" t="str">
            <v>Bgd</v>
          </cell>
          <cell r="N480" t="str">
            <v>Ktn</v>
          </cell>
          <cell r="O480" t="str">
            <v>Noe</v>
          </cell>
          <cell r="P480" t="str">
            <v>Ooe</v>
          </cell>
          <cell r="Q480" t="str">
            <v>Sbg</v>
          </cell>
          <cell r="R480" t="str">
            <v>Stk</v>
          </cell>
          <cell r="S480" t="str">
            <v>Tir</v>
          </cell>
          <cell r="T480" t="str">
            <v>Vbg</v>
          </cell>
          <cell r="U480" t="str">
            <v>Wie</v>
          </cell>
        </row>
        <row r="499">
          <cell r="L499">
            <v>2018</v>
          </cell>
          <cell r="M499">
            <v>5.8862006653338534</v>
          </cell>
          <cell r="N499">
            <v>27.948254238311769</v>
          </cell>
          <cell r="O499">
            <v>61.511469164415288</v>
          </cell>
          <cell r="P499">
            <v>97.848849033371508</v>
          </cell>
          <cell r="Q499">
            <v>17.03333722881592</v>
          </cell>
          <cell r="R499">
            <v>72.480671846376339</v>
          </cell>
          <cell r="S499">
            <v>22.108445381204227</v>
          </cell>
          <cell r="T499">
            <v>10.623551907078024</v>
          </cell>
          <cell r="U499">
            <v>8.213057505458405</v>
          </cell>
        </row>
        <row r="501">
          <cell r="L501" t="str">
            <v>EEV Industrie 2018 pro Kopf</v>
          </cell>
        </row>
        <row r="521">
          <cell r="L521">
            <v>2018</v>
          </cell>
          <cell r="M521">
            <v>2.0111730299252936E-2</v>
          </cell>
          <cell r="N521">
            <v>4.9827694586737283E-2</v>
          </cell>
          <cell r="O521">
            <v>3.6818487673442771E-2</v>
          </cell>
          <cell r="P521">
            <v>6.6402309099341666E-2</v>
          </cell>
          <cell r="Q521">
            <v>3.0825162065181485E-2</v>
          </cell>
          <cell r="R521">
            <v>5.8442068744891072E-2</v>
          </cell>
          <cell r="S521">
            <v>2.9433188728072299E-2</v>
          </cell>
          <cell r="T521">
            <v>2.7118815510957558E-2</v>
          </cell>
          <cell r="U521">
            <v>4.3483491454033747E-3</v>
          </cell>
        </row>
        <row r="523">
          <cell r="L523" t="str">
            <v>EEV Industrie pro BRP 2018</v>
          </cell>
          <cell r="O523" t="str">
            <v>TJ/Mio. EUR</v>
          </cell>
        </row>
        <row r="524">
          <cell r="M524" t="str">
            <v>Bgd</v>
          </cell>
          <cell r="N524" t="str">
            <v>Ktn</v>
          </cell>
          <cell r="O524" t="str">
            <v>Noe</v>
          </cell>
          <cell r="P524" t="str">
            <v>Ooe</v>
          </cell>
          <cell r="Q524" t="str">
            <v>Sbg</v>
          </cell>
          <cell r="R524" t="str">
            <v>Stk</v>
          </cell>
          <cell r="S524" t="str">
            <v>Tir</v>
          </cell>
          <cell r="T524" t="str">
            <v>Vbg</v>
          </cell>
          <cell r="U524" t="str">
            <v>Wie</v>
          </cell>
        </row>
        <row r="543">
          <cell r="L543">
            <v>2018</v>
          </cell>
          <cell r="M543">
            <v>0.65358657176702784</v>
          </cell>
          <cell r="N543">
            <v>0.45801793245348688</v>
          </cell>
          <cell r="O543">
            <v>0.63797327405348947</v>
          </cell>
          <cell r="P543">
            <v>4.6857987277737525</v>
          </cell>
          <cell r="Q543">
            <v>0.34338636458382227</v>
          </cell>
          <cell r="R543">
            <v>1.1006935739768617</v>
          </cell>
          <cell r="S543">
            <v>0.76117904566032801</v>
          </cell>
          <cell r="T543">
            <v>0.30639263712623727</v>
          </cell>
          <cell r="U543">
            <v>0.43052143971580459</v>
          </cell>
        </row>
        <row r="545">
          <cell r="L545" t="str">
            <v>BRP 2018</v>
          </cell>
          <cell r="O545" t="str">
            <v>Mrd. Euro</v>
          </cell>
        </row>
        <row r="546">
          <cell r="M546" t="str">
            <v>Bgd</v>
          </cell>
          <cell r="N546" t="str">
            <v>Ktn</v>
          </cell>
          <cell r="O546" t="str">
            <v>Noe</v>
          </cell>
          <cell r="P546" t="str">
            <v>Ooe</v>
          </cell>
          <cell r="Q546" t="str">
            <v>Sbg</v>
          </cell>
          <cell r="R546" t="str">
            <v>Stk</v>
          </cell>
          <cell r="S546" t="str">
            <v>Tir</v>
          </cell>
          <cell r="T546" t="str">
            <v>Vbg</v>
          </cell>
          <cell r="U546" t="str">
            <v>Wie</v>
          </cell>
        </row>
        <row r="547">
          <cell r="L547">
            <v>2000</v>
          </cell>
          <cell r="M547">
            <v>4.7969999999999997</v>
          </cell>
          <cell r="N547">
            <v>33.533999999999999</v>
          </cell>
          <cell r="O547">
            <v>57.66</v>
          </cell>
          <cell r="P547">
            <v>12.379</v>
          </cell>
          <cell r="Q547">
            <v>27.129000000000001</v>
          </cell>
          <cell r="R547">
            <v>35.247999999999998</v>
          </cell>
          <cell r="S547">
            <v>15.241</v>
          </cell>
          <cell r="T547">
            <v>17.975000000000001</v>
          </cell>
          <cell r="U547">
            <v>9.5380000000000003</v>
          </cell>
        </row>
        <row r="548">
          <cell r="L548">
            <v>2001</v>
          </cell>
          <cell r="M548">
            <v>4.96</v>
          </cell>
          <cell r="N548">
            <v>34.118000000000002</v>
          </cell>
          <cell r="O548">
            <v>59.843000000000004</v>
          </cell>
          <cell r="P548">
            <v>12.584</v>
          </cell>
          <cell r="Q548">
            <v>28.084</v>
          </cell>
          <cell r="R548">
            <v>36.472000000000001</v>
          </cell>
          <cell r="S548">
            <v>15.683</v>
          </cell>
          <cell r="T548">
            <v>18.7</v>
          </cell>
          <cell r="U548">
            <v>9.9749999999999996</v>
          </cell>
        </row>
        <row r="549">
          <cell r="L549">
            <v>2002</v>
          </cell>
          <cell r="M549">
            <v>5.3360000000000003</v>
          </cell>
          <cell r="N549">
            <v>35.718000000000004</v>
          </cell>
          <cell r="O549">
            <v>62.665999999999997</v>
          </cell>
          <cell r="P549">
            <v>13.29</v>
          </cell>
          <cell r="Q549">
            <v>29.338999999999999</v>
          </cell>
          <cell r="R549">
            <v>38.414000000000001</v>
          </cell>
          <cell r="S549">
            <v>16.542000000000002</v>
          </cell>
          <cell r="T549">
            <v>19.989999999999998</v>
          </cell>
          <cell r="U549">
            <v>10.464</v>
          </cell>
        </row>
        <row r="550">
          <cell r="L550">
            <v>2003</v>
          </cell>
          <cell r="M550">
            <v>5.1980000000000004</v>
          </cell>
          <cell r="N550">
            <v>34.826000000000001</v>
          </cell>
          <cell r="O550">
            <v>61.965000000000003</v>
          </cell>
          <cell r="P550">
            <v>12.972</v>
          </cell>
          <cell r="Q550">
            <v>28.541</v>
          </cell>
          <cell r="R550">
            <v>37.244999999999997</v>
          </cell>
          <cell r="S550">
            <v>16.164000000000001</v>
          </cell>
          <cell r="T550">
            <v>19.341999999999999</v>
          </cell>
          <cell r="U550">
            <v>10.375999999999999</v>
          </cell>
        </row>
        <row r="551">
          <cell r="L551">
            <v>2004</v>
          </cell>
          <cell r="M551">
            <v>5.6360000000000001</v>
          </cell>
          <cell r="N551">
            <v>37.926000000000002</v>
          </cell>
          <cell r="O551">
            <v>64.528999999999996</v>
          </cell>
          <cell r="P551">
            <v>13.874000000000001</v>
          </cell>
          <cell r="Q551">
            <v>31.033000000000001</v>
          </cell>
          <cell r="R551">
            <v>39.963999999999999</v>
          </cell>
          <cell r="S551">
            <v>17.46</v>
          </cell>
          <cell r="T551">
            <v>20.795000000000002</v>
          </cell>
          <cell r="U551">
            <v>11.023999999999999</v>
          </cell>
        </row>
        <row r="552">
          <cell r="L552">
            <v>2005</v>
          </cell>
          <cell r="M552">
            <v>5.72</v>
          </cell>
          <cell r="N552">
            <v>39.188000000000002</v>
          </cell>
          <cell r="O552">
            <v>67.364000000000004</v>
          </cell>
          <cell r="P552">
            <v>14.568</v>
          </cell>
          <cell r="Q552">
            <v>32.520000000000003</v>
          </cell>
          <cell r="R552">
            <v>42.530999999999999</v>
          </cell>
          <cell r="S552">
            <v>18.295999999999999</v>
          </cell>
          <cell r="T552">
            <v>22.167000000000002</v>
          </cell>
          <cell r="U552">
            <v>11.611000000000001</v>
          </cell>
        </row>
        <row r="553">
          <cell r="L553">
            <v>2006</v>
          </cell>
          <cell r="M553">
            <v>5.9039999999999999</v>
          </cell>
          <cell r="N553">
            <v>41.460999999999999</v>
          </cell>
          <cell r="O553">
            <v>71.019000000000005</v>
          </cell>
          <cell r="P553">
            <v>15.23</v>
          </cell>
          <cell r="Q553">
            <v>34.121000000000002</v>
          </cell>
          <cell r="R553">
            <v>44.732999999999997</v>
          </cell>
          <cell r="S553">
            <v>19.452000000000002</v>
          </cell>
          <cell r="T553">
            <v>23.577000000000002</v>
          </cell>
          <cell r="U553">
            <v>12.218999999999999</v>
          </cell>
        </row>
        <row r="554">
          <cell r="L554">
            <v>2007</v>
          </cell>
          <cell r="M554">
            <v>6.2830000000000004</v>
          </cell>
          <cell r="N554">
            <v>44.58</v>
          </cell>
          <cell r="O554">
            <v>73.965000000000003</v>
          </cell>
          <cell r="P554">
            <v>16.364000000000001</v>
          </cell>
          <cell r="Q554">
            <v>36.539000000000001</v>
          </cell>
          <cell r="R554">
            <v>47.41</v>
          </cell>
          <cell r="S554">
            <v>20.896000000000001</v>
          </cell>
          <cell r="T554">
            <v>24.818000000000001</v>
          </cell>
          <cell r="U554">
            <v>13.015000000000001</v>
          </cell>
        </row>
        <row r="555">
          <cell r="L555">
            <v>2008</v>
          </cell>
          <cell r="M555">
            <v>6.41</v>
          </cell>
          <cell r="N555">
            <v>46.347999999999999</v>
          </cell>
          <cell r="O555">
            <v>76.694000000000003</v>
          </cell>
          <cell r="P555">
            <v>16.763000000000002</v>
          </cell>
          <cell r="Q555">
            <v>37.600999999999999</v>
          </cell>
          <cell r="R555">
            <v>49.713000000000001</v>
          </cell>
          <cell r="S555">
            <v>21.34</v>
          </cell>
          <cell r="T555">
            <v>25.318999999999999</v>
          </cell>
          <cell r="U555">
            <v>13.458</v>
          </cell>
        </row>
        <row r="556">
          <cell r="L556">
            <v>2009</v>
          </cell>
          <cell r="M556">
            <v>6.6980000000000004</v>
          </cell>
          <cell r="N556">
            <v>46.286000000000001</v>
          </cell>
          <cell r="O556">
            <v>78.13</v>
          </cell>
          <cell r="P556">
            <v>16.582000000000001</v>
          </cell>
          <cell r="Q556">
            <v>37.576000000000001</v>
          </cell>
          <cell r="R556">
            <v>49.593000000000004</v>
          </cell>
          <cell r="S556">
            <v>21.867999999999999</v>
          </cell>
          <cell r="T556">
            <v>25.591000000000001</v>
          </cell>
          <cell r="U556">
            <v>13.444000000000001</v>
          </cell>
        </row>
        <row r="557">
          <cell r="L557">
            <v>2010</v>
          </cell>
          <cell r="M557">
            <v>6.4409999999999998</v>
          </cell>
          <cell r="N557">
            <v>45.2</v>
          </cell>
          <cell r="O557">
            <v>76.313000000000002</v>
          </cell>
          <cell r="P557">
            <v>16.158000000000001</v>
          </cell>
          <cell r="Q557">
            <v>36.634999999999998</v>
          </cell>
          <cell r="R557">
            <v>48.055</v>
          </cell>
          <cell r="S557">
            <v>20.852</v>
          </cell>
          <cell r="T557">
            <v>25.155999999999999</v>
          </cell>
          <cell r="U557">
            <v>13.11</v>
          </cell>
        </row>
        <row r="558">
          <cell r="L558">
            <v>2011</v>
          </cell>
          <cell r="M558">
            <v>7.0129999999999999</v>
          </cell>
          <cell r="N558">
            <v>48.511000000000003</v>
          </cell>
          <cell r="O558">
            <v>80.747</v>
          </cell>
          <cell r="P558">
            <v>17.547999999999998</v>
          </cell>
          <cell r="Q558">
            <v>39.466999999999999</v>
          </cell>
          <cell r="R558">
            <v>52.575000000000003</v>
          </cell>
          <cell r="S558">
            <v>22.946999999999999</v>
          </cell>
          <cell r="T558">
            <v>26.948</v>
          </cell>
          <cell r="U558">
            <v>14.242000000000001</v>
          </cell>
        </row>
        <row r="559">
          <cell r="L559">
            <v>2012</v>
          </cell>
          <cell r="M559">
            <v>7.3659999999999997</v>
          </cell>
          <cell r="N559">
            <v>49.802</v>
          </cell>
          <cell r="O559">
            <v>81.981999999999999</v>
          </cell>
          <cell r="P559">
            <v>17.771999999999998</v>
          </cell>
          <cell r="Q559">
            <v>40.956000000000003</v>
          </cell>
          <cell r="R559">
            <v>53.978000000000002</v>
          </cell>
          <cell r="S559">
            <v>23.887</v>
          </cell>
          <cell r="T559">
            <v>28.190999999999999</v>
          </cell>
          <cell r="U559">
            <v>14.584</v>
          </cell>
        </row>
        <row r="560">
          <cell r="L560">
            <v>2013</v>
          </cell>
          <cell r="M560">
            <v>7.54</v>
          </cell>
          <cell r="N560">
            <v>50.47</v>
          </cell>
          <cell r="O560">
            <v>83.117999999999995</v>
          </cell>
          <cell r="P560">
            <v>17.908000000000001</v>
          </cell>
          <cell r="Q560">
            <v>41.304000000000002</v>
          </cell>
          <cell r="R560">
            <v>55.424999999999997</v>
          </cell>
          <cell r="S560">
            <v>23.966000000000001</v>
          </cell>
          <cell r="T560">
            <v>28.939</v>
          </cell>
          <cell r="U560">
            <v>15.117000000000001</v>
          </cell>
        </row>
        <row r="561">
          <cell r="L561">
            <v>2014</v>
          </cell>
          <cell r="M561">
            <v>7.7370000000000001</v>
          </cell>
          <cell r="N561">
            <v>52.048999999999999</v>
          </cell>
          <cell r="O561">
            <v>84.75</v>
          </cell>
          <cell r="P561">
            <v>18.420000000000002</v>
          </cell>
          <cell r="Q561">
            <v>42.710999999999999</v>
          </cell>
          <cell r="R561">
            <v>57.137</v>
          </cell>
          <cell r="S561">
            <v>24.504000000000001</v>
          </cell>
          <cell r="T561">
            <v>29.853000000000002</v>
          </cell>
          <cell r="U561">
            <v>15.86</v>
          </cell>
        </row>
        <row r="562">
          <cell r="L562">
            <v>2015</v>
          </cell>
          <cell r="M562">
            <v>8.0410000000000004</v>
          </cell>
          <cell r="N562">
            <v>53.884999999999998</v>
          </cell>
          <cell r="O562">
            <v>87.284999999999997</v>
          </cell>
          <cell r="P562">
            <v>18.718</v>
          </cell>
          <cell r="Q562">
            <v>43.722000000000001</v>
          </cell>
          <cell r="R562">
            <v>58.651000000000003</v>
          </cell>
          <cell r="S562">
            <v>25.603999999999999</v>
          </cell>
          <cell r="T562">
            <v>31.193999999999999</v>
          </cell>
          <cell r="U562">
            <v>17.04</v>
          </cell>
        </row>
        <row r="563">
          <cell r="L563">
            <v>2016</v>
          </cell>
          <cell r="M563">
            <v>8.3539999999999992</v>
          </cell>
          <cell r="N563">
            <v>55.691000000000003</v>
          </cell>
          <cell r="O563">
            <v>91.563999999999993</v>
          </cell>
          <cell r="P563">
            <v>19.120999999999999</v>
          </cell>
          <cell r="Q563">
            <v>45.485999999999997</v>
          </cell>
          <cell r="R563">
            <v>60.680999999999997</v>
          </cell>
          <cell r="S563">
            <v>26.831</v>
          </cell>
          <cell r="T563">
            <v>32.375</v>
          </cell>
          <cell r="U563">
            <v>17.065999999999999</v>
          </cell>
        </row>
        <row r="564">
          <cell r="L564">
            <v>2017</v>
          </cell>
          <cell r="M564">
            <v>8.7720000000000002</v>
          </cell>
          <cell r="N564">
            <v>58.167999999999999</v>
          </cell>
          <cell r="O564">
            <v>92.938999999999993</v>
          </cell>
          <cell r="P564">
            <v>19.881</v>
          </cell>
          <cell r="Q564">
            <v>47.597000000000001</v>
          </cell>
          <cell r="R564">
            <v>63.24</v>
          </cell>
          <cell r="S564">
            <v>27.812000000000001</v>
          </cell>
          <cell r="T564">
            <v>33.567</v>
          </cell>
          <cell r="U564">
            <v>18.186</v>
          </cell>
        </row>
        <row r="565">
          <cell r="L565">
            <v>2018</v>
          </cell>
          <cell r="M565">
            <v>9.0060000000000002</v>
          </cell>
          <cell r="N565">
            <v>61.02</v>
          </cell>
          <cell r="O565">
            <v>96.417000000000002</v>
          </cell>
          <cell r="P565">
            <v>20.882000000000001</v>
          </cell>
          <cell r="Q565">
            <v>49.603999999999999</v>
          </cell>
          <cell r="R565">
            <v>65.849999999999994</v>
          </cell>
          <cell r="S565">
            <v>29.045000000000002</v>
          </cell>
          <cell r="T565">
            <v>34.673000000000002</v>
          </cell>
          <cell r="U565">
            <v>19.077000000000002</v>
          </cell>
        </row>
        <row r="568">
          <cell r="L568" t="str">
            <v>BRP pro Kopf</v>
          </cell>
          <cell r="O568" t="str">
            <v>Mil. Euro/Person</v>
          </cell>
        </row>
        <row r="569">
          <cell r="M569" t="str">
            <v>Bgd</v>
          </cell>
          <cell r="N569" t="str">
            <v>Ktn</v>
          </cell>
          <cell r="O569" t="str">
            <v>Noe</v>
          </cell>
          <cell r="P569" t="str">
            <v>Ooe</v>
          </cell>
          <cell r="Q569" t="str">
            <v>Sbg</v>
          </cell>
          <cell r="R569" t="str">
            <v>Stk</v>
          </cell>
          <cell r="S569" t="str">
            <v>Tir</v>
          </cell>
          <cell r="T569" t="str">
            <v>Vbg</v>
          </cell>
          <cell r="U569" t="str">
            <v>Wie</v>
          </cell>
        </row>
        <row r="570">
          <cell r="L570">
            <v>2000</v>
          </cell>
          <cell r="M570">
            <v>5.9946119722785744E-4</v>
          </cell>
          <cell r="N570">
            <v>0.12140059226864959</v>
          </cell>
          <cell r="O570">
            <v>0.10283647466719933</v>
          </cell>
          <cell r="P570">
            <v>8.0640590769359057E-3</v>
          </cell>
          <cell r="Q570">
            <v>1.9801683898586532E-2</v>
          </cell>
          <cell r="R570">
            <v>6.8729111988987124E-2</v>
          </cell>
          <cell r="S570">
            <v>1.2884109795169621E-2</v>
          </cell>
          <cell r="T570">
            <v>2.6930493108940023E-2</v>
          </cell>
          <cell r="U570">
            <v>2.7379250558320845E-2</v>
          </cell>
        </row>
        <row r="571">
          <cell r="L571">
            <v>2001</v>
          </cell>
          <cell r="M571">
            <v>6.1838092414535646E-4</v>
          </cell>
          <cell r="N571">
            <v>0.1236356520604734</v>
          </cell>
          <cell r="O571">
            <v>0.10694442707002329</v>
          </cell>
          <cell r="P571">
            <v>8.1745285225046389E-3</v>
          </cell>
          <cell r="Q571">
            <v>2.0452483151680755E-2</v>
          </cell>
          <cell r="R571">
            <v>7.083991290684101E-2</v>
          </cell>
          <cell r="S571">
            <v>1.3263241041202056E-2</v>
          </cell>
          <cell r="T571">
            <v>2.7848433041644576E-2</v>
          </cell>
          <cell r="U571">
            <v>2.8489499584438877E-2</v>
          </cell>
        </row>
        <row r="572">
          <cell r="L572">
            <v>2002</v>
          </cell>
          <cell r="M572">
            <v>6.6173589098719688E-4</v>
          </cell>
          <cell r="N572">
            <v>0.12909824955814264</v>
          </cell>
          <cell r="O572">
            <v>0.11191696149360728</v>
          </cell>
          <cell r="P572">
            <v>8.6037961580068718E-3</v>
          </cell>
          <cell r="Q572">
            <v>2.1294061120538364E-2</v>
          </cell>
          <cell r="R572">
            <v>7.4294555652257996E-2</v>
          </cell>
          <cell r="S572">
            <v>1.392287123237863E-2</v>
          </cell>
          <cell r="T572">
            <v>2.9584091188262263E-2</v>
          </cell>
          <cell r="U572">
            <v>2.9678875923919518E-2</v>
          </cell>
        </row>
        <row r="573">
          <cell r="L573">
            <v>2003</v>
          </cell>
          <cell r="M573">
            <v>6.4170676716698318E-4</v>
          </cell>
          <cell r="N573">
            <v>0.12593385453204214</v>
          </cell>
          <cell r="O573">
            <v>0.11092454123800846</v>
          </cell>
          <cell r="P573">
            <v>8.3729810639727505E-3</v>
          </cell>
          <cell r="Q573">
            <v>2.0644006793332812E-2</v>
          </cell>
          <cell r="R573">
            <v>7.2028915998174375E-2</v>
          </cell>
          <cell r="S573">
            <v>1.3591016677667397E-2</v>
          </cell>
          <cell r="T573">
            <v>2.8466849263455964E-2</v>
          </cell>
          <cell r="U573">
            <v>2.9260726724101464E-2</v>
          </cell>
        </row>
        <row r="574">
          <cell r="L574">
            <v>2004</v>
          </cell>
          <cell r="M574">
            <v>6.9216450377540366E-4</v>
          </cell>
          <cell r="N574">
            <v>0.1370198560652042</v>
          </cell>
          <cell r="O574">
            <v>0.1156379810259737</v>
          </cell>
          <cell r="P574">
            <v>8.9090606700995504E-3</v>
          </cell>
          <cell r="Q574">
            <v>2.2366319564565605E-2</v>
          </cell>
          <cell r="R574">
            <v>7.6899542227977777E-2</v>
          </cell>
          <cell r="S574">
            <v>1.4645586863596407E-2</v>
          </cell>
          <cell r="T574">
            <v>3.0418100781260286E-2</v>
          </cell>
          <cell r="U574">
            <v>3.087367112146706E-2</v>
          </cell>
        </row>
        <row r="575">
          <cell r="L575">
            <v>2005</v>
          </cell>
          <cell r="M575">
            <v>6.9744538679504216E-4</v>
          </cell>
          <cell r="N575">
            <v>0.14094780456925821</v>
          </cell>
          <cell r="O575">
            <v>0.12052400496666822</v>
          </cell>
          <cell r="P575">
            <v>9.2851966507515541E-3</v>
          </cell>
          <cell r="Q575">
            <v>2.3316407667169036E-2</v>
          </cell>
          <cell r="R575">
            <v>8.1419456361307804E-2</v>
          </cell>
          <cell r="S575">
            <v>1.5287688631160279E-2</v>
          </cell>
          <cell r="T575">
            <v>3.2174862182380824E-2</v>
          </cell>
          <cell r="U575">
            <v>3.2247940586689776E-2</v>
          </cell>
        </row>
        <row r="576">
          <cell r="L576">
            <v>2006</v>
          </cell>
          <cell r="M576">
            <v>7.1526373290617807E-4</v>
          </cell>
          <cell r="N576">
            <v>0.14853812064042532</v>
          </cell>
          <cell r="O576">
            <v>0.1269835877391704</v>
          </cell>
          <cell r="P576">
            <v>9.6361849818506918E-3</v>
          </cell>
          <cell r="Q576">
            <v>2.4367147591886521E-2</v>
          </cell>
          <cell r="R576">
            <v>8.5218699992379784E-2</v>
          </cell>
          <cell r="S576">
            <v>1.6198472087364493E-2</v>
          </cell>
          <cell r="T576">
            <v>3.3960242159558549E-2</v>
          </cell>
          <cell r="U576">
            <v>3.3695502302622506E-2</v>
          </cell>
        </row>
        <row r="577">
          <cell r="L577">
            <v>2007</v>
          </cell>
          <cell r="M577">
            <v>7.5854305646370923E-4</v>
          </cell>
          <cell r="N577">
            <v>0.1591790389270947</v>
          </cell>
          <cell r="O577">
            <v>0.13222367816544003</v>
          </cell>
          <cell r="P577">
            <v>1.0301107853807865E-2</v>
          </cell>
          <cell r="Q577">
            <v>2.6031176999037519E-2</v>
          </cell>
          <cell r="R577">
            <v>9.0124855526491882E-2</v>
          </cell>
          <cell r="S577">
            <v>1.7377376644825748E-2</v>
          </cell>
          <cell r="T577">
            <v>3.5593966608964037E-2</v>
          </cell>
          <cell r="U577">
            <v>3.5729090315124265E-2</v>
          </cell>
        </row>
        <row r="578">
          <cell r="L578">
            <v>2008</v>
          </cell>
          <cell r="M578">
            <v>7.7154651986178601E-4</v>
          </cell>
          <cell r="N578">
            <v>0.16495300327073034</v>
          </cell>
          <cell r="O578">
            <v>0.13702330650420302</v>
          </cell>
          <cell r="P578">
            <v>1.0506404563325798E-2</v>
          </cell>
          <cell r="Q578">
            <v>2.6747770959806853E-2</v>
          </cell>
          <cell r="R578">
            <v>9.4521469966384247E-2</v>
          </cell>
          <cell r="S578">
            <v>1.7728655205902461E-2</v>
          </cell>
          <cell r="T578">
            <v>3.6191301165829033E-2</v>
          </cell>
          <cell r="U578">
            <v>3.6812937321173592E-2</v>
          </cell>
        </row>
        <row r="579">
          <cell r="L579">
            <v>2009</v>
          </cell>
          <cell r="M579">
            <v>8.0359899090618207E-4</v>
          </cell>
          <cell r="N579">
            <v>0.16368375080010042</v>
          </cell>
          <cell r="O579">
            <v>0.1396520228362248</v>
          </cell>
          <cell r="P579">
            <v>1.0344625373840113E-2</v>
          </cell>
          <cell r="Q579">
            <v>2.6675772511942548E-2</v>
          </cell>
          <cell r="R579">
            <v>9.4158143455749868E-2</v>
          </cell>
          <cell r="S579">
            <v>1.8150805738735634E-2</v>
          </cell>
          <cell r="T579">
            <v>3.6428366040239031E-2</v>
          </cell>
          <cell r="U579">
            <v>3.6626563794080469E-2</v>
          </cell>
        </row>
        <row r="580">
          <cell r="L580">
            <v>2010</v>
          </cell>
          <cell r="M580">
            <v>7.7122549419317852E-4</v>
          </cell>
          <cell r="N580">
            <v>0.15932491355213485</v>
          </cell>
          <cell r="O580">
            <v>0.13676213893239761</v>
          </cell>
          <cell r="P580">
            <v>1.006166647051461E-2</v>
          </cell>
          <cell r="Q580">
            <v>2.5996041874666934E-2</v>
          </cell>
          <cell r="R580">
            <v>9.1232699865206088E-2</v>
          </cell>
          <cell r="S580">
            <v>1.7303918110941913E-2</v>
          </cell>
          <cell r="T580">
            <v>3.5699384953353522E-2</v>
          </cell>
          <cell r="U580">
            <v>3.5589603817941941E-2</v>
          </cell>
        </row>
        <row r="581">
          <cell r="L581">
            <v>2011</v>
          </cell>
          <cell r="M581">
            <v>8.3735673713374449E-4</v>
          </cell>
          <cell r="N581">
            <v>0.17046464802639671</v>
          </cell>
          <cell r="O581">
            <v>0.14504111596894659</v>
          </cell>
          <cell r="P581">
            <v>1.0902940960835652E-2</v>
          </cell>
          <cell r="Q581">
            <v>2.7986373776611059E-2</v>
          </cell>
          <cell r="R581">
            <v>9.9595367181550556E-2</v>
          </cell>
          <cell r="S581">
            <v>1.9017728165912625E-2</v>
          </cell>
          <cell r="T581">
            <v>3.8088130744561612E-2</v>
          </cell>
          <cell r="U581">
            <v>3.8564852423503923E-2</v>
          </cell>
        </row>
        <row r="582">
          <cell r="L582">
            <v>2012</v>
          </cell>
          <cell r="M582">
            <v>8.7605780173715384E-4</v>
          </cell>
          <cell r="N582">
            <v>0.17426569902933006</v>
          </cell>
          <cell r="O582">
            <v>0.14744248031120791</v>
          </cell>
          <cell r="P582">
            <v>1.1008049155907102E-2</v>
          </cell>
          <cell r="Q582">
            <v>2.8967384462176754E-2</v>
          </cell>
          <cell r="R582">
            <v>0.10190219443311736</v>
          </cell>
          <cell r="S582">
            <v>1.9762620212195624E-2</v>
          </cell>
          <cell r="T582">
            <v>3.9617415304793131E-2</v>
          </cell>
          <cell r="U582">
            <v>3.9317815413316942E-2</v>
          </cell>
        </row>
        <row r="583">
          <cell r="L583">
            <v>2013</v>
          </cell>
          <cell r="M583">
            <v>8.9211132224149478E-4</v>
          </cell>
          <cell r="N583">
            <v>0.17604319633333448</v>
          </cell>
          <cell r="O583">
            <v>0.14963463570686605</v>
          </cell>
          <cell r="P583">
            <v>1.1063937051462011E-2</v>
          </cell>
          <cell r="Q583">
            <v>2.9118123536303893E-2</v>
          </cell>
          <cell r="R583">
            <v>0.10420230946534861</v>
          </cell>
          <cell r="S583">
            <v>1.9790729918387807E-2</v>
          </cell>
          <cell r="T583">
            <v>4.0423921060277583E-2</v>
          </cell>
          <cell r="U583">
            <v>4.0571331953849002E-2</v>
          </cell>
        </row>
        <row r="584">
          <cell r="L584">
            <v>2014</v>
          </cell>
          <cell r="M584">
            <v>9.0940228162767606E-4</v>
          </cell>
          <cell r="N584">
            <v>0.18109291062432153</v>
          </cell>
          <cell r="O584">
            <v>0.1524606885286599</v>
          </cell>
          <cell r="P584">
            <v>1.1332002448499986E-2</v>
          </cell>
          <cell r="Q584">
            <v>2.9963758101109707E-2</v>
          </cell>
          <cell r="R584">
            <v>0.10694405450427687</v>
          </cell>
          <cell r="S584">
            <v>2.0163818683624549E-2</v>
          </cell>
          <cell r="T584">
            <v>4.1345469352028562E-2</v>
          </cell>
          <cell r="U584">
            <v>4.2261552645743737E-2</v>
          </cell>
        </row>
        <row r="585">
          <cell r="L585">
            <v>2015</v>
          </cell>
          <cell r="M585">
            <v>9.3664173692353315E-4</v>
          </cell>
          <cell r="N585">
            <v>0.18686970272857162</v>
          </cell>
          <cell r="O585">
            <v>0.15652543482276232</v>
          </cell>
          <cell r="P585">
            <v>1.1435881958335217E-2</v>
          </cell>
          <cell r="Q585">
            <v>3.0420573720247888E-2</v>
          </cell>
          <cell r="R585">
            <v>0.10890033885716938</v>
          </cell>
          <cell r="S585">
            <v>2.0959912244079341E-2</v>
          </cell>
          <cell r="T585">
            <v>4.2800339175605703E-2</v>
          </cell>
          <cell r="U585">
            <v>4.5008874989434539E-2</v>
          </cell>
        </row>
        <row r="586">
          <cell r="L586">
            <v>2016</v>
          </cell>
          <cell r="M586">
            <v>9.6017790301237711E-4</v>
          </cell>
          <cell r="N586">
            <v>0.19137077292610932</v>
          </cell>
          <cell r="O586">
            <v>0.16336653095014647</v>
          </cell>
          <cell r="P586">
            <v>1.1562619618780049E-2</v>
          </cell>
          <cell r="Q586">
            <v>3.1284475098146566E-2</v>
          </cell>
          <cell r="R586">
            <v>0.11117503183313027</v>
          </cell>
          <cell r="S586">
            <v>2.177819696561397E-2</v>
          </cell>
          <cell r="T586">
            <v>4.3800963012369798E-2</v>
          </cell>
          <cell r="U586">
            <v>4.4425701619432142E-2</v>
          </cell>
        </row>
        <row r="587">
          <cell r="L587">
            <v>2017</v>
          </cell>
          <cell r="M587">
            <v>9.9990140051169139E-4</v>
          </cell>
          <cell r="N587">
            <v>0.19924505552472752</v>
          </cell>
          <cell r="O587">
            <v>0.16564393122512597</v>
          </cell>
          <cell r="P587">
            <v>1.1935142845307797E-2</v>
          </cell>
          <cell r="Q587">
            <v>3.2488421857349091E-2</v>
          </cell>
          <cell r="R587">
            <v>0.11513610055656398</v>
          </cell>
          <cell r="S587">
            <v>2.2478012572557299E-2</v>
          </cell>
          <cell r="T587">
            <v>4.4986752046832217E-2</v>
          </cell>
          <cell r="U587">
            <v>4.678046672428695E-2</v>
          </cell>
        </row>
        <row r="588">
          <cell r="L588">
            <v>2018</v>
          </cell>
          <cell r="M588">
            <v>1.0208260529861542E-3</v>
          </cell>
          <cell r="N588">
            <v>0.20849064662167935</v>
          </cell>
          <cell r="O588">
            <v>0.17189756426302108</v>
          </cell>
          <cell r="P588">
            <v>1.2499191939990471E-2</v>
          </cell>
          <cell r="Q588">
            <v>3.3662328919580667E-2</v>
          </cell>
          <cell r="R588">
            <v>0.11916848088689581</v>
          </cell>
          <cell r="S588">
            <v>2.3419345371040803E-2</v>
          </cell>
          <cell r="T588">
            <v>4.6160502702558774E-2</v>
          </cell>
          <cell r="U588">
            <v>4.8697991785388813E-2</v>
          </cell>
        </row>
        <row r="595">
          <cell r="L595" t="str">
            <v>Stromverbrauch Öffentliche und Private Dienstleistungen</v>
          </cell>
          <cell r="O595" t="str">
            <v>GWh</v>
          </cell>
        </row>
        <row r="596">
          <cell r="M596" t="str">
            <v>Bgd</v>
          </cell>
          <cell r="N596" t="str">
            <v>Ktn</v>
          </cell>
          <cell r="O596" t="str">
            <v>Noe</v>
          </cell>
          <cell r="P596" t="str">
            <v>Ooe</v>
          </cell>
          <cell r="Q596" t="str">
            <v>Sbg</v>
          </cell>
          <cell r="R596" t="str">
            <v>Stk</v>
          </cell>
          <cell r="S596" t="str">
            <v>Tir</v>
          </cell>
          <cell r="T596" t="str">
            <v>Vbg</v>
          </cell>
          <cell r="U596" t="str">
            <v>Wie</v>
          </cell>
        </row>
        <row r="597">
          <cell r="L597">
            <v>2000</v>
          </cell>
          <cell r="M597">
            <v>351.83494560975112</v>
          </cell>
          <cell r="N597">
            <v>700.10194025739554</v>
          </cell>
          <cell r="O597">
            <v>1785.1603777052403</v>
          </cell>
          <cell r="P597">
            <v>1419.6610553662508</v>
          </cell>
          <cell r="Q597">
            <v>912.24261565628728</v>
          </cell>
          <cell r="R597">
            <v>1516.0785690531366</v>
          </cell>
          <cell r="S597">
            <v>1234.72439653694</v>
          </cell>
          <cell r="T597">
            <v>447.49522203479529</v>
          </cell>
          <cell r="U597">
            <v>3143.6915770890046</v>
          </cell>
        </row>
        <row r="598">
          <cell r="L598">
            <v>2001</v>
          </cell>
          <cell r="M598">
            <v>354.4045984385499</v>
          </cell>
          <cell r="N598">
            <v>705.21518711839758</v>
          </cell>
          <cell r="O598">
            <v>1798.198429984214</v>
          </cell>
          <cell r="P598">
            <v>1435.4210961989234</v>
          </cell>
          <cell r="Q598">
            <v>918.90524779991767</v>
          </cell>
          <cell r="R598">
            <v>1527.1513622257901</v>
          </cell>
          <cell r="S598">
            <v>1243.7422984762982</v>
          </cell>
          <cell r="T598">
            <v>450.76353684412379</v>
          </cell>
          <cell r="U598">
            <v>3121.2915334155527</v>
          </cell>
        </row>
        <row r="599">
          <cell r="L599">
            <v>2002</v>
          </cell>
          <cell r="M599">
            <v>332.41630514891676</v>
          </cell>
          <cell r="N599">
            <v>661.46158337007773</v>
          </cell>
          <cell r="O599">
            <v>1686.6329631543406</v>
          </cell>
          <cell r="P599">
            <v>1338.433287468534</v>
          </cell>
          <cell r="Q599">
            <v>861.8936904357405</v>
          </cell>
          <cell r="R599">
            <v>1432.4024447505963</v>
          </cell>
          <cell r="S599">
            <v>1166.5769045843758</v>
          </cell>
          <cell r="T599">
            <v>422.79685442502</v>
          </cell>
          <cell r="U599">
            <v>3350.3233904695358</v>
          </cell>
        </row>
        <row r="600">
          <cell r="L600">
            <v>2003</v>
          </cell>
          <cell r="M600">
            <v>341.14373404915017</v>
          </cell>
          <cell r="N600">
            <v>678.82793649319535</v>
          </cell>
          <cell r="O600">
            <v>1730.914693739503</v>
          </cell>
          <cell r="P600">
            <v>1375.6088543589249</v>
          </cell>
          <cell r="Q600">
            <v>884.52229133865922</v>
          </cell>
          <cell r="R600">
            <v>1470.0094763535767</v>
          </cell>
          <cell r="S600">
            <v>1197.2048155313239</v>
          </cell>
          <cell r="T600">
            <v>433.89718082021187</v>
          </cell>
          <cell r="U600">
            <v>3485.832266520516</v>
          </cell>
        </row>
        <row r="601">
          <cell r="L601">
            <v>2004</v>
          </cell>
          <cell r="M601">
            <v>302.91219067756089</v>
          </cell>
          <cell r="N601">
            <v>602.7525550466554</v>
          </cell>
          <cell r="O601">
            <v>1536.9332906494824</v>
          </cell>
          <cell r="P601">
            <v>1287.9317446332448</v>
          </cell>
          <cell r="Q601">
            <v>785.39500577175102</v>
          </cell>
          <cell r="R601">
            <v>1305.2673883638793</v>
          </cell>
          <cell r="S601">
            <v>1063.0355980979853</v>
          </cell>
          <cell r="T601">
            <v>385.27087691469075</v>
          </cell>
          <cell r="U601">
            <v>3418.5023315194207</v>
          </cell>
        </row>
        <row r="602">
          <cell r="L602">
            <v>2005</v>
          </cell>
          <cell r="M602">
            <v>354.62869062410454</v>
          </cell>
          <cell r="N602">
            <v>766.41495925267202</v>
          </cell>
          <cell r="O602">
            <v>1787.1520023802873</v>
          </cell>
          <cell r="P602">
            <v>1802.7730882735209</v>
          </cell>
          <cell r="Q602">
            <v>1070.5778521707678</v>
          </cell>
          <cell r="R602">
            <v>1774.8536682739802</v>
          </cell>
          <cell r="S602">
            <v>1190.1940778867238</v>
          </cell>
          <cell r="T602">
            <v>555.76603119840354</v>
          </cell>
          <cell r="U602">
            <v>3272.3949896115291</v>
          </cell>
        </row>
        <row r="603">
          <cell r="L603">
            <v>2006</v>
          </cell>
          <cell r="M603">
            <v>358.89164881259615</v>
          </cell>
          <cell r="N603">
            <v>775.6279615074493</v>
          </cell>
          <cell r="O603">
            <v>1808.6351887779203</v>
          </cell>
          <cell r="P603">
            <v>1824.4440542777738</v>
          </cell>
          <cell r="Q603">
            <v>1083.4471679988169</v>
          </cell>
          <cell r="R603">
            <v>1796.1890175521996</v>
          </cell>
          <cell r="S603">
            <v>1204.5012891315107</v>
          </cell>
          <cell r="T603">
            <v>542.13175873705381</v>
          </cell>
          <cell r="U603">
            <v>3231.1008321541372</v>
          </cell>
        </row>
        <row r="604">
          <cell r="L604">
            <v>2007</v>
          </cell>
          <cell r="M604">
            <v>343.82947170751305</v>
          </cell>
          <cell r="N604">
            <v>743.07594821170358</v>
          </cell>
          <cell r="O604">
            <v>1732.7293168469648</v>
          </cell>
          <cell r="P604">
            <v>1747.8747065240264</v>
          </cell>
          <cell r="Q604">
            <v>1037.9764160813759</v>
          </cell>
          <cell r="R604">
            <v>1720.8054939007382</v>
          </cell>
          <cell r="S604">
            <v>1153.9500662200151</v>
          </cell>
          <cell r="T604">
            <v>574.08745081933409</v>
          </cell>
          <cell r="U604">
            <v>3304.3552507527711</v>
          </cell>
        </row>
        <row r="605">
          <cell r="L605">
            <v>2008</v>
          </cell>
          <cell r="M605">
            <v>409.61781837336605</v>
          </cell>
          <cell r="N605">
            <v>815.08171085790832</v>
          </cell>
          <cell r="O605">
            <v>2078.3424400749141</v>
          </cell>
          <cell r="P605">
            <v>1741.6261467404643</v>
          </cell>
          <cell r="Q605">
            <v>1062.0628641783935</v>
          </cell>
          <cell r="R605">
            <v>1765.0685461670328</v>
          </cell>
          <cell r="S605">
            <v>1437.5067625113563</v>
          </cell>
          <cell r="T605">
            <v>570.55898828831573</v>
          </cell>
          <cell r="U605">
            <v>3485.2968420089942</v>
          </cell>
        </row>
        <row r="606">
          <cell r="L606">
            <v>2009</v>
          </cell>
          <cell r="M606">
            <v>304.78905796155669</v>
          </cell>
          <cell r="N606">
            <v>658.70274914070637</v>
          </cell>
          <cell r="O606">
            <v>1535.985072953297</v>
          </cell>
          <cell r="P606">
            <v>1549.4107663041541</v>
          </cell>
          <cell r="Q606">
            <v>920.11848918198018</v>
          </cell>
          <cell r="R606">
            <v>1525.4151507618324</v>
          </cell>
          <cell r="S606">
            <v>1022.9238112463676</v>
          </cell>
          <cell r="T606">
            <v>527.17989012349221</v>
          </cell>
          <cell r="U606">
            <v>3496.385095016266</v>
          </cell>
        </row>
        <row r="607">
          <cell r="L607">
            <v>2010</v>
          </cell>
          <cell r="M607">
            <v>318.27478263350167</v>
          </cell>
          <cell r="N607">
            <v>676.12792198319983</v>
          </cell>
          <cell r="O607">
            <v>1607.75291347235</v>
          </cell>
          <cell r="P607">
            <v>1568.3824222135431</v>
          </cell>
          <cell r="Q607">
            <v>975.26532515508666</v>
          </cell>
          <cell r="R607">
            <v>1559.7181679207099</v>
          </cell>
          <cell r="S607">
            <v>1059.6627840790445</v>
          </cell>
          <cell r="T607">
            <v>544.82298483218426</v>
          </cell>
          <cell r="U607">
            <v>3505.7267000977422</v>
          </cell>
        </row>
        <row r="608">
          <cell r="L608">
            <v>2011</v>
          </cell>
          <cell r="M608">
            <v>357.24597764350187</v>
          </cell>
          <cell r="N608">
            <v>673.02443252458033</v>
          </cell>
          <cell r="O608">
            <v>1599.9473570611108</v>
          </cell>
          <cell r="P608">
            <v>1565.4660174041112</v>
          </cell>
          <cell r="Q608">
            <v>969.76030571247452</v>
          </cell>
          <cell r="R608">
            <v>1538.7146730731538</v>
          </cell>
          <cell r="S608">
            <v>1050.7322301232712</v>
          </cell>
          <cell r="T608">
            <v>527.01859567917597</v>
          </cell>
          <cell r="U608">
            <v>3416.4252411759899</v>
          </cell>
        </row>
        <row r="609">
          <cell r="L609">
            <v>2012</v>
          </cell>
          <cell r="M609">
            <v>239.51826233214533</v>
          </cell>
          <cell r="N609">
            <v>727.51533118551174</v>
          </cell>
          <cell r="O609">
            <v>1889.960648365759</v>
          </cell>
          <cell r="P609">
            <v>1860.5670355780751</v>
          </cell>
          <cell r="Q609">
            <v>671.4762353085224</v>
          </cell>
          <cell r="R609">
            <v>1551.8221001609243</v>
          </cell>
          <cell r="S609">
            <v>1001.4356172393608</v>
          </cell>
          <cell r="T609">
            <v>527.56966986133216</v>
          </cell>
          <cell r="U609">
            <v>3536.5650574147107</v>
          </cell>
        </row>
        <row r="610">
          <cell r="L610">
            <v>2013</v>
          </cell>
          <cell r="M610">
            <v>237.73236791748025</v>
          </cell>
          <cell r="N610">
            <v>692.69509570988146</v>
          </cell>
          <cell r="O610">
            <v>1832.2991053058167</v>
          </cell>
          <cell r="P610">
            <v>1930.0343983338946</v>
          </cell>
          <cell r="Q610">
            <v>642.44559840762849</v>
          </cell>
          <cell r="R610">
            <v>1498.2494976419011</v>
          </cell>
          <cell r="S610">
            <v>968.6028011853017</v>
          </cell>
          <cell r="T610">
            <v>488.48675602765417</v>
          </cell>
          <cell r="U610">
            <v>3714.6296009080138</v>
          </cell>
        </row>
        <row r="611">
          <cell r="L611">
            <v>2014</v>
          </cell>
          <cell r="M611">
            <v>235.45836772936028</v>
          </cell>
          <cell r="N611">
            <v>699.82158870411945</v>
          </cell>
          <cell r="O611">
            <v>1874.77557391865</v>
          </cell>
          <cell r="P611">
            <v>2021.5377438017904</v>
          </cell>
          <cell r="Q611">
            <v>627.96014535388258</v>
          </cell>
          <cell r="R611">
            <v>1546.7333244295555</v>
          </cell>
          <cell r="S611">
            <v>973.6882983713524</v>
          </cell>
          <cell r="T611">
            <v>480.88546835158309</v>
          </cell>
          <cell r="U611">
            <v>3796.9125421955218</v>
          </cell>
        </row>
        <row r="612">
          <cell r="L612">
            <v>2015</v>
          </cell>
          <cell r="M612">
            <v>240.99617292642796</v>
          </cell>
          <cell r="N612">
            <v>685.68422494009837</v>
          </cell>
          <cell r="O612">
            <v>1851.7126362156719</v>
          </cell>
          <cell r="P612">
            <v>1912.3533320000693</v>
          </cell>
          <cell r="Q612">
            <v>611.72017430942435</v>
          </cell>
          <cell r="R612">
            <v>1499.9289505917727</v>
          </cell>
          <cell r="S612">
            <v>955.10153951557186</v>
          </cell>
          <cell r="T612">
            <v>573.52826409007332</v>
          </cell>
          <cell r="U612">
            <v>4082.8665562962251</v>
          </cell>
        </row>
        <row r="613">
          <cell r="L613">
            <v>2016</v>
          </cell>
          <cell r="M613">
            <v>236.82195656107871</v>
          </cell>
          <cell r="N613">
            <v>632.79644464085652</v>
          </cell>
          <cell r="O613">
            <v>1677.4808273640469</v>
          </cell>
          <cell r="P613">
            <v>1788.8041906661551</v>
          </cell>
          <cell r="Q613">
            <v>521.84013903444475</v>
          </cell>
          <cell r="R613">
            <v>1319.2838714957245</v>
          </cell>
          <cell r="S613">
            <v>882.11049641721229</v>
          </cell>
          <cell r="T613">
            <v>551.39536239109759</v>
          </cell>
          <cell r="U613">
            <v>4063.04052563922</v>
          </cell>
        </row>
        <row r="614">
          <cell r="L614">
            <v>2017</v>
          </cell>
          <cell r="M614">
            <v>260.4506905470322</v>
          </cell>
          <cell r="N614">
            <v>735.04162753240814</v>
          </cell>
          <cell r="O614">
            <v>1928.4462471706754</v>
          </cell>
          <cell r="P614">
            <v>1973.9760556320209</v>
          </cell>
          <cell r="Q614">
            <v>568.39836183096372</v>
          </cell>
          <cell r="R614">
            <v>1502.2524932842286</v>
          </cell>
          <cell r="S614">
            <v>992.57355020130126</v>
          </cell>
          <cell r="T614">
            <v>463.496250388139</v>
          </cell>
          <cell r="U614">
            <v>3790.9946708749176</v>
          </cell>
        </row>
        <row r="615">
          <cell r="L615">
            <v>2018</v>
          </cell>
          <cell r="M615">
            <v>276.02115367035293</v>
          </cell>
          <cell r="N615">
            <v>756.2325405211617</v>
          </cell>
          <cell r="O615">
            <v>1988.3383999492107</v>
          </cell>
          <cell r="P615">
            <v>2033.7333404150952</v>
          </cell>
          <cell r="Q615">
            <v>578.41910452121499</v>
          </cell>
          <cell r="R615">
            <v>1531.9330671811858</v>
          </cell>
          <cell r="S615">
            <v>1003.0442193925267</v>
          </cell>
          <cell r="T615">
            <v>238.13907975386371</v>
          </cell>
          <cell r="U615">
            <v>3849.04737645872</v>
          </cell>
        </row>
        <row r="617">
          <cell r="L617" t="str">
            <v>Stromverbrauch Private Haushalte</v>
          </cell>
        </row>
        <row r="619">
          <cell r="L619">
            <v>2000</v>
          </cell>
          <cell r="M619">
            <v>531.8306927936477</v>
          </cell>
          <cell r="N619">
            <v>1142.9522915776026</v>
          </cell>
          <cell r="O619">
            <v>2816.3730920065282</v>
          </cell>
          <cell r="P619">
            <v>2246.5240588467004</v>
          </cell>
          <cell r="Q619">
            <v>1041.1268485952412</v>
          </cell>
          <cell r="R619">
            <v>2173.7025132380422</v>
          </cell>
          <cell r="S619">
            <v>1285.5880503619792</v>
          </cell>
          <cell r="T619">
            <v>675.44620580760568</v>
          </cell>
          <cell r="U619">
            <v>2433.5636272562074</v>
          </cell>
        </row>
        <row r="620">
          <cell r="L620">
            <v>2001</v>
          </cell>
          <cell r="M620">
            <v>572.94241752069092</v>
          </cell>
          <cell r="N620">
            <v>1225.0838671436095</v>
          </cell>
          <cell r="O620">
            <v>3071.3942227343291</v>
          </cell>
          <cell r="P620">
            <v>2456.9795659543247</v>
          </cell>
          <cell r="Q620">
            <v>1137.5353387111113</v>
          </cell>
          <cell r="R620">
            <v>2384.9550460483715</v>
          </cell>
          <cell r="S620">
            <v>1413.2401728023544</v>
          </cell>
          <cell r="T620">
            <v>712.72130549562405</v>
          </cell>
          <cell r="U620">
            <v>2627.5308000141886</v>
          </cell>
        </row>
        <row r="621">
          <cell r="L621">
            <v>2002</v>
          </cell>
          <cell r="M621">
            <v>586.54565813771762</v>
          </cell>
          <cell r="N621">
            <v>1248.0972207314646</v>
          </cell>
          <cell r="O621">
            <v>3180.7408831859275</v>
          </cell>
          <cell r="P621">
            <v>2551.2355527767736</v>
          </cell>
          <cell r="Q621">
            <v>1180.0924401065377</v>
          </cell>
          <cell r="R621">
            <v>2483.7746902429403</v>
          </cell>
          <cell r="S621">
            <v>1474.3963616033175</v>
          </cell>
          <cell r="T621">
            <v>715.05953246945592</v>
          </cell>
          <cell r="U621">
            <v>2695.6239920520229</v>
          </cell>
        </row>
        <row r="622">
          <cell r="L622">
            <v>2003</v>
          </cell>
          <cell r="M622">
            <v>592.67547905798824</v>
          </cell>
          <cell r="N622">
            <v>1259.5971917852826</v>
          </cell>
          <cell r="O622">
            <v>3361.9691792837439</v>
          </cell>
          <cell r="P622">
            <v>2689.8651525710966</v>
          </cell>
          <cell r="Q622">
            <v>1240.3808053238427</v>
          </cell>
          <cell r="R622">
            <v>2599.4537262988865</v>
          </cell>
          <cell r="S622">
            <v>1551.7118717352021</v>
          </cell>
          <cell r="T622">
            <v>697.18740327805074</v>
          </cell>
          <cell r="U622">
            <v>2645.6998140944638</v>
          </cell>
        </row>
        <row r="623">
          <cell r="L623">
            <v>2004</v>
          </cell>
          <cell r="M623">
            <v>593.29373472604573</v>
          </cell>
          <cell r="N623">
            <v>1250.9864636436023</v>
          </cell>
          <cell r="O623">
            <v>3286.119730619489</v>
          </cell>
          <cell r="P623">
            <v>2648.4226088742839</v>
          </cell>
          <cell r="Q623">
            <v>1223.0330881341438</v>
          </cell>
          <cell r="R623">
            <v>2592.0335126776736</v>
          </cell>
          <cell r="S623">
            <v>1543.4851145650684</v>
          </cell>
          <cell r="T623">
            <v>695.74478686988209</v>
          </cell>
          <cell r="U623">
            <v>2737.4166969234325</v>
          </cell>
        </row>
        <row r="624">
          <cell r="L624">
            <v>2005</v>
          </cell>
          <cell r="M624">
            <v>586.36389645520057</v>
          </cell>
          <cell r="N624">
            <v>1265.852060237864</v>
          </cell>
          <cell r="O624">
            <v>3124.0678151144739</v>
          </cell>
          <cell r="P624">
            <v>2615.3003464722251</v>
          </cell>
          <cell r="Q624">
            <v>1150.110587834678</v>
          </cell>
          <cell r="R624">
            <v>2552.5578671702401</v>
          </cell>
          <cell r="S624">
            <v>1542.6365385569104</v>
          </cell>
          <cell r="T624">
            <v>751.68178028677733</v>
          </cell>
          <cell r="U624">
            <v>2830.4227530952312</v>
          </cell>
        </row>
        <row r="625">
          <cell r="L625">
            <v>2006</v>
          </cell>
          <cell r="M625">
            <v>583.8860100284528</v>
          </cell>
          <cell r="N625">
            <v>1259.8021920783769</v>
          </cell>
          <cell r="O625">
            <v>3051.209217407596</v>
          </cell>
          <cell r="P625">
            <v>2597.6081079559744</v>
          </cell>
          <cell r="Q625">
            <v>1118.5693775845352</v>
          </cell>
          <cell r="R625">
            <v>2549.2576491521577</v>
          </cell>
          <cell r="S625">
            <v>1525.1702860439846</v>
          </cell>
          <cell r="T625">
            <v>777.46575599889002</v>
          </cell>
          <cell r="U625">
            <v>2980.0011377916221</v>
          </cell>
        </row>
        <row r="626">
          <cell r="L626">
            <v>2007</v>
          </cell>
          <cell r="M626">
            <v>585.59122425683654</v>
          </cell>
          <cell r="N626">
            <v>1257.1596936198412</v>
          </cell>
          <cell r="O626">
            <v>3143.7196191098428</v>
          </cell>
          <cell r="P626">
            <v>2603.5118098657867</v>
          </cell>
          <cell r="Q626">
            <v>1143.9246119682855</v>
          </cell>
          <cell r="R626">
            <v>2567.4408486774973</v>
          </cell>
          <cell r="S626">
            <v>1499.9924658378932</v>
          </cell>
          <cell r="T626">
            <v>768.46730270801049</v>
          </cell>
          <cell r="U626">
            <v>2915.3973607497696</v>
          </cell>
        </row>
        <row r="627">
          <cell r="L627">
            <v>2008</v>
          </cell>
          <cell r="M627">
            <v>601.2342173482956</v>
          </cell>
          <cell r="N627">
            <v>1280.1862048715936</v>
          </cell>
          <cell r="O627">
            <v>3180.0096443864172</v>
          </cell>
          <cell r="P627">
            <v>2625.2657562674649</v>
          </cell>
          <cell r="Q627">
            <v>1158.8228264519332</v>
          </cell>
          <cell r="R627">
            <v>2600.6719363924021</v>
          </cell>
          <cell r="S627">
            <v>1510.709467789726</v>
          </cell>
          <cell r="T627">
            <v>786.01883108368656</v>
          </cell>
          <cell r="U627">
            <v>2875.2770365219708</v>
          </cell>
        </row>
        <row r="628">
          <cell r="L628">
            <v>2009</v>
          </cell>
          <cell r="M628">
            <v>638.35074491450325</v>
          </cell>
          <cell r="N628">
            <v>1331.2094688308771</v>
          </cell>
          <cell r="O628">
            <v>3327.3342303728541</v>
          </cell>
          <cell r="P628">
            <v>2780.5760644552934</v>
          </cell>
          <cell r="Q628">
            <v>1217.5833785100203</v>
          </cell>
          <cell r="R628">
            <v>2646.0000323634231</v>
          </cell>
          <cell r="S628">
            <v>1525.9740834871959</v>
          </cell>
          <cell r="T628">
            <v>833.12125805917731</v>
          </cell>
          <cell r="U628">
            <v>2934.4972574150629</v>
          </cell>
        </row>
        <row r="629">
          <cell r="L629">
            <v>2010</v>
          </cell>
          <cell r="M629">
            <v>655.46562070313485</v>
          </cell>
          <cell r="N629">
            <v>1358.6047877243727</v>
          </cell>
          <cell r="O629">
            <v>3439.0619484376189</v>
          </cell>
          <cell r="P629">
            <v>2861.5771834065831</v>
          </cell>
          <cell r="Q629">
            <v>1248.1176692749577</v>
          </cell>
          <cell r="R629">
            <v>2702.4356513277216</v>
          </cell>
          <cell r="S629">
            <v>1543.6643378870294</v>
          </cell>
          <cell r="T629">
            <v>847.07472849483304</v>
          </cell>
          <cell r="U629">
            <v>3002.9033089148493</v>
          </cell>
        </row>
        <row r="630">
          <cell r="L630">
            <v>2011</v>
          </cell>
          <cell r="M630">
            <v>633.66882338201356</v>
          </cell>
          <cell r="N630">
            <v>1266.5008410717387</v>
          </cell>
          <cell r="O630">
            <v>3335.8544520218807</v>
          </cell>
          <cell r="P630">
            <v>2818.4883669087499</v>
          </cell>
          <cell r="Q630">
            <v>1144.5219776068739</v>
          </cell>
          <cell r="R630">
            <v>2754.2173915234898</v>
          </cell>
          <cell r="S630">
            <v>1528.0498001737872</v>
          </cell>
          <cell r="T630">
            <v>821.51968545606201</v>
          </cell>
          <cell r="U630">
            <v>2972.1992250352896</v>
          </cell>
        </row>
        <row r="631">
          <cell r="L631">
            <v>2012</v>
          </cell>
          <cell r="M631">
            <v>647.79612781822084</v>
          </cell>
          <cell r="N631">
            <v>1284.2352177296216</v>
          </cell>
          <cell r="O631">
            <v>3371.1446946234032</v>
          </cell>
          <cell r="P631">
            <v>2880.1731745827183</v>
          </cell>
          <cell r="Q631">
            <v>1190.5475754934118</v>
          </cell>
          <cell r="R631">
            <v>2749.33774067373</v>
          </cell>
          <cell r="S631">
            <v>1589.0415358985383</v>
          </cell>
          <cell r="T631">
            <v>841.85039971011815</v>
          </cell>
          <cell r="U631">
            <v>2998.1604064918579</v>
          </cell>
        </row>
        <row r="632">
          <cell r="L632">
            <v>2013</v>
          </cell>
          <cell r="M632">
            <v>626.12253409995412</v>
          </cell>
          <cell r="N632">
            <v>1324.2229304339364</v>
          </cell>
          <cell r="O632">
            <v>3456.8129956499693</v>
          </cell>
          <cell r="P632">
            <v>2844.9569647584444</v>
          </cell>
          <cell r="Q632">
            <v>1230.6112737015064</v>
          </cell>
          <cell r="R632">
            <v>2601.5347239406901</v>
          </cell>
          <cell r="S632">
            <v>1649.8015146846365</v>
          </cell>
          <cell r="T632">
            <v>907.31534329200758</v>
          </cell>
          <cell r="U632">
            <v>3009.1976372881986</v>
          </cell>
        </row>
        <row r="633">
          <cell r="L633">
            <v>2014</v>
          </cell>
          <cell r="M633">
            <v>595.06363355953033</v>
          </cell>
          <cell r="N633">
            <v>1236.9000639103488</v>
          </cell>
          <cell r="O633">
            <v>3239.9608465496444</v>
          </cell>
          <cell r="P633">
            <v>2672.8558562725811</v>
          </cell>
          <cell r="Q633">
            <v>1148.6352169829474</v>
          </cell>
          <cell r="R633">
            <v>2485.5175033629721</v>
          </cell>
          <cell r="S633">
            <v>1533.8337234609214</v>
          </cell>
          <cell r="T633">
            <v>859.58246587029782</v>
          </cell>
          <cell r="U633">
            <v>2933.811058822927</v>
          </cell>
        </row>
        <row r="634">
          <cell r="L634">
            <v>2015</v>
          </cell>
          <cell r="M634">
            <v>655.49990803040293</v>
          </cell>
          <cell r="N634">
            <v>1291.5330077567571</v>
          </cell>
          <cell r="O634">
            <v>3319.0982318095325</v>
          </cell>
          <cell r="P634">
            <v>2813.3135047241603</v>
          </cell>
          <cell r="Q634">
            <v>1234.3796628065591</v>
          </cell>
          <cell r="R634">
            <v>2575.1898499765175</v>
          </cell>
          <cell r="S634">
            <v>1619.5905095781029</v>
          </cell>
          <cell r="T634">
            <v>853.87517002471304</v>
          </cell>
          <cell r="U634">
            <v>2901.4126689897639</v>
          </cell>
        </row>
        <row r="635">
          <cell r="L635">
            <v>2016</v>
          </cell>
          <cell r="M635">
            <v>675.31676665559451</v>
          </cell>
          <cell r="N635">
            <v>1333.3173666273724</v>
          </cell>
          <cell r="O635">
            <v>3489.0529477313266</v>
          </cell>
          <cell r="P635">
            <v>2955.5584609686243</v>
          </cell>
          <cell r="Q635">
            <v>1278.2972192500686</v>
          </cell>
          <cell r="R635">
            <v>2684.8726119473899</v>
          </cell>
          <cell r="S635">
            <v>1670.9824595561613</v>
          </cell>
          <cell r="T635">
            <v>843.7677882314515</v>
          </cell>
          <cell r="U635">
            <v>2950.988254393777</v>
          </cell>
        </row>
        <row r="636">
          <cell r="L636">
            <v>2017</v>
          </cell>
          <cell r="M636">
            <v>687.13110349443559</v>
          </cell>
          <cell r="N636">
            <v>1339.6336861494112</v>
          </cell>
          <cell r="O636">
            <v>3441.7536395027414</v>
          </cell>
          <cell r="P636">
            <v>2975.8040421026967</v>
          </cell>
          <cell r="Q636">
            <v>1181.1350911287143</v>
          </cell>
          <cell r="R636">
            <v>2744.9593326937679</v>
          </cell>
          <cell r="S636">
            <v>1672.4442630173605</v>
          </cell>
          <cell r="T636">
            <v>897.70769608707519</v>
          </cell>
          <cell r="U636">
            <v>3041.6717659057604</v>
          </cell>
        </row>
        <row r="637">
          <cell r="L637">
            <v>2018</v>
          </cell>
          <cell r="M637">
            <v>686.97174503166684</v>
          </cell>
          <cell r="N637">
            <v>1324.6889812332968</v>
          </cell>
          <cell r="O637">
            <v>3339.2717384824164</v>
          </cell>
          <cell r="P637">
            <v>2948.0687726877045</v>
          </cell>
          <cell r="Q637">
            <v>1155.3485029558578</v>
          </cell>
          <cell r="R637">
            <v>2713.4094502374746</v>
          </cell>
          <cell r="S637">
            <v>1644.8549139277827</v>
          </cell>
          <cell r="T637">
            <v>895.49774376926428</v>
          </cell>
          <cell r="U637">
            <v>3004.6377023048613</v>
          </cell>
        </row>
        <row r="639">
          <cell r="L639" t="str">
            <v>Stromverbrauch Landwirtschaft</v>
          </cell>
        </row>
        <row r="641">
          <cell r="L641">
            <v>2000</v>
          </cell>
          <cell r="M641">
            <v>38.64709374519289</v>
          </cell>
          <cell r="N641">
            <v>66.703663953324309</v>
          </cell>
          <cell r="O641">
            <v>232.95138774085785</v>
          </cell>
          <cell r="P641">
            <v>188.35606521150675</v>
          </cell>
          <cell r="Q641">
            <v>52.176348944370879</v>
          </cell>
          <cell r="R641">
            <v>164.7907641473648</v>
          </cell>
          <cell r="S641">
            <v>52.861374524076091</v>
          </cell>
          <cell r="T641">
            <v>26.947614863936497</v>
          </cell>
          <cell r="U641">
            <v>24.548043181202075</v>
          </cell>
        </row>
        <row r="642">
          <cell r="L642">
            <v>2001</v>
          </cell>
          <cell r="M642">
            <v>38.637738183507864</v>
          </cell>
          <cell r="N642">
            <v>66.687516549153457</v>
          </cell>
          <cell r="O642">
            <v>232.89499563303229</v>
          </cell>
          <cell r="P642">
            <v>188.31046859307915</v>
          </cell>
          <cell r="Q642">
            <v>52.163718264965411</v>
          </cell>
          <cell r="R642">
            <v>164.75087213972071</v>
          </cell>
          <cell r="S642">
            <v>52.848578015925284</v>
          </cell>
          <cell r="T642">
            <v>26.941091473722828</v>
          </cell>
          <cell r="U642">
            <v>24.542100671430379</v>
          </cell>
        </row>
        <row r="643">
          <cell r="L643">
            <v>2002</v>
          </cell>
          <cell r="M643">
            <v>40.194404389257443</v>
          </cell>
          <cell r="N643">
            <v>69.374273285906327</v>
          </cell>
          <cell r="O643">
            <v>242.27804407826673</v>
          </cell>
          <cell r="P643">
            <v>195.89726213817437</v>
          </cell>
          <cell r="Q643">
            <v>54.265329311752147</v>
          </cell>
          <cell r="R643">
            <v>171.38847897399302</v>
          </cell>
          <cell r="S643">
            <v>54.977781206562014</v>
          </cell>
          <cell r="T643">
            <v>28.026514394805041</v>
          </cell>
          <cell r="U643">
            <v>25.530871249870366</v>
          </cell>
        </row>
        <row r="644">
          <cell r="L644">
            <v>2003</v>
          </cell>
          <cell r="M644">
            <v>40.240323545314062</v>
          </cell>
          <cell r="N644">
            <v>69.453528299874947</v>
          </cell>
          <cell r="O644">
            <v>242.55482895626579</v>
          </cell>
          <cell r="P644">
            <v>196.12106037795104</v>
          </cell>
          <cell r="Q644">
            <v>54.327323466485709</v>
          </cell>
          <cell r="R644">
            <v>171.58427772836933</v>
          </cell>
          <cell r="S644">
            <v>55.040589285279196</v>
          </cell>
          <cell r="T644">
            <v>28.058532629874655</v>
          </cell>
          <cell r="U644">
            <v>25.560038395869864</v>
          </cell>
        </row>
        <row r="645">
          <cell r="L645">
            <v>2004</v>
          </cell>
          <cell r="M645">
            <v>40.17751393397814</v>
          </cell>
          <cell r="N645">
            <v>69.34512089322196</v>
          </cell>
          <cell r="O645">
            <v>242.17623422361558</v>
          </cell>
          <cell r="P645">
            <v>195.8149423726309</v>
          </cell>
          <cell r="Q645">
            <v>54.242525985471204</v>
          </cell>
          <cell r="R645">
            <v>171.31645826654668</v>
          </cell>
          <cell r="S645">
            <v>54.954678494407545</v>
          </cell>
          <cell r="T645">
            <v>28.014737118957495</v>
          </cell>
          <cell r="U645">
            <v>25.520142690867189</v>
          </cell>
        </row>
        <row r="646">
          <cell r="L646">
            <v>2005</v>
          </cell>
          <cell r="M646">
            <v>42.477304325809918</v>
          </cell>
          <cell r="N646">
            <v>73.314486519296054</v>
          </cell>
          <cell r="O646">
            <v>256.03857965177446</v>
          </cell>
          <cell r="P646">
            <v>207.0235334214868</v>
          </cell>
          <cell r="Q646">
            <v>57.347407992234047</v>
          </cell>
          <cell r="R646">
            <v>181.12273810087103</v>
          </cell>
          <cell r="S646">
            <v>58.100324633571979</v>
          </cell>
          <cell r="T646">
            <v>29.618321237221831</v>
          </cell>
          <cell r="U646">
            <v>26.980934392789731</v>
          </cell>
        </row>
        <row r="647">
          <cell r="L647">
            <v>2006</v>
          </cell>
          <cell r="M647">
            <v>44.777094717641681</v>
          </cell>
          <cell r="N647">
            <v>77.283852145370091</v>
          </cell>
          <cell r="O647">
            <v>269.90092507993336</v>
          </cell>
          <cell r="P647">
            <v>218.2321244703426</v>
          </cell>
          <cell r="Q647">
            <v>60.452289998996868</v>
          </cell>
          <cell r="R647">
            <v>190.92901793519525</v>
          </cell>
          <cell r="S647">
            <v>61.245970772736371</v>
          </cell>
          <cell r="T647">
            <v>31.221905355486165</v>
          </cell>
          <cell r="U647">
            <v>28.441726094712255</v>
          </cell>
        </row>
        <row r="648">
          <cell r="L648">
            <v>2007</v>
          </cell>
          <cell r="M648">
            <v>47.076885109473452</v>
          </cell>
          <cell r="N648">
            <v>81.253217771444156</v>
          </cell>
          <cell r="O648">
            <v>283.76327050809221</v>
          </cell>
          <cell r="P648">
            <v>229.44071551919845</v>
          </cell>
          <cell r="Q648">
            <v>63.55717200575971</v>
          </cell>
          <cell r="R648">
            <v>200.73529776951952</v>
          </cell>
          <cell r="S648">
            <v>64.391616911900783</v>
          </cell>
          <cell r="T648">
            <v>32.825489473750487</v>
          </cell>
          <cell r="U648">
            <v>29.902517796634793</v>
          </cell>
        </row>
        <row r="649">
          <cell r="L649">
            <v>2008</v>
          </cell>
          <cell r="M649">
            <v>49.376675501305236</v>
          </cell>
          <cell r="N649">
            <v>85.222583397518235</v>
          </cell>
          <cell r="O649">
            <v>297.62561593625117</v>
          </cell>
          <cell r="P649">
            <v>240.64930656805433</v>
          </cell>
          <cell r="Q649">
            <v>66.662054012522546</v>
          </cell>
          <cell r="R649">
            <v>210.54157760384385</v>
          </cell>
          <cell r="S649">
            <v>67.53726305106521</v>
          </cell>
          <cell r="T649">
            <v>34.429073592014838</v>
          </cell>
          <cell r="U649">
            <v>31.363309498557328</v>
          </cell>
        </row>
        <row r="650">
          <cell r="L650">
            <v>2009</v>
          </cell>
          <cell r="M650">
            <v>51.676465893136999</v>
          </cell>
          <cell r="N650">
            <v>89.191949023592286</v>
          </cell>
          <cell r="O650">
            <v>311.48796136440995</v>
          </cell>
          <cell r="P650">
            <v>251.85789761691015</v>
          </cell>
          <cell r="Q650">
            <v>69.766936019285382</v>
          </cell>
          <cell r="R650">
            <v>220.34785743816812</v>
          </cell>
          <cell r="S650">
            <v>70.682909190229608</v>
          </cell>
          <cell r="T650">
            <v>36.03265771027916</v>
          </cell>
          <cell r="U650">
            <v>32.824101200479859</v>
          </cell>
        </row>
        <row r="651">
          <cell r="L651">
            <v>2010</v>
          </cell>
          <cell r="M651">
            <v>52.948565737767531</v>
          </cell>
          <cell r="N651">
            <v>91.387553203062197</v>
          </cell>
          <cell r="O651">
            <v>319.15574166647917</v>
          </cell>
          <cell r="P651">
            <v>258.0577873905255</v>
          </cell>
          <cell r="Q651">
            <v>71.484362064905653</v>
          </cell>
          <cell r="R651">
            <v>225.77207657481367</v>
          </cell>
          <cell r="S651">
            <v>72.422883397925332</v>
          </cell>
          <cell r="T651">
            <v>36.919659897496437</v>
          </cell>
          <cell r="U651">
            <v>33.632119576264579</v>
          </cell>
        </row>
        <row r="652">
          <cell r="L652">
            <v>2011</v>
          </cell>
          <cell r="M652">
            <v>51.797523667392625</v>
          </cell>
          <cell r="N652">
            <v>89.400890920908665</v>
          </cell>
          <cell r="O652">
            <v>312.21765598764864</v>
          </cell>
          <cell r="P652">
            <v>252.44790229287338</v>
          </cell>
          <cell r="Q652">
            <v>69.930372698732342</v>
          </cell>
          <cell r="R652">
            <v>220.86404639812176</v>
          </cell>
          <cell r="S652">
            <v>70.848491637028062</v>
          </cell>
          <cell r="T652">
            <v>36.117068152586533</v>
          </cell>
          <cell r="U652">
            <v>32.900995248178255</v>
          </cell>
        </row>
        <row r="653">
          <cell r="L653">
            <v>2012</v>
          </cell>
          <cell r="M653">
            <v>52.722168022289232</v>
          </cell>
          <cell r="N653">
            <v>90.996797892129052</v>
          </cell>
          <cell r="O653">
            <v>317.79109411109636</v>
          </cell>
          <cell r="P653">
            <v>256.95438274277836</v>
          </cell>
          <cell r="Q653">
            <v>71.17870890814082</v>
          </cell>
          <cell r="R653">
            <v>224.80671931455325</v>
          </cell>
          <cell r="S653">
            <v>72.113217307424478</v>
          </cell>
          <cell r="T653">
            <v>36.466342934056073</v>
          </cell>
          <cell r="U653">
            <v>33.219168580434591</v>
          </cell>
        </row>
        <row r="654">
          <cell r="L654">
            <v>2013</v>
          </cell>
          <cell r="M654">
            <v>53.154301821950654</v>
          </cell>
          <cell r="N654">
            <v>91.742647190540382</v>
          </cell>
          <cell r="O654">
            <v>320.39584801535028</v>
          </cell>
          <cell r="P654">
            <v>259.06049252391159</v>
          </cell>
          <cell r="Q654">
            <v>71.762120537238971</v>
          </cell>
          <cell r="R654">
            <v>226.64933287638073</v>
          </cell>
          <cell r="S654">
            <v>72.704288573456125</v>
          </cell>
          <cell r="T654">
            <v>36.348995840497089</v>
          </cell>
          <cell r="U654">
            <v>33.112270751650136</v>
          </cell>
        </row>
        <row r="655">
          <cell r="L655">
            <v>2014</v>
          </cell>
          <cell r="M655">
            <v>50.022514758195314</v>
          </cell>
          <cell r="N655">
            <v>86.33728156974027</v>
          </cell>
          <cell r="O655">
            <v>301.51851282888708</v>
          </cell>
          <cell r="P655">
            <v>243.79696217157746</v>
          </cell>
          <cell r="Q655">
            <v>67.533983339256508</v>
          </cell>
          <cell r="R655">
            <v>213.29542878243399</v>
          </cell>
          <cell r="S655">
            <v>68.42063997627227</v>
          </cell>
          <cell r="T655">
            <v>35.093324581856656</v>
          </cell>
          <cell r="U655">
            <v>31.968411733546422</v>
          </cell>
        </row>
        <row r="656">
          <cell r="L656">
            <v>2015</v>
          </cell>
          <cell r="M656">
            <v>51.877584879604079</v>
          </cell>
          <cell r="N656">
            <v>89.539074046145927</v>
          </cell>
          <cell r="O656">
            <v>312.70023743638166</v>
          </cell>
          <cell r="P656">
            <v>252.83810019514357</v>
          </cell>
          <cell r="Q656">
            <v>70.03846107848986</v>
          </cell>
          <cell r="R656">
            <v>221.20542648806793</v>
          </cell>
          <cell r="S656">
            <v>70.957999113876497</v>
          </cell>
          <cell r="T656">
            <v>35.812135242522253</v>
          </cell>
          <cell r="U656">
            <v>32.623215330310828</v>
          </cell>
        </row>
        <row r="657">
          <cell r="L657">
            <v>2016</v>
          </cell>
          <cell r="M657">
            <v>54.120667621135411</v>
          </cell>
          <cell r="N657">
            <v>93.410564057712946</v>
          </cell>
          <cell r="O657">
            <v>326.2207686541343</v>
          </cell>
          <cell r="P657">
            <v>263.77031263844617</v>
          </cell>
          <cell r="Q657">
            <v>73.06678368936646</v>
          </cell>
          <cell r="R657">
            <v>230.76990555238805</v>
          </cell>
          <cell r="S657">
            <v>74.026080705479444</v>
          </cell>
          <cell r="T657">
            <v>36.140192114871581</v>
          </cell>
          <cell r="U657">
            <v>32.92206011894919</v>
          </cell>
        </row>
        <row r="658">
          <cell r="L658">
            <v>2017</v>
          </cell>
          <cell r="M658">
            <v>54.122953960165468</v>
          </cell>
          <cell r="N658">
            <v>93.414510206713175</v>
          </cell>
          <cell r="O658">
            <v>326.23454991938041</v>
          </cell>
          <cell r="P658">
            <v>263.78145567099295</v>
          </cell>
          <cell r="Q658">
            <v>73.069870411069871</v>
          </cell>
          <cell r="R658">
            <v>230.77965447577014</v>
          </cell>
          <cell r="S658">
            <v>74.02920795288783</v>
          </cell>
          <cell r="T658">
            <v>37.095051290245074</v>
          </cell>
          <cell r="U658">
            <v>33.791893103700829</v>
          </cell>
        </row>
        <row r="659">
          <cell r="L659">
            <v>2018</v>
          </cell>
          <cell r="M659">
            <v>53.159765633947373</v>
          </cell>
          <cell r="N659">
            <v>91.75207755758781</v>
          </cell>
          <cell r="O659">
            <v>320.42878199469124</v>
          </cell>
          <cell r="P659">
            <v>259.08712174823415</v>
          </cell>
          <cell r="Q659">
            <v>71.769497075386596</v>
          </cell>
          <cell r="R659">
            <v>226.67263050802239</v>
          </cell>
          <cell r="S659">
            <v>72.711761958497476</v>
          </cell>
          <cell r="T659">
            <v>36.909891415728751</v>
          </cell>
          <cell r="U659">
            <v>33.623220936683346</v>
          </cell>
        </row>
        <row r="661">
          <cell r="L661" t="str">
            <v>Stromverbrauch Produzierender Bereich</v>
          </cell>
        </row>
        <row r="663">
          <cell r="L663">
            <v>2000</v>
          </cell>
          <cell r="M663">
            <v>256.13000069651827</v>
          </cell>
          <cell r="N663">
            <v>1621.1063142211576</v>
          </cell>
          <cell r="O663">
            <v>3680.6988830594391</v>
          </cell>
          <cell r="P663">
            <v>6742.8714976956571</v>
          </cell>
          <cell r="Q663">
            <v>879.92038202758101</v>
          </cell>
          <cell r="R663">
            <v>4162.2234724044829</v>
          </cell>
          <cell r="S663">
            <v>1705.9628402058136</v>
          </cell>
          <cell r="T663">
            <v>633.91326783987222</v>
          </cell>
          <cell r="U663">
            <v>971.05224579841411</v>
          </cell>
        </row>
        <row r="664">
          <cell r="L664">
            <v>2001</v>
          </cell>
          <cell r="M664">
            <v>313.87593674471265</v>
          </cell>
          <cell r="N664">
            <v>1653.369097136298</v>
          </cell>
          <cell r="O664">
            <v>3813.5136026785958</v>
          </cell>
          <cell r="P664">
            <v>7010.6921964351695</v>
          </cell>
          <cell r="Q664">
            <v>981.05648929967663</v>
          </cell>
          <cell r="R664">
            <v>4361.3056903550514</v>
          </cell>
          <cell r="S664">
            <v>1837.7063156336358</v>
          </cell>
          <cell r="T664">
            <v>697.64222670671438</v>
          </cell>
          <cell r="U664">
            <v>946.34066344651319</v>
          </cell>
        </row>
        <row r="665">
          <cell r="L665">
            <v>2002</v>
          </cell>
          <cell r="M665">
            <v>335.77252603752578</v>
          </cell>
          <cell r="N665">
            <v>1715.7195764613089</v>
          </cell>
          <cell r="O665">
            <v>3743.5326313412997</v>
          </cell>
          <cell r="P665">
            <v>7149.4586688698273</v>
          </cell>
          <cell r="Q665">
            <v>957.65532727165419</v>
          </cell>
          <cell r="R665">
            <v>4363.8362771153497</v>
          </cell>
          <cell r="S665">
            <v>1870.5331606621385</v>
          </cell>
          <cell r="T665">
            <v>690.12980102755796</v>
          </cell>
          <cell r="U665">
            <v>892.72872769961464</v>
          </cell>
        </row>
        <row r="666">
          <cell r="L666">
            <v>2003</v>
          </cell>
          <cell r="M666">
            <v>364.30611857760562</v>
          </cell>
          <cell r="N666">
            <v>1815.515798294354</v>
          </cell>
          <cell r="O666">
            <v>3874.8008645492355</v>
          </cell>
          <cell r="P666">
            <v>7587.2975403007304</v>
          </cell>
          <cell r="Q666">
            <v>1121.5057441429863</v>
          </cell>
          <cell r="R666">
            <v>4011.7384294208223</v>
          </cell>
          <cell r="S666">
            <v>1946.5374179457692</v>
          </cell>
          <cell r="T666">
            <v>712.74538046237751</v>
          </cell>
          <cell r="U666">
            <v>986.97002065641288</v>
          </cell>
        </row>
        <row r="667">
          <cell r="L667">
            <v>2004</v>
          </cell>
          <cell r="M667">
            <v>350.97593590290234</v>
          </cell>
          <cell r="N667">
            <v>1962.9488299706138</v>
          </cell>
          <cell r="O667">
            <v>4319.1950129672186</v>
          </cell>
          <cell r="P667">
            <v>7684.9064143036467</v>
          </cell>
          <cell r="Q667">
            <v>1185.3222755124946</v>
          </cell>
          <cell r="R667">
            <v>4667.2434340740856</v>
          </cell>
          <cell r="S667">
            <v>2057.3768680547951</v>
          </cell>
          <cell r="T667">
            <v>876.99574744184201</v>
          </cell>
          <cell r="U667">
            <v>1099.5851187944058</v>
          </cell>
        </row>
        <row r="668">
          <cell r="L668">
            <v>2005</v>
          </cell>
          <cell r="M668">
            <v>320.28313645596091</v>
          </cell>
          <cell r="N668">
            <v>2069.816660769759</v>
          </cell>
          <cell r="O668">
            <v>4280.846897222511</v>
          </cell>
          <cell r="P668">
            <v>7418.7063986185958</v>
          </cell>
          <cell r="Q668">
            <v>1295.1089523027492</v>
          </cell>
          <cell r="R668">
            <v>4509.4120351387128</v>
          </cell>
          <cell r="S668">
            <v>2193.2690168004242</v>
          </cell>
          <cell r="T668">
            <v>909.32490611275421</v>
          </cell>
          <cell r="U668">
            <v>1158.8391085770825</v>
          </cell>
        </row>
        <row r="669">
          <cell r="L669">
            <v>2006</v>
          </cell>
          <cell r="M669">
            <v>361.95779739075846</v>
          </cell>
          <cell r="N669">
            <v>2148.9127818126631</v>
          </cell>
          <cell r="O669">
            <v>4605.9208209117496</v>
          </cell>
          <cell r="P669">
            <v>7627.657662510841</v>
          </cell>
          <cell r="Q669">
            <v>1411.5283140083347</v>
          </cell>
          <cell r="R669">
            <v>4623.6571368088335</v>
          </cell>
          <cell r="S669">
            <v>2189.2236134030181</v>
          </cell>
          <cell r="T669">
            <v>941.32873664363638</v>
          </cell>
          <cell r="U669">
            <v>1161.7122702241502</v>
          </cell>
        </row>
        <row r="670">
          <cell r="L670">
            <v>2007</v>
          </cell>
          <cell r="M670">
            <v>336.29058602626776</v>
          </cell>
          <cell r="N670">
            <v>2304.5656343784726</v>
          </cell>
          <cell r="O670">
            <v>4769.346726179223</v>
          </cell>
          <cell r="P670">
            <v>7945.5890457646728</v>
          </cell>
          <cell r="Q670">
            <v>1419.2076574421533</v>
          </cell>
          <cell r="R670">
            <v>4660.754498253159</v>
          </cell>
          <cell r="S670">
            <v>2250.7142577502245</v>
          </cell>
          <cell r="T670">
            <v>935.36256083368482</v>
          </cell>
          <cell r="U670">
            <v>1151.1896750073524</v>
          </cell>
        </row>
        <row r="671">
          <cell r="L671">
            <v>2008</v>
          </cell>
          <cell r="M671">
            <v>354.69923514172478</v>
          </cell>
          <cell r="N671">
            <v>2227.5148492206526</v>
          </cell>
          <cell r="O671">
            <v>4627.6231963177288</v>
          </cell>
          <cell r="P671">
            <v>7738.608792320576</v>
          </cell>
          <cell r="Q671">
            <v>1466.0939872844936</v>
          </cell>
          <cell r="R671">
            <v>4240.2691375262948</v>
          </cell>
          <cell r="S671">
            <v>2123.109193679516</v>
          </cell>
          <cell r="T671">
            <v>951.39043562078177</v>
          </cell>
          <cell r="U671">
            <v>1159.8451643764724</v>
          </cell>
        </row>
        <row r="672">
          <cell r="L672">
            <v>2009</v>
          </cell>
          <cell r="M672">
            <v>465.47452386714474</v>
          </cell>
          <cell r="N672">
            <v>2006.6854307006752</v>
          </cell>
          <cell r="O672">
            <v>4648.3234842330594</v>
          </cell>
          <cell r="P672">
            <v>7298.9434215719411</v>
          </cell>
          <cell r="Q672">
            <v>1314.5032540003187</v>
          </cell>
          <cell r="R672">
            <v>4253.4024937763215</v>
          </cell>
          <cell r="S672">
            <v>1957.7776123345268</v>
          </cell>
          <cell r="T672">
            <v>932.75085872745001</v>
          </cell>
          <cell r="U672">
            <v>1116.6061709347196</v>
          </cell>
        </row>
        <row r="673">
          <cell r="L673">
            <v>2010</v>
          </cell>
          <cell r="M673">
            <v>494.89200248718407</v>
          </cell>
          <cell r="N673">
            <v>2361.7782284851119</v>
          </cell>
          <cell r="O673">
            <v>4964.9514921733753</v>
          </cell>
          <cell r="P673">
            <v>7911.0040085347937</v>
          </cell>
          <cell r="Q673">
            <v>1385.7301195984373</v>
          </cell>
          <cell r="R673">
            <v>4644.6502286664909</v>
          </cell>
          <cell r="S673">
            <v>2069.2320848476984</v>
          </cell>
          <cell r="T673">
            <v>980.85878832867957</v>
          </cell>
          <cell r="U673">
            <v>1176.4628113919248</v>
          </cell>
        </row>
        <row r="674">
          <cell r="L674">
            <v>2011</v>
          </cell>
          <cell r="M674">
            <v>503.86369519909806</v>
          </cell>
          <cell r="N674">
            <v>2353.4100991786731</v>
          </cell>
          <cell r="O674">
            <v>5005.9746900410819</v>
          </cell>
          <cell r="P674">
            <v>8120.072902007586</v>
          </cell>
          <cell r="Q674">
            <v>1385.0798799984991</v>
          </cell>
          <cell r="R674">
            <v>4869.9897639987239</v>
          </cell>
          <cell r="S674">
            <v>2145.4195631037355</v>
          </cell>
          <cell r="T674">
            <v>997.92587512108264</v>
          </cell>
          <cell r="U674">
            <v>1182.2216840825736</v>
          </cell>
        </row>
        <row r="675">
          <cell r="L675">
            <v>2012</v>
          </cell>
          <cell r="M675">
            <v>566.16135265684966</v>
          </cell>
          <cell r="N675">
            <v>2357.832924383692</v>
          </cell>
          <cell r="O675">
            <v>5128.9761541237585</v>
          </cell>
          <cell r="P675">
            <v>8185.9792620183016</v>
          </cell>
          <cell r="Q675">
            <v>1380.8707828707527</v>
          </cell>
          <cell r="R675">
            <v>4892.9615587184408</v>
          </cell>
          <cell r="S675">
            <v>2191.6885736479285</v>
          </cell>
          <cell r="T675">
            <v>996.06646152846179</v>
          </cell>
          <cell r="U675">
            <v>1136.4082711087706</v>
          </cell>
        </row>
        <row r="676">
          <cell r="L676">
            <v>2013</v>
          </cell>
          <cell r="M676">
            <v>497.38076873932886</v>
          </cell>
          <cell r="N676">
            <v>2343.3873802864096</v>
          </cell>
          <cell r="O676">
            <v>5416.5512455045246</v>
          </cell>
          <cell r="P676">
            <v>8272.880870976458</v>
          </cell>
          <cell r="Q676">
            <v>1460.1795163900888</v>
          </cell>
          <cell r="R676">
            <v>5095.7056448712019</v>
          </cell>
          <cell r="S676">
            <v>2222.2089506643874</v>
          </cell>
          <cell r="T676">
            <v>1015.3015958129311</v>
          </cell>
          <cell r="U676">
            <v>941.94446061479903</v>
          </cell>
        </row>
        <row r="677">
          <cell r="L677">
            <v>2014</v>
          </cell>
          <cell r="M677">
            <v>591.38255318506879</v>
          </cell>
          <cell r="N677">
            <v>2290.4861112440412</v>
          </cell>
          <cell r="O677">
            <v>5464.9837449927254</v>
          </cell>
          <cell r="P677">
            <v>8255.1552133331734</v>
          </cell>
          <cell r="Q677">
            <v>1550.3615564449115</v>
          </cell>
          <cell r="R677">
            <v>4921.0601691341335</v>
          </cell>
          <cell r="S677">
            <v>2192.9216852469963</v>
          </cell>
          <cell r="T677">
            <v>1021.4660081660429</v>
          </cell>
          <cell r="U677">
            <v>782.88538771561366</v>
          </cell>
        </row>
        <row r="678">
          <cell r="L678">
            <v>2015</v>
          </cell>
          <cell r="M678">
            <v>522.39237260879906</v>
          </cell>
          <cell r="N678">
            <v>2334.939749328998</v>
          </cell>
          <cell r="O678">
            <v>5501.7144565789695</v>
          </cell>
          <cell r="P678">
            <v>8533.3613810218485</v>
          </cell>
          <cell r="Q678">
            <v>1406.978448598403</v>
          </cell>
          <cell r="R678">
            <v>5061.0201528899042</v>
          </cell>
          <cell r="S678">
            <v>2275.4905699987385</v>
          </cell>
          <cell r="T678">
            <v>972.89575883083307</v>
          </cell>
          <cell r="U678">
            <v>608.65707950411968</v>
          </cell>
        </row>
        <row r="679">
          <cell r="L679">
            <v>2016</v>
          </cell>
          <cell r="M679">
            <v>533.59645451014512</v>
          </cell>
          <cell r="N679">
            <v>2360.7537773922222</v>
          </cell>
          <cell r="O679">
            <v>5648.6956466783959</v>
          </cell>
          <cell r="P679">
            <v>8937.6623120872864</v>
          </cell>
          <cell r="Q679">
            <v>1411.4038227218807</v>
          </cell>
          <cell r="R679">
            <v>5163.5725781808615</v>
          </cell>
          <cell r="S679">
            <v>2361.083196164549</v>
          </cell>
          <cell r="T679">
            <v>1035.0606693261691</v>
          </cell>
          <cell r="U679">
            <v>644.61370456348504</v>
          </cell>
        </row>
        <row r="680">
          <cell r="L680">
            <v>2017</v>
          </cell>
          <cell r="M680">
            <v>540.02493671943603</v>
          </cell>
          <cell r="N680">
            <v>2408.5638612597422</v>
          </cell>
          <cell r="O680">
            <v>5666.3461799722299</v>
          </cell>
          <cell r="P680">
            <v>8759.697991204308</v>
          </cell>
          <cell r="Q680">
            <v>1432.4168491509815</v>
          </cell>
          <cell r="R680">
            <v>5175.0010085985605</v>
          </cell>
          <cell r="S680">
            <v>2388.7349285204346</v>
          </cell>
          <cell r="T680">
            <v>1092.9707592783525</v>
          </cell>
          <cell r="U680">
            <v>786.52201369848308</v>
          </cell>
        </row>
        <row r="681">
          <cell r="L681">
            <v>2018</v>
          </cell>
          <cell r="M681">
            <v>591.25274392772235</v>
          </cell>
          <cell r="N681">
            <v>2422.3010081831271</v>
          </cell>
          <cell r="O681">
            <v>5704.826295339456</v>
          </cell>
          <cell r="P681">
            <v>8566.3489481274773</v>
          </cell>
          <cell r="Q681">
            <v>1436.8842905414742</v>
          </cell>
          <cell r="R681">
            <v>5397.7116511102022</v>
          </cell>
          <cell r="S681">
            <v>2385.6044988345921</v>
          </cell>
          <cell r="T681">
            <v>1324.1923069268978</v>
          </cell>
          <cell r="U681">
            <v>843.25670427138061</v>
          </cell>
        </row>
        <row r="683">
          <cell r="L683" t="str">
            <v>Stromverbrauch Verkehr</v>
          </cell>
        </row>
        <row r="685">
          <cell r="L685">
            <v>2000</v>
          </cell>
          <cell r="M685">
            <v>18.322024665725085</v>
          </cell>
          <cell r="N685">
            <v>453.56264255637433</v>
          </cell>
          <cell r="O685">
            <v>506.42941976168964</v>
          </cell>
          <cell r="P685">
            <v>552.61971192955502</v>
          </cell>
          <cell r="Q685">
            <v>294.2163644318079</v>
          </cell>
          <cell r="R685">
            <v>401.9788145887909</v>
          </cell>
          <cell r="S685">
            <v>474.74437142994412</v>
          </cell>
          <cell r="T685">
            <v>156.38683894950577</v>
          </cell>
          <cell r="U685">
            <v>604.71766659517141</v>
          </cell>
        </row>
        <row r="686">
          <cell r="L686">
            <v>2001</v>
          </cell>
          <cell r="M686">
            <v>17.559285812994677</v>
          </cell>
          <cell r="N686">
            <v>439.26648388106275</v>
          </cell>
          <cell r="O686">
            <v>484.93214381829938</v>
          </cell>
          <cell r="P686">
            <v>543.25022098132717</v>
          </cell>
          <cell r="Q686">
            <v>287.08164057298558</v>
          </cell>
          <cell r="R686">
            <v>399.26525701649905</v>
          </cell>
          <cell r="S686">
            <v>463.19196063242867</v>
          </cell>
          <cell r="T686">
            <v>150.90610591953194</v>
          </cell>
          <cell r="U686">
            <v>603.77516180653686</v>
          </cell>
        </row>
        <row r="687">
          <cell r="L687">
            <v>2002</v>
          </cell>
          <cell r="M687">
            <v>16.696285568538027</v>
          </cell>
          <cell r="N687">
            <v>421.67822585296108</v>
          </cell>
          <cell r="O687">
            <v>460.81857061985551</v>
          </cell>
          <cell r="P687">
            <v>525.76232025547415</v>
          </cell>
          <cell r="Q687">
            <v>276.42654190073762</v>
          </cell>
          <cell r="R687">
            <v>389.11385772962291</v>
          </cell>
          <cell r="S687">
            <v>446.72818571222706</v>
          </cell>
          <cell r="T687">
            <v>144.1849394218313</v>
          </cell>
          <cell r="U687">
            <v>590.47054970538125</v>
          </cell>
        </row>
        <row r="688">
          <cell r="L688">
            <v>2003</v>
          </cell>
          <cell r="M688">
            <v>17.090864818348699</v>
          </cell>
          <cell r="N688">
            <v>427.66541480547249</v>
          </cell>
          <cell r="O688">
            <v>469.85793656617983</v>
          </cell>
          <cell r="P688">
            <v>599.03560810304225</v>
          </cell>
          <cell r="Q688">
            <v>305.77704405725876</v>
          </cell>
          <cell r="R688">
            <v>460.87492881696807</v>
          </cell>
          <cell r="S688">
            <v>473.51442998788445</v>
          </cell>
          <cell r="T688">
            <v>152.18683123291029</v>
          </cell>
          <cell r="U688">
            <v>537.27481477809545</v>
          </cell>
        </row>
        <row r="689">
          <cell r="L689">
            <v>2004</v>
          </cell>
          <cell r="M689">
            <v>17.296053092595599</v>
          </cell>
          <cell r="N689">
            <v>434.05463901537973</v>
          </cell>
          <cell r="O689">
            <v>475.29507122372536</v>
          </cell>
          <cell r="P689">
            <v>612.9285373340565</v>
          </cell>
          <cell r="Q689">
            <v>311.96099436072524</v>
          </cell>
          <cell r="R689">
            <v>473.29824607357688</v>
          </cell>
          <cell r="S689">
            <v>482.40041554133586</v>
          </cell>
          <cell r="T689">
            <v>154.51991702181124</v>
          </cell>
          <cell r="U689">
            <v>546.349434478641</v>
          </cell>
        </row>
        <row r="690">
          <cell r="L690">
            <v>2005</v>
          </cell>
          <cell r="M690">
            <v>16.108385700045126</v>
          </cell>
          <cell r="N690">
            <v>411.12025044586329</v>
          </cell>
          <cell r="O690">
            <v>444.50625842390519</v>
          </cell>
          <cell r="P690">
            <v>562.93499736961917</v>
          </cell>
          <cell r="Q690">
            <v>287.49325742894757</v>
          </cell>
          <cell r="R690">
            <v>432.44542379568793</v>
          </cell>
          <cell r="S690">
            <v>456.57177801727164</v>
          </cell>
          <cell r="T690">
            <v>143.29612084484344</v>
          </cell>
          <cell r="U690">
            <v>668.24801278724385</v>
          </cell>
        </row>
        <row r="691">
          <cell r="L691">
            <v>2006</v>
          </cell>
          <cell r="M691">
            <v>16.507953524297051</v>
          </cell>
          <cell r="N691">
            <v>421.36494066551666</v>
          </cell>
          <cell r="O691">
            <v>455.3433726295774</v>
          </cell>
          <cell r="P691">
            <v>579.97216281342583</v>
          </cell>
          <cell r="Q691">
            <v>295.59986356819832</v>
          </cell>
          <cell r="R691">
            <v>445.84657086152453</v>
          </cell>
          <cell r="S691">
            <v>464.59201368005665</v>
          </cell>
          <cell r="T691">
            <v>147.04696326493368</v>
          </cell>
          <cell r="U691">
            <v>689.44591785976058</v>
          </cell>
        </row>
        <row r="692">
          <cell r="L692">
            <v>2007</v>
          </cell>
          <cell r="M692">
            <v>16.28490294256418</v>
          </cell>
          <cell r="N692">
            <v>408.61308158695772</v>
          </cell>
          <cell r="O692">
            <v>449.52606843693496</v>
          </cell>
          <cell r="P692">
            <v>577.33154885085924</v>
          </cell>
          <cell r="Q692">
            <v>293.56043282096317</v>
          </cell>
          <cell r="R692">
            <v>445.18191578048857</v>
          </cell>
          <cell r="S692">
            <v>454.08782793079251</v>
          </cell>
          <cell r="T692">
            <v>145.45367616522006</v>
          </cell>
          <cell r="U692">
            <v>689.3930398496251</v>
          </cell>
        </row>
        <row r="693">
          <cell r="L693">
            <v>2008</v>
          </cell>
          <cell r="M693">
            <v>16.218265691475104</v>
          </cell>
          <cell r="N693">
            <v>402.48279034311389</v>
          </cell>
          <cell r="O693">
            <v>447.98175138648554</v>
          </cell>
          <cell r="P693">
            <v>574.35691734503826</v>
          </cell>
          <cell r="Q693">
            <v>292.07683541175908</v>
          </cell>
          <cell r="R693">
            <v>442.5860340388495</v>
          </cell>
          <cell r="S693">
            <v>458.75309031929214</v>
          </cell>
          <cell r="T693">
            <v>144.80163141520103</v>
          </cell>
          <cell r="U693">
            <v>685.23400969029046</v>
          </cell>
        </row>
        <row r="694">
          <cell r="L694">
            <v>2009</v>
          </cell>
          <cell r="M694">
            <v>15.444702597404653</v>
          </cell>
          <cell r="N694">
            <v>373.42514320668261</v>
          </cell>
          <cell r="O694">
            <v>426.56857828642308</v>
          </cell>
          <cell r="P694">
            <v>548.25648011057456</v>
          </cell>
          <cell r="Q694">
            <v>278.65043746701434</v>
          </cell>
          <cell r="R694">
            <v>422.86013032894812</v>
          </cell>
          <cell r="S694">
            <v>437.19201081929333</v>
          </cell>
          <cell r="T694">
            <v>137.9966660980017</v>
          </cell>
          <cell r="U694">
            <v>654.94255868271262</v>
          </cell>
        </row>
        <row r="695">
          <cell r="L695">
            <v>2010</v>
          </cell>
          <cell r="M695">
            <v>15.652823948956849</v>
          </cell>
          <cell r="N695">
            <v>371.47620823362377</v>
          </cell>
          <cell r="O695">
            <v>432.96579610870145</v>
          </cell>
          <cell r="P695">
            <v>529.14010828924165</v>
          </cell>
          <cell r="Q695">
            <v>272.2460686083507</v>
          </cell>
          <cell r="R695">
            <v>400.70209895432049</v>
          </cell>
          <cell r="S695">
            <v>437.3819129771822</v>
          </cell>
          <cell r="T695">
            <v>137.81062108680669</v>
          </cell>
          <cell r="U695">
            <v>615.62475368414039</v>
          </cell>
        </row>
        <row r="696">
          <cell r="L696">
            <v>2011</v>
          </cell>
          <cell r="M696">
            <v>14.99433542872395</v>
          </cell>
          <cell r="N696">
            <v>358.0216896399026</v>
          </cell>
          <cell r="O696">
            <v>417.72692828793731</v>
          </cell>
          <cell r="P696">
            <v>521.31858760074647</v>
          </cell>
          <cell r="Q696">
            <v>263.80685483838124</v>
          </cell>
          <cell r="R696">
            <v>392.10872145654832</v>
          </cell>
          <cell r="S696">
            <v>421.91902810812303</v>
          </cell>
          <cell r="T696">
            <v>132.61997559109261</v>
          </cell>
          <cell r="U696">
            <v>604.00808906130908</v>
          </cell>
        </row>
        <row r="697">
          <cell r="L697">
            <v>2012</v>
          </cell>
          <cell r="M697">
            <v>14.412126527491921</v>
          </cell>
          <cell r="N697">
            <v>351.13360557158904</v>
          </cell>
          <cell r="O697">
            <v>401.36707747346588</v>
          </cell>
          <cell r="P697">
            <v>516.35038437716662</v>
          </cell>
          <cell r="Q697">
            <v>257.43243979112515</v>
          </cell>
          <cell r="R697">
            <v>387.49184368769932</v>
          </cell>
          <cell r="S697">
            <v>409.31366280473361</v>
          </cell>
          <cell r="T697">
            <v>128.24952596603131</v>
          </cell>
          <cell r="U697">
            <v>598.8891789468363</v>
          </cell>
        </row>
        <row r="698">
          <cell r="L698">
            <v>2013</v>
          </cell>
          <cell r="M698">
            <v>14.409474037639892</v>
          </cell>
          <cell r="N698">
            <v>353.95095232171951</v>
          </cell>
          <cell r="O698">
            <v>415.84140343360031</v>
          </cell>
          <cell r="P698">
            <v>516.44013411889478</v>
          </cell>
          <cell r="Q698">
            <v>258.11129803268818</v>
          </cell>
          <cell r="R698">
            <v>389.41183534220283</v>
          </cell>
          <cell r="S698">
            <v>428.28119715160557</v>
          </cell>
          <cell r="T698">
            <v>128.37215153035001</v>
          </cell>
          <cell r="U698">
            <v>602.22049673182198</v>
          </cell>
        </row>
        <row r="699">
          <cell r="L699">
            <v>2014</v>
          </cell>
          <cell r="M699">
            <v>14.141869542524844</v>
          </cell>
          <cell r="N699">
            <v>349.79568300974307</v>
          </cell>
          <cell r="O699">
            <v>414.03395556652237</v>
          </cell>
          <cell r="P699">
            <v>508.91794538420834</v>
          </cell>
          <cell r="Q699">
            <v>253.50810993799718</v>
          </cell>
          <cell r="R699">
            <v>382.70171443593506</v>
          </cell>
          <cell r="S699">
            <v>423.76672319935005</v>
          </cell>
          <cell r="T699">
            <v>126.02641617861921</v>
          </cell>
          <cell r="U699">
            <v>591.93824180283627</v>
          </cell>
        </row>
        <row r="700">
          <cell r="L700">
            <v>2015</v>
          </cell>
          <cell r="M700">
            <v>14.391138363820961</v>
          </cell>
          <cell r="N700">
            <v>363.79265529250586</v>
          </cell>
          <cell r="O700">
            <v>430.26149237020871</v>
          </cell>
          <cell r="P700">
            <v>519.82233760519443</v>
          </cell>
          <cell r="Q700">
            <v>260.12586722328945</v>
          </cell>
          <cell r="R700">
            <v>395.34073496718901</v>
          </cell>
          <cell r="S700">
            <v>431.1473078567488</v>
          </cell>
          <cell r="T700">
            <v>128.68057075041793</v>
          </cell>
          <cell r="U700">
            <v>612.55738692241334</v>
          </cell>
        </row>
        <row r="701">
          <cell r="L701">
            <v>2016</v>
          </cell>
          <cell r="M701">
            <v>14.551385318288936</v>
          </cell>
          <cell r="N701">
            <v>363.14085265722991</v>
          </cell>
          <cell r="O701">
            <v>432.90087214260149</v>
          </cell>
          <cell r="P701">
            <v>531.33995469031788</v>
          </cell>
          <cell r="Q701">
            <v>265.34719583235631</v>
          </cell>
          <cell r="R701">
            <v>406.11738005788538</v>
          </cell>
          <cell r="S701">
            <v>432.48657064016805</v>
          </cell>
          <cell r="T701">
            <v>130.58154596193086</v>
          </cell>
          <cell r="U701">
            <v>630.39518151138611</v>
          </cell>
        </row>
        <row r="702">
          <cell r="L702">
            <v>2017</v>
          </cell>
          <cell r="M702">
            <v>14.691279603224913</v>
          </cell>
          <cell r="N702">
            <v>370.12431612172713</v>
          </cell>
          <cell r="O702">
            <v>438.47945104259162</v>
          </cell>
          <cell r="P702">
            <v>539.87129070741059</v>
          </cell>
          <cell r="Q702">
            <v>269.04623745881077</v>
          </cell>
          <cell r="R702">
            <v>413.1695953984306</v>
          </cell>
          <cell r="S702">
            <v>441.71855979318315</v>
          </cell>
          <cell r="T702">
            <v>132.06809319618779</v>
          </cell>
          <cell r="U702">
            <v>641.89610399998253</v>
          </cell>
        </row>
        <row r="703">
          <cell r="L703">
            <v>2018</v>
          </cell>
          <cell r="M703">
            <v>14.532228429351003</v>
          </cell>
          <cell r="N703">
            <v>371.58050895893666</v>
          </cell>
          <cell r="O703">
            <v>445.1039203840499</v>
          </cell>
          <cell r="P703">
            <v>546.57959047112922</v>
          </cell>
          <cell r="Q703">
            <v>268.11374402506243</v>
          </cell>
          <cell r="R703">
            <v>414.12631057131392</v>
          </cell>
          <cell r="S703">
            <v>437.9048027170515</v>
          </cell>
          <cell r="T703">
            <v>131.03702341424491</v>
          </cell>
          <cell r="U703">
            <v>644.3309854174579</v>
          </cell>
        </row>
        <row r="710">
          <cell r="L710" t="str">
            <v>Net Importe Elektrische Energie</v>
          </cell>
        </row>
        <row r="712">
          <cell r="L712">
            <v>2000</v>
          </cell>
          <cell r="M712">
            <v>1259.0687087524004</v>
          </cell>
          <cell r="N712">
            <v>-1244.3703439217088</v>
          </cell>
          <cell r="O712">
            <v>-1385.5900954355075</v>
          </cell>
          <cell r="P712">
            <v>-2929.6005623673273</v>
          </cell>
          <cell r="Q712">
            <v>-588.74762570182929</v>
          </cell>
          <cell r="R712">
            <v>1745.5080227518833</v>
          </cell>
          <cell r="S712">
            <v>-752.17712849185955</v>
          </cell>
          <cell r="T712">
            <v>-548.61348396871881</v>
          </cell>
          <cell r="U712">
            <v>3076.4030675826725</v>
          </cell>
        </row>
        <row r="713">
          <cell r="L713">
            <v>2001</v>
          </cell>
          <cell r="M713">
            <v>1338.5265018190082</v>
          </cell>
          <cell r="N713">
            <v>-1300.3688060973482</v>
          </cell>
          <cell r="O713">
            <v>-2036.8565773838218</v>
          </cell>
          <cell r="P713">
            <v>-2067.377069697046</v>
          </cell>
          <cell r="Q713">
            <v>-160.12126923496362</v>
          </cell>
          <cell r="R713">
            <v>2086.6019283152841</v>
          </cell>
          <cell r="S713">
            <v>-400.07340130950979</v>
          </cell>
          <cell r="T713">
            <v>-501.92590893031638</v>
          </cell>
          <cell r="U713">
            <v>3255.8353329061065</v>
          </cell>
        </row>
        <row r="714">
          <cell r="L714">
            <v>2002</v>
          </cell>
          <cell r="M714">
            <v>1301.9201056906434</v>
          </cell>
          <cell r="N714">
            <v>-250.44498723652305</v>
          </cell>
          <cell r="O714">
            <v>-2509.2315536783954</v>
          </cell>
          <cell r="P714">
            <v>-2691.4849097730048</v>
          </cell>
          <cell r="Q714">
            <v>-38.453718053170633</v>
          </cell>
          <cell r="R714">
            <v>2212.6012755143438</v>
          </cell>
          <cell r="S714">
            <v>103.31802876889924</v>
          </cell>
          <cell r="T714">
            <v>-244.01908071525395</v>
          </cell>
          <cell r="U714">
            <v>2814.4522586049416</v>
          </cell>
        </row>
        <row r="715">
          <cell r="L715">
            <v>2003</v>
          </cell>
          <cell r="M715">
            <v>1272.9901278646335</v>
          </cell>
          <cell r="N715">
            <v>11.522841602143671</v>
          </cell>
          <cell r="O715">
            <v>-2363.51854598522</v>
          </cell>
          <cell r="P715">
            <v>412.31675801811434</v>
          </cell>
          <cell r="Q715">
            <v>347.9527239841459</v>
          </cell>
          <cell r="R715">
            <v>2284.7176402758669</v>
          </cell>
          <cell r="S715">
            <v>764.32091421711084</v>
          </cell>
          <cell r="T715">
            <v>510.00192147112512</v>
          </cell>
          <cell r="U715">
            <v>2373.8344447305562</v>
          </cell>
        </row>
        <row r="716">
          <cell r="L716">
            <v>2004</v>
          </cell>
          <cell r="M716">
            <v>814.34050424247903</v>
          </cell>
          <cell r="N716">
            <v>-512.91262093592195</v>
          </cell>
          <cell r="O716">
            <v>-2570.0894166075141</v>
          </cell>
          <cell r="P716">
            <v>-762.23177955007122</v>
          </cell>
          <cell r="Q716">
            <v>387.91392425691583</v>
          </cell>
          <cell r="R716">
            <v>2421.8344393849311</v>
          </cell>
          <cell r="S716">
            <v>306.10258035651714</v>
          </cell>
          <cell r="T716">
            <v>194.49433940878544</v>
          </cell>
          <cell r="U716">
            <v>2801.09495088536</v>
          </cell>
        </row>
        <row r="717">
          <cell r="L717">
            <v>2005</v>
          </cell>
          <cell r="M717">
            <v>664.17776292826625</v>
          </cell>
          <cell r="N717">
            <v>327.79323072560737</v>
          </cell>
          <cell r="O717">
            <v>-3075.4272440039044</v>
          </cell>
          <cell r="P717">
            <v>-1347.4971184379945</v>
          </cell>
          <cell r="Q717">
            <v>84.573952935246325</v>
          </cell>
          <cell r="R717">
            <v>2728.3808021638838</v>
          </cell>
          <cell r="S717">
            <v>696.03704831798132</v>
          </cell>
          <cell r="T717">
            <v>581.67299604900256</v>
          </cell>
          <cell r="U717">
            <v>1963.9156987023687</v>
          </cell>
        </row>
        <row r="718">
          <cell r="L718">
            <v>2006</v>
          </cell>
          <cell r="M718">
            <v>608.31112111628715</v>
          </cell>
          <cell r="N718">
            <v>764.49845487101106</v>
          </cell>
          <cell r="O718">
            <v>-2861.9536805411926</v>
          </cell>
          <cell r="P718">
            <v>-982.70687931092073</v>
          </cell>
          <cell r="Q718">
            <v>414.61112895871565</v>
          </cell>
          <cell r="R718">
            <v>3224.7538813111678</v>
          </cell>
          <cell r="S718">
            <v>779.73744953423193</v>
          </cell>
          <cell r="T718">
            <v>926.13544784262774</v>
          </cell>
          <cell r="U718">
            <v>3471.544083094328</v>
          </cell>
        </row>
        <row r="719">
          <cell r="L719">
            <v>2007</v>
          </cell>
          <cell r="M719">
            <v>445.82785021400332</v>
          </cell>
          <cell r="N719">
            <v>681.55614570384591</v>
          </cell>
          <cell r="O719">
            <v>-2891.0550196198092</v>
          </cell>
          <cell r="P719">
            <v>-478.18351779077898</v>
          </cell>
          <cell r="Q719">
            <v>343.41558499766415</v>
          </cell>
          <cell r="R719">
            <v>3625.3054303359772</v>
          </cell>
          <cell r="S719">
            <v>54.638552359996538</v>
          </cell>
          <cell r="T719">
            <v>474.95356415773728</v>
          </cell>
          <cell r="U719">
            <v>3760.4201354851284</v>
          </cell>
        </row>
        <row r="720">
          <cell r="L720">
            <v>2008</v>
          </cell>
          <cell r="M720">
            <v>548.41901746728684</v>
          </cell>
          <cell r="N720">
            <v>328.46413827322419</v>
          </cell>
          <cell r="O720">
            <v>-2193.5242699032488</v>
          </cell>
          <cell r="P720">
            <v>-1431.648452451655</v>
          </cell>
          <cell r="Q720">
            <v>272.84175623134638</v>
          </cell>
          <cell r="R720">
            <v>3390.0846057385288</v>
          </cell>
          <cell r="S720">
            <v>-61.665165416243326</v>
          </cell>
          <cell r="T720">
            <v>644.51257081734866</v>
          </cell>
          <cell r="U720">
            <v>3364.6405491082892</v>
          </cell>
        </row>
        <row r="721">
          <cell r="L721">
            <v>2009</v>
          </cell>
          <cell r="M721">
            <v>555.20466637473078</v>
          </cell>
          <cell r="N721">
            <v>-1052.2792671243064</v>
          </cell>
          <cell r="O721">
            <v>-1751.8219225701268</v>
          </cell>
          <cell r="P721">
            <v>-1943.5842786608416</v>
          </cell>
          <cell r="Q721">
            <v>-107.70563580241219</v>
          </cell>
          <cell r="R721">
            <v>3133.1787106308607</v>
          </cell>
          <cell r="S721">
            <v>-929.3702541802013</v>
          </cell>
          <cell r="T721">
            <v>809.56946078213355</v>
          </cell>
          <cell r="U721">
            <v>2067.0546702489805</v>
          </cell>
        </row>
        <row r="722">
          <cell r="L722">
            <v>2010</v>
          </cell>
          <cell r="M722">
            <v>550.20214207210643</v>
          </cell>
          <cell r="N722">
            <v>-183.40180314526549</v>
          </cell>
          <cell r="O722">
            <v>-1992.9259767800631</v>
          </cell>
          <cell r="P722">
            <v>-1999.2517935007027</v>
          </cell>
          <cell r="Q722">
            <v>564.98731648606372</v>
          </cell>
          <cell r="R722">
            <v>3743.0445809150069</v>
          </cell>
          <cell r="S722">
            <v>-585.68244083316313</v>
          </cell>
          <cell r="T722">
            <v>969.13652327471789</v>
          </cell>
          <cell r="U722">
            <v>1370.7089083134572</v>
          </cell>
        </row>
        <row r="723">
          <cell r="L723">
            <v>2011</v>
          </cell>
          <cell r="M723">
            <v>658.61513788362572</v>
          </cell>
          <cell r="N723">
            <v>490.71935941427182</v>
          </cell>
          <cell r="O723">
            <v>-816.11438320056368</v>
          </cell>
          <cell r="P723">
            <v>-350.97882617529672</v>
          </cell>
          <cell r="Q723">
            <v>629.20994166421042</v>
          </cell>
          <cell r="R723">
            <v>3799.6029944546244</v>
          </cell>
          <cell r="S723">
            <v>96.650601029100471</v>
          </cell>
          <cell r="T723">
            <v>1348.6459283738795</v>
          </cell>
          <cell r="U723">
            <v>2343.6632221982886</v>
          </cell>
        </row>
        <row r="724">
          <cell r="L724">
            <v>2012</v>
          </cell>
          <cell r="M724">
            <v>392.80777058181684</v>
          </cell>
          <cell r="N724">
            <v>-338.7841371506413</v>
          </cell>
          <cell r="O724">
            <v>-1386.0460231541329</v>
          </cell>
          <cell r="P724">
            <v>-1017.7373770083088</v>
          </cell>
          <cell r="Q724">
            <v>-469.46123629196904</v>
          </cell>
          <cell r="R724">
            <v>2531.7428435847805</v>
          </cell>
          <cell r="S724">
            <v>-1428.397733952982</v>
          </cell>
          <cell r="T724">
            <v>581.38800935221889</v>
          </cell>
          <cell r="U724">
            <v>3937.6779103023559</v>
          </cell>
        </row>
        <row r="725">
          <cell r="L725">
            <v>2013</v>
          </cell>
          <cell r="M725">
            <v>-281.6047186414587</v>
          </cell>
          <cell r="N725">
            <v>-624.48560037323136</v>
          </cell>
          <cell r="O725">
            <v>-970.53263726571822</v>
          </cell>
          <cell r="P725">
            <v>958.56424824932355</v>
          </cell>
          <cell r="Q725">
            <v>-228.70988960592513</v>
          </cell>
          <cell r="R725">
            <v>3630.0355737323025</v>
          </cell>
          <cell r="S725">
            <v>-838.63767245621966</v>
          </cell>
          <cell r="T725">
            <v>770.65220426679286</v>
          </cell>
          <cell r="U725">
            <v>4855.7544304382955</v>
          </cell>
        </row>
        <row r="726">
          <cell r="L726">
            <v>2014</v>
          </cell>
          <cell r="M726">
            <v>-529.60916130111309</v>
          </cell>
          <cell r="N726">
            <v>-2025.0198403050078</v>
          </cell>
          <cell r="O726">
            <v>588.7475373372672</v>
          </cell>
          <cell r="P726">
            <v>2431.5719952476547</v>
          </cell>
          <cell r="Q726">
            <v>12.136308033922887</v>
          </cell>
          <cell r="R726">
            <v>3513.8793927488882</v>
          </cell>
          <cell r="S726">
            <v>-704.50595933229033</v>
          </cell>
          <cell r="T726">
            <v>828.44094629129518</v>
          </cell>
          <cell r="U726">
            <v>5159.8243231645029</v>
          </cell>
        </row>
        <row r="727">
          <cell r="L727">
            <v>2015</v>
          </cell>
          <cell r="M727">
            <v>-889.75734301041712</v>
          </cell>
          <cell r="N727">
            <v>372.54389954811398</v>
          </cell>
          <cell r="O727">
            <v>-321.10459114799232</v>
          </cell>
          <cell r="P727">
            <v>2670.3755095979868</v>
          </cell>
          <cell r="Q727">
            <v>-148.6441806250989</v>
          </cell>
          <cell r="R727">
            <v>3580.2782389358645</v>
          </cell>
          <cell r="S727">
            <v>-399.02371931692323</v>
          </cell>
          <cell r="T727">
            <v>810.27967782675694</v>
          </cell>
          <cell r="U727">
            <v>4387.3743835480345</v>
          </cell>
        </row>
        <row r="728">
          <cell r="L728">
            <v>2016</v>
          </cell>
          <cell r="M728">
            <v>-739.87636327238215</v>
          </cell>
          <cell r="N728">
            <v>-293.44391954275318</v>
          </cell>
          <cell r="O728">
            <v>-1189.4805159189473</v>
          </cell>
          <cell r="P728">
            <v>2129.9345239213872</v>
          </cell>
          <cell r="Q728">
            <v>-271.72408314245672</v>
          </cell>
          <cell r="R728">
            <v>3216.9965839443653</v>
          </cell>
          <cell r="S728">
            <v>-289.40683301904846</v>
          </cell>
          <cell r="T728">
            <v>635.03230751712954</v>
          </cell>
          <cell r="U728">
            <v>3961.8114841481533</v>
          </cell>
        </row>
        <row r="729">
          <cell r="L729">
            <v>2017</v>
          </cell>
          <cell r="M729">
            <v>-989.01059583291681</v>
          </cell>
          <cell r="N729">
            <v>1240.9426884554723</v>
          </cell>
          <cell r="O729">
            <v>-2120.0274417728215</v>
          </cell>
          <cell r="P729">
            <v>1619.808398870628</v>
          </cell>
          <cell r="Q729">
            <v>-355.6334488790385</v>
          </cell>
          <cell r="R729">
            <v>2501.0940741855879</v>
          </cell>
          <cell r="S729">
            <v>7.2854037411325407</v>
          </cell>
          <cell r="T729">
            <v>1102.1067743708536</v>
          </cell>
          <cell r="U729">
            <v>3539.8723000194882</v>
          </cell>
        </row>
        <row r="730">
          <cell r="L730">
            <v>2018</v>
          </cell>
          <cell r="M730">
            <v>-663.04742564514981</v>
          </cell>
          <cell r="N730">
            <v>-181.88512939107659</v>
          </cell>
          <cell r="O730">
            <v>-755.7909780180853</v>
          </cell>
          <cell r="P730">
            <v>3148.7482760528701</v>
          </cell>
          <cell r="Q730">
            <v>-348.15082504763996</v>
          </cell>
          <cell r="R730">
            <v>3247.5718559704737</v>
          </cell>
          <cell r="S730">
            <v>-307.43575085788325</v>
          </cell>
          <cell r="T730">
            <v>1153.3986267240991</v>
          </cell>
          <cell r="U730">
            <v>3654.1127486647156</v>
          </cell>
        </row>
        <row r="738">
          <cell r="L738" t="str">
            <v>Anteil anrechenbare Erneuerbare insgesamt 2018</v>
          </cell>
          <cell r="O738" t="str">
            <v>%</v>
          </cell>
        </row>
        <row r="758">
          <cell r="L758">
            <v>2018</v>
          </cell>
          <cell r="M758">
            <v>0.13409747506153796</v>
          </cell>
          <cell r="N758">
            <v>0.1520064260036442</v>
          </cell>
          <cell r="O758">
            <v>9.3261678336042445E-2</v>
          </cell>
          <cell r="P758">
            <v>8.4178677556969214E-2</v>
          </cell>
          <cell r="Q758">
            <v>0.13202945444893965</v>
          </cell>
          <cell r="R758">
            <v>8.2092460304675902E-2</v>
          </cell>
          <cell r="S758">
            <v>0.12661515624288486</v>
          </cell>
          <cell r="T758">
            <v>0.1125907755465034</v>
          </cell>
          <cell r="U758">
            <v>2.6148727400402867E-2</v>
          </cell>
        </row>
        <row r="767">
          <cell r="L767">
            <v>2005</v>
          </cell>
          <cell r="M767">
            <v>6.3228211915868957E-2</v>
          </cell>
          <cell r="N767">
            <v>0.11011634596018681</v>
          </cell>
          <cell r="O767">
            <v>6.0816060111424923E-2</v>
          </cell>
          <cell r="P767">
            <v>7.0900456951487403E-2</v>
          </cell>
          <cell r="Q767">
            <v>0.10124229694518581</v>
          </cell>
          <cell r="R767">
            <v>5.9058989943424567E-2</v>
          </cell>
          <cell r="S767">
            <v>0.10280803268461952</v>
          </cell>
          <cell r="T767">
            <v>8.8958464542247276E-2</v>
          </cell>
          <cell r="U767">
            <v>1.5149136905729143E-2</v>
          </cell>
        </row>
        <row r="768">
          <cell r="L768">
            <v>2006</v>
          </cell>
          <cell r="M768">
            <v>7.8192395223214958E-2</v>
          </cell>
          <cell r="N768">
            <v>0.11369355521944673</v>
          </cell>
          <cell r="O768">
            <v>6.7108972934543681E-2</v>
          </cell>
          <cell r="P768">
            <v>7.7334517073403788E-2</v>
          </cell>
          <cell r="Q768">
            <v>0.10184741659941088</v>
          </cell>
          <cell r="R768">
            <v>6.3320522483628017E-2</v>
          </cell>
          <cell r="S768">
            <v>0.10746821549189794</v>
          </cell>
          <cell r="T768">
            <v>9.3628585870740952E-2</v>
          </cell>
          <cell r="U768">
            <v>1.8605953017968965E-2</v>
          </cell>
        </row>
        <row r="769">
          <cell r="L769">
            <v>2007</v>
          </cell>
          <cell r="M769">
            <v>8.6071989339047542E-2</v>
          </cell>
          <cell r="N769">
            <v>0.1192953463793287</v>
          </cell>
          <cell r="O769">
            <v>7.4754696187390904E-2</v>
          </cell>
          <cell r="P769">
            <v>7.8540510229549429E-2</v>
          </cell>
          <cell r="Q769">
            <v>0.10877442566887505</v>
          </cell>
          <cell r="R769">
            <v>6.7348993463994394E-2</v>
          </cell>
          <cell r="S769">
            <v>0.11599743261795255</v>
          </cell>
          <cell r="T769">
            <v>9.9650873997584807E-2</v>
          </cell>
          <cell r="U769">
            <v>2.2212289669194592E-2</v>
          </cell>
        </row>
        <row r="770">
          <cell r="L770">
            <v>2008</v>
          </cell>
          <cell r="M770">
            <v>9.1657927259690422E-2</v>
          </cell>
          <cell r="N770">
            <v>0.12390832122442996</v>
          </cell>
          <cell r="O770">
            <v>7.8035567699139052E-2</v>
          </cell>
          <cell r="P770">
            <v>7.7817832771412659E-2</v>
          </cell>
          <cell r="Q770">
            <v>0.10920638778960426</v>
          </cell>
          <cell r="R770">
            <v>6.8025536557903402E-2</v>
          </cell>
          <cell r="S770">
            <v>0.11440535300635794</v>
          </cell>
          <cell r="T770">
            <v>0.10684236664911366</v>
          </cell>
          <cell r="U770">
            <v>2.4143322669359923E-2</v>
          </cell>
        </row>
        <row r="771">
          <cell r="L771">
            <v>2009</v>
          </cell>
          <cell r="M771">
            <v>9.720951643947788E-2</v>
          </cell>
          <cell r="N771">
            <v>0.135486376851298</v>
          </cell>
          <cell r="O771">
            <v>8.3136414484271046E-2</v>
          </cell>
          <cell r="P771">
            <v>8.6792296978559128E-2</v>
          </cell>
          <cell r="Q771">
            <v>0.11759117827721891</v>
          </cell>
          <cell r="R771">
            <v>7.4367075513918732E-2</v>
          </cell>
          <cell r="S771">
            <v>0.12498193687599629</v>
          </cell>
          <cell r="T771">
            <v>0.10529183769102753</v>
          </cell>
          <cell r="U771">
            <v>2.5813344102178459E-2</v>
          </cell>
        </row>
        <row r="772">
          <cell r="L772">
            <v>2010</v>
          </cell>
          <cell r="M772">
            <v>9.3686333068411537E-2</v>
          </cell>
          <cell r="N772">
            <v>0.13738457227959652</v>
          </cell>
          <cell r="O772">
            <v>8.4102832480427103E-2</v>
          </cell>
          <cell r="P772">
            <v>8.2896842684539354E-2</v>
          </cell>
          <cell r="Q772">
            <v>0.12806021041834775</v>
          </cell>
          <cell r="R772">
            <v>7.5811133524828572E-2</v>
          </cell>
          <cell r="S772">
            <v>0.12737152540663896</v>
          </cell>
          <cell r="T772">
            <v>0.10172959756941147</v>
          </cell>
          <cell r="U772">
            <v>2.6842297988097567E-2</v>
          </cell>
        </row>
        <row r="773">
          <cell r="L773">
            <v>2011</v>
          </cell>
          <cell r="M773">
            <v>0.10009260627803045</v>
          </cell>
          <cell r="N773">
            <v>0.13714285304917992</v>
          </cell>
          <cell r="O773">
            <v>8.5366292898782545E-2</v>
          </cell>
          <cell r="P773">
            <v>8.4041923887067507E-2</v>
          </cell>
          <cell r="Q773">
            <v>0.13554638582531617</v>
          </cell>
          <cell r="R773">
            <v>7.4762362277456321E-2</v>
          </cell>
          <cell r="S773">
            <v>0.12802502787069989</v>
          </cell>
          <cell r="T773">
            <v>0.10602207797406464</v>
          </cell>
          <cell r="U773">
            <v>2.7799630865460553E-2</v>
          </cell>
        </row>
        <row r="774">
          <cell r="L774">
            <v>2012</v>
          </cell>
          <cell r="M774">
            <v>0.10818467646969483</v>
          </cell>
          <cell r="N774">
            <v>0.14049922710511753</v>
          </cell>
          <cell r="O774">
            <v>9.0286457456149577E-2</v>
          </cell>
          <cell r="P774">
            <v>8.6650146189113528E-2</v>
          </cell>
          <cell r="Q774">
            <v>0.13582920076449786</v>
          </cell>
          <cell r="R774">
            <v>7.9526956381623132E-2</v>
          </cell>
          <cell r="S774">
            <v>0.1272730703124966</v>
          </cell>
          <cell r="T774">
            <v>0.10874357922456696</v>
          </cell>
          <cell r="U774">
            <v>2.7894330652140767E-2</v>
          </cell>
        </row>
        <row r="775">
          <cell r="L775">
            <v>2013</v>
          </cell>
          <cell r="M775">
            <v>0.11773558355766586</v>
          </cell>
          <cell r="N775">
            <v>0.14164325542030082</v>
          </cell>
          <cell r="O775">
            <v>8.9204577550202377E-2</v>
          </cell>
          <cell r="P775">
            <v>8.7001159097097852E-2</v>
          </cell>
          <cell r="Q775">
            <v>0.13687644623978265</v>
          </cell>
          <cell r="R775">
            <v>7.8615545660638497E-2</v>
          </cell>
          <cell r="S775">
            <v>0.12750743195053862</v>
          </cell>
          <cell r="T775">
            <v>0.10773684641978523</v>
          </cell>
          <cell r="U775">
            <v>2.5819183548656879E-2</v>
          </cell>
        </row>
        <row r="776">
          <cell r="L776">
            <v>2014</v>
          </cell>
          <cell r="M776">
            <v>0.12765879607958749</v>
          </cell>
          <cell r="N776">
            <v>0.14648427462421376</v>
          </cell>
          <cell r="O776">
            <v>9.0513235028940903E-2</v>
          </cell>
          <cell r="P776">
            <v>8.7805458710214931E-2</v>
          </cell>
          <cell r="Q776">
            <v>0.13945714127520781</v>
          </cell>
          <cell r="R776">
            <v>8.178218725281243E-2</v>
          </cell>
          <cell r="S776">
            <v>0.12994500329647229</v>
          </cell>
          <cell r="T776">
            <v>0.11265026498674638</v>
          </cell>
          <cell r="U776">
            <v>2.7139327567310769E-2</v>
          </cell>
        </row>
        <row r="777">
          <cell r="L777">
            <v>2015</v>
          </cell>
          <cell r="M777">
            <v>0.13984572334536879</v>
          </cell>
          <cell r="N777">
            <v>0.14610796006923327</v>
          </cell>
          <cell r="O777">
            <v>9.51700250501296E-2</v>
          </cell>
          <cell r="P777">
            <v>8.5571447516497715E-2</v>
          </cell>
          <cell r="Q777">
            <v>0.14188205789776448</v>
          </cell>
          <cell r="R777">
            <v>7.8834011177341193E-2</v>
          </cell>
          <cell r="S777">
            <v>0.12799214379308815</v>
          </cell>
          <cell r="T777">
            <v>0.11672011391502031</v>
          </cell>
          <cell r="U777">
            <v>2.8556588767345903E-2</v>
          </cell>
        </row>
        <row r="778">
          <cell r="L778">
            <v>2016</v>
          </cell>
          <cell r="M778">
            <v>0.1368074239934291</v>
          </cell>
          <cell r="N778">
            <v>0.15209622745889786</v>
          </cell>
          <cell r="O778">
            <v>9.5206719157995875E-2</v>
          </cell>
          <cell r="P778">
            <v>8.1536593551430031E-2</v>
          </cell>
          <cell r="Q778">
            <v>0.13891821178635552</v>
          </cell>
          <cell r="R778">
            <v>8.2231469304429899E-2</v>
          </cell>
          <cell r="S778">
            <v>0.1270996415998229</v>
          </cell>
          <cell r="T778">
            <v>0.11306228562853134</v>
          </cell>
          <cell r="U778">
            <v>2.6820429808733674E-2</v>
          </cell>
        </row>
        <row r="779">
          <cell r="L779">
            <v>2017</v>
          </cell>
          <cell r="M779">
            <v>0.13874563445317095</v>
          </cell>
          <cell r="N779">
            <v>0.15052116087348896</v>
          </cell>
          <cell r="O779">
            <v>9.5087362161272823E-2</v>
          </cell>
          <cell r="P779">
            <v>8.1162258343166496E-2</v>
          </cell>
          <cell r="Q779">
            <v>0.13580230030486423</v>
          </cell>
          <cell r="R779">
            <v>8.2187794005549639E-2</v>
          </cell>
          <cell r="S779">
            <v>0.12421308962273925</v>
          </cell>
          <cell r="T779">
            <v>0.10895711389318206</v>
          </cell>
          <cell r="U779">
            <v>2.5641343684794388E-2</v>
          </cell>
        </row>
        <row r="780">
          <cell r="L780">
            <v>2018</v>
          </cell>
          <cell r="M780">
            <v>0.13409747506153796</v>
          </cell>
          <cell r="N780">
            <v>0.1520064260036442</v>
          </cell>
          <cell r="O780">
            <v>9.3261678336042445E-2</v>
          </cell>
          <cell r="P780">
            <v>8.4178677556969214E-2</v>
          </cell>
          <cell r="Q780">
            <v>0.13202945444893965</v>
          </cell>
          <cell r="R780">
            <v>8.2092460304675902E-2</v>
          </cell>
          <cell r="S780">
            <v>0.12661515624288486</v>
          </cell>
          <cell r="T780">
            <v>0.1125907755465034</v>
          </cell>
          <cell r="U780">
            <v>2.6148727400402867E-2</v>
          </cell>
        </row>
        <row r="782">
          <cell r="L782" t="str">
            <v>Anteil anrechenbare Erneuerbare Verkehr 2018</v>
          </cell>
          <cell r="O782" t="str">
            <v>%</v>
          </cell>
        </row>
        <row r="803">
          <cell r="L803">
            <v>2018</v>
          </cell>
          <cell r="M803">
            <v>1.8334270762333914E-2</v>
          </cell>
          <cell r="N803">
            <v>4.2103500124780077E-2</v>
          </cell>
          <cell r="O803">
            <v>2.6030725335640714E-2</v>
          </cell>
          <cell r="P803">
            <v>2.4423851766195093E-2</v>
          </cell>
          <cell r="Q803">
            <v>3.7319653555621835E-2</v>
          </cell>
          <cell r="R803">
            <v>2.101208575059732E-2</v>
          </cell>
          <cell r="S803">
            <v>4.0763440749386703E-2</v>
          </cell>
          <cell r="T803">
            <v>3.1428094225125963E-2</v>
          </cell>
          <cell r="U803">
            <v>1.7556744776013555E-2</v>
          </cell>
        </row>
        <row r="813">
          <cell r="L813">
            <v>2005</v>
          </cell>
          <cell r="M813">
            <v>3.9449968958645493E-3</v>
          </cell>
          <cell r="N813">
            <v>3.1626278961188296E-2</v>
          </cell>
          <cell r="O813">
            <v>1.1787423302033232E-2</v>
          </cell>
          <cell r="P813">
            <v>1.4123503504188593E-2</v>
          </cell>
          <cell r="Q813">
            <v>2.3866644704328623E-2</v>
          </cell>
          <cell r="R813">
            <v>7.2061846496006008E-3</v>
          </cell>
          <cell r="S813">
            <v>2.9975647424362397E-2</v>
          </cell>
          <cell r="T813">
            <v>2.1513033615327189E-2</v>
          </cell>
          <cell r="U813">
            <v>4.7067419577565715E-3</v>
          </cell>
        </row>
        <row r="814">
          <cell r="L814">
            <v>2006</v>
          </cell>
          <cell r="M814">
            <v>1.0709188737710091E-2</v>
          </cell>
          <cell r="N814">
            <v>3.9143721063250904E-2</v>
          </cell>
          <cell r="O814">
            <v>1.8652567671406675E-2</v>
          </cell>
          <cell r="P814">
            <v>2.123041894219389E-2</v>
          </cell>
          <cell r="Q814">
            <v>3.1501235763217408E-2</v>
          </cell>
          <cell r="R814">
            <v>1.3810905174698846E-2</v>
          </cell>
          <cell r="S814">
            <v>3.7773582663709913E-2</v>
          </cell>
          <cell r="T814">
            <v>2.8322740131740465E-2</v>
          </cell>
          <cell r="U814">
            <v>1.0904091254968854E-2</v>
          </cell>
        </row>
        <row r="815">
          <cell r="L815">
            <v>2007</v>
          </cell>
          <cell r="M815">
            <v>1.2783839566455665E-2</v>
          </cell>
          <cell r="N815">
            <v>4.0131817750149498E-2</v>
          </cell>
          <cell r="O815">
            <v>2.0476303349473118E-2</v>
          </cell>
          <cell r="P815">
            <v>2.3087273403578558E-2</v>
          </cell>
          <cell r="Q815">
            <v>3.3082028250343766E-2</v>
          </cell>
          <cell r="R815">
            <v>1.5635878522573705E-2</v>
          </cell>
          <cell r="S815">
            <v>3.9137433093026232E-2</v>
          </cell>
          <cell r="T815">
            <v>2.9633868885017886E-2</v>
          </cell>
          <cell r="U815">
            <v>1.3027836563954176E-2</v>
          </cell>
        </row>
        <row r="816">
          <cell r="L816">
            <v>2008</v>
          </cell>
          <cell r="M816">
            <v>1.5915506225819071E-2</v>
          </cell>
          <cell r="N816">
            <v>4.3335175264978071E-2</v>
          </cell>
          <cell r="O816">
            <v>2.401475864837653E-2</v>
          </cell>
          <cell r="P816">
            <v>2.664040828626504E-2</v>
          </cell>
          <cell r="Q816">
            <v>3.6632349049161933E-2</v>
          </cell>
          <cell r="R816">
            <v>1.8386058315100658E-2</v>
          </cell>
          <cell r="S816">
            <v>4.3431588709310541E-2</v>
          </cell>
          <cell r="T816">
            <v>3.2513143067640048E-2</v>
          </cell>
          <cell r="U816">
            <v>1.6379431530025825E-2</v>
          </cell>
        </row>
        <row r="817">
          <cell r="L817">
            <v>2009</v>
          </cell>
          <cell r="M817">
            <v>2.068958121349283E-2</v>
          </cell>
          <cell r="N817">
            <v>4.6460211384683849E-2</v>
          </cell>
          <cell r="O817">
            <v>2.8816560089891551E-2</v>
          </cell>
          <cell r="P817">
            <v>3.0802895596780476E-2</v>
          </cell>
          <cell r="Q817">
            <v>4.1261662523647429E-2</v>
          </cell>
          <cell r="R817">
            <v>2.2883043763666847E-2</v>
          </cell>
          <cell r="S817">
            <v>4.9651602342019999E-2</v>
          </cell>
          <cell r="T817">
            <v>3.6622512199432099E-2</v>
          </cell>
          <cell r="U817">
            <v>2.1080818022247018E-2</v>
          </cell>
        </row>
        <row r="818">
          <cell r="L818">
            <v>2010</v>
          </cell>
          <cell r="M818">
            <v>1.9559803141297429E-2</v>
          </cell>
          <cell r="N818">
            <v>4.5102583825491246E-2</v>
          </cell>
          <cell r="O818">
            <v>2.7542530747586207E-2</v>
          </cell>
          <cell r="P818">
            <v>2.9273006859169053E-2</v>
          </cell>
          <cell r="Q818">
            <v>3.8672550481194945E-2</v>
          </cell>
          <cell r="R818">
            <v>2.1882926271253784E-2</v>
          </cell>
          <cell r="S818">
            <v>4.7173528979047412E-2</v>
          </cell>
          <cell r="T818">
            <v>3.6895181372035485E-2</v>
          </cell>
          <cell r="U818">
            <v>1.9839792282651258E-2</v>
          </cell>
        </row>
        <row r="819">
          <cell r="L819">
            <v>2011</v>
          </cell>
          <cell r="M819">
            <v>2.0418806419476205E-2</v>
          </cell>
          <cell r="N819">
            <v>4.8351708654719994E-2</v>
          </cell>
          <cell r="O819">
            <v>2.8825686670412711E-2</v>
          </cell>
          <cell r="P819">
            <v>3.0988894068271589E-2</v>
          </cell>
          <cell r="Q819">
            <v>4.131399769929929E-2</v>
          </cell>
          <cell r="R819">
            <v>2.3050847187492778E-2</v>
          </cell>
          <cell r="S819">
            <v>4.8447806072219358E-2</v>
          </cell>
          <cell r="T819">
            <v>3.6007648987851637E-2</v>
          </cell>
          <cell r="U819">
            <v>2.0795114627902803E-2</v>
          </cell>
        </row>
        <row r="820">
          <cell r="L820">
            <v>2012</v>
          </cell>
          <cell r="M820">
            <v>1.9854915754256415E-2</v>
          </cell>
          <cell r="N820">
            <v>4.5531823532846044E-2</v>
          </cell>
          <cell r="O820">
            <v>2.7258483995753757E-2</v>
          </cell>
          <cell r="P820">
            <v>2.8945857990403716E-2</v>
          </cell>
          <cell r="Q820">
            <v>4.1137450190860216E-2</v>
          </cell>
          <cell r="R820">
            <v>2.2757473576772144E-2</v>
          </cell>
          <cell r="S820">
            <v>4.5395166377444014E-2</v>
          </cell>
          <cell r="T820">
            <v>3.377734088746815E-2</v>
          </cell>
          <cell r="U820">
            <v>1.9875084955682798E-2</v>
          </cell>
        </row>
        <row r="821">
          <cell r="L821">
            <v>2013</v>
          </cell>
          <cell r="M821">
            <v>1.9097318236719205E-2</v>
          </cell>
          <cell r="N821">
            <v>4.4092086924519006E-2</v>
          </cell>
          <cell r="O821">
            <v>2.6333842466232757E-2</v>
          </cell>
          <cell r="P821">
            <v>2.7530615185944803E-2</v>
          </cell>
          <cell r="Q821">
            <v>3.9386320724493669E-2</v>
          </cell>
          <cell r="R821">
            <v>2.1859315218467436E-2</v>
          </cell>
          <cell r="S821">
            <v>4.3800740963613811E-2</v>
          </cell>
          <cell r="T821">
            <v>3.2097752850573827E-2</v>
          </cell>
          <cell r="U821">
            <v>1.9197106943739183E-2</v>
          </cell>
        </row>
        <row r="822">
          <cell r="L822">
            <v>2014</v>
          </cell>
          <cell r="M822">
            <v>2.1412827005585632E-2</v>
          </cell>
          <cell r="N822">
            <v>4.5557382206492955E-2</v>
          </cell>
          <cell r="O822">
            <v>2.823607707890587E-2</v>
          </cell>
          <cell r="P822">
            <v>2.917588610012108E-2</v>
          </cell>
          <cell r="Q822">
            <v>4.1055989515352581E-2</v>
          </cell>
          <cell r="R822">
            <v>2.3997025809276946E-2</v>
          </cell>
          <cell r="S822">
            <v>4.5365326820151819E-2</v>
          </cell>
          <cell r="T822">
            <v>3.3680079847859749E-2</v>
          </cell>
          <cell r="U822">
            <v>2.1131199604737579E-2</v>
          </cell>
        </row>
        <row r="823">
          <cell r="L823">
            <v>2015</v>
          </cell>
          <cell r="M823">
            <v>2.5173267538761895E-2</v>
          </cell>
          <cell r="N823">
            <v>4.9225002449273011E-2</v>
          </cell>
          <cell r="O823">
            <v>3.1275451223277462E-2</v>
          </cell>
          <cell r="P823">
            <v>3.2041941931723633E-2</v>
          </cell>
          <cell r="Q823">
            <v>4.3938601828562726E-2</v>
          </cell>
          <cell r="R823">
            <v>2.7244708197839005E-2</v>
          </cell>
          <cell r="S823">
            <v>4.8074001172608176E-2</v>
          </cell>
          <cell r="T823">
            <v>3.6942685340566779E-2</v>
          </cell>
          <cell r="U823">
            <v>2.399433954176465E-2</v>
          </cell>
        </row>
        <row r="824">
          <cell r="L824">
            <v>2016</v>
          </cell>
          <cell r="M824">
            <v>2.0948539791154172E-2</v>
          </cell>
          <cell r="N824">
            <v>4.5259102888232518E-2</v>
          </cell>
          <cell r="O824">
            <v>2.7625622330850388E-2</v>
          </cell>
          <cell r="P824">
            <v>2.8023523329775157E-2</v>
          </cell>
          <cell r="Q824">
            <v>3.979919241536195E-2</v>
          </cell>
          <cell r="R824">
            <v>2.3372252749602775E-2</v>
          </cell>
          <cell r="S824">
            <v>4.3521558430978706E-2</v>
          </cell>
          <cell r="T824">
            <v>3.3528996188014276E-2</v>
          </cell>
          <cell r="U824">
            <v>2.0042491228019051E-2</v>
          </cell>
        </row>
        <row r="825">
          <cell r="L825">
            <v>2017</v>
          </cell>
          <cell r="M825">
            <v>1.8467485026958039E-2</v>
          </cell>
          <cell r="N825">
            <v>4.2966483256642672E-2</v>
          </cell>
          <cell r="O825">
            <v>2.5876827302555794E-2</v>
          </cell>
          <cell r="P825">
            <v>2.5187484361310498E-2</v>
          </cell>
          <cell r="Q825">
            <v>3.7492312297423301E-2</v>
          </cell>
          <cell r="R825">
            <v>2.0938128417585373E-2</v>
          </cell>
          <cell r="S825">
            <v>4.1198806997480727E-2</v>
          </cell>
          <cell r="T825">
            <v>3.2735133248216711E-2</v>
          </cell>
          <cell r="U825">
            <v>1.7747419614816483E-2</v>
          </cell>
        </row>
        <row r="826">
          <cell r="L826">
            <v>2018</v>
          </cell>
          <cell r="M826">
            <v>1.8334270762333914E-2</v>
          </cell>
          <cell r="N826">
            <v>4.2103500124780077E-2</v>
          </cell>
          <cell r="O826">
            <v>2.6030725335640714E-2</v>
          </cell>
          <cell r="P826">
            <v>2.4423851766195093E-2</v>
          </cell>
          <cell r="Q826">
            <v>3.7319653555621835E-2</v>
          </cell>
          <cell r="R826">
            <v>2.101208575059732E-2</v>
          </cell>
          <cell r="S826">
            <v>4.0763440749386703E-2</v>
          </cell>
          <cell r="T826">
            <v>3.1428094225125963E-2</v>
          </cell>
          <cell r="U826">
            <v>1.7556744776013555E-2</v>
          </cell>
        </row>
        <row r="828">
          <cell r="L828" t="str">
            <v>Anteil anrechenbare Erneuerbare Elektrizitätserzeugung 2018</v>
          </cell>
          <cell r="O828" t="str">
            <v>%</v>
          </cell>
        </row>
        <row r="848">
          <cell r="L848">
            <v>2018</v>
          </cell>
          <cell r="M848">
            <v>1.8334270762333914E-2</v>
          </cell>
          <cell r="N848">
            <v>4.2103500124780077E-2</v>
          </cell>
          <cell r="O848">
            <v>2.6030725335640714E-2</v>
          </cell>
          <cell r="P848">
            <v>2.4423851766195093E-2</v>
          </cell>
          <cell r="Q848">
            <v>3.7319653555621835E-2</v>
          </cell>
          <cell r="R848">
            <v>2.101208575059732E-2</v>
          </cell>
          <cell r="S848">
            <v>4.0763440749386703E-2</v>
          </cell>
          <cell r="T848">
            <v>3.1428094225125963E-2</v>
          </cell>
          <cell r="U848">
            <v>1.7556744776013555E-2</v>
          </cell>
        </row>
        <row r="857">
          <cell r="L857">
            <v>2005</v>
          </cell>
          <cell r="M857">
            <v>3.9449968958645493E-3</v>
          </cell>
          <cell r="N857">
            <v>3.1626278961188296E-2</v>
          </cell>
          <cell r="O857">
            <v>1.1787423302033232E-2</v>
          </cell>
          <cell r="P857">
            <v>1.4123503504188593E-2</v>
          </cell>
          <cell r="Q857">
            <v>2.3866644704328623E-2</v>
          </cell>
          <cell r="R857">
            <v>7.2061846496006008E-3</v>
          </cell>
          <cell r="S857">
            <v>2.9975647424362397E-2</v>
          </cell>
          <cell r="T857">
            <v>2.1513033615327189E-2</v>
          </cell>
          <cell r="U857">
            <v>4.7067419577565715E-3</v>
          </cell>
        </row>
        <row r="858">
          <cell r="L858">
            <v>2006</v>
          </cell>
          <cell r="M858">
            <v>1.0709188737710091E-2</v>
          </cell>
          <cell r="N858">
            <v>3.9143721063250904E-2</v>
          </cell>
          <cell r="O858">
            <v>1.8652567671406675E-2</v>
          </cell>
          <cell r="P858">
            <v>2.123041894219389E-2</v>
          </cell>
          <cell r="Q858">
            <v>3.1501235763217408E-2</v>
          </cell>
          <cell r="R858">
            <v>1.3810905174698846E-2</v>
          </cell>
          <cell r="S858">
            <v>3.7773582663709913E-2</v>
          </cell>
          <cell r="T858">
            <v>2.8322740131740465E-2</v>
          </cell>
          <cell r="U858">
            <v>1.0904091254968854E-2</v>
          </cell>
        </row>
        <row r="859">
          <cell r="L859">
            <v>2007</v>
          </cell>
          <cell r="M859">
            <v>1.2783839566455665E-2</v>
          </cell>
          <cell r="N859">
            <v>4.0131817750149498E-2</v>
          </cell>
          <cell r="O859">
            <v>2.0476303349473118E-2</v>
          </cell>
          <cell r="P859">
            <v>2.3087273403578558E-2</v>
          </cell>
          <cell r="Q859">
            <v>3.3082028250343766E-2</v>
          </cell>
          <cell r="R859">
            <v>1.5635878522573705E-2</v>
          </cell>
          <cell r="S859">
            <v>3.9137433093026232E-2</v>
          </cell>
          <cell r="T859">
            <v>2.9633868885017886E-2</v>
          </cell>
          <cell r="U859">
            <v>1.3027836563954176E-2</v>
          </cell>
        </row>
        <row r="860">
          <cell r="L860">
            <v>2008</v>
          </cell>
          <cell r="M860">
            <v>1.5915506225819071E-2</v>
          </cell>
          <cell r="N860">
            <v>4.3335175264978071E-2</v>
          </cell>
          <cell r="O860">
            <v>2.401475864837653E-2</v>
          </cell>
          <cell r="P860">
            <v>2.664040828626504E-2</v>
          </cell>
          <cell r="Q860">
            <v>3.6632349049161933E-2</v>
          </cell>
          <cell r="R860">
            <v>1.8386058315100658E-2</v>
          </cell>
          <cell r="S860">
            <v>4.3431588709310541E-2</v>
          </cell>
          <cell r="T860">
            <v>3.2513143067640048E-2</v>
          </cell>
          <cell r="U860">
            <v>1.6379431530025825E-2</v>
          </cell>
        </row>
        <row r="861">
          <cell r="L861">
            <v>2009</v>
          </cell>
          <cell r="M861">
            <v>2.068958121349283E-2</v>
          </cell>
          <cell r="N861">
            <v>4.6460211384683849E-2</v>
          </cell>
          <cell r="O861">
            <v>2.8816560089891551E-2</v>
          </cell>
          <cell r="P861">
            <v>3.0802895596780476E-2</v>
          </cell>
          <cell r="Q861">
            <v>4.1261662523647429E-2</v>
          </cell>
          <cell r="R861">
            <v>2.2883043763666847E-2</v>
          </cell>
          <cell r="S861">
            <v>4.9651602342019999E-2</v>
          </cell>
          <cell r="T861">
            <v>3.6622512199432099E-2</v>
          </cell>
          <cell r="U861">
            <v>2.1080818022247018E-2</v>
          </cell>
        </row>
        <row r="862">
          <cell r="L862">
            <v>2010</v>
          </cell>
          <cell r="M862">
            <v>1.9559803141297429E-2</v>
          </cell>
          <cell r="N862">
            <v>4.5102583825491246E-2</v>
          </cell>
          <cell r="O862">
            <v>2.7542530747586207E-2</v>
          </cell>
          <cell r="P862">
            <v>2.9273006859169053E-2</v>
          </cell>
          <cell r="Q862">
            <v>3.8672550481194945E-2</v>
          </cell>
          <cell r="R862">
            <v>2.1882926271253784E-2</v>
          </cell>
          <cell r="S862">
            <v>4.7173528979047412E-2</v>
          </cell>
          <cell r="T862">
            <v>3.6895181372035485E-2</v>
          </cell>
          <cell r="U862">
            <v>1.9839792282651258E-2</v>
          </cell>
        </row>
        <row r="863">
          <cell r="L863">
            <v>2011</v>
          </cell>
          <cell r="M863">
            <v>2.0418806419476205E-2</v>
          </cell>
          <cell r="N863">
            <v>4.8351708654719994E-2</v>
          </cell>
          <cell r="O863">
            <v>2.8825686670412711E-2</v>
          </cell>
          <cell r="P863">
            <v>3.0988894068271589E-2</v>
          </cell>
          <cell r="Q863">
            <v>4.131399769929929E-2</v>
          </cell>
          <cell r="R863">
            <v>2.3050847187492778E-2</v>
          </cell>
          <cell r="S863">
            <v>4.8447806072219358E-2</v>
          </cell>
          <cell r="T863">
            <v>3.6007648987851637E-2</v>
          </cell>
          <cell r="U863">
            <v>2.0795114627902803E-2</v>
          </cell>
        </row>
        <row r="864">
          <cell r="L864">
            <v>2012</v>
          </cell>
          <cell r="M864">
            <v>1.9854915754256415E-2</v>
          </cell>
          <cell r="N864">
            <v>4.5531823532846044E-2</v>
          </cell>
          <cell r="O864">
            <v>2.7258483995753757E-2</v>
          </cell>
          <cell r="P864">
            <v>2.8945857990403716E-2</v>
          </cell>
          <cell r="Q864">
            <v>4.1137450190860216E-2</v>
          </cell>
          <cell r="R864">
            <v>2.2757473576772144E-2</v>
          </cell>
          <cell r="S864">
            <v>4.5395166377444014E-2</v>
          </cell>
          <cell r="T864">
            <v>3.377734088746815E-2</v>
          </cell>
          <cell r="U864">
            <v>1.9875084955682798E-2</v>
          </cell>
        </row>
        <row r="865">
          <cell r="L865">
            <v>2013</v>
          </cell>
          <cell r="M865">
            <v>1.9097318236719205E-2</v>
          </cell>
          <cell r="N865">
            <v>4.4092086924519006E-2</v>
          </cell>
          <cell r="O865">
            <v>2.6333842466232757E-2</v>
          </cell>
          <cell r="P865">
            <v>2.7530615185944803E-2</v>
          </cell>
          <cell r="Q865">
            <v>3.9386320724493669E-2</v>
          </cell>
          <cell r="R865">
            <v>2.1859315218467436E-2</v>
          </cell>
          <cell r="S865">
            <v>4.3800740963613811E-2</v>
          </cell>
          <cell r="T865">
            <v>3.2097752850573827E-2</v>
          </cell>
          <cell r="U865">
            <v>1.9197106943739183E-2</v>
          </cell>
        </row>
        <row r="866">
          <cell r="L866">
            <v>2014</v>
          </cell>
          <cell r="M866">
            <v>2.1412827005585632E-2</v>
          </cell>
          <cell r="N866">
            <v>4.5557382206492955E-2</v>
          </cell>
          <cell r="O866">
            <v>2.823607707890587E-2</v>
          </cell>
          <cell r="P866">
            <v>2.917588610012108E-2</v>
          </cell>
          <cell r="Q866">
            <v>4.1055989515352581E-2</v>
          </cell>
          <cell r="R866">
            <v>2.3997025809276946E-2</v>
          </cell>
          <cell r="S866">
            <v>4.5365326820151819E-2</v>
          </cell>
          <cell r="T866">
            <v>3.3680079847859749E-2</v>
          </cell>
          <cell r="U866">
            <v>2.1131199604737579E-2</v>
          </cell>
        </row>
        <row r="867">
          <cell r="L867">
            <v>2015</v>
          </cell>
          <cell r="M867">
            <v>2.5173267538761895E-2</v>
          </cell>
          <cell r="N867">
            <v>4.9225002449273011E-2</v>
          </cell>
          <cell r="O867">
            <v>3.1275451223277462E-2</v>
          </cell>
          <cell r="P867">
            <v>3.2041941931723633E-2</v>
          </cell>
          <cell r="Q867">
            <v>4.3938601828562726E-2</v>
          </cell>
          <cell r="R867">
            <v>2.7244708197839005E-2</v>
          </cell>
          <cell r="S867">
            <v>4.8074001172608176E-2</v>
          </cell>
          <cell r="T867">
            <v>3.6942685340566779E-2</v>
          </cell>
          <cell r="U867">
            <v>2.399433954176465E-2</v>
          </cell>
        </row>
        <row r="868">
          <cell r="L868">
            <v>2016</v>
          </cell>
          <cell r="M868">
            <v>2.0948539791154172E-2</v>
          </cell>
          <cell r="N868">
            <v>4.5259102888232518E-2</v>
          </cell>
          <cell r="O868">
            <v>2.7625622330850388E-2</v>
          </cell>
          <cell r="P868">
            <v>2.8023523329775157E-2</v>
          </cell>
          <cell r="Q868">
            <v>3.979919241536195E-2</v>
          </cell>
          <cell r="R868">
            <v>2.3372252749602775E-2</v>
          </cell>
          <cell r="S868">
            <v>4.3521558430978706E-2</v>
          </cell>
          <cell r="T868">
            <v>3.3528996188014276E-2</v>
          </cell>
          <cell r="U868">
            <v>2.0042491228019051E-2</v>
          </cell>
        </row>
        <row r="869">
          <cell r="L869">
            <v>2017</v>
          </cell>
          <cell r="M869">
            <v>1.8467485026958039E-2</v>
          </cell>
          <cell r="N869">
            <v>4.2966483256642672E-2</v>
          </cell>
          <cell r="O869">
            <v>2.5876827302555794E-2</v>
          </cell>
          <cell r="P869">
            <v>2.5187484361310498E-2</v>
          </cell>
          <cell r="Q869">
            <v>3.7492312297423301E-2</v>
          </cell>
          <cell r="R869">
            <v>2.0938128417585373E-2</v>
          </cell>
          <cell r="S869">
            <v>4.1198806997480727E-2</v>
          </cell>
          <cell r="T869">
            <v>3.2735133248216711E-2</v>
          </cell>
          <cell r="U869">
            <v>1.7747419614816483E-2</v>
          </cell>
        </row>
        <row r="870">
          <cell r="L870">
            <v>2018</v>
          </cell>
          <cell r="M870">
            <v>1.8334270762333914E-2</v>
          </cell>
          <cell r="N870">
            <v>4.2103500124780077E-2</v>
          </cell>
          <cell r="O870">
            <v>2.6030725335640714E-2</v>
          </cell>
          <cell r="P870">
            <v>2.4423851766195093E-2</v>
          </cell>
          <cell r="Q870">
            <v>3.7319653555621835E-2</v>
          </cell>
          <cell r="R870">
            <v>2.101208575059732E-2</v>
          </cell>
          <cell r="S870">
            <v>4.0763440749386703E-2</v>
          </cell>
          <cell r="T870">
            <v>3.1428094225125963E-2</v>
          </cell>
          <cell r="U870">
            <v>1.7556744776013555E-2</v>
          </cell>
        </row>
        <row r="872">
          <cell r="O872" t="str">
            <v>%</v>
          </cell>
        </row>
        <row r="892">
          <cell r="L892">
            <v>2018</v>
          </cell>
          <cell r="M892">
            <v>0.27766115720354356</v>
          </cell>
          <cell r="N892">
            <v>0.24136858210191081</v>
          </cell>
          <cell r="O892">
            <v>0.19806722984504369</v>
          </cell>
          <cell r="P892">
            <v>0.1136444262485292</v>
          </cell>
          <cell r="Q892">
            <v>0.16078797767364275</v>
          </cell>
          <cell r="R892">
            <v>0.13656737801279839</v>
          </cell>
          <cell r="S892">
            <v>0.20712164691448046</v>
          </cell>
          <cell r="T892">
            <v>0.26184797274155031</v>
          </cell>
          <cell r="U892">
            <v>3.8727001425907674E-2</v>
          </cell>
        </row>
        <row r="894">
          <cell r="L894" t="str">
            <v>Anteil anrechenbare Erneuerbare Fernwärmeerzeugung 2005-2018</v>
          </cell>
        </row>
        <row r="901">
          <cell r="L901">
            <v>2005</v>
          </cell>
          <cell r="M901">
            <v>0.23063554641421782</v>
          </cell>
          <cell r="N901">
            <v>0.10358948967508042</v>
          </cell>
          <cell r="O901">
            <v>6.1067021843347703E-2</v>
          </cell>
          <cell r="P901">
            <v>5.1726684706670994E-2</v>
          </cell>
          <cell r="Q901">
            <v>0.10273246675340182</v>
          </cell>
          <cell r="R901">
            <v>7.3581059298643364E-2</v>
          </cell>
          <cell r="S901">
            <v>0.21993996267036192</v>
          </cell>
          <cell r="T901">
            <v>0.27333720093621816</v>
          </cell>
          <cell r="U901">
            <v>2.1627939122774553E-2</v>
          </cell>
        </row>
        <row r="902">
          <cell r="L902">
            <v>2006</v>
          </cell>
          <cell r="M902">
            <v>0.25148562305044048</v>
          </cell>
          <cell r="N902">
            <v>0.11221972388051019</v>
          </cell>
          <cell r="O902">
            <v>9.268284866265171E-2</v>
          </cell>
          <cell r="P902">
            <v>8.0295488677316867E-2</v>
          </cell>
          <cell r="Q902">
            <v>0.10825377799075708</v>
          </cell>
          <cell r="R902">
            <v>8.185636881594191E-2</v>
          </cell>
          <cell r="S902">
            <v>0.23433799027730548</v>
          </cell>
          <cell r="T902">
            <v>0.26966396542967908</v>
          </cell>
          <cell r="U902">
            <v>2.097154491121183E-2</v>
          </cell>
        </row>
        <row r="903">
          <cell r="L903">
            <v>2007</v>
          </cell>
          <cell r="M903">
            <v>0.25803986673826562</v>
          </cell>
          <cell r="N903">
            <v>0.1412309245468206</v>
          </cell>
          <cell r="O903">
            <v>0.12564740368782112</v>
          </cell>
          <cell r="P903">
            <v>8.3066959119206932E-2</v>
          </cell>
          <cell r="Q903">
            <v>0.11251573893395951</v>
          </cell>
          <cell r="R903">
            <v>9.2419739202386095E-2</v>
          </cell>
          <cell r="S903">
            <v>0.22754653932735358</v>
          </cell>
          <cell r="T903">
            <v>0.27594956282446825</v>
          </cell>
          <cell r="U903">
            <v>2.7085306306348637E-2</v>
          </cell>
        </row>
        <row r="904">
          <cell r="L904">
            <v>2008</v>
          </cell>
          <cell r="M904">
            <v>0.26202129682363934</v>
          </cell>
          <cell r="N904">
            <v>0.1662823039259804</v>
          </cell>
          <cell r="O904">
            <v>0.14756970322864768</v>
          </cell>
          <cell r="P904">
            <v>9.629438818649301E-2</v>
          </cell>
          <cell r="Q904">
            <v>0.12353491569775538</v>
          </cell>
          <cell r="R904">
            <v>0.10102334490291368</v>
          </cell>
          <cell r="S904">
            <v>0.22780284419682351</v>
          </cell>
          <cell r="T904">
            <v>0.25745094600356955</v>
          </cell>
          <cell r="U904">
            <v>3.0701020522496073E-2</v>
          </cell>
        </row>
        <row r="905">
          <cell r="L905">
            <v>2009</v>
          </cell>
          <cell r="M905">
            <v>0.26777452923300987</v>
          </cell>
          <cell r="N905">
            <v>0.17274450576118139</v>
          </cell>
          <cell r="O905">
            <v>0.16137490127091744</v>
          </cell>
          <cell r="P905">
            <v>0.10594933607336511</v>
          </cell>
          <cell r="Q905">
            <v>0.12329138369956709</v>
          </cell>
          <cell r="R905">
            <v>0.10653697527430599</v>
          </cell>
          <cell r="S905">
            <v>0.22638274928726829</v>
          </cell>
          <cell r="T905">
            <v>0.26051648821249401</v>
          </cell>
          <cell r="U905">
            <v>3.3997425368529496E-2</v>
          </cell>
        </row>
        <row r="906">
          <cell r="L906">
            <v>2010</v>
          </cell>
          <cell r="M906">
            <v>0.26771975053216851</v>
          </cell>
          <cell r="N906">
            <v>0.18525718746027994</v>
          </cell>
          <cell r="O906">
            <v>0.16829966130554191</v>
          </cell>
          <cell r="P906">
            <v>0.11428522550203325</v>
          </cell>
          <cell r="Q906">
            <v>0.13408450730599719</v>
          </cell>
          <cell r="R906">
            <v>0.12228243367251986</v>
          </cell>
          <cell r="S906">
            <v>0.23544116753949501</v>
          </cell>
          <cell r="T906">
            <v>0.25902974934345996</v>
          </cell>
          <cell r="U906">
            <v>3.9283298770913695E-2</v>
          </cell>
        </row>
        <row r="907">
          <cell r="L907">
            <v>2011</v>
          </cell>
          <cell r="M907">
            <v>0.27114182667525788</v>
          </cell>
          <cell r="N907">
            <v>0.18717845665589772</v>
          </cell>
          <cell r="O907">
            <v>0.17558453163895005</v>
          </cell>
          <cell r="P907">
            <v>0.11866206021953023</v>
          </cell>
          <cell r="Q907">
            <v>0.13527334224243839</v>
          </cell>
          <cell r="R907">
            <v>0.12634955730045469</v>
          </cell>
          <cell r="S907">
            <v>0.23681109743337961</v>
          </cell>
          <cell r="T907">
            <v>0.24910203610303566</v>
          </cell>
          <cell r="U907">
            <v>4.311971876321391E-2</v>
          </cell>
        </row>
        <row r="908">
          <cell r="L908">
            <v>2012</v>
          </cell>
          <cell r="M908">
            <v>0.27261671608532878</v>
          </cell>
          <cell r="N908">
            <v>0.18377589295615093</v>
          </cell>
          <cell r="O908">
            <v>0.18917462783053263</v>
          </cell>
          <cell r="P908">
            <v>0.11266949314351836</v>
          </cell>
          <cell r="Q908">
            <v>0.15098914026574808</v>
          </cell>
          <cell r="R908">
            <v>0.1248773176219298</v>
          </cell>
          <cell r="S908">
            <v>0.2238601504760043</v>
          </cell>
          <cell r="T908">
            <v>0.25500088975436275</v>
          </cell>
          <cell r="U908">
            <v>4.1663515414645913E-2</v>
          </cell>
        </row>
        <row r="909">
          <cell r="L909">
            <v>2013</v>
          </cell>
          <cell r="M909">
            <v>0.27520962838669183</v>
          </cell>
          <cell r="N909">
            <v>0.1774342524319093</v>
          </cell>
          <cell r="O909">
            <v>0.1868561295665648</v>
          </cell>
          <cell r="P909">
            <v>0.11122054571708506</v>
          </cell>
          <cell r="Q909">
            <v>0.15552796661095011</v>
          </cell>
          <cell r="R909">
            <v>0.12063539959173325</v>
          </cell>
          <cell r="S909">
            <v>0.22591667247208022</v>
          </cell>
          <cell r="T909">
            <v>0.25259154347224699</v>
          </cell>
          <cell r="U909">
            <v>3.3889992526225911E-2</v>
          </cell>
        </row>
        <row r="910">
          <cell r="L910">
            <v>2014</v>
          </cell>
          <cell r="M910">
            <v>0.27544955145242261</v>
          </cell>
          <cell r="N910">
            <v>0.18191725708149675</v>
          </cell>
          <cell r="O910">
            <v>0.17143621036498122</v>
          </cell>
          <cell r="P910">
            <v>0.12975193641963714</v>
          </cell>
          <cell r="Q910">
            <v>0.17475903667077333</v>
          </cell>
          <cell r="R910">
            <v>0.12911092111076439</v>
          </cell>
          <cell r="S910">
            <v>0.22618773807007744</v>
          </cell>
          <cell r="T910">
            <v>0.2536475244552025</v>
          </cell>
          <cell r="U910">
            <v>3.4218150537442316E-2</v>
          </cell>
        </row>
        <row r="911">
          <cell r="L911">
            <v>2015</v>
          </cell>
          <cell r="M911">
            <v>0.27536285016254486</v>
          </cell>
          <cell r="N911">
            <v>0.18553469714387041</v>
          </cell>
          <cell r="O911">
            <v>0.1853063469196074</v>
          </cell>
          <cell r="P911">
            <v>0.12366012538676298</v>
          </cell>
          <cell r="Q911">
            <v>0.16941207920003104</v>
          </cell>
          <cell r="R911">
            <v>0.13040079454231229</v>
          </cell>
          <cell r="S911">
            <v>0.22490383355699695</v>
          </cell>
          <cell r="T911">
            <v>0.25196720913994464</v>
          </cell>
          <cell r="U911">
            <v>3.8779912493663436E-2</v>
          </cell>
        </row>
        <row r="912">
          <cell r="L912">
            <v>2016</v>
          </cell>
          <cell r="M912">
            <v>0.27500680208328482</v>
          </cell>
          <cell r="N912">
            <v>0.18565401767088868</v>
          </cell>
          <cell r="O912">
            <v>0.18196594292942961</v>
          </cell>
          <cell r="P912">
            <v>0.11826789805915146</v>
          </cell>
          <cell r="Q912">
            <v>0.16142606194425371</v>
          </cell>
          <cell r="R912">
            <v>0.13176471743911949</v>
          </cell>
          <cell r="S912">
            <v>0.22367452536042443</v>
          </cell>
          <cell r="T912">
            <v>0.25534141435835839</v>
          </cell>
          <cell r="U912">
            <v>3.7171990906529249E-2</v>
          </cell>
        </row>
        <row r="913">
          <cell r="L913">
            <v>2017</v>
          </cell>
          <cell r="M913">
            <v>0.27541477723663926</v>
          </cell>
          <cell r="N913">
            <v>0.2156111134067627</v>
          </cell>
          <cell r="O913">
            <v>0.18203138164142446</v>
          </cell>
          <cell r="P913">
            <v>0.11160414354674271</v>
          </cell>
          <cell r="Q913">
            <v>0.16157410887254414</v>
          </cell>
          <cell r="R913">
            <v>0.13177895519914118</v>
          </cell>
          <cell r="S913">
            <v>0.22455585361409572</v>
          </cell>
          <cell r="T913">
            <v>0.25814611315660235</v>
          </cell>
          <cell r="U913">
            <v>3.6604777136295577E-2</v>
          </cell>
        </row>
        <row r="914">
          <cell r="L914">
            <v>2018</v>
          </cell>
          <cell r="M914">
            <v>0.27766115720354356</v>
          </cell>
          <cell r="N914">
            <v>0.24136858210191081</v>
          </cell>
          <cell r="O914">
            <v>0.19806722984504369</v>
          </cell>
          <cell r="P914">
            <v>0.1136444262485292</v>
          </cell>
          <cell r="Q914">
            <v>0.16078797767364275</v>
          </cell>
          <cell r="R914">
            <v>0.13656737801279839</v>
          </cell>
          <cell r="S914">
            <v>0.20712164691448046</v>
          </cell>
          <cell r="T914">
            <v>0.26184797274155031</v>
          </cell>
          <cell r="U914">
            <v>3.8727001425907674E-2</v>
          </cell>
        </row>
        <row r="921">
          <cell r="L921" t="str">
            <v>THG AT gesamt Entwicklung 2018</v>
          </cell>
          <cell r="N921" t="str">
            <v>kt</v>
          </cell>
        </row>
        <row r="940">
          <cell r="L940">
            <v>2017</v>
          </cell>
          <cell r="M940">
            <v>1898</v>
          </cell>
          <cell r="N940">
            <v>4724</v>
          </cell>
          <cell r="O940">
            <v>18247</v>
          </cell>
          <cell r="P940">
            <v>23695</v>
          </cell>
          <cell r="Q940">
            <v>3752</v>
          </cell>
          <cell r="R940">
            <v>14145</v>
          </cell>
          <cell r="S940">
            <v>4922</v>
          </cell>
          <cell r="T940">
            <v>2114</v>
          </cell>
          <cell r="U940">
            <v>8765</v>
          </cell>
        </row>
        <row r="942">
          <cell r="L942" t="str">
            <v>THG je BL 2018</v>
          </cell>
        </row>
        <row r="944">
          <cell r="L944">
            <v>2000</v>
          </cell>
          <cell r="M944">
            <v>1811</v>
          </cell>
          <cell r="N944">
            <v>4953</v>
          </cell>
          <cell r="O944">
            <v>18091</v>
          </cell>
          <cell r="P944">
            <v>22492</v>
          </cell>
          <cell r="Q944">
            <v>3646</v>
          </cell>
          <cell r="R944">
            <v>14713</v>
          </cell>
          <cell r="S944">
            <v>4478</v>
          </cell>
          <cell r="T944">
            <v>2096</v>
          </cell>
          <cell r="U944">
            <v>8135</v>
          </cell>
        </row>
        <row r="945">
          <cell r="L945">
            <v>2001</v>
          </cell>
          <cell r="M945">
            <v>1924</v>
          </cell>
          <cell r="N945">
            <v>5315</v>
          </cell>
          <cell r="O945">
            <v>19450</v>
          </cell>
          <cell r="P945">
            <v>22900</v>
          </cell>
          <cell r="Q945">
            <v>3880</v>
          </cell>
          <cell r="R945">
            <v>15315</v>
          </cell>
          <cell r="S945">
            <v>4669</v>
          </cell>
          <cell r="T945">
            <v>2162</v>
          </cell>
          <cell r="U945">
            <v>8710</v>
          </cell>
        </row>
        <row r="946">
          <cell r="L946">
            <v>2002</v>
          </cell>
          <cell r="M946">
            <v>2034</v>
          </cell>
          <cell r="N946">
            <v>5290</v>
          </cell>
          <cell r="O946">
            <v>19886</v>
          </cell>
          <cell r="P946">
            <v>23068</v>
          </cell>
          <cell r="Q946">
            <v>3981</v>
          </cell>
          <cell r="R946">
            <v>15608</v>
          </cell>
          <cell r="S946">
            <v>4877</v>
          </cell>
          <cell r="T946">
            <v>2211</v>
          </cell>
          <cell r="U946">
            <v>9156</v>
          </cell>
        </row>
        <row r="947">
          <cell r="L947">
            <v>2003</v>
          </cell>
          <cell r="M947">
            <v>2085</v>
          </cell>
          <cell r="N947">
            <v>5667</v>
          </cell>
          <cell r="O947">
            <v>21707</v>
          </cell>
          <cell r="P947">
            <v>24265</v>
          </cell>
          <cell r="Q947">
            <v>4159</v>
          </cell>
          <cell r="R947">
            <v>16424</v>
          </cell>
          <cell r="S947">
            <v>5146</v>
          </cell>
          <cell r="T947">
            <v>2310</v>
          </cell>
          <cell r="U947">
            <v>10025</v>
          </cell>
        </row>
        <row r="948">
          <cell r="L948">
            <v>2004</v>
          </cell>
          <cell r="M948">
            <v>2089</v>
          </cell>
          <cell r="N948">
            <v>5642</v>
          </cell>
          <cell r="O948">
            <v>22041</v>
          </cell>
          <cell r="P948">
            <v>23331</v>
          </cell>
          <cell r="Q948">
            <v>4319</v>
          </cell>
          <cell r="R948">
            <v>16526</v>
          </cell>
          <cell r="S948">
            <v>5224</v>
          </cell>
          <cell r="T948">
            <v>2327</v>
          </cell>
          <cell r="U948">
            <v>9886</v>
          </cell>
        </row>
        <row r="949">
          <cell r="L949">
            <v>2005</v>
          </cell>
          <cell r="M949">
            <v>2068</v>
          </cell>
          <cell r="N949">
            <v>5366</v>
          </cell>
          <cell r="O949">
            <v>22225</v>
          </cell>
          <cell r="P949">
            <v>24569</v>
          </cell>
          <cell r="Q949">
            <v>4314</v>
          </cell>
          <cell r="R949">
            <v>16093</v>
          </cell>
          <cell r="S949">
            <v>5307</v>
          </cell>
          <cell r="T949">
            <v>2368</v>
          </cell>
          <cell r="U949">
            <v>10257</v>
          </cell>
        </row>
        <row r="950">
          <cell r="L950">
            <v>2006</v>
          </cell>
          <cell r="M950">
            <v>2001</v>
          </cell>
          <cell r="N950">
            <v>5577</v>
          </cell>
          <cell r="O950">
            <v>21673</v>
          </cell>
          <cell r="P950">
            <v>24250</v>
          </cell>
          <cell r="Q950">
            <v>4241</v>
          </cell>
          <cell r="R950">
            <v>15498</v>
          </cell>
          <cell r="S950">
            <v>5177</v>
          </cell>
          <cell r="T950">
            <v>2281</v>
          </cell>
          <cell r="U950">
            <v>9419</v>
          </cell>
        </row>
        <row r="951">
          <cell r="L951">
            <v>2007</v>
          </cell>
          <cell r="M951">
            <v>1953</v>
          </cell>
          <cell r="N951">
            <v>5417</v>
          </cell>
          <cell r="O951">
            <v>21104</v>
          </cell>
          <cell r="P951">
            <v>23978</v>
          </cell>
          <cell r="Q951">
            <v>4112</v>
          </cell>
          <cell r="R951">
            <v>14797</v>
          </cell>
          <cell r="S951">
            <v>5063</v>
          </cell>
          <cell r="T951">
            <v>2205</v>
          </cell>
          <cell r="U951">
            <v>8843</v>
          </cell>
        </row>
        <row r="952">
          <cell r="L952">
            <v>2008</v>
          </cell>
          <cell r="M952">
            <v>1883</v>
          </cell>
          <cell r="N952">
            <v>5375</v>
          </cell>
          <cell r="O952">
            <v>20271</v>
          </cell>
          <cell r="P952">
            <v>24260</v>
          </cell>
          <cell r="Q952">
            <v>4115</v>
          </cell>
          <cell r="R952">
            <v>14803</v>
          </cell>
          <cell r="S952">
            <v>4993</v>
          </cell>
          <cell r="T952">
            <v>2176</v>
          </cell>
          <cell r="U952">
            <v>8940</v>
          </cell>
        </row>
        <row r="953">
          <cell r="L953">
            <v>2009</v>
          </cell>
          <cell r="M953">
            <v>1827</v>
          </cell>
          <cell r="N953">
            <v>4778</v>
          </cell>
          <cell r="O953">
            <v>19151</v>
          </cell>
          <cell r="P953">
            <v>21351</v>
          </cell>
          <cell r="Q953">
            <v>3955</v>
          </cell>
          <cell r="R953">
            <v>13097</v>
          </cell>
          <cell r="S953">
            <v>4731</v>
          </cell>
          <cell r="T953">
            <v>2130</v>
          </cell>
          <cell r="U953">
            <v>9308</v>
          </cell>
        </row>
        <row r="954">
          <cell r="L954">
            <v>2010</v>
          </cell>
          <cell r="M954">
            <v>1867</v>
          </cell>
          <cell r="N954">
            <v>4818</v>
          </cell>
          <cell r="O954">
            <v>20220</v>
          </cell>
          <cell r="P954">
            <v>23721</v>
          </cell>
          <cell r="Q954">
            <v>3880</v>
          </cell>
          <cell r="R954">
            <v>13685</v>
          </cell>
          <cell r="S954">
            <v>4789</v>
          </cell>
          <cell r="T954">
            <v>2198</v>
          </cell>
          <cell r="U954">
            <v>9576</v>
          </cell>
        </row>
        <row r="955">
          <cell r="L955">
            <v>2011</v>
          </cell>
          <cell r="M955">
            <v>1818</v>
          </cell>
          <cell r="N955">
            <v>4765</v>
          </cell>
          <cell r="O955">
            <v>19883</v>
          </cell>
          <cell r="P955">
            <v>22816</v>
          </cell>
          <cell r="Q955">
            <v>3661</v>
          </cell>
          <cell r="R955">
            <v>13972</v>
          </cell>
          <cell r="S955">
            <v>4591</v>
          </cell>
          <cell r="T955">
            <v>2038</v>
          </cell>
          <cell r="U955">
            <v>8918</v>
          </cell>
        </row>
        <row r="956">
          <cell r="L956">
            <v>2012</v>
          </cell>
          <cell r="M956">
            <v>1779</v>
          </cell>
          <cell r="N956">
            <v>4669</v>
          </cell>
          <cell r="O956">
            <v>18810</v>
          </cell>
          <cell r="P956">
            <v>22613</v>
          </cell>
          <cell r="Q956">
            <v>3632</v>
          </cell>
          <cell r="R956">
            <v>13472</v>
          </cell>
          <cell r="S956">
            <v>4619</v>
          </cell>
          <cell r="T956">
            <v>2040</v>
          </cell>
          <cell r="U956">
            <v>8178</v>
          </cell>
        </row>
        <row r="957">
          <cell r="L957">
            <v>2013</v>
          </cell>
          <cell r="M957">
            <v>1816</v>
          </cell>
          <cell r="N957">
            <v>4807</v>
          </cell>
          <cell r="O957">
            <v>19148</v>
          </cell>
          <cell r="P957">
            <v>22415</v>
          </cell>
          <cell r="Q957">
            <v>3649</v>
          </cell>
          <cell r="R957">
            <v>13502</v>
          </cell>
          <cell r="S957">
            <v>4749</v>
          </cell>
          <cell r="T957">
            <v>2109</v>
          </cell>
          <cell r="U957">
            <v>8158</v>
          </cell>
        </row>
        <row r="958">
          <cell r="L958">
            <v>2014</v>
          </cell>
          <cell r="M958">
            <v>1762</v>
          </cell>
          <cell r="N958">
            <v>4605</v>
          </cell>
          <cell r="O958">
            <v>17798</v>
          </cell>
          <cell r="P958">
            <v>22120</v>
          </cell>
          <cell r="Q958">
            <v>3448</v>
          </cell>
          <cell r="R958">
            <v>12785</v>
          </cell>
          <cell r="S958">
            <v>4578</v>
          </cell>
          <cell r="T958">
            <v>1986</v>
          </cell>
          <cell r="U958">
            <v>7597</v>
          </cell>
        </row>
        <row r="959">
          <cell r="L959">
            <v>2015</v>
          </cell>
          <cell r="M959">
            <v>1788</v>
          </cell>
          <cell r="N959">
            <v>4653</v>
          </cell>
          <cell r="O959">
            <v>18154</v>
          </cell>
          <cell r="P959">
            <v>22544</v>
          </cell>
          <cell r="Q959">
            <v>3479</v>
          </cell>
          <cell r="R959">
            <v>13402</v>
          </cell>
          <cell r="S959">
            <v>4776</v>
          </cell>
          <cell r="T959">
            <v>2018</v>
          </cell>
          <cell r="U959">
            <v>8084</v>
          </cell>
        </row>
        <row r="960">
          <cell r="L960">
            <v>2016</v>
          </cell>
          <cell r="M960">
            <v>1876</v>
          </cell>
          <cell r="N960">
            <v>4660</v>
          </cell>
          <cell r="O960">
            <v>17992</v>
          </cell>
          <cell r="P960">
            <v>22948</v>
          </cell>
          <cell r="Q960">
            <v>3686</v>
          </cell>
          <cell r="R960">
            <v>13181</v>
          </cell>
          <cell r="S960">
            <v>4796</v>
          </cell>
          <cell r="T960">
            <v>2061</v>
          </cell>
          <cell r="U960">
            <v>8396</v>
          </cell>
        </row>
        <row r="961">
          <cell r="L961">
            <v>2017</v>
          </cell>
          <cell r="M961">
            <v>1898</v>
          </cell>
          <cell r="N961">
            <v>4724</v>
          </cell>
          <cell r="O961">
            <v>18247</v>
          </cell>
          <cell r="P961">
            <v>23695</v>
          </cell>
          <cell r="Q961">
            <v>3752</v>
          </cell>
          <cell r="R961">
            <v>14145</v>
          </cell>
          <cell r="S961">
            <v>4922</v>
          </cell>
          <cell r="T961">
            <v>2114</v>
          </cell>
          <cell r="U961">
            <v>8765</v>
          </cell>
        </row>
        <row r="965">
          <cell r="L965">
            <v>2000</v>
          </cell>
          <cell r="M965">
            <v>6.5562256992462691E-3</v>
          </cell>
          <cell r="N965">
            <v>8.8336638748983398E-3</v>
          </cell>
          <cell r="O965">
            <v>1.1785030516265244E-2</v>
          </cell>
          <cell r="P965">
            <v>1.6417098833241488E-2</v>
          </cell>
          <cell r="Q965">
            <v>7.1092357669044213E-3</v>
          </cell>
          <cell r="R965">
            <v>1.243776047610594E-2</v>
          </cell>
          <cell r="S965">
            <v>6.7090263222160463E-3</v>
          </cell>
          <cell r="T965">
            <v>6.016660638523851E-3</v>
          </cell>
          <cell r="U965">
            <v>5.2533455771479791E-3</v>
          </cell>
        </row>
        <row r="966">
          <cell r="L966">
            <v>2001</v>
          </cell>
          <cell r="M966">
            <v>6.9721259911000302E-3</v>
          </cell>
          <cell r="N966">
            <v>9.4983478414714124E-3</v>
          </cell>
          <cell r="O966">
            <v>1.2634661456032677E-2</v>
          </cell>
          <cell r="P966">
            <v>1.667717790106428E-2</v>
          </cell>
          <cell r="Q966">
            <v>7.5361609475362778E-3</v>
          </cell>
          <cell r="R966">
            <v>1.2952020439074761E-2</v>
          </cell>
          <cell r="S966">
            <v>6.9531729343015256E-3</v>
          </cell>
          <cell r="T966">
            <v>6.1748669775996846E-3</v>
          </cell>
          <cell r="U966">
            <v>5.6050493064153679E-3</v>
          </cell>
        </row>
        <row r="967">
          <cell r="L967">
            <v>2002</v>
          </cell>
          <cell r="M967">
            <v>7.3516389383857482E-3</v>
          </cell>
          <cell r="N967">
            <v>9.4475589043689148E-3</v>
          </cell>
          <cell r="O967">
            <v>1.2873972189475143E-2</v>
          </cell>
          <cell r="P967">
            <v>1.6742608879940658E-2</v>
          </cell>
          <cell r="Q967">
            <v>7.6994487960545402E-3</v>
          </cell>
          <cell r="R967">
            <v>1.3136753366882218E-2</v>
          </cell>
          <cell r="S967">
            <v>7.2176894809982519E-3</v>
          </cell>
          <cell r="T967">
            <v>6.271023955254783E-3</v>
          </cell>
          <cell r="U967">
            <v>5.8276786731528973E-3</v>
          </cell>
        </row>
        <row r="968">
          <cell r="L968">
            <v>2003</v>
          </cell>
          <cell r="M968">
            <v>7.539541914067303E-3</v>
          </cell>
          <cell r="N968">
            <v>1.0144587673618881E-2</v>
          </cell>
          <cell r="O968">
            <v>1.4011123955878547E-2</v>
          </cell>
          <cell r="P968">
            <v>1.7551130823735002E-2</v>
          </cell>
          <cell r="Q968">
            <v>8.0431806050854406E-3</v>
          </cell>
          <cell r="R968">
            <v>1.3809629913017157E-2</v>
          </cell>
          <cell r="S968">
            <v>7.5736948769384964E-3</v>
          </cell>
          <cell r="T968">
            <v>6.5142905486386257E-3</v>
          </cell>
          <cell r="U968">
            <v>6.2937660012330129E-3</v>
          </cell>
        </row>
        <row r="969">
          <cell r="L969">
            <v>2004</v>
          </cell>
          <cell r="M969">
            <v>7.5471834446082259E-3</v>
          </cell>
          <cell r="N969">
            <v>1.0110640006021224E-2</v>
          </cell>
          <cell r="O969">
            <v>1.4153424119191595E-2</v>
          </cell>
          <cell r="P969">
            <v>1.6815280564588666E-2</v>
          </cell>
          <cell r="Q969">
            <v>8.3107077090040036E-3</v>
          </cell>
          <cell r="R969">
            <v>1.3862140235268855E-2</v>
          </cell>
          <cell r="S969">
            <v>7.6414598933062629E-3</v>
          </cell>
          <cell r="T969">
            <v>6.5169659560643913E-3</v>
          </cell>
          <cell r="U969">
            <v>6.138809371526506E-3</v>
          </cell>
        </row>
        <row r="970">
          <cell r="L970">
            <v>2005</v>
          </cell>
          <cell r="M970">
            <v>7.4379927490360823E-3</v>
          </cell>
          <cell r="N970">
            <v>9.6005553507977799E-3</v>
          </cell>
          <cell r="O970">
            <v>1.4165533742651929E-2</v>
          </cell>
          <cell r="P970">
            <v>1.7615646370684995E-2</v>
          </cell>
          <cell r="Q970">
            <v>8.2585298897905508E-3</v>
          </cell>
          <cell r="R970">
            <v>1.3446915890974114E-2</v>
          </cell>
          <cell r="S970">
            <v>7.7029816214144921E-3</v>
          </cell>
          <cell r="T970">
            <v>6.5767912590889146E-3</v>
          </cell>
          <cell r="U970">
            <v>6.2827359823688922E-3</v>
          </cell>
        </row>
        <row r="971">
          <cell r="L971">
            <v>2006</v>
          </cell>
          <cell r="M971">
            <v>7.1687798027421212E-3</v>
          </cell>
          <cell r="N971">
            <v>9.9718028812198611E-3</v>
          </cell>
          <cell r="O971">
            <v>1.3712740453818125E-2</v>
          </cell>
          <cell r="P971">
            <v>1.7317878406355267E-2</v>
          </cell>
          <cell r="Q971">
            <v>8.0793263735426356E-3</v>
          </cell>
          <cell r="R971">
            <v>1.2905815361401136E-2</v>
          </cell>
          <cell r="S971">
            <v>7.4569357280415069E-3</v>
          </cell>
          <cell r="T971">
            <v>6.2901580122990373E-3</v>
          </cell>
          <cell r="U971">
            <v>5.7000246301096126E-3</v>
          </cell>
        </row>
        <row r="972">
          <cell r="L972">
            <v>2007</v>
          </cell>
          <cell r="M972">
            <v>6.9734558776270968E-3</v>
          </cell>
          <cell r="N972">
            <v>9.683710736458984E-3</v>
          </cell>
          <cell r="O972">
            <v>1.3284929121654925E-2</v>
          </cell>
          <cell r="P972">
            <v>1.7082447852511607E-2</v>
          </cell>
          <cell r="Q972">
            <v>7.8167771762272641E-3</v>
          </cell>
          <cell r="R972">
            <v>1.2305371468868998E-2</v>
          </cell>
          <cell r="S972">
            <v>7.2613527657822913E-3</v>
          </cell>
          <cell r="T972">
            <v>6.0532189123971569E-3</v>
          </cell>
          <cell r="U972">
            <v>5.323112892371148E-3</v>
          </cell>
        </row>
        <row r="973">
          <cell r="L973">
            <v>2008</v>
          </cell>
          <cell r="M973">
            <v>6.7016161465173309E-3</v>
          </cell>
          <cell r="N973">
            <v>9.6031015784819058E-3</v>
          </cell>
          <cell r="O973">
            <v>1.2705084227356514E-2</v>
          </cell>
          <cell r="P973">
            <v>1.7257544306931046E-2</v>
          </cell>
          <cell r="Q973">
            <v>7.8240268925969299E-3</v>
          </cell>
          <cell r="R973">
            <v>1.2297904546062518E-2</v>
          </cell>
          <cell r="S973">
            <v>7.1370578111688591E-3</v>
          </cell>
          <cell r="T973">
            <v>5.9522181312879879E-3</v>
          </cell>
          <cell r="U973">
            <v>5.3493822779871721E-3</v>
          </cell>
        </row>
        <row r="974">
          <cell r="L974">
            <v>2009</v>
          </cell>
          <cell r="M974">
            <v>6.4609215035169058E-3</v>
          </cell>
          <cell r="N974">
            <v>8.5403476911747357E-3</v>
          </cell>
          <cell r="O974">
            <v>1.1947287452322519E-2</v>
          </cell>
          <cell r="P974">
            <v>1.5157398842412319E-2</v>
          </cell>
          <cell r="Q974">
            <v>7.5090326733105624E-3</v>
          </cell>
          <cell r="R974">
            <v>1.087072904519026E-2</v>
          </cell>
          <cell r="S974">
            <v>6.7345003999988613E-3</v>
          </cell>
          <cell r="T974">
            <v>5.8029292533019481E-3</v>
          </cell>
          <cell r="U974">
            <v>5.5400310094129339E-3</v>
          </cell>
        </row>
        <row r="975">
          <cell r="L975">
            <v>2010</v>
          </cell>
          <cell r="M975">
            <v>6.5809649026954816E-3</v>
          </cell>
          <cell r="N975">
            <v>8.634439549962545E-3</v>
          </cell>
          <cell r="O975">
            <v>1.2591093949362879E-2</v>
          </cell>
          <cell r="P975">
            <v>1.6832321804530485E-2</v>
          </cell>
          <cell r="Q975">
            <v>7.366202798397661E-3</v>
          </cell>
          <cell r="R975">
            <v>1.135642237426818E-2</v>
          </cell>
          <cell r="S975">
            <v>6.7961661051681513E-3</v>
          </cell>
          <cell r="T975">
            <v>5.9668916240912572E-3</v>
          </cell>
          <cell r="U975">
            <v>5.6662889535176141E-3</v>
          </cell>
        </row>
        <row r="976">
          <cell r="L976">
            <v>2011</v>
          </cell>
          <cell r="M976">
            <v>6.3883393480239367E-3</v>
          </cell>
          <cell r="N976">
            <v>8.5590909580793156E-3</v>
          </cell>
          <cell r="O976">
            <v>1.2353725502866154E-2</v>
          </cell>
          <cell r="P976">
            <v>1.6179012949734155E-2</v>
          </cell>
          <cell r="Q976">
            <v>6.9352094959896646E-3</v>
          </cell>
          <cell r="R976">
            <v>1.1579539719097538E-2</v>
          </cell>
          <cell r="S976">
            <v>6.4888900196037689E-3</v>
          </cell>
          <cell r="T976">
            <v>5.5185486054698078E-3</v>
          </cell>
          <cell r="U976">
            <v>5.2370871272069556E-3</v>
          </cell>
        </row>
        <row r="977">
          <cell r="L977">
            <v>2012</v>
          </cell>
          <cell r="M977">
            <v>6.2250246691534106E-3</v>
          </cell>
          <cell r="N977">
            <v>8.3970742427975625E-3</v>
          </cell>
          <cell r="O977">
            <v>1.1650990581961096E-2</v>
          </cell>
          <cell r="P977">
            <v>1.5993736322961298E-2</v>
          </cell>
          <cell r="Q977">
            <v>6.8566595683627087E-3</v>
          </cell>
          <cell r="R977">
            <v>1.1145896073123432E-2</v>
          </cell>
          <cell r="S977">
            <v>6.4911795002958201E-3</v>
          </cell>
          <cell r="T977">
            <v>5.4997492761359405E-3</v>
          </cell>
          <cell r="U977">
            <v>4.7627256441734938E-3</v>
          </cell>
        </row>
        <row r="978">
          <cell r="L978">
            <v>2013</v>
          </cell>
          <cell r="M978">
            <v>6.3343460380688617E-3</v>
          </cell>
          <cell r="N978">
            <v>8.6538859674547639E-3</v>
          </cell>
          <cell r="O978">
            <v>1.183003499337696E-2</v>
          </cell>
          <cell r="P978">
            <v>1.5801925698873034E-2</v>
          </cell>
          <cell r="Q978">
            <v>6.8603378843312066E-3</v>
          </cell>
          <cell r="R978">
            <v>1.1149730257784868E-2</v>
          </cell>
          <cell r="S978">
            <v>6.6337192409985923E-3</v>
          </cell>
          <cell r="T978">
            <v>5.6601798697272967E-3</v>
          </cell>
          <cell r="U978">
            <v>4.6851507483721428E-3</v>
          </cell>
        </row>
        <row r="979">
          <cell r="L979">
            <v>2014</v>
          </cell>
          <cell r="M979">
            <v>6.1304868204971191E-3</v>
          </cell>
          <cell r="N979">
            <v>8.2841471466015212E-3</v>
          </cell>
          <cell r="O979">
            <v>1.0949347425537609E-2</v>
          </cell>
          <cell r="P979">
            <v>1.5518211448960378E-2</v>
          </cell>
          <cell r="Q979">
            <v>6.4536657495273923E-3</v>
          </cell>
          <cell r="R979">
            <v>1.0520503667570187E-2</v>
          </cell>
          <cell r="S979">
            <v>6.340386517053119E-3</v>
          </cell>
          <cell r="T979">
            <v>5.2920204006587047E-3</v>
          </cell>
          <cell r="U979">
            <v>4.2999955851039141E-3</v>
          </cell>
        </row>
        <row r="980">
          <cell r="L980">
            <v>2015</v>
          </cell>
          <cell r="M980">
            <v>6.2006686179583567E-3</v>
          </cell>
          <cell r="N980">
            <v>8.344078000003587E-3</v>
          </cell>
          <cell r="O980">
            <v>1.1091302546832863E-2</v>
          </cell>
          <cell r="P980">
            <v>1.5685499610019405E-2</v>
          </cell>
          <cell r="Q980">
            <v>6.4596388618112614E-3</v>
          </cell>
          <cell r="R980">
            <v>1.0971127319760635E-2</v>
          </cell>
          <cell r="S980">
            <v>6.5530044208082592E-3</v>
          </cell>
          <cell r="T980">
            <v>5.3302763925281039E-3</v>
          </cell>
          <cell r="U980">
            <v>4.4977653050040142E-3</v>
          </cell>
        </row>
        <row r="981">
          <cell r="L981">
            <v>2016</v>
          </cell>
          <cell r="M981">
            <v>6.4464917133716599E-3</v>
          </cell>
          <cell r="N981">
            <v>8.3142723584343475E-3</v>
          </cell>
          <cell r="O981">
            <v>1.0879904407776302E-2</v>
          </cell>
          <cell r="P981">
            <v>1.5783232962939528E-2</v>
          </cell>
          <cell r="Q981">
            <v>6.7532039244066217E-3</v>
          </cell>
          <cell r="R981">
            <v>1.0698759427667912E-2</v>
          </cell>
          <cell r="S981">
            <v>6.4886306905737618E-3</v>
          </cell>
          <cell r="T981">
            <v>5.3651336597708692E-3</v>
          </cell>
          <cell r="U981">
            <v>4.5624830863165719E-3</v>
          </cell>
        </row>
        <row r="982">
          <cell r="L982">
            <v>2017</v>
          </cell>
          <cell r="M982">
            <v>6.5012913523919136E-3</v>
          </cell>
          <cell r="N982">
            <v>8.4195217412226849E-3</v>
          </cell>
          <cell r="O982">
            <v>1.0954205095233207E-2</v>
          </cell>
          <cell r="P982">
            <v>1.617356463453341E-2</v>
          </cell>
          <cell r="Q982">
            <v>6.8309716838745741E-3</v>
          </cell>
          <cell r="R982">
            <v>1.1432169129829677E-2</v>
          </cell>
          <cell r="S982">
            <v>6.5965023259304725E-3</v>
          </cell>
          <cell r="T982">
            <v>5.4379141457793143E-3</v>
          </cell>
          <cell r="U982">
            <v>4.6932343532974721E-3</v>
          </cell>
        </row>
        <row r="984">
          <cell r="L984" t="str">
            <v>THG BL Sektor Energie Entwicklung 2000-2018</v>
          </cell>
        </row>
        <row r="986">
          <cell r="L986">
            <v>2000</v>
          </cell>
          <cell r="M986">
            <v>36</v>
          </cell>
          <cell r="N986">
            <v>507</v>
          </cell>
          <cell r="O986">
            <v>5296</v>
          </cell>
          <cell r="P986">
            <v>1777</v>
          </cell>
          <cell r="Q986">
            <v>190</v>
          </cell>
          <cell r="R986">
            <v>2785</v>
          </cell>
          <cell r="S986">
            <v>77</v>
          </cell>
          <cell r="T986">
            <v>4</v>
          </cell>
          <cell r="U986">
            <v>2241</v>
          </cell>
        </row>
        <row r="987">
          <cell r="L987">
            <v>2001</v>
          </cell>
          <cell r="M987">
            <v>46</v>
          </cell>
          <cell r="N987">
            <v>625</v>
          </cell>
          <cell r="O987">
            <v>6066</v>
          </cell>
          <cell r="P987">
            <v>1726</v>
          </cell>
          <cell r="Q987">
            <v>236</v>
          </cell>
          <cell r="R987">
            <v>3279</v>
          </cell>
          <cell r="S987">
            <v>50</v>
          </cell>
          <cell r="T987">
            <v>4</v>
          </cell>
          <cell r="U987">
            <v>2396</v>
          </cell>
        </row>
        <row r="988">
          <cell r="L988">
            <v>2002</v>
          </cell>
          <cell r="M988">
            <v>81</v>
          </cell>
          <cell r="N988">
            <v>494</v>
          </cell>
          <cell r="O988">
            <v>6064</v>
          </cell>
          <cell r="P988">
            <v>1510</v>
          </cell>
          <cell r="Q988">
            <v>217</v>
          </cell>
          <cell r="R988">
            <v>2954</v>
          </cell>
          <cell r="S988">
            <v>62</v>
          </cell>
          <cell r="T988">
            <v>3</v>
          </cell>
          <cell r="U988">
            <v>2402</v>
          </cell>
        </row>
        <row r="989">
          <cell r="L989">
            <v>2003</v>
          </cell>
          <cell r="M989">
            <v>70</v>
          </cell>
          <cell r="N989">
            <v>580</v>
          </cell>
          <cell r="O989">
            <v>7489</v>
          </cell>
          <cell r="P989">
            <v>1869</v>
          </cell>
          <cell r="Q989">
            <v>226</v>
          </cell>
          <cell r="R989">
            <v>3417</v>
          </cell>
          <cell r="S989">
            <v>49</v>
          </cell>
          <cell r="T989">
            <v>3</v>
          </cell>
          <cell r="U989">
            <v>2844</v>
          </cell>
        </row>
        <row r="990">
          <cell r="L990">
            <v>2004</v>
          </cell>
          <cell r="M990">
            <v>13</v>
          </cell>
          <cell r="N990">
            <v>478</v>
          </cell>
          <cell r="O990">
            <v>7699</v>
          </cell>
          <cell r="P990">
            <v>1945</v>
          </cell>
          <cell r="Q990">
            <v>300</v>
          </cell>
          <cell r="R990">
            <v>3029</v>
          </cell>
          <cell r="S990">
            <v>39</v>
          </cell>
          <cell r="T990">
            <v>4</v>
          </cell>
          <cell r="U990">
            <v>2723</v>
          </cell>
        </row>
        <row r="991">
          <cell r="L991">
            <v>2005</v>
          </cell>
          <cell r="M991">
            <v>16</v>
          </cell>
          <cell r="N991">
            <v>372</v>
          </cell>
          <cell r="O991">
            <v>7962</v>
          </cell>
          <cell r="P991">
            <v>1990</v>
          </cell>
          <cell r="Q991">
            <v>331</v>
          </cell>
          <cell r="R991">
            <v>2798</v>
          </cell>
          <cell r="S991">
            <v>48</v>
          </cell>
          <cell r="T991">
            <v>4</v>
          </cell>
          <cell r="U991">
            <v>3072</v>
          </cell>
        </row>
        <row r="992">
          <cell r="L992">
            <v>2006</v>
          </cell>
          <cell r="M992">
            <v>17</v>
          </cell>
          <cell r="N992">
            <v>392</v>
          </cell>
          <cell r="O992">
            <v>7778</v>
          </cell>
          <cell r="P992">
            <v>1895</v>
          </cell>
          <cell r="Q992">
            <v>323</v>
          </cell>
          <cell r="R992">
            <v>2465</v>
          </cell>
          <cell r="S992">
            <v>37</v>
          </cell>
          <cell r="T992">
            <v>5</v>
          </cell>
          <cell r="U992">
            <v>2503</v>
          </cell>
        </row>
        <row r="993">
          <cell r="L993">
            <v>2007</v>
          </cell>
          <cell r="M993">
            <v>19</v>
          </cell>
          <cell r="N993">
            <v>355</v>
          </cell>
          <cell r="O993">
            <v>7597</v>
          </cell>
          <cell r="P993">
            <v>1747</v>
          </cell>
          <cell r="Q993">
            <v>307</v>
          </cell>
          <cell r="R993">
            <v>1953</v>
          </cell>
          <cell r="S993">
            <v>35</v>
          </cell>
          <cell r="T993">
            <v>4</v>
          </cell>
          <cell r="U993">
            <v>2199</v>
          </cell>
        </row>
        <row r="994">
          <cell r="L994">
            <v>2008</v>
          </cell>
          <cell r="M994">
            <v>19</v>
          </cell>
          <cell r="N994">
            <v>379</v>
          </cell>
          <cell r="O994">
            <v>6922</v>
          </cell>
          <cell r="P994">
            <v>1879</v>
          </cell>
          <cell r="Q994">
            <v>314</v>
          </cell>
          <cell r="R994">
            <v>1893</v>
          </cell>
          <cell r="S994">
            <v>39</v>
          </cell>
          <cell r="T994">
            <v>9</v>
          </cell>
          <cell r="U994">
            <v>2511</v>
          </cell>
        </row>
        <row r="995">
          <cell r="L995">
            <v>2009</v>
          </cell>
          <cell r="M995">
            <v>19</v>
          </cell>
          <cell r="N995">
            <v>343</v>
          </cell>
          <cell r="O995">
            <v>6024</v>
          </cell>
          <cell r="P995">
            <v>1428</v>
          </cell>
          <cell r="Q995">
            <v>337</v>
          </cell>
          <cell r="R995">
            <v>1588</v>
          </cell>
          <cell r="S995">
            <v>37</v>
          </cell>
          <cell r="T995">
            <v>9</v>
          </cell>
          <cell r="U995">
            <v>2959</v>
          </cell>
        </row>
        <row r="996">
          <cell r="L996">
            <v>2010</v>
          </cell>
          <cell r="M996">
            <v>17</v>
          </cell>
          <cell r="N996">
            <v>304</v>
          </cell>
          <cell r="O996">
            <v>6752</v>
          </cell>
          <cell r="P996">
            <v>1708</v>
          </cell>
          <cell r="Q996">
            <v>334</v>
          </cell>
          <cell r="R996">
            <v>1681</v>
          </cell>
          <cell r="S996">
            <v>31</v>
          </cell>
          <cell r="T996">
            <v>8</v>
          </cell>
          <cell r="U996">
            <v>3029</v>
          </cell>
        </row>
        <row r="997">
          <cell r="L997">
            <v>2011</v>
          </cell>
          <cell r="M997">
            <v>16</v>
          </cell>
          <cell r="N997">
            <v>299</v>
          </cell>
          <cell r="O997">
            <v>6927</v>
          </cell>
          <cell r="P997">
            <v>1497</v>
          </cell>
          <cell r="Q997">
            <v>310</v>
          </cell>
          <cell r="R997">
            <v>1854</v>
          </cell>
          <cell r="S997">
            <v>28</v>
          </cell>
          <cell r="T997">
            <v>8</v>
          </cell>
          <cell r="U997">
            <v>2668</v>
          </cell>
        </row>
        <row r="998">
          <cell r="L998">
            <v>2012</v>
          </cell>
          <cell r="M998">
            <v>14</v>
          </cell>
          <cell r="N998">
            <v>264</v>
          </cell>
          <cell r="O998">
            <v>6083</v>
          </cell>
          <cell r="P998">
            <v>1382</v>
          </cell>
          <cell r="Q998">
            <v>265</v>
          </cell>
          <cell r="R998">
            <v>1907</v>
          </cell>
          <cell r="S998">
            <v>42</v>
          </cell>
          <cell r="T998">
            <v>10</v>
          </cell>
          <cell r="U998">
            <v>2083</v>
          </cell>
        </row>
        <row r="999">
          <cell r="L999">
            <v>2013</v>
          </cell>
          <cell r="M999">
            <v>8</v>
          </cell>
          <cell r="N999">
            <v>333</v>
          </cell>
          <cell r="O999">
            <v>6183</v>
          </cell>
          <cell r="P999">
            <v>900</v>
          </cell>
          <cell r="Q999">
            <v>227</v>
          </cell>
          <cell r="R999">
            <v>1543</v>
          </cell>
          <cell r="S999">
            <v>52</v>
          </cell>
          <cell r="T999">
            <v>12</v>
          </cell>
          <cell r="U999">
            <v>1873</v>
          </cell>
        </row>
        <row r="1000">
          <cell r="L1000">
            <v>2014</v>
          </cell>
          <cell r="M1000">
            <v>8</v>
          </cell>
          <cell r="N1000">
            <v>274</v>
          </cell>
          <cell r="O1000">
            <v>5011</v>
          </cell>
          <cell r="P1000">
            <v>777</v>
          </cell>
          <cell r="Q1000">
            <v>191</v>
          </cell>
          <cell r="R1000">
            <v>1262</v>
          </cell>
          <cell r="S1000">
            <v>84</v>
          </cell>
          <cell r="T1000">
            <v>11</v>
          </cell>
          <cell r="U1000">
            <v>1650</v>
          </cell>
        </row>
        <row r="1001">
          <cell r="L1001">
            <v>2015</v>
          </cell>
          <cell r="M1001">
            <v>8</v>
          </cell>
          <cell r="N1001">
            <v>319</v>
          </cell>
          <cell r="O1001">
            <v>5271</v>
          </cell>
          <cell r="P1001">
            <v>1000</v>
          </cell>
          <cell r="Q1001">
            <v>217</v>
          </cell>
          <cell r="R1001">
            <v>1548</v>
          </cell>
          <cell r="S1001">
            <v>93</v>
          </cell>
          <cell r="T1001">
            <v>11</v>
          </cell>
          <cell r="U1001">
            <v>1960</v>
          </cell>
        </row>
        <row r="1002">
          <cell r="L1002">
            <v>2016</v>
          </cell>
          <cell r="M1002">
            <v>10</v>
          </cell>
          <cell r="N1002">
            <v>295</v>
          </cell>
          <cell r="O1002">
            <v>4879</v>
          </cell>
          <cell r="P1002">
            <v>1073</v>
          </cell>
          <cell r="Q1002">
            <v>263</v>
          </cell>
          <cell r="R1002">
            <v>1404</v>
          </cell>
          <cell r="S1002">
            <v>89</v>
          </cell>
          <cell r="T1002">
            <v>10</v>
          </cell>
          <cell r="U1002">
            <v>2063</v>
          </cell>
        </row>
        <row r="1003">
          <cell r="L1003">
            <v>2017</v>
          </cell>
          <cell r="M1003">
            <v>10</v>
          </cell>
          <cell r="N1003">
            <v>299</v>
          </cell>
          <cell r="O1003">
            <v>5094</v>
          </cell>
          <cell r="P1003">
            <v>1076</v>
          </cell>
          <cell r="Q1003">
            <v>268</v>
          </cell>
          <cell r="R1003">
            <v>1797</v>
          </cell>
          <cell r="S1003">
            <v>89</v>
          </cell>
          <cell r="T1003">
            <v>8</v>
          </cell>
          <cell r="U1003">
            <v>2244</v>
          </cell>
        </row>
        <row r="1005">
          <cell r="L1005" t="str">
            <v>THG BL Sektor Industrie Entwicklung 2000-2018</v>
          </cell>
        </row>
        <row r="1007">
          <cell r="L1007">
            <v>2000</v>
          </cell>
          <cell r="M1007">
            <v>106</v>
          </cell>
          <cell r="N1007">
            <v>759</v>
          </cell>
          <cell r="O1007">
            <v>2786</v>
          </cell>
          <cell r="P1007">
            <v>12175</v>
          </cell>
          <cell r="Q1007">
            <v>753</v>
          </cell>
          <cell r="R1007">
            <v>5036</v>
          </cell>
          <cell r="S1007">
            <v>889</v>
          </cell>
          <cell r="T1007">
            <v>279</v>
          </cell>
          <cell r="U1007">
            <v>526</v>
          </cell>
        </row>
        <row r="1008">
          <cell r="L1008">
            <v>2001</v>
          </cell>
          <cell r="M1008">
            <v>117</v>
          </cell>
          <cell r="N1008">
            <v>798</v>
          </cell>
          <cell r="O1008">
            <v>2711</v>
          </cell>
          <cell r="P1008">
            <v>12207</v>
          </cell>
          <cell r="Q1008">
            <v>727</v>
          </cell>
          <cell r="R1008">
            <v>4808</v>
          </cell>
          <cell r="S1008">
            <v>884</v>
          </cell>
          <cell r="T1008">
            <v>292</v>
          </cell>
          <cell r="U1008">
            <v>496</v>
          </cell>
        </row>
        <row r="1009">
          <cell r="L1009">
            <v>2002</v>
          </cell>
          <cell r="M1009">
            <v>132</v>
          </cell>
          <cell r="N1009">
            <v>852</v>
          </cell>
          <cell r="O1009">
            <v>2993</v>
          </cell>
          <cell r="P1009">
            <v>12487</v>
          </cell>
          <cell r="Q1009">
            <v>728</v>
          </cell>
          <cell r="R1009">
            <v>5194</v>
          </cell>
          <cell r="S1009">
            <v>944</v>
          </cell>
          <cell r="T1009">
            <v>246</v>
          </cell>
          <cell r="U1009">
            <v>465</v>
          </cell>
        </row>
        <row r="1010">
          <cell r="L1010">
            <v>2003</v>
          </cell>
          <cell r="M1010">
            <v>129</v>
          </cell>
          <cell r="N1010">
            <v>864</v>
          </cell>
          <cell r="O1010">
            <v>2954</v>
          </cell>
          <cell r="P1010">
            <v>12903</v>
          </cell>
          <cell r="Q1010">
            <v>752</v>
          </cell>
          <cell r="R1010">
            <v>5195</v>
          </cell>
          <cell r="S1010">
            <v>981</v>
          </cell>
          <cell r="T1010">
            <v>253</v>
          </cell>
          <cell r="U1010">
            <v>499</v>
          </cell>
        </row>
        <row r="1011">
          <cell r="L1011">
            <v>2004</v>
          </cell>
          <cell r="M1011">
            <v>174</v>
          </cell>
          <cell r="N1011">
            <v>892</v>
          </cell>
          <cell r="O1011">
            <v>2994</v>
          </cell>
          <cell r="P1011">
            <v>11878</v>
          </cell>
          <cell r="Q1011">
            <v>800</v>
          </cell>
          <cell r="R1011">
            <v>5619</v>
          </cell>
          <cell r="S1011">
            <v>1069</v>
          </cell>
          <cell r="T1011">
            <v>279</v>
          </cell>
          <cell r="U1011">
            <v>531</v>
          </cell>
        </row>
        <row r="1012">
          <cell r="L1012">
            <v>2005</v>
          </cell>
          <cell r="M1012">
            <v>194</v>
          </cell>
          <cell r="N1012">
            <v>885</v>
          </cell>
          <cell r="O1012">
            <v>2965</v>
          </cell>
          <cell r="P1012">
            <v>13086</v>
          </cell>
          <cell r="Q1012">
            <v>871</v>
          </cell>
          <cell r="R1012">
            <v>5519</v>
          </cell>
          <cell r="S1012">
            <v>1079</v>
          </cell>
          <cell r="T1012">
            <v>322</v>
          </cell>
          <cell r="U1012">
            <v>553</v>
          </cell>
        </row>
        <row r="1013">
          <cell r="L1013">
            <v>2006</v>
          </cell>
          <cell r="M1013">
            <v>198</v>
          </cell>
          <cell r="N1013">
            <v>1116</v>
          </cell>
          <cell r="O1013">
            <v>3003</v>
          </cell>
          <cell r="P1013">
            <v>13079</v>
          </cell>
          <cell r="Q1013">
            <v>879</v>
          </cell>
          <cell r="R1013">
            <v>5565</v>
          </cell>
          <cell r="S1013">
            <v>1079</v>
          </cell>
          <cell r="T1013">
            <v>319</v>
          </cell>
          <cell r="U1013">
            <v>572</v>
          </cell>
        </row>
        <row r="1014">
          <cell r="L1014">
            <v>2007</v>
          </cell>
          <cell r="M1014">
            <v>208</v>
          </cell>
          <cell r="N1014">
            <v>1125</v>
          </cell>
          <cell r="O1014">
            <v>3084</v>
          </cell>
          <cell r="P1014">
            <v>13158</v>
          </cell>
          <cell r="Q1014">
            <v>891</v>
          </cell>
          <cell r="R1014">
            <v>5678</v>
          </cell>
          <cell r="S1014">
            <v>1065</v>
          </cell>
          <cell r="T1014">
            <v>312</v>
          </cell>
          <cell r="U1014">
            <v>589</v>
          </cell>
        </row>
        <row r="1015">
          <cell r="L1015">
            <v>2008</v>
          </cell>
          <cell r="M1015">
            <v>191</v>
          </cell>
          <cell r="N1015">
            <v>1143</v>
          </cell>
          <cell r="O1015">
            <v>3132</v>
          </cell>
          <cell r="P1015">
            <v>13523</v>
          </cell>
          <cell r="Q1015">
            <v>931</v>
          </cell>
          <cell r="R1015">
            <v>5880</v>
          </cell>
          <cell r="S1015">
            <v>1053</v>
          </cell>
          <cell r="T1015">
            <v>304</v>
          </cell>
          <cell r="U1015">
            <v>590</v>
          </cell>
        </row>
        <row r="1016">
          <cell r="L1016">
            <v>2009</v>
          </cell>
          <cell r="M1016">
            <v>192</v>
          </cell>
          <cell r="N1016">
            <v>987</v>
          </cell>
          <cell r="O1016">
            <v>3101</v>
          </cell>
          <cell r="P1016">
            <v>11399</v>
          </cell>
          <cell r="Q1016">
            <v>831</v>
          </cell>
          <cell r="R1016">
            <v>4715</v>
          </cell>
          <cell r="S1016">
            <v>992</v>
          </cell>
          <cell r="T1016">
            <v>325</v>
          </cell>
          <cell r="U1016">
            <v>507</v>
          </cell>
        </row>
        <row r="1017">
          <cell r="L1017">
            <v>2010</v>
          </cell>
          <cell r="M1017">
            <v>193</v>
          </cell>
          <cell r="N1017">
            <v>983</v>
          </cell>
          <cell r="O1017">
            <v>3117</v>
          </cell>
          <cell r="P1017">
            <v>13374</v>
          </cell>
          <cell r="Q1017">
            <v>726</v>
          </cell>
          <cell r="R1017">
            <v>5187</v>
          </cell>
          <cell r="S1017">
            <v>1017</v>
          </cell>
          <cell r="T1017">
            <v>312</v>
          </cell>
          <cell r="U1017">
            <v>511</v>
          </cell>
        </row>
        <row r="1018">
          <cell r="L1018">
            <v>2011</v>
          </cell>
          <cell r="M1018">
            <v>210</v>
          </cell>
          <cell r="N1018">
            <v>1037</v>
          </cell>
          <cell r="O1018">
            <v>3059</v>
          </cell>
          <cell r="P1018">
            <v>13038</v>
          </cell>
          <cell r="Q1018">
            <v>700</v>
          </cell>
          <cell r="R1018">
            <v>5579</v>
          </cell>
          <cell r="S1018">
            <v>1051</v>
          </cell>
          <cell r="T1018">
            <v>302</v>
          </cell>
          <cell r="U1018">
            <v>494</v>
          </cell>
        </row>
        <row r="1019">
          <cell r="L1019">
            <v>2012</v>
          </cell>
          <cell r="M1019">
            <v>203</v>
          </cell>
          <cell r="N1019">
            <v>974</v>
          </cell>
          <cell r="O1019">
            <v>3045</v>
          </cell>
          <cell r="P1019">
            <v>12948</v>
          </cell>
          <cell r="Q1019">
            <v>717</v>
          </cell>
          <cell r="R1019">
            <v>5177</v>
          </cell>
          <cell r="S1019">
            <v>1007</v>
          </cell>
          <cell r="T1019">
            <v>322</v>
          </cell>
          <cell r="U1019">
            <v>470</v>
          </cell>
        </row>
        <row r="1020">
          <cell r="L1020">
            <v>2013</v>
          </cell>
          <cell r="M1020">
            <v>221</v>
          </cell>
          <cell r="N1020">
            <v>1011</v>
          </cell>
          <cell r="O1020">
            <v>3102</v>
          </cell>
          <cell r="P1020">
            <v>12933</v>
          </cell>
          <cell r="Q1020">
            <v>676</v>
          </cell>
          <cell r="R1020">
            <v>5412</v>
          </cell>
          <cell r="S1020">
            <v>973</v>
          </cell>
          <cell r="T1020">
            <v>322</v>
          </cell>
          <cell r="U1020">
            <v>598</v>
          </cell>
        </row>
        <row r="1021">
          <cell r="L1021">
            <v>2014</v>
          </cell>
          <cell r="M1021">
            <v>207</v>
          </cell>
          <cell r="N1021">
            <v>946</v>
          </cell>
          <cell r="O1021">
            <v>3166</v>
          </cell>
          <cell r="P1021">
            <v>13018</v>
          </cell>
          <cell r="Q1021">
            <v>630</v>
          </cell>
          <cell r="R1021">
            <v>5207</v>
          </cell>
          <cell r="S1021">
            <v>924</v>
          </cell>
          <cell r="T1021">
            <v>316</v>
          </cell>
          <cell r="U1021">
            <v>492</v>
          </cell>
        </row>
        <row r="1022">
          <cell r="L1022">
            <v>2015</v>
          </cell>
          <cell r="M1022">
            <v>199</v>
          </cell>
          <cell r="N1022">
            <v>922</v>
          </cell>
          <cell r="O1022">
            <v>3202</v>
          </cell>
          <cell r="P1022">
            <v>13017</v>
          </cell>
          <cell r="Q1022">
            <v>609</v>
          </cell>
          <cell r="R1022">
            <v>5457</v>
          </cell>
          <cell r="S1022">
            <v>918</v>
          </cell>
          <cell r="T1022">
            <v>295</v>
          </cell>
          <cell r="U1022">
            <v>451</v>
          </cell>
        </row>
        <row r="1023">
          <cell r="L1023">
            <v>2016</v>
          </cell>
          <cell r="M1023">
            <v>219</v>
          </cell>
          <cell r="N1023">
            <v>931</v>
          </cell>
          <cell r="O1023">
            <v>3078</v>
          </cell>
          <cell r="P1023">
            <v>13006</v>
          </cell>
          <cell r="Q1023">
            <v>663</v>
          </cell>
          <cell r="R1023">
            <v>5206</v>
          </cell>
          <cell r="S1023">
            <v>959</v>
          </cell>
          <cell r="T1023">
            <v>310</v>
          </cell>
          <cell r="U1023">
            <v>501</v>
          </cell>
        </row>
        <row r="1024">
          <cell r="L1024">
            <v>2017</v>
          </cell>
          <cell r="M1024">
            <v>224</v>
          </cell>
          <cell r="N1024">
            <v>990</v>
          </cell>
          <cell r="O1024">
            <v>3054</v>
          </cell>
          <cell r="P1024">
            <v>13634</v>
          </cell>
          <cell r="Q1024">
            <v>674</v>
          </cell>
          <cell r="R1024">
            <v>5681</v>
          </cell>
          <cell r="S1024">
            <v>981</v>
          </cell>
          <cell r="T1024">
            <v>315</v>
          </cell>
          <cell r="U1024">
            <v>518</v>
          </cell>
        </row>
        <row r="1026">
          <cell r="L1026" t="str">
            <v>THG BL Sektor Verkehr Entwicklung 2000-2018</v>
          </cell>
        </row>
        <row r="1028">
          <cell r="L1028">
            <v>2000</v>
          </cell>
          <cell r="M1028">
            <v>707</v>
          </cell>
          <cell r="N1028">
            <v>1356</v>
          </cell>
          <cell r="O1028">
            <v>4008</v>
          </cell>
          <cell r="P1028">
            <v>3388</v>
          </cell>
          <cell r="Q1028">
            <v>1148</v>
          </cell>
          <cell r="R1028">
            <v>2834</v>
          </cell>
          <cell r="S1028">
            <v>1463</v>
          </cell>
          <cell r="T1028">
            <v>752</v>
          </cell>
          <cell r="U1028">
            <v>2864</v>
          </cell>
        </row>
        <row r="1029">
          <cell r="L1029">
            <v>2001</v>
          </cell>
          <cell r="M1029">
            <v>761</v>
          </cell>
          <cell r="N1029">
            <v>1452</v>
          </cell>
          <cell r="O1029">
            <v>4290</v>
          </cell>
          <cell r="P1029">
            <v>3634</v>
          </cell>
          <cell r="Q1029">
            <v>1233</v>
          </cell>
          <cell r="R1029">
            <v>3041</v>
          </cell>
          <cell r="S1029">
            <v>1572</v>
          </cell>
          <cell r="T1029">
            <v>805</v>
          </cell>
          <cell r="U1029">
            <v>3067</v>
          </cell>
        </row>
        <row r="1030">
          <cell r="L1030">
            <v>2002</v>
          </cell>
          <cell r="M1030">
            <v>844</v>
          </cell>
          <cell r="N1030">
            <v>1607</v>
          </cell>
          <cell r="O1030">
            <v>4746</v>
          </cell>
          <cell r="P1030">
            <v>4025</v>
          </cell>
          <cell r="Q1030">
            <v>1367</v>
          </cell>
          <cell r="R1030">
            <v>3369</v>
          </cell>
          <cell r="S1030">
            <v>1743</v>
          </cell>
          <cell r="T1030">
            <v>890</v>
          </cell>
          <cell r="U1030">
            <v>3397</v>
          </cell>
        </row>
        <row r="1031">
          <cell r="L1031">
            <v>2003</v>
          </cell>
          <cell r="M1031">
            <v>918</v>
          </cell>
          <cell r="N1031">
            <v>1740</v>
          </cell>
          <cell r="O1031">
            <v>5111</v>
          </cell>
          <cell r="P1031">
            <v>4349</v>
          </cell>
          <cell r="Q1031">
            <v>1482</v>
          </cell>
          <cell r="R1031">
            <v>3638</v>
          </cell>
          <cell r="S1031">
            <v>1888</v>
          </cell>
          <cell r="T1031">
            <v>959</v>
          </cell>
          <cell r="U1031">
            <v>3661</v>
          </cell>
        </row>
        <row r="1032">
          <cell r="L1032">
            <v>2004</v>
          </cell>
          <cell r="M1032">
            <v>937</v>
          </cell>
          <cell r="N1032">
            <v>1779</v>
          </cell>
          <cell r="O1032">
            <v>5215</v>
          </cell>
          <cell r="P1032">
            <v>4444</v>
          </cell>
          <cell r="Q1032">
            <v>1520</v>
          </cell>
          <cell r="R1032">
            <v>3706</v>
          </cell>
          <cell r="S1032">
            <v>1937</v>
          </cell>
          <cell r="T1032">
            <v>983</v>
          </cell>
          <cell r="U1032">
            <v>3741</v>
          </cell>
        </row>
        <row r="1033">
          <cell r="L1033">
            <v>2005</v>
          </cell>
          <cell r="M1033">
            <v>951</v>
          </cell>
          <cell r="N1033">
            <v>1794</v>
          </cell>
          <cell r="O1033">
            <v>5307</v>
          </cell>
          <cell r="P1033">
            <v>4524</v>
          </cell>
          <cell r="Q1033">
            <v>1544</v>
          </cell>
          <cell r="R1033">
            <v>3773</v>
          </cell>
          <cell r="S1033">
            <v>1956</v>
          </cell>
          <cell r="T1033">
            <v>984</v>
          </cell>
          <cell r="U1033">
            <v>3797</v>
          </cell>
        </row>
        <row r="1034">
          <cell r="L1034">
            <v>2006</v>
          </cell>
          <cell r="M1034">
            <v>899</v>
          </cell>
          <cell r="N1034">
            <v>1695</v>
          </cell>
          <cell r="O1034">
            <v>5033</v>
          </cell>
          <cell r="P1034">
            <v>4271</v>
          </cell>
          <cell r="Q1034">
            <v>1454</v>
          </cell>
          <cell r="R1034">
            <v>3551</v>
          </cell>
          <cell r="S1034">
            <v>1845</v>
          </cell>
          <cell r="T1034">
            <v>931</v>
          </cell>
          <cell r="U1034">
            <v>3574</v>
          </cell>
        </row>
        <row r="1035">
          <cell r="L1035">
            <v>2007</v>
          </cell>
          <cell r="M1035">
            <v>908</v>
          </cell>
          <cell r="N1035">
            <v>1709</v>
          </cell>
          <cell r="O1035">
            <v>5094</v>
          </cell>
          <cell r="P1035">
            <v>4321</v>
          </cell>
          <cell r="Q1035">
            <v>1467</v>
          </cell>
          <cell r="R1035">
            <v>3573</v>
          </cell>
          <cell r="S1035">
            <v>1866</v>
          </cell>
          <cell r="T1035">
            <v>941</v>
          </cell>
          <cell r="U1035">
            <v>3570</v>
          </cell>
        </row>
        <row r="1036">
          <cell r="L1036">
            <v>2008</v>
          </cell>
          <cell r="M1036">
            <v>852</v>
          </cell>
          <cell r="N1036">
            <v>1606</v>
          </cell>
          <cell r="O1036">
            <v>4780</v>
          </cell>
          <cell r="P1036">
            <v>4057</v>
          </cell>
          <cell r="Q1036">
            <v>1382</v>
          </cell>
          <cell r="R1036">
            <v>3344</v>
          </cell>
          <cell r="S1036">
            <v>1757</v>
          </cell>
          <cell r="T1036">
            <v>883</v>
          </cell>
          <cell r="U1036">
            <v>3333</v>
          </cell>
        </row>
        <row r="1037">
          <cell r="L1037">
            <v>2009</v>
          </cell>
          <cell r="M1037">
            <v>830</v>
          </cell>
          <cell r="N1037">
            <v>1568</v>
          </cell>
          <cell r="O1037">
            <v>4656</v>
          </cell>
          <cell r="P1037">
            <v>3947</v>
          </cell>
          <cell r="Q1037">
            <v>1341</v>
          </cell>
          <cell r="R1037">
            <v>3242</v>
          </cell>
          <cell r="S1037">
            <v>1712</v>
          </cell>
          <cell r="T1037">
            <v>859</v>
          </cell>
          <cell r="U1037">
            <v>3208</v>
          </cell>
        </row>
        <row r="1038">
          <cell r="L1038">
            <v>2010</v>
          </cell>
          <cell r="M1038">
            <v>863</v>
          </cell>
          <cell r="N1038">
            <v>1628</v>
          </cell>
          <cell r="O1038">
            <v>4844</v>
          </cell>
          <cell r="P1038">
            <v>4102</v>
          </cell>
          <cell r="Q1038">
            <v>1396</v>
          </cell>
          <cell r="R1038">
            <v>3357</v>
          </cell>
          <cell r="S1038">
            <v>1789</v>
          </cell>
          <cell r="T1038">
            <v>895</v>
          </cell>
          <cell r="U1038">
            <v>3282</v>
          </cell>
        </row>
        <row r="1039">
          <cell r="L1039">
            <v>2011</v>
          </cell>
          <cell r="M1039">
            <v>833</v>
          </cell>
          <cell r="N1039">
            <v>1575</v>
          </cell>
          <cell r="O1039">
            <v>4665</v>
          </cell>
          <cell r="P1039">
            <v>3974</v>
          </cell>
          <cell r="Q1039">
            <v>1348</v>
          </cell>
          <cell r="R1039">
            <v>3239</v>
          </cell>
          <cell r="S1039">
            <v>1733</v>
          </cell>
          <cell r="T1039">
            <v>869</v>
          </cell>
          <cell r="U1039">
            <v>3155</v>
          </cell>
        </row>
        <row r="1040">
          <cell r="L1040">
            <v>2012</v>
          </cell>
          <cell r="M1040">
            <v>833</v>
          </cell>
          <cell r="N1040">
            <v>1576</v>
          </cell>
          <cell r="O1040">
            <v>4656</v>
          </cell>
          <cell r="P1040">
            <v>3975</v>
          </cell>
          <cell r="Q1040">
            <v>1347</v>
          </cell>
          <cell r="R1040">
            <v>3219</v>
          </cell>
          <cell r="S1040">
            <v>1741</v>
          </cell>
          <cell r="T1040">
            <v>871</v>
          </cell>
          <cell r="U1040">
            <v>3102</v>
          </cell>
        </row>
        <row r="1041">
          <cell r="L1041">
            <v>2013</v>
          </cell>
          <cell r="M1041">
            <v>878</v>
          </cell>
          <cell r="N1041">
            <v>1649</v>
          </cell>
          <cell r="O1041">
            <v>4879</v>
          </cell>
          <cell r="P1041">
            <v>4188</v>
          </cell>
          <cell r="Q1041">
            <v>1416</v>
          </cell>
          <cell r="R1041">
            <v>3381</v>
          </cell>
          <cell r="S1041">
            <v>1836</v>
          </cell>
          <cell r="T1041">
            <v>914</v>
          </cell>
          <cell r="U1041">
            <v>3212</v>
          </cell>
        </row>
        <row r="1042">
          <cell r="L1042">
            <v>2014</v>
          </cell>
          <cell r="M1042">
            <v>859</v>
          </cell>
          <cell r="N1042">
            <v>1596</v>
          </cell>
          <cell r="O1042">
            <v>4744</v>
          </cell>
          <cell r="P1042">
            <v>4062</v>
          </cell>
          <cell r="Q1042">
            <v>1384</v>
          </cell>
          <cell r="R1042">
            <v>3299</v>
          </cell>
          <cell r="S1042">
            <v>1795</v>
          </cell>
          <cell r="T1042">
            <v>896</v>
          </cell>
          <cell r="U1042">
            <v>3118</v>
          </cell>
        </row>
        <row r="1043">
          <cell r="L1043">
            <v>2015</v>
          </cell>
          <cell r="M1043">
            <v>877</v>
          </cell>
          <cell r="N1043">
            <v>1624</v>
          </cell>
          <cell r="O1043">
            <v>4837</v>
          </cell>
          <cell r="P1043">
            <v>4149</v>
          </cell>
          <cell r="Q1043">
            <v>1409</v>
          </cell>
          <cell r="R1043">
            <v>3359</v>
          </cell>
          <cell r="S1043">
            <v>1832</v>
          </cell>
          <cell r="T1043">
            <v>913</v>
          </cell>
          <cell r="U1043">
            <v>3144</v>
          </cell>
        </row>
        <row r="1044">
          <cell r="L1044">
            <v>2016</v>
          </cell>
          <cell r="M1044">
            <v>917</v>
          </cell>
          <cell r="N1044">
            <v>1660</v>
          </cell>
          <cell r="O1044">
            <v>5028</v>
          </cell>
          <cell r="P1044">
            <v>4304</v>
          </cell>
          <cell r="Q1044">
            <v>1477</v>
          </cell>
          <cell r="R1044">
            <v>3472</v>
          </cell>
          <cell r="S1044">
            <v>1934</v>
          </cell>
          <cell r="T1044">
            <v>956</v>
          </cell>
          <cell r="U1044">
            <v>3266</v>
          </cell>
        </row>
        <row r="1045">
          <cell r="L1045">
            <v>2017</v>
          </cell>
          <cell r="M1045">
            <v>946</v>
          </cell>
          <cell r="N1045">
            <v>1709</v>
          </cell>
          <cell r="O1045">
            <v>5180</v>
          </cell>
          <cell r="P1045">
            <v>4431</v>
          </cell>
          <cell r="Q1045">
            <v>1519</v>
          </cell>
          <cell r="R1045">
            <v>3574</v>
          </cell>
          <cell r="S1045">
            <v>1988</v>
          </cell>
          <cell r="T1045">
            <v>982</v>
          </cell>
          <cell r="U1045">
            <v>3352</v>
          </cell>
        </row>
        <row r="1047">
          <cell r="L1047" t="str">
            <v>THG BL Sektor Abfall Entwicklung 2000-2018</v>
          </cell>
        </row>
        <row r="1049">
          <cell r="L1049">
            <v>2000</v>
          </cell>
          <cell r="M1049">
            <v>279</v>
          </cell>
          <cell r="N1049">
            <v>728</v>
          </cell>
          <cell r="O1049">
            <v>2335</v>
          </cell>
          <cell r="P1049">
            <v>2335</v>
          </cell>
          <cell r="Q1049">
            <v>585</v>
          </cell>
          <cell r="R1049">
            <v>1442</v>
          </cell>
          <cell r="S1049">
            <v>662</v>
          </cell>
          <cell r="T1049">
            <v>222</v>
          </cell>
          <cell r="U1049">
            <v>29</v>
          </cell>
        </row>
        <row r="1050">
          <cell r="L1050">
            <v>2001</v>
          </cell>
          <cell r="M1050">
            <v>278</v>
          </cell>
          <cell r="N1050">
            <v>733</v>
          </cell>
          <cell r="O1050">
            <v>2320</v>
          </cell>
          <cell r="P1050">
            <v>2315</v>
          </cell>
          <cell r="Q1050">
            <v>586</v>
          </cell>
          <cell r="R1050">
            <v>1438</v>
          </cell>
          <cell r="S1050">
            <v>674</v>
          </cell>
          <cell r="T1050">
            <v>220</v>
          </cell>
          <cell r="U1050">
            <v>29</v>
          </cell>
        </row>
        <row r="1051">
          <cell r="L1051">
            <v>2002</v>
          </cell>
          <cell r="M1051">
            <v>269</v>
          </cell>
          <cell r="N1051">
            <v>709</v>
          </cell>
          <cell r="O1051">
            <v>2289</v>
          </cell>
          <cell r="P1051">
            <v>2287</v>
          </cell>
          <cell r="Q1051">
            <v>579</v>
          </cell>
          <cell r="R1051">
            <v>1402</v>
          </cell>
          <cell r="S1051">
            <v>652</v>
          </cell>
          <cell r="T1051">
            <v>218</v>
          </cell>
          <cell r="U1051">
            <v>27</v>
          </cell>
        </row>
        <row r="1052">
          <cell r="L1052">
            <v>2003</v>
          </cell>
          <cell r="M1052">
            <v>251</v>
          </cell>
          <cell r="N1052">
            <v>696</v>
          </cell>
          <cell r="O1052">
            <v>2218</v>
          </cell>
          <cell r="P1052">
            <v>2268</v>
          </cell>
          <cell r="Q1052">
            <v>570</v>
          </cell>
          <cell r="R1052">
            <v>1376</v>
          </cell>
          <cell r="S1052">
            <v>644</v>
          </cell>
          <cell r="T1052">
            <v>217</v>
          </cell>
          <cell r="U1052">
            <v>31</v>
          </cell>
        </row>
        <row r="1053">
          <cell r="L1053">
            <v>2004</v>
          </cell>
          <cell r="M1053">
            <v>253</v>
          </cell>
          <cell r="N1053">
            <v>711</v>
          </cell>
          <cell r="O1053">
            <v>2223</v>
          </cell>
          <cell r="P1053">
            <v>2222</v>
          </cell>
          <cell r="Q1053">
            <v>580</v>
          </cell>
          <cell r="R1053">
            <v>1376</v>
          </cell>
          <cell r="S1053">
            <v>655</v>
          </cell>
          <cell r="T1053">
            <v>222</v>
          </cell>
          <cell r="U1053">
            <v>29</v>
          </cell>
        </row>
        <row r="1054">
          <cell r="L1054">
            <v>2005</v>
          </cell>
          <cell r="M1054">
            <v>247</v>
          </cell>
          <cell r="N1054">
            <v>698</v>
          </cell>
          <cell r="O1054">
            <v>2197</v>
          </cell>
          <cell r="P1054">
            <v>2198</v>
          </cell>
          <cell r="Q1054">
            <v>565</v>
          </cell>
          <cell r="R1054">
            <v>1371</v>
          </cell>
          <cell r="S1054">
            <v>635</v>
          </cell>
          <cell r="T1054">
            <v>217</v>
          </cell>
          <cell r="U1054">
            <v>32</v>
          </cell>
        </row>
        <row r="1055">
          <cell r="L1055">
            <v>2006</v>
          </cell>
          <cell r="M1055">
            <v>239</v>
          </cell>
          <cell r="N1055">
            <v>692</v>
          </cell>
          <cell r="O1055">
            <v>2185</v>
          </cell>
          <cell r="P1055">
            <v>2198</v>
          </cell>
          <cell r="Q1055">
            <v>560</v>
          </cell>
          <cell r="R1055">
            <v>1361</v>
          </cell>
          <cell r="S1055">
            <v>630</v>
          </cell>
          <cell r="T1055">
            <v>217</v>
          </cell>
          <cell r="U1055">
            <v>30</v>
          </cell>
        </row>
        <row r="1056">
          <cell r="L1056">
            <v>2007</v>
          </cell>
          <cell r="M1056">
            <v>240</v>
          </cell>
          <cell r="N1056">
            <v>697</v>
          </cell>
          <cell r="O1056">
            <v>2184</v>
          </cell>
          <cell r="P1056">
            <v>2194</v>
          </cell>
          <cell r="Q1056">
            <v>561</v>
          </cell>
          <cell r="R1056">
            <v>1380</v>
          </cell>
          <cell r="S1056">
            <v>635</v>
          </cell>
          <cell r="T1056">
            <v>219</v>
          </cell>
          <cell r="U1056">
            <v>30</v>
          </cell>
        </row>
        <row r="1057">
          <cell r="L1057">
            <v>2008</v>
          </cell>
          <cell r="M1057">
            <v>258</v>
          </cell>
          <cell r="N1057">
            <v>709</v>
          </cell>
          <cell r="O1057">
            <v>2253</v>
          </cell>
          <cell r="P1057">
            <v>2222</v>
          </cell>
          <cell r="Q1057">
            <v>570</v>
          </cell>
          <cell r="R1057">
            <v>1422</v>
          </cell>
          <cell r="S1057">
            <v>641</v>
          </cell>
          <cell r="T1057">
            <v>227</v>
          </cell>
          <cell r="U1057">
            <v>31</v>
          </cell>
        </row>
        <row r="1058">
          <cell r="L1058">
            <v>2009</v>
          </cell>
          <cell r="M1058">
            <v>246</v>
          </cell>
          <cell r="N1058">
            <v>703</v>
          </cell>
          <cell r="O1058">
            <v>2214</v>
          </cell>
          <cell r="P1058">
            <v>2216</v>
          </cell>
          <cell r="Q1058">
            <v>568</v>
          </cell>
          <cell r="R1058">
            <v>1395</v>
          </cell>
          <cell r="S1058">
            <v>638</v>
          </cell>
          <cell r="T1058">
            <v>227</v>
          </cell>
          <cell r="U1058">
            <v>29</v>
          </cell>
        </row>
        <row r="1059">
          <cell r="L1059">
            <v>2010</v>
          </cell>
          <cell r="M1059">
            <v>229</v>
          </cell>
          <cell r="N1059">
            <v>694</v>
          </cell>
          <cell r="O1059">
            <v>2169</v>
          </cell>
          <cell r="P1059">
            <v>2176</v>
          </cell>
          <cell r="Q1059">
            <v>565</v>
          </cell>
          <cell r="R1059">
            <v>1354</v>
          </cell>
          <cell r="S1059">
            <v>630</v>
          </cell>
          <cell r="T1059">
            <v>227</v>
          </cell>
          <cell r="U1059">
            <v>28</v>
          </cell>
        </row>
        <row r="1060">
          <cell r="L1060">
            <v>2011</v>
          </cell>
          <cell r="M1060">
            <v>240</v>
          </cell>
          <cell r="N1060">
            <v>698</v>
          </cell>
          <cell r="O1060">
            <v>2215</v>
          </cell>
          <cell r="P1060">
            <v>2194</v>
          </cell>
          <cell r="Q1060">
            <v>566</v>
          </cell>
          <cell r="R1060">
            <v>1388</v>
          </cell>
          <cell r="S1060">
            <v>628</v>
          </cell>
          <cell r="T1060">
            <v>227</v>
          </cell>
          <cell r="U1060">
            <v>27</v>
          </cell>
        </row>
        <row r="1061">
          <cell r="L1061">
            <v>2012</v>
          </cell>
          <cell r="M1061">
            <v>231</v>
          </cell>
          <cell r="N1061">
            <v>684</v>
          </cell>
          <cell r="O1061">
            <v>2153</v>
          </cell>
          <cell r="P1061">
            <v>2175</v>
          </cell>
          <cell r="Q1061">
            <v>561</v>
          </cell>
          <cell r="R1061">
            <v>1364</v>
          </cell>
          <cell r="S1061">
            <v>624</v>
          </cell>
          <cell r="T1061">
            <v>227</v>
          </cell>
          <cell r="U1061">
            <v>22</v>
          </cell>
        </row>
        <row r="1062">
          <cell r="L1062">
            <v>2013</v>
          </cell>
          <cell r="M1062">
            <v>234</v>
          </cell>
          <cell r="N1062">
            <v>680</v>
          </cell>
          <cell r="O1062">
            <v>2142</v>
          </cell>
          <cell r="P1062">
            <v>2164</v>
          </cell>
          <cell r="Q1062">
            <v>563</v>
          </cell>
          <cell r="R1062">
            <v>1366</v>
          </cell>
          <cell r="S1062">
            <v>629</v>
          </cell>
          <cell r="T1062">
            <v>226</v>
          </cell>
          <cell r="U1062">
            <v>22</v>
          </cell>
        </row>
        <row r="1063">
          <cell r="L1063">
            <v>2014</v>
          </cell>
          <cell r="M1063">
            <v>253</v>
          </cell>
          <cell r="N1063">
            <v>689</v>
          </cell>
          <cell r="O1063">
            <v>2220</v>
          </cell>
          <cell r="P1063">
            <v>2208</v>
          </cell>
          <cell r="Q1063">
            <v>574</v>
          </cell>
          <cell r="R1063">
            <v>1403</v>
          </cell>
          <cell r="S1063">
            <v>641</v>
          </cell>
          <cell r="T1063">
            <v>231</v>
          </cell>
          <cell r="U1063">
            <v>24</v>
          </cell>
        </row>
        <row r="1064">
          <cell r="L1064">
            <v>2015</v>
          </cell>
          <cell r="M1064">
            <v>245</v>
          </cell>
          <cell r="N1064">
            <v>677</v>
          </cell>
          <cell r="O1064">
            <v>2174</v>
          </cell>
          <cell r="P1064">
            <v>2210</v>
          </cell>
          <cell r="Q1064">
            <v>574</v>
          </cell>
          <cell r="R1064">
            <v>1392</v>
          </cell>
          <cell r="S1064">
            <v>646</v>
          </cell>
          <cell r="T1064">
            <v>233</v>
          </cell>
          <cell r="U1064">
            <v>24</v>
          </cell>
        </row>
        <row r="1065">
          <cell r="L1065">
            <v>2016</v>
          </cell>
          <cell r="M1065">
            <v>260</v>
          </cell>
          <cell r="N1065">
            <v>687</v>
          </cell>
          <cell r="O1065">
            <v>2222</v>
          </cell>
          <cell r="P1065">
            <v>2249</v>
          </cell>
          <cell r="Q1065">
            <v>591</v>
          </cell>
          <cell r="R1065">
            <v>1426</v>
          </cell>
          <cell r="S1065">
            <v>661</v>
          </cell>
          <cell r="T1065">
            <v>239</v>
          </cell>
          <cell r="U1065">
            <v>25</v>
          </cell>
        </row>
        <row r="1066">
          <cell r="L1066">
            <v>2017</v>
          </cell>
          <cell r="M1066">
            <v>246</v>
          </cell>
          <cell r="N1066">
            <v>681</v>
          </cell>
          <cell r="O1066">
            <v>2173</v>
          </cell>
          <cell r="P1066">
            <v>2219</v>
          </cell>
          <cell r="Q1066">
            <v>596</v>
          </cell>
          <cell r="R1066">
            <v>1400</v>
          </cell>
          <cell r="S1066">
            <v>660</v>
          </cell>
          <cell r="T1066">
            <v>238</v>
          </cell>
          <cell r="U1066">
            <v>27</v>
          </cell>
        </row>
        <row r="1068">
          <cell r="L1068" t="str">
            <v>THG BL Sektor Landwirtschaft Entwicklung 2000-2018</v>
          </cell>
        </row>
        <row r="1070">
          <cell r="L1070">
            <v>2000</v>
          </cell>
          <cell r="M1070">
            <v>144</v>
          </cell>
          <cell r="N1070">
            <v>220</v>
          </cell>
          <cell r="O1070">
            <v>887</v>
          </cell>
          <cell r="P1070">
            <v>493</v>
          </cell>
          <cell r="Q1070">
            <v>105</v>
          </cell>
          <cell r="R1070">
            <v>667</v>
          </cell>
          <cell r="S1070">
            <v>272</v>
          </cell>
          <cell r="T1070">
            <v>127</v>
          </cell>
          <cell r="U1070">
            <v>370</v>
          </cell>
        </row>
        <row r="1071">
          <cell r="L1071">
            <v>2001</v>
          </cell>
          <cell r="M1071">
            <v>137</v>
          </cell>
          <cell r="N1071">
            <v>210</v>
          </cell>
          <cell r="O1071">
            <v>851</v>
          </cell>
          <cell r="P1071">
            <v>486</v>
          </cell>
          <cell r="Q1071">
            <v>111</v>
          </cell>
          <cell r="R1071">
            <v>629</v>
          </cell>
          <cell r="S1071">
            <v>257</v>
          </cell>
          <cell r="T1071">
            <v>119</v>
          </cell>
          <cell r="U1071">
            <v>398</v>
          </cell>
        </row>
        <row r="1072">
          <cell r="L1072">
            <v>2002</v>
          </cell>
          <cell r="M1072">
            <v>140</v>
          </cell>
          <cell r="N1072">
            <v>204</v>
          </cell>
          <cell r="O1072">
            <v>835</v>
          </cell>
          <cell r="P1072">
            <v>471</v>
          </cell>
          <cell r="Q1072">
            <v>111</v>
          </cell>
          <cell r="R1072">
            <v>635</v>
          </cell>
          <cell r="S1072">
            <v>253</v>
          </cell>
          <cell r="T1072">
            <v>116</v>
          </cell>
          <cell r="U1072">
            <v>536</v>
          </cell>
        </row>
        <row r="1073">
          <cell r="L1073">
            <v>2003</v>
          </cell>
          <cell r="M1073">
            <v>150</v>
          </cell>
          <cell r="N1073">
            <v>203</v>
          </cell>
          <cell r="O1073">
            <v>842</v>
          </cell>
          <cell r="P1073">
            <v>444</v>
          </cell>
          <cell r="Q1073">
            <v>122</v>
          </cell>
          <cell r="R1073">
            <v>655</v>
          </cell>
          <cell r="S1073">
            <v>246</v>
          </cell>
          <cell r="T1073">
            <v>116</v>
          </cell>
          <cell r="U1073">
            <v>594</v>
          </cell>
        </row>
        <row r="1074">
          <cell r="L1074">
            <v>2004</v>
          </cell>
          <cell r="M1074">
            <v>153</v>
          </cell>
          <cell r="N1074">
            <v>204</v>
          </cell>
          <cell r="O1074">
            <v>869</v>
          </cell>
          <cell r="P1074">
            <v>488</v>
          </cell>
          <cell r="Q1074">
            <v>129</v>
          </cell>
          <cell r="R1074">
            <v>695</v>
          </cell>
          <cell r="S1074">
            <v>252</v>
          </cell>
          <cell r="T1074">
            <v>122</v>
          </cell>
          <cell r="U1074">
            <v>619</v>
          </cell>
        </row>
        <row r="1075">
          <cell r="L1075">
            <v>2005</v>
          </cell>
          <cell r="M1075">
            <v>148</v>
          </cell>
          <cell r="N1075">
            <v>235</v>
          </cell>
          <cell r="O1075">
            <v>803</v>
          </cell>
          <cell r="P1075">
            <v>462</v>
          </cell>
          <cell r="Q1075">
            <v>125</v>
          </cell>
          <cell r="R1075">
            <v>638</v>
          </cell>
          <cell r="S1075">
            <v>257</v>
          </cell>
          <cell r="T1075">
            <v>123</v>
          </cell>
          <cell r="U1075">
            <v>600</v>
          </cell>
        </row>
        <row r="1076">
          <cell r="L1076">
            <v>2006</v>
          </cell>
          <cell r="M1076">
            <v>140</v>
          </cell>
          <cell r="N1076">
            <v>229</v>
          </cell>
          <cell r="O1076">
            <v>765</v>
          </cell>
          <cell r="P1076">
            <v>558</v>
          </cell>
          <cell r="Q1076">
            <v>124</v>
          </cell>
          <cell r="R1076">
            <v>594</v>
          </cell>
          <cell r="S1076">
            <v>273</v>
          </cell>
          <cell r="T1076">
            <v>118</v>
          </cell>
          <cell r="U1076">
            <v>620</v>
          </cell>
        </row>
        <row r="1077">
          <cell r="L1077">
            <v>2007</v>
          </cell>
          <cell r="M1077">
            <v>130</v>
          </cell>
          <cell r="N1077">
            <v>238</v>
          </cell>
          <cell r="O1077">
            <v>716</v>
          </cell>
          <cell r="P1077">
            <v>547</v>
          </cell>
          <cell r="Q1077">
            <v>128</v>
          </cell>
          <cell r="R1077">
            <v>548</v>
          </cell>
          <cell r="S1077">
            <v>277</v>
          </cell>
          <cell r="T1077">
            <v>112</v>
          </cell>
          <cell r="U1077">
            <v>609</v>
          </cell>
        </row>
        <row r="1078">
          <cell r="L1078">
            <v>2008</v>
          </cell>
          <cell r="M1078">
            <v>123</v>
          </cell>
          <cell r="N1078">
            <v>232</v>
          </cell>
          <cell r="O1078">
            <v>656</v>
          </cell>
          <cell r="P1078">
            <v>535</v>
          </cell>
          <cell r="Q1078">
            <v>128</v>
          </cell>
          <cell r="R1078">
            <v>519</v>
          </cell>
          <cell r="S1078">
            <v>271</v>
          </cell>
          <cell r="T1078">
            <v>107</v>
          </cell>
          <cell r="U1078">
            <v>623</v>
          </cell>
        </row>
        <row r="1079">
          <cell r="L1079">
            <v>2009</v>
          </cell>
          <cell r="M1079">
            <v>117</v>
          </cell>
          <cell r="N1079">
            <v>225</v>
          </cell>
          <cell r="O1079">
            <v>794</v>
          </cell>
          <cell r="P1079">
            <v>523</v>
          </cell>
          <cell r="Q1079">
            <v>124</v>
          </cell>
          <cell r="R1079">
            <v>548</v>
          </cell>
          <cell r="S1079">
            <v>237</v>
          </cell>
          <cell r="T1079">
            <v>101</v>
          </cell>
          <cell r="U1079">
            <v>640</v>
          </cell>
        </row>
        <row r="1080">
          <cell r="L1080">
            <v>2010</v>
          </cell>
          <cell r="M1080">
            <v>113</v>
          </cell>
          <cell r="N1080">
            <v>219</v>
          </cell>
          <cell r="O1080">
            <v>844</v>
          </cell>
          <cell r="P1080">
            <v>476</v>
          </cell>
          <cell r="Q1080">
            <v>121</v>
          </cell>
          <cell r="R1080">
            <v>530</v>
          </cell>
          <cell r="S1080">
            <v>219</v>
          </cell>
          <cell r="T1080">
            <v>95</v>
          </cell>
          <cell r="U1080">
            <v>633</v>
          </cell>
        </row>
        <row r="1081">
          <cell r="L1081">
            <v>2011</v>
          </cell>
          <cell r="M1081">
            <v>107</v>
          </cell>
          <cell r="N1081">
            <v>215</v>
          </cell>
          <cell r="O1081">
            <v>824</v>
          </cell>
          <cell r="P1081">
            <v>497</v>
          </cell>
          <cell r="Q1081">
            <v>116</v>
          </cell>
          <cell r="R1081">
            <v>499</v>
          </cell>
          <cell r="S1081">
            <v>212</v>
          </cell>
          <cell r="T1081">
            <v>90</v>
          </cell>
          <cell r="U1081">
            <v>682</v>
          </cell>
        </row>
        <row r="1082">
          <cell r="L1082">
            <v>2012</v>
          </cell>
          <cell r="M1082">
            <v>102</v>
          </cell>
          <cell r="N1082">
            <v>246</v>
          </cell>
          <cell r="O1082">
            <v>796</v>
          </cell>
          <cell r="P1082">
            <v>582</v>
          </cell>
          <cell r="Q1082">
            <v>119</v>
          </cell>
          <cell r="R1082">
            <v>486</v>
          </cell>
          <cell r="S1082">
            <v>196</v>
          </cell>
          <cell r="T1082">
            <v>84</v>
          </cell>
          <cell r="U1082">
            <v>616</v>
          </cell>
        </row>
        <row r="1083">
          <cell r="L1083">
            <v>2013</v>
          </cell>
          <cell r="M1083">
            <v>96</v>
          </cell>
          <cell r="N1083">
            <v>190</v>
          </cell>
          <cell r="O1083">
            <v>707</v>
          </cell>
          <cell r="P1083">
            <v>611</v>
          </cell>
          <cell r="Q1083">
            <v>115</v>
          </cell>
          <cell r="R1083">
            <v>482</v>
          </cell>
          <cell r="S1083">
            <v>181</v>
          </cell>
          <cell r="T1083">
            <v>78</v>
          </cell>
          <cell r="U1083">
            <v>633</v>
          </cell>
        </row>
        <row r="1084">
          <cell r="L1084">
            <v>2014</v>
          </cell>
          <cell r="M1084">
            <v>92</v>
          </cell>
          <cell r="N1084">
            <v>184</v>
          </cell>
          <cell r="O1084">
            <v>736</v>
          </cell>
          <cell r="P1084">
            <v>615</v>
          </cell>
          <cell r="Q1084">
            <v>106</v>
          </cell>
          <cell r="R1084">
            <v>430</v>
          </cell>
          <cell r="S1084">
            <v>166</v>
          </cell>
          <cell r="T1084">
            <v>73</v>
          </cell>
          <cell r="U1084">
            <v>631</v>
          </cell>
        </row>
        <row r="1085">
          <cell r="L1085">
            <v>2015</v>
          </cell>
          <cell r="M1085">
            <v>88</v>
          </cell>
          <cell r="N1085">
            <v>177</v>
          </cell>
          <cell r="O1085">
            <v>729</v>
          </cell>
          <cell r="P1085">
            <v>617</v>
          </cell>
          <cell r="Q1085">
            <v>103</v>
          </cell>
          <cell r="R1085">
            <v>407</v>
          </cell>
          <cell r="S1085">
            <v>155</v>
          </cell>
          <cell r="T1085">
            <v>70</v>
          </cell>
          <cell r="U1085">
            <v>662</v>
          </cell>
        </row>
        <row r="1086">
          <cell r="L1086">
            <v>2016</v>
          </cell>
          <cell r="M1086">
            <v>84</v>
          </cell>
          <cell r="N1086">
            <v>167</v>
          </cell>
          <cell r="O1086">
            <v>733</v>
          </cell>
          <cell r="P1086">
            <v>618</v>
          </cell>
          <cell r="Q1086">
            <v>103</v>
          </cell>
          <cell r="R1086">
            <v>397</v>
          </cell>
          <cell r="S1086">
            <v>143</v>
          </cell>
          <cell r="T1086">
            <v>68</v>
          </cell>
          <cell r="U1086">
            <v>669</v>
          </cell>
        </row>
        <row r="1087">
          <cell r="L1087">
            <v>2017</v>
          </cell>
          <cell r="M1087">
            <v>81</v>
          </cell>
          <cell r="N1087">
            <v>162</v>
          </cell>
          <cell r="O1087">
            <v>645</v>
          </cell>
          <cell r="P1087">
            <v>606</v>
          </cell>
          <cell r="Q1087">
            <v>103</v>
          </cell>
          <cell r="R1087">
            <v>380</v>
          </cell>
          <cell r="S1087">
            <v>136</v>
          </cell>
          <cell r="T1087">
            <v>63</v>
          </cell>
          <cell r="U1087">
            <v>680</v>
          </cell>
        </row>
        <row r="1089">
          <cell r="L1089" t="str">
            <v>THG BL Sektor F-Gase Entwicklung 2000-2018</v>
          </cell>
        </row>
        <row r="1091">
          <cell r="L1091">
            <v>2000</v>
          </cell>
          <cell r="M1091">
            <v>31</v>
          </cell>
          <cell r="N1091">
            <v>482</v>
          </cell>
          <cell r="O1091">
            <v>174</v>
          </cell>
          <cell r="P1091">
            <v>191</v>
          </cell>
          <cell r="Q1091">
            <v>58</v>
          </cell>
          <cell r="R1091">
            <v>159</v>
          </cell>
          <cell r="S1091">
            <v>76</v>
          </cell>
          <cell r="T1091">
            <v>39</v>
          </cell>
          <cell r="U1091">
            <v>175</v>
          </cell>
        </row>
        <row r="1092">
          <cell r="L1092">
            <v>2001</v>
          </cell>
          <cell r="M1092">
            <v>37</v>
          </cell>
          <cell r="N1092">
            <v>538</v>
          </cell>
          <cell r="O1092">
            <v>209</v>
          </cell>
          <cell r="P1092">
            <v>215</v>
          </cell>
          <cell r="Q1092">
            <v>70</v>
          </cell>
          <cell r="R1092">
            <v>199</v>
          </cell>
          <cell r="S1092">
            <v>91</v>
          </cell>
          <cell r="T1092">
            <v>48</v>
          </cell>
          <cell r="U1092">
            <v>212</v>
          </cell>
        </row>
        <row r="1093">
          <cell r="L1093">
            <v>2002</v>
          </cell>
          <cell r="M1093">
            <v>41</v>
          </cell>
          <cell r="N1093">
            <v>545</v>
          </cell>
          <cell r="O1093">
            <v>230</v>
          </cell>
          <cell r="P1093">
            <v>213</v>
          </cell>
          <cell r="Q1093">
            <v>77</v>
          </cell>
          <cell r="R1093">
            <v>199</v>
          </cell>
          <cell r="S1093">
            <v>101</v>
          </cell>
          <cell r="T1093">
            <v>53</v>
          </cell>
          <cell r="U1093">
            <v>236</v>
          </cell>
        </row>
        <row r="1094">
          <cell r="L1094">
            <v>2003</v>
          </cell>
          <cell r="M1094">
            <v>41</v>
          </cell>
          <cell r="N1094">
            <v>628</v>
          </cell>
          <cell r="O1094">
            <v>229</v>
          </cell>
          <cell r="P1094">
            <v>209</v>
          </cell>
          <cell r="Q1094">
            <v>76</v>
          </cell>
          <cell r="R1094">
            <v>198</v>
          </cell>
          <cell r="S1094">
            <v>100</v>
          </cell>
          <cell r="T1094">
            <v>52</v>
          </cell>
          <cell r="U1094">
            <v>236</v>
          </cell>
        </row>
        <row r="1095">
          <cell r="L1095">
            <v>2004</v>
          </cell>
          <cell r="M1095">
            <v>41</v>
          </cell>
          <cell r="N1095">
            <v>665</v>
          </cell>
          <cell r="O1095">
            <v>231</v>
          </cell>
          <cell r="P1095">
            <v>207</v>
          </cell>
          <cell r="Q1095">
            <v>77</v>
          </cell>
          <cell r="R1095">
            <v>214</v>
          </cell>
          <cell r="S1095">
            <v>101</v>
          </cell>
          <cell r="T1095">
            <v>53</v>
          </cell>
          <cell r="U1095">
            <v>240</v>
          </cell>
        </row>
        <row r="1096">
          <cell r="L1096">
            <v>2005</v>
          </cell>
          <cell r="M1096">
            <v>47</v>
          </cell>
          <cell r="N1096">
            <v>489</v>
          </cell>
          <cell r="O1096">
            <v>268</v>
          </cell>
          <cell r="P1096">
            <v>243</v>
          </cell>
          <cell r="Q1096">
            <v>89</v>
          </cell>
          <cell r="R1096">
            <v>236</v>
          </cell>
          <cell r="S1096">
            <v>118</v>
          </cell>
          <cell r="T1096">
            <v>62</v>
          </cell>
          <cell r="U1096">
            <v>280</v>
          </cell>
        </row>
        <row r="1097">
          <cell r="L1097">
            <v>2006</v>
          </cell>
          <cell r="M1097">
            <v>45</v>
          </cell>
          <cell r="N1097">
            <v>564</v>
          </cell>
          <cell r="O1097">
            <v>253</v>
          </cell>
          <cell r="P1097">
            <v>236</v>
          </cell>
          <cell r="Q1097">
            <v>85</v>
          </cell>
          <cell r="R1097">
            <v>198</v>
          </cell>
          <cell r="S1097">
            <v>111</v>
          </cell>
          <cell r="T1097">
            <v>58</v>
          </cell>
          <cell r="U1097">
            <v>265</v>
          </cell>
        </row>
        <row r="1098">
          <cell r="L1098">
            <v>2007</v>
          </cell>
          <cell r="M1098">
            <v>46</v>
          </cell>
          <cell r="N1098">
            <v>572</v>
          </cell>
          <cell r="O1098">
            <v>263</v>
          </cell>
          <cell r="P1098">
            <v>232</v>
          </cell>
          <cell r="Q1098">
            <v>87</v>
          </cell>
          <cell r="R1098">
            <v>206</v>
          </cell>
          <cell r="S1098">
            <v>115</v>
          </cell>
          <cell r="T1098">
            <v>60</v>
          </cell>
          <cell r="U1098">
            <v>275</v>
          </cell>
        </row>
        <row r="1099">
          <cell r="L1099">
            <v>2008</v>
          </cell>
          <cell r="M1099">
            <v>48</v>
          </cell>
          <cell r="N1099">
            <v>547</v>
          </cell>
          <cell r="O1099">
            <v>274</v>
          </cell>
          <cell r="P1099">
            <v>241</v>
          </cell>
          <cell r="Q1099">
            <v>91</v>
          </cell>
          <cell r="R1099">
            <v>213</v>
          </cell>
          <cell r="S1099">
            <v>120</v>
          </cell>
          <cell r="T1099">
            <v>63</v>
          </cell>
          <cell r="U1099">
            <v>288</v>
          </cell>
        </row>
        <row r="1100">
          <cell r="L1100">
            <v>2009</v>
          </cell>
          <cell r="M1100">
            <v>50</v>
          </cell>
          <cell r="N1100">
            <v>316</v>
          </cell>
          <cell r="O1100">
            <v>283</v>
          </cell>
          <cell r="P1100">
            <v>249</v>
          </cell>
          <cell r="Q1100">
            <v>93</v>
          </cell>
          <cell r="R1100">
            <v>216</v>
          </cell>
          <cell r="S1100">
            <v>124</v>
          </cell>
          <cell r="T1100">
            <v>65</v>
          </cell>
          <cell r="U1100">
            <v>297</v>
          </cell>
        </row>
        <row r="1101">
          <cell r="L1101">
            <v>2010</v>
          </cell>
          <cell r="M1101">
            <v>54</v>
          </cell>
          <cell r="N1101">
            <v>401</v>
          </cell>
          <cell r="O1101">
            <v>308</v>
          </cell>
          <cell r="P1101">
            <v>270</v>
          </cell>
          <cell r="Q1101">
            <v>102</v>
          </cell>
          <cell r="R1101">
            <v>237</v>
          </cell>
          <cell r="S1101">
            <v>135</v>
          </cell>
          <cell r="T1101">
            <v>71</v>
          </cell>
          <cell r="U1101">
            <v>326</v>
          </cell>
        </row>
        <row r="1102">
          <cell r="L1102">
            <v>2011</v>
          </cell>
          <cell r="M1102">
            <v>51</v>
          </cell>
          <cell r="N1102">
            <v>392</v>
          </cell>
          <cell r="O1102">
            <v>288</v>
          </cell>
          <cell r="P1102">
            <v>252</v>
          </cell>
          <cell r="Q1102">
            <v>95</v>
          </cell>
          <cell r="R1102">
            <v>222</v>
          </cell>
          <cell r="S1102">
            <v>127</v>
          </cell>
          <cell r="T1102">
            <v>66</v>
          </cell>
          <cell r="U1102">
            <v>306</v>
          </cell>
        </row>
        <row r="1103">
          <cell r="L1103">
            <v>2012</v>
          </cell>
          <cell r="M1103">
            <v>52</v>
          </cell>
          <cell r="N1103">
            <v>417</v>
          </cell>
          <cell r="O1103">
            <v>295</v>
          </cell>
          <cell r="P1103">
            <v>262</v>
          </cell>
          <cell r="Q1103">
            <v>97</v>
          </cell>
          <cell r="R1103">
            <v>226</v>
          </cell>
          <cell r="S1103">
            <v>130</v>
          </cell>
          <cell r="T1103">
            <v>68</v>
          </cell>
          <cell r="U1103">
            <v>316</v>
          </cell>
        </row>
        <row r="1104">
          <cell r="L1104">
            <v>2013</v>
          </cell>
          <cell r="M1104">
            <v>52</v>
          </cell>
          <cell r="N1104">
            <v>432</v>
          </cell>
          <cell r="O1104">
            <v>294</v>
          </cell>
          <cell r="P1104">
            <v>266</v>
          </cell>
          <cell r="Q1104">
            <v>97</v>
          </cell>
          <cell r="R1104">
            <v>226</v>
          </cell>
          <cell r="S1104">
            <v>130</v>
          </cell>
          <cell r="T1104">
            <v>68</v>
          </cell>
          <cell r="U1104">
            <v>319</v>
          </cell>
        </row>
        <row r="1105">
          <cell r="L1105">
            <v>2014</v>
          </cell>
          <cell r="M1105">
            <v>53</v>
          </cell>
          <cell r="N1105">
            <v>462</v>
          </cell>
          <cell r="O1105">
            <v>302</v>
          </cell>
          <cell r="P1105">
            <v>280</v>
          </cell>
          <cell r="Q1105">
            <v>99</v>
          </cell>
          <cell r="R1105">
            <v>232</v>
          </cell>
          <cell r="S1105">
            <v>134</v>
          </cell>
          <cell r="T1105">
            <v>70</v>
          </cell>
          <cell r="U1105">
            <v>331</v>
          </cell>
        </row>
        <row r="1106">
          <cell r="L1106">
            <v>2015</v>
          </cell>
          <cell r="M1106">
            <v>53</v>
          </cell>
          <cell r="N1106">
            <v>486</v>
          </cell>
          <cell r="O1106">
            <v>303</v>
          </cell>
          <cell r="P1106">
            <v>269</v>
          </cell>
          <cell r="Q1106">
            <v>100</v>
          </cell>
          <cell r="R1106">
            <v>235</v>
          </cell>
          <cell r="S1106">
            <v>135</v>
          </cell>
          <cell r="T1106">
            <v>70</v>
          </cell>
          <cell r="U1106">
            <v>336</v>
          </cell>
        </row>
        <row r="1107">
          <cell r="L1107">
            <v>2016</v>
          </cell>
          <cell r="M1107">
            <v>56</v>
          </cell>
          <cell r="N1107">
            <v>481</v>
          </cell>
          <cell r="O1107">
            <v>322</v>
          </cell>
          <cell r="P1107">
            <v>286</v>
          </cell>
          <cell r="Q1107">
            <v>106</v>
          </cell>
          <cell r="R1107">
            <v>251</v>
          </cell>
          <cell r="S1107">
            <v>144</v>
          </cell>
          <cell r="T1107">
            <v>75</v>
          </cell>
          <cell r="U1107">
            <v>360</v>
          </cell>
        </row>
        <row r="1108">
          <cell r="L1108">
            <v>2017</v>
          </cell>
          <cell r="M1108">
            <v>61</v>
          </cell>
          <cell r="N1108">
            <v>436</v>
          </cell>
          <cell r="O1108">
            <v>348</v>
          </cell>
          <cell r="P1108">
            <v>323</v>
          </cell>
          <cell r="Q1108">
            <v>115</v>
          </cell>
          <cell r="R1108">
            <v>268</v>
          </cell>
          <cell r="S1108">
            <v>156</v>
          </cell>
          <cell r="T1108">
            <v>81</v>
          </cell>
          <cell r="U1108">
            <v>392</v>
          </cell>
        </row>
      </sheetData>
      <sheetData sheetId="1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  <cell r="L2" t="str">
            <v>PJ</v>
          </cell>
          <cell r="O2" t="str">
            <v>Bgd</v>
          </cell>
          <cell r="P2" t="str">
            <v>Ktn</v>
          </cell>
          <cell r="Q2" t="str">
            <v>Noe</v>
          </cell>
          <cell r="R2" t="str">
            <v>Ooe</v>
          </cell>
          <cell r="S2" t="str">
            <v>Sbg</v>
          </cell>
          <cell r="T2" t="str">
            <v>Stk</v>
          </cell>
          <cell r="U2" t="str">
            <v>Tir</v>
          </cell>
          <cell r="V2" t="str">
            <v>Vbg</v>
          </cell>
          <cell r="W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  <cell r="N3" t="str">
            <v>Produzierender Bereich Gesamt</v>
          </cell>
          <cell r="O3">
            <v>0.16901323856266554</v>
          </cell>
          <cell r="P3">
            <v>0.32259265688341993</v>
          </cell>
          <cell r="Q3">
            <v>0.24244661855229577</v>
          </cell>
          <cell r="R3">
            <v>0.41546432563267371</v>
          </cell>
          <cell r="S3">
            <v>0.26011809369433669</v>
          </cell>
          <cell r="T3">
            <v>0.3857546628346516</v>
          </cell>
          <cell r="U3">
            <v>0.25355284917715809</v>
          </cell>
          <cell r="V3">
            <v>0.25948431664926042</v>
          </cell>
          <cell r="W3">
            <v>6.1408843043927783E-2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  <cell r="N4" t="str">
            <v xml:space="preserve">Transport Gesamt </v>
          </cell>
          <cell r="O4">
            <v>0.39891830311686671</v>
          </cell>
          <cell r="P4">
            <v>0.33574076625474086</v>
          </cell>
          <cell r="Q4">
            <v>0.43470018219806966</v>
          </cell>
          <cell r="R4">
            <v>0.29293575260310267</v>
          </cell>
          <cell r="S4">
            <v>0.37884330118865628</v>
          </cell>
          <cell r="T4">
            <v>0.3138931179508076</v>
          </cell>
          <cell r="U4">
            <v>0.36252322778813284</v>
          </cell>
          <cell r="V4">
            <v>0.35955704873680883</v>
          </cell>
          <cell r="W4">
            <v>0.37441152388814031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  <cell r="N5" t="str">
            <v>Offentliche und Private Dienstleistungen</v>
          </cell>
          <cell r="O5">
            <v>7.219604351777438E-2</v>
          </cell>
          <cell r="P5">
            <v>9.1867781070409077E-2</v>
          </cell>
          <cell r="Q5">
            <v>6.9162929042266078E-2</v>
          </cell>
          <cell r="R5">
            <v>6.6987352212598564E-2</v>
          </cell>
          <cell r="S5">
            <v>8.7325079944879133E-2</v>
          </cell>
          <cell r="T5">
            <v>5.9368161822906745E-2</v>
          </cell>
          <cell r="U5">
            <v>0.10226205795705008</v>
          </cell>
          <cell r="V5">
            <v>7.7403979680609983E-2</v>
          </cell>
          <cell r="W5">
            <v>0.24352666977663559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  <cell r="N6" t="str">
            <v>Private Haushalte</v>
          </cell>
          <cell r="O6">
            <v>0.34022916996306912</v>
          </cell>
          <cell r="P6">
            <v>0.23776833073034886</v>
          </cell>
          <cell r="Q6">
            <v>0.24584107176045758</v>
          </cell>
          <cell r="R6">
            <v>0.21953019688806835</v>
          </cell>
          <cell r="S6">
            <v>0.27932982507204301</v>
          </cell>
          <cell r="T6">
            <v>0.23616630016905074</v>
          </cell>
          <cell r="U6">
            <v>0.29049301677017508</v>
          </cell>
          <cell r="V6">
            <v>0.31647286194460111</v>
          </cell>
          <cell r="W6">
            <v>0.32712805293123037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  <cell r="N7" t="str">
            <v>Landwirtschaft</v>
          </cell>
          <cell r="O7">
            <v>3.5532828954489296E-2</v>
          </cell>
          <cell r="P7">
            <v>2.0669137610968068E-2</v>
          </cell>
          <cell r="Q7">
            <v>2.6144229117521938E-2</v>
          </cell>
          <cell r="R7">
            <v>2.1145797180096824E-2</v>
          </cell>
          <cell r="S7">
            <v>1.885828698272516E-2</v>
          </cell>
          <cell r="T7">
            <v>2.0859455663626913E-2</v>
          </cell>
          <cell r="U7">
            <v>1.6196412925621562E-2</v>
          </cell>
          <cell r="V7">
            <v>1.3969372079656759E-2</v>
          </cell>
          <cell r="W7">
            <v>4.6623920250481628E-3</v>
          </cell>
        </row>
      </sheetData>
      <sheetData sheetId="2">
        <row r="7">
          <cell r="AI7">
            <v>2000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T7">
            <v>2000</v>
          </cell>
          <cell r="AU7">
            <v>1227.5256993531468</v>
          </cell>
          <cell r="AV7">
            <v>5531.3822561035913</v>
          </cell>
          <cell r="AW7">
            <v>13919.729729250712</v>
          </cell>
          <cell r="AX7">
            <v>7437.376923019795</v>
          </cell>
          <cell r="AY7">
            <v>4137.5377227979707</v>
          </cell>
          <cell r="AZ7">
            <v>3899.3438930435791</v>
          </cell>
          <cell r="BA7">
            <v>10188.464418049669</v>
          </cell>
          <cell r="BB7">
            <v>3667.5092917783745</v>
          </cell>
          <cell r="BC7">
            <v>7626.8770943594391</v>
          </cell>
          <cell r="BE7">
            <v>2000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</row>
        <row r="8">
          <cell r="AI8">
            <v>2001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T8">
            <v>2001</v>
          </cell>
          <cell r="AU8">
            <v>1200.5570076468146</v>
          </cell>
          <cell r="AV8">
            <v>5418.6006533645532</v>
          </cell>
          <cell r="AW8">
            <v>13919.577849337436</v>
          </cell>
          <cell r="AX8">
            <v>6889.8695336765395</v>
          </cell>
          <cell r="AY8">
            <v>4110.2229627654797</v>
          </cell>
          <cell r="AZ8">
            <v>3805.6787651601803</v>
          </cell>
          <cell r="BA8">
            <v>9851.493496020521</v>
          </cell>
          <cell r="BB8">
            <v>3873.2019490213929</v>
          </cell>
          <cell r="BC8">
            <v>7626.8770943594391</v>
          </cell>
          <cell r="BE8">
            <v>2001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</row>
        <row r="9">
          <cell r="AI9">
            <v>2002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T9">
            <v>2002</v>
          </cell>
          <cell r="AU9">
            <v>1212.4331782224729</v>
          </cell>
          <cell r="AV9">
            <v>5468.3838797031794</v>
          </cell>
          <cell r="AW9">
            <v>14519.701231639387</v>
          </cell>
          <cell r="AX9">
            <v>7363.3794992264257</v>
          </cell>
          <cell r="AY9">
            <v>3522.2535643186598</v>
          </cell>
          <cell r="AZ9">
            <v>3847.0656056459402</v>
          </cell>
          <cell r="BA9">
            <v>9500.5174341974853</v>
          </cell>
          <cell r="BB9">
            <v>3559.0187851054839</v>
          </cell>
          <cell r="BC9">
            <v>8126.917094359439</v>
          </cell>
          <cell r="BE9">
            <v>2002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</row>
        <row r="10">
          <cell r="AI10">
            <v>2003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T10">
            <v>2003</v>
          </cell>
          <cell r="AU10">
            <v>1176.3445973275066</v>
          </cell>
          <cell r="AV10">
            <v>5317.1056558440296</v>
          </cell>
          <cell r="AW10">
            <v>14519.472164509993</v>
          </cell>
          <cell r="AX10">
            <v>7140.0991508303223</v>
          </cell>
          <cell r="AY10">
            <v>3485.5498485482385</v>
          </cell>
          <cell r="AZ10">
            <v>3721.3018056615683</v>
          </cell>
          <cell r="BA10">
            <v>9047.5510544077351</v>
          </cell>
          <cell r="BB10">
            <v>3298.1465918322242</v>
          </cell>
          <cell r="BC10">
            <v>8126.917094359439</v>
          </cell>
          <cell r="BE10">
            <v>2003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</row>
        <row r="11">
          <cell r="AI11">
            <v>2004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T11">
            <v>2004</v>
          </cell>
          <cell r="AU11">
            <v>1180.8117171812207</v>
          </cell>
          <cell r="AV11">
            <v>5335.831190084421</v>
          </cell>
          <cell r="AW11">
            <v>14519.500518917292</v>
          </cell>
          <cell r="AX11">
            <v>7167.737258301695</v>
          </cell>
          <cell r="AY11">
            <v>3490.093111080515</v>
          </cell>
          <cell r="AZ11">
            <v>3736.8691112706138</v>
          </cell>
          <cell r="BA11">
            <v>9103.6201781594536</v>
          </cell>
          <cell r="BB11">
            <v>3330.4378963100739</v>
          </cell>
          <cell r="BC11">
            <v>5836.7688971594389</v>
          </cell>
          <cell r="BE11">
            <v>2004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</row>
        <row r="12">
          <cell r="AI12">
            <v>2005</v>
          </cell>
          <cell r="AJ12">
            <v>0.23063554641421782</v>
          </cell>
          <cell r="AK12">
            <v>0.10358948967508042</v>
          </cell>
          <cell r="AL12">
            <v>6.1067021843347703E-2</v>
          </cell>
          <cell r="AM12">
            <v>5.1726684706670994E-2</v>
          </cell>
          <cell r="AN12">
            <v>0.10273246675340182</v>
          </cell>
          <cell r="AO12">
            <v>7.3581059298643364E-2</v>
          </cell>
          <cell r="AP12">
            <v>0.21993996267036192</v>
          </cell>
          <cell r="AQ12">
            <v>0.27333720093621816</v>
          </cell>
          <cell r="AR12">
            <v>2.1627939122774553E-2</v>
          </cell>
          <cell r="AT12">
            <v>2005</v>
          </cell>
          <cell r="AU12">
            <v>594.80075083912129</v>
          </cell>
          <cell r="AV12">
            <v>1656.2165321848524</v>
          </cell>
          <cell r="AW12">
            <v>5914.7850618450648</v>
          </cell>
          <cell r="AX12">
            <v>2374.6378255446411</v>
          </cell>
          <cell r="AY12">
            <v>1351.8441048591287</v>
          </cell>
          <cell r="AZ12">
            <v>2384.0032861010936</v>
          </cell>
          <cell r="BA12">
            <v>10617.294315599998</v>
          </cell>
          <cell r="BB12">
            <v>752.49375768338984</v>
          </cell>
          <cell r="BC12">
            <v>418.88478953950124</v>
          </cell>
          <cell r="BE12">
            <v>2005</v>
          </cell>
          <cell r="BF12">
            <v>3.8775261478544933E-4</v>
          </cell>
          <cell r="BG12">
            <v>6.2545861402812434E-5</v>
          </cell>
          <cell r="BH12">
            <v>1.0324470154845895E-5</v>
          </cell>
          <cell r="BI12">
            <v>2.1782978503177464E-5</v>
          </cell>
          <cell r="BJ12">
            <v>7.599431501319987E-5</v>
          </cell>
          <cell r="BK12">
            <v>3.0864495752848205E-5</v>
          </cell>
          <cell r="BL12">
            <v>2.0715255330842997E-5</v>
          </cell>
          <cell r="BM12">
            <v>3.6324181848060489E-4</v>
          </cell>
          <cell r="BN12">
            <v>5.1632190193754974E-5</v>
          </cell>
        </row>
        <row r="13">
          <cell r="AI13">
            <v>2006</v>
          </cell>
          <cell r="AJ13">
            <v>0.25148562305044048</v>
          </cell>
          <cell r="AK13">
            <v>0.11221972388051019</v>
          </cell>
          <cell r="AL13">
            <v>9.268284866265171E-2</v>
          </cell>
          <cell r="AM13">
            <v>8.0295488677316867E-2</v>
          </cell>
          <cell r="AN13">
            <v>0.10825377799075708</v>
          </cell>
          <cell r="AO13">
            <v>8.185636881594191E-2</v>
          </cell>
          <cell r="AP13">
            <v>0.23433799027730548</v>
          </cell>
          <cell r="AQ13">
            <v>0.26966396542967908</v>
          </cell>
          <cell r="AR13">
            <v>2.097154491121183E-2</v>
          </cell>
          <cell r="AT13">
            <v>2006</v>
          </cell>
          <cell r="AU13">
            <v>489.08345391205842</v>
          </cell>
          <cell r="AV13">
            <v>1361.8478134811764</v>
          </cell>
          <cell r="AW13">
            <v>4896.7265064284838</v>
          </cell>
          <cell r="AX13">
            <v>1952.5800326733636</v>
          </cell>
          <cell r="AY13">
            <v>1111.5732167829522</v>
          </cell>
          <cell r="AZ13">
            <v>1960.280917028276</v>
          </cell>
          <cell r="BA13">
            <v>8721.9577007999997</v>
          </cell>
          <cell r="BB13">
            <v>618.74879198765382</v>
          </cell>
          <cell r="BC13">
            <v>311.22442921464517</v>
          </cell>
          <cell r="BE13">
            <v>2006</v>
          </cell>
          <cell r="BF13">
            <v>5.1419777348603551E-4</v>
          </cell>
          <cell r="BG13">
            <v>8.2402543639331023E-5</v>
          </cell>
          <cell r="BH13">
            <v>1.8927511785879098E-5</v>
          </cell>
          <cell r="BI13">
            <v>4.1122764411034549E-5</v>
          </cell>
          <cell r="BJ13">
            <v>9.738789704204875E-5</v>
          </cell>
          <cell r="BK13">
            <v>4.1757468587733631E-5</v>
          </cell>
          <cell r="BL13">
            <v>2.6867590776760064E-5</v>
          </cell>
          <cell r="BM13">
            <v>4.3582140106232287E-4</v>
          </cell>
          <cell r="BN13">
            <v>6.7383993487054263E-5</v>
          </cell>
        </row>
        <row r="14">
          <cell r="AI14">
            <v>2007</v>
          </cell>
          <cell r="AJ14">
            <v>0.25803986673826562</v>
          </cell>
          <cell r="AK14">
            <v>0.1412309245468206</v>
          </cell>
          <cell r="AL14">
            <v>0.12564740368782112</v>
          </cell>
          <cell r="AM14">
            <v>8.3066959119206932E-2</v>
          </cell>
          <cell r="AN14">
            <v>0.11251573893395951</v>
          </cell>
          <cell r="AO14">
            <v>9.2419739202386095E-2</v>
          </cell>
          <cell r="AP14">
            <v>0.22754653932735358</v>
          </cell>
          <cell r="AQ14">
            <v>0.27594956282446825</v>
          </cell>
          <cell r="AR14">
            <v>2.7085306306348637E-2</v>
          </cell>
          <cell r="AT14">
            <v>2007</v>
          </cell>
          <cell r="AU14">
            <v>1455.2648118719999</v>
          </cell>
          <cell r="AV14">
            <v>98.407646408155458</v>
          </cell>
          <cell r="AW14">
            <v>9880.9080631318084</v>
          </cell>
          <cell r="AX14">
            <v>2111.4454811661126</v>
          </cell>
          <cell r="AY14">
            <v>1202.0128272786988</v>
          </cell>
          <cell r="AZ14">
            <v>1436.2176882239996</v>
          </cell>
          <cell r="BA14">
            <v>9617.9478742799965</v>
          </cell>
          <cell r="BB14">
            <v>154.37334888000004</v>
          </cell>
          <cell r="BC14">
            <v>0</v>
          </cell>
          <cell r="BE14">
            <v>2007</v>
          </cell>
          <cell r="BF14">
            <v>1.7731471594254554E-4</v>
          </cell>
          <cell r="BG14">
            <v>1.4351621007279388E-3</v>
          </cell>
          <cell r="BH14">
            <v>1.2716179817181346E-5</v>
          </cell>
          <cell r="BI14">
            <v>3.9341275851143727E-5</v>
          </cell>
          <cell r="BJ14">
            <v>9.3606105010285052E-5</v>
          </cell>
          <cell r="BK14">
            <v>6.4349394914270031E-5</v>
          </cell>
          <cell r="BL14">
            <v>2.3658533223688094E-5</v>
          </cell>
          <cell r="BM14">
            <v>1.7875466511967282E-3</v>
          </cell>
          <cell r="BN14" t="e">
            <v>#DIV/0!</v>
          </cell>
        </row>
        <row r="15">
          <cell r="AI15">
            <v>2008</v>
          </cell>
          <cell r="AJ15">
            <v>0.26202129682363934</v>
          </cell>
          <cell r="AK15">
            <v>0.1662823039259804</v>
          </cell>
          <cell r="AL15">
            <v>0.14756970322864768</v>
          </cell>
          <cell r="AM15">
            <v>9.629438818649301E-2</v>
          </cell>
          <cell r="AN15">
            <v>0.12353491569775538</v>
          </cell>
          <cell r="AO15">
            <v>0.10102334490291368</v>
          </cell>
          <cell r="AP15">
            <v>0.22780284419682351</v>
          </cell>
          <cell r="AQ15">
            <v>0.25745094600356955</v>
          </cell>
          <cell r="AR15">
            <v>3.0701020522496073E-2</v>
          </cell>
          <cell r="AT15">
            <v>2008</v>
          </cell>
          <cell r="AU15">
            <v>847.55709914399984</v>
          </cell>
          <cell r="AV15">
            <v>545.26725464677565</v>
          </cell>
          <cell r="AW15">
            <v>7529.3057982792488</v>
          </cell>
          <cell r="AX15">
            <v>1994.0339235130791</v>
          </cell>
          <cell r="AY15">
            <v>1136.6072321629529</v>
          </cell>
          <cell r="AZ15">
            <v>1213.6035805200002</v>
          </cell>
          <cell r="BA15">
            <v>8808.1761977279984</v>
          </cell>
          <cell r="BB15">
            <v>204.32734488</v>
          </cell>
          <cell r="BC15">
            <v>0</v>
          </cell>
          <cell r="BE15">
            <v>2008</v>
          </cell>
          <cell r="BF15">
            <v>3.0914884329123169E-4</v>
          </cell>
          <cell r="BG15">
            <v>3.0495560206287859E-4</v>
          </cell>
          <cell r="BH15">
            <v>1.9599377045141843E-5</v>
          </cell>
          <cell r="BI15">
            <v>4.829124873504761E-5</v>
          </cell>
          <cell r="BJ15">
            <v>1.0868742710942424E-4</v>
          </cell>
          <cell r="BK15">
            <v>8.3242457854011594E-5</v>
          </cell>
          <cell r="BL15">
            <v>2.5862657499470038E-5</v>
          </cell>
          <cell r="BM15">
            <v>1.2599926170174074E-3</v>
          </cell>
          <cell r="BN15" t="e">
            <v>#DIV/0!</v>
          </cell>
        </row>
        <row r="16">
          <cell r="AI16">
            <v>2009</v>
          </cell>
          <cell r="AJ16">
            <v>0.26777452923300987</v>
          </cell>
          <cell r="AK16">
            <v>0.17274450576118139</v>
          </cell>
          <cell r="AL16">
            <v>0.16137490127091744</v>
          </cell>
          <cell r="AM16">
            <v>0.10594933607336511</v>
          </cell>
          <cell r="AN16">
            <v>0.12329138369956709</v>
          </cell>
          <cell r="AO16">
            <v>0.10653697527430599</v>
          </cell>
          <cell r="AP16">
            <v>0.22638274928726829</v>
          </cell>
          <cell r="AQ16">
            <v>0.26051648821249401</v>
          </cell>
          <cell r="AR16">
            <v>3.3997425368529496E-2</v>
          </cell>
          <cell r="AT16">
            <v>2009</v>
          </cell>
          <cell r="AU16">
            <v>1406.2584916800001</v>
          </cell>
          <cell r="AV16">
            <v>1520.1452934123063</v>
          </cell>
          <cell r="AW16">
            <v>8609.0115538581267</v>
          </cell>
          <cell r="AX16">
            <v>2506.845023634869</v>
          </cell>
          <cell r="AY16">
            <v>1428.5101054294837</v>
          </cell>
          <cell r="AZ16">
            <v>2534.1267139199995</v>
          </cell>
          <cell r="BA16">
            <v>9845.9306114399988</v>
          </cell>
          <cell r="BB16">
            <v>233.65169064</v>
          </cell>
          <cell r="BC16">
            <v>0</v>
          </cell>
          <cell r="BE16">
            <v>2009</v>
          </cell>
          <cell r="BF16">
            <v>1.9041629317602233E-4</v>
          </cell>
          <cell r="BG16">
            <v>1.1363683886651235E-4</v>
          </cell>
          <cell r="BH16">
            <v>1.8744881483937294E-5</v>
          </cell>
          <cell r="BI16">
            <v>4.2264015156286349E-5</v>
          </cell>
          <cell r="BJ16">
            <v>8.6307673450093894E-5</v>
          </cell>
          <cell r="BK16">
            <v>4.2040902962388045E-5</v>
          </cell>
          <cell r="BL16">
            <v>2.2992519267222329E-5</v>
          </cell>
          <cell r="BM16">
            <v>1.114977972121272E-3</v>
          </cell>
          <cell r="BN16" t="e">
            <v>#DIV/0!</v>
          </cell>
        </row>
        <row r="17">
          <cell r="AI17">
            <v>2010</v>
          </cell>
          <cell r="AJ17">
            <v>0.26771975053216851</v>
          </cell>
          <cell r="AK17">
            <v>0.18525718746027994</v>
          </cell>
          <cell r="AL17">
            <v>0.16829966130554191</v>
          </cell>
          <cell r="AM17">
            <v>0.11428522550203325</v>
          </cell>
          <cell r="AN17">
            <v>0.13408450730599719</v>
          </cell>
          <cell r="AO17">
            <v>0.12228243367251986</v>
          </cell>
          <cell r="AP17">
            <v>0.23544116753949501</v>
          </cell>
          <cell r="AQ17">
            <v>0.25902974934345996</v>
          </cell>
          <cell r="AR17">
            <v>3.9283298770913695E-2</v>
          </cell>
          <cell r="AT17">
            <v>2010</v>
          </cell>
          <cell r="AU17">
            <v>1013.28005592</v>
          </cell>
          <cell r="AV17">
            <v>765.08173381726544</v>
          </cell>
          <cell r="AW17">
            <v>8534.8030850840623</v>
          </cell>
          <cell r="AX17">
            <v>2339.9322496275099</v>
          </cell>
          <cell r="AY17">
            <v>1351.1876032960031</v>
          </cell>
          <cell r="AZ17">
            <v>2012.0029473599998</v>
          </cell>
          <cell r="BA17">
            <v>9239.9251348800008</v>
          </cell>
          <cell r="BB17">
            <v>262.97003591999999</v>
          </cell>
          <cell r="BC17">
            <v>0</v>
          </cell>
          <cell r="BE17">
            <v>2010</v>
          </cell>
          <cell r="BF17">
            <v>2.6421101349823214E-4</v>
          </cell>
          <cell r="BG17">
            <v>2.4214038745372447E-4</v>
          </cell>
          <cell r="BH17">
            <v>1.9719220189118666E-5</v>
          </cell>
          <cell r="BI17">
            <v>4.8841254066320142E-5</v>
          </cell>
          <cell r="BJ17">
            <v>9.9234560011444585E-5</v>
          </cell>
          <cell r="BK17">
            <v>6.0776468460431304E-5</v>
          </cell>
          <cell r="BL17">
            <v>2.5480852290753187E-5</v>
          </cell>
          <cell r="BM17">
            <v>9.8501621463162174E-4</v>
          </cell>
          <cell r="BN17" t="e">
            <v>#DIV/0!</v>
          </cell>
        </row>
        <row r="18">
          <cell r="AI18">
            <v>2011</v>
          </cell>
          <cell r="AJ18">
            <v>0.27114182667525788</v>
          </cell>
          <cell r="AK18">
            <v>0.18717845665589772</v>
          </cell>
          <cell r="AL18">
            <v>0.17558453163895005</v>
          </cell>
          <cell r="AM18">
            <v>0.11866206021953023</v>
          </cell>
          <cell r="AN18">
            <v>0.13527334224243839</v>
          </cell>
          <cell r="AO18">
            <v>0.12634955730045469</v>
          </cell>
          <cell r="AP18">
            <v>0.23681109743337961</v>
          </cell>
          <cell r="AQ18">
            <v>0.24910203610303566</v>
          </cell>
          <cell r="AR18">
            <v>4.311971876321391E-2</v>
          </cell>
          <cell r="AT18">
            <v>2011</v>
          </cell>
          <cell r="AU18">
            <v>1629.3913408799999</v>
          </cell>
          <cell r="AV18">
            <v>357.93263232000004</v>
          </cell>
          <cell r="AW18">
            <v>10871.334136432564</v>
          </cell>
          <cell r="AX18">
            <v>2230.5056177245328</v>
          </cell>
          <cell r="AY18">
            <v>1254.6303502935491</v>
          </cell>
          <cell r="AZ18">
            <v>2386.3148899199996</v>
          </cell>
          <cell r="BA18">
            <v>8078.6592410399999</v>
          </cell>
          <cell r="BB18">
            <v>261.18189287999996</v>
          </cell>
          <cell r="BC18">
            <v>0</v>
          </cell>
          <cell r="BE18">
            <v>2011</v>
          </cell>
          <cell r="BF18">
            <v>1.6640681699512402E-4</v>
          </cell>
          <cell r="BG18">
            <v>5.2294325734613615E-4</v>
          </cell>
          <cell r="BH18">
            <v>1.6151148463970239E-5</v>
          </cell>
          <cell r="BI18">
            <v>5.3199624011969189E-5</v>
          </cell>
          <cell r="BJ18">
            <v>1.0781928096254657E-4</v>
          </cell>
          <cell r="BK18">
            <v>5.2947562718636228E-5</v>
          </cell>
          <cell r="BL18">
            <v>2.9313168233457254E-5</v>
          </cell>
          <cell r="BM18">
            <v>9.5374925633717495E-4</v>
          </cell>
          <cell r="BN18" t="e">
            <v>#DIV/0!</v>
          </cell>
        </row>
        <row r="19">
          <cell r="AI19">
            <v>2012</v>
          </cell>
          <cell r="AJ19">
            <v>0.27261671608532878</v>
          </cell>
          <cell r="AK19">
            <v>0.18377589295615093</v>
          </cell>
          <cell r="AL19">
            <v>0.18917462783053263</v>
          </cell>
          <cell r="AM19">
            <v>0.11266949314351836</v>
          </cell>
          <cell r="AN19">
            <v>0.15098914026574808</v>
          </cell>
          <cell r="AO19">
            <v>0.1248773176219298</v>
          </cell>
          <cell r="AP19">
            <v>0.2238601504760043</v>
          </cell>
          <cell r="AQ19">
            <v>0.25500088975436275</v>
          </cell>
          <cell r="AR19">
            <v>4.1663515414645913E-2</v>
          </cell>
          <cell r="AT19">
            <v>2012</v>
          </cell>
          <cell r="AU19">
            <v>2428.05722904</v>
          </cell>
          <cell r="AV19">
            <v>449.34718148664132</v>
          </cell>
          <cell r="AW19">
            <v>11694.992672914132</v>
          </cell>
          <cell r="AX19">
            <v>2745.7619206041354</v>
          </cell>
          <cell r="AY19">
            <v>1556.7149520341482</v>
          </cell>
          <cell r="AZ19">
            <v>4609.58173704</v>
          </cell>
          <cell r="BA19">
            <v>8928.0341855999995</v>
          </cell>
          <cell r="BB19">
            <v>314.17813224000002</v>
          </cell>
          <cell r="BC19">
            <v>0</v>
          </cell>
          <cell r="BE19">
            <v>2012</v>
          </cell>
          <cell r="BF19">
            <v>1.1227771439024746E-4</v>
          </cell>
          <cell r="BG19">
            <v>4.0898418979315313E-4</v>
          </cell>
          <cell r="BH19">
            <v>1.617569442934884E-5</v>
          </cell>
          <cell r="BI19">
            <v>4.103396303155384E-5</v>
          </cell>
          <cell r="BJ19">
            <v>9.6992156507812605E-5</v>
          </cell>
          <cell r="BK19">
            <v>2.7090813168250403E-5</v>
          </cell>
          <cell r="BL19">
            <v>2.5073845577010411E-5</v>
          </cell>
          <cell r="BM19">
            <v>8.1164429852669721E-4</v>
          </cell>
          <cell r="BN19" t="e">
            <v>#DIV/0!</v>
          </cell>
        </row>
        <row r="20">
          <cell r="AI20">
            <v>2013</v>
          </cell>
          <cell r="AJ20">
            <v>0.27520962838669183</v>
          </cell>
          <cell r="AK20">
            <v>0.1774342524319093</v>
          </cell>
          <cell r="AL20">
            <v>0.1868561295665648</v>
          </cell>
          <cell r="AM20">
            <v>0.11122054571708506</v>
          </cell>
          <cell r="AN20">
            <v>0.15552796661095011</v>
          </cell>
          <cell r="AO20">
            <v>0.12063539959173325</v>
          </cell>
          <cell r="AP20">
            <v>0.22591667247208022</v>
          </cell>
          <cell r="AQ20">
            <v>0.25259154347224699</v>
          </cell>
          <cell r="AR20">
            <v>3.3889992526225911E-2</v>
          </cell>
          <cell r="AT20">
            <v>2013</v>
          </cell>
          <cell r="AU20">
            <v>1377.5941987199999</v>
          </cell>
          <cell r="AV20">
            <v>1405.7722643065113</v>
          </cell>
          <cell r="AW20">
            <v>11479.679001721717</v>
          </cell>
          <cell r="AX20">
            <v>2388.8268360478955</v>
          </cell>
          <cell r="AY20">
            <v>1353.0904231313293</v>
          </cell>
          <cell r="AZ20">
            <v>2179.1463177599999</v>
          </cell>
          <cell r="BA20">
            <v>8492.8303720799995</v>
          </cell>
          <cell r="BB20">
            <v>305.08340471999998</v>
          </cell>
          <cell r="BC20">
            <v>0</v>
          </cell>
          <cell r="BE20">
            <v>2013</v>
          </cell>
          <cell r="BF20">
            <v>1.9977554249459278E-4</v>
          </cell>
          <cell r="BG20">
            <v>1.2621834769192881E-4</v>
          </cell>
          <cell r="BH20">
            <v>1.6277121471649183E-5</v>
          </cell>
          <cell r="BI20">
            <v>4.655864713119587E-5</v>
          </cell>
          <cell r="BJ20">
            <v>1.1494277392860887E-4</v>
          </cell>
          <cell r="BK20">
            <v>5.5359017707327456E-5</v>
          </cell>
          <cell r="BL20">
            <v>2.6600869506916859E-5</v>
          </cell>
          <cell r="BM20">
            <v>8.2794258738547557E-4</v>
          </cell>
          <cell r="BN20" t="e">
            <v>#DIV/0!</v>
          </cell>
        </row>
        <row r="21">
          <cell r="AI21">
            <v>2014</v>
          </cell>
          <cell r="AJ21">
            <v>0.27544955145242261</v>
          </cell>
          <cell r="AK21">
            <v>0.18191725708149675</v>
          </cell>
          <cell r="AL21">
            <v>0.17143621036498122</v>
          </cell>
          <cell r="AM21">
            <v>0.12975193641963714</v>
          </cell>
          <cell r="AN21">
            <v>0.17475903667077333</v>
          </cell>
          <cell r="AO21">
            <v>0.12911092111076439</v>
          </cell>
          <cell r="AP21">
            <v>0.22618773807007744</v>
          </cell>
          <cell r="AQ21">
            <v>0.2536475244552025</v>
          </cell>
          <cell r="AR21">
            <v>3.4218150537442316E-2</v>
          </cell>
          <cell r="AT21">
            <v>2014</v>
          </cell>
          <cell r="AU21">
            <v>2566.8543319200003</v>
          </cell>
          <cell r="AV21">
            <v>2519.2676779690878</v>
          </cell>
          <cell r="AW21">
            <v>11364.819471526733</v>
          </cell>
          <cell r="AX21">
            <v>2291.1335802706153</v>
          </cell>
          <cell r="AY21">
            <v>1328.5505303115153</v>
          </cell>
          <cell r="AZ21">
            <v>3121.4856988799997</v>
          </cell>
          <cell r="BA21">
            <v>7076.567080079998</v>
          </cell>
          <cell r="BB21">
            <v>290.12720831999997</v>
          </cell>
          <cell r="BC21">
            <v>0</v>
          </cell>
          <cell r="BE21">
            <v>2014</v>
          </cell>
          <cell r="BF21">
            <v>1.0731016093398143E-4</v>
          </cell>
          <cell r="BG21">
            <v>7.2210372352393169E-5</v>
          </cell>
          <cell r="BH21">
            <v>1.5084815979215088E-5</v>
          </cell>
          <cell r="BI21">
            <v>5.6632200556508625E-5</v>
          </cell>
          <cell r="BJ21">
            <v>1.3154112898498203E-4</v>
          </cell>
          <cell r="BK21">
            <v>4.1362009493456864E-5</v>
          </cell>
          <cell r="BL21">
            <v>3.1962918673770346E-5</v>
          </cell>
          <cell r="BM21">
            <v>8.7426314106823903E-4</v>
          </cell>
          <cell r="BN21" t="e">
            <v>#DIV/0!</v>
          </cell>
        </row>
        <row r="22">
          <cell r="X22">
            <v>2000</v>
          </cell>
          <cell r="AC22">
            <v>2018</v>
          </cell>
          <cell r="AI22">
            <v>2015</v>
          </cell>
          <cell r="AJ22">
            <v>0.27536285016254486</v>
          </cell>
          <cell r="AK22">
            <v>0.18553469714387041</v>
          </cell>
          <cell r="AL22">
            <v>0.1853063469196074</v>
          </cell>
          <cell r="AM22">
            <v>0.12366012538676298</v>
          </cell>
          <cell r="AN22">
            <v>0.16941207920003104</v>
          </cell>
          <cell r="AO22">
            <v>0.13040079454231229</v>
          </cell>
          <cell r="AP22">
            <v>0.22490383355699695</v>
          </cell>
          <cell r="AQ22">
            <v>0.25196720913994464</v>
          </cell>
          <cell r="AR22">
            <v>3.8779912493663436E-2</v>
          </cell>
          <cell r="AT22">
            <v>2015</v>
          </cell>
          <cell r="AU22">
            <v>2644.56954864</v>
          </cell>
          <cell r="AV22">
            <v>485.07772869380591</v>
          </cell>
          <cell r="AW22">
            <v>12262.954965756233</v>
          </cell>
          <cell r="AX22">
            <v>2648.1862669137945</v>
          </cell>
          <cell r="AY22">
            <v>1490.6818717889848</v>
          </cell>
          <cell r="AZ22">
            <v>4736.2878727199995</v>
          </cell>
          <cell r="BA22">
            <v>8339.4661039199982</v>
          </cell>
          <cell r="BB22">
            <v>307.28158055999995</v>
          </cell>
          <cell r="BC22">
            <v>0</v>
          </cell>
          <cell r="BE22">
            <v>2015</v>
          </cell>
          <cell r="BF22">
            <v>1.0412388296014122E-4</v>
          </cell>
          <cell r="BG22">
            <v>3.8248446830051208E-4</v>
          </cell>
          <cell r="BH22">
            <v>1.5111068044942454E-5</v>
          </cell>
          <cell r="BI22">
            <v>4.6696158397829366E-5</v>
          </cell>
          <cell r="BJ22">
            <v>1.1364737333037908E-4</v>
          </cell>
          <cell r="BK22">
            <v>2.7532278030098815E-5</v>
          </cell>
          <cell r="BL22">
            <v>2.69686129488889E-5</v>
          </cell>
          <cell r="BM22">
            <v>8.1998800149605904E-4</v>
          </cell>
          <cell r="BN22" t="e">
            <v>#DIV/0!</v>
          </cell>
        </row>
        <row r="23">
          <cell r="AI23">
            <v>2016</v>
          </cell>
          <cell r="AJ23">
            <v>0.27500680208328482</v>
          </cell>
          <cell r="AK23">
            <v>0.18565401767088868</v>
          </cell>
          <cell r="AL23">
            <v>0.18196594292942961</v>
          </cell>
          <cell r="AM23">
            <v>0.11826789805915146</v>
          </cell>
          <cell r="AN23">
            <v>0.16142606194425371</v>
          </cell>
          <cell r="AO23">
            <v>0.13176471743911949</v>
          </cell>
          <cell r="AP23">
            <v>0.22367452536042443</v>
          </cell>
          <cell r="AQ23">
            <v>0.25534141435835839</v>
          </cell>
          <cell r="AR23">
            <v>3.7171990906529249E-2</v>
          </cell>
          <cell r="AT23">
            <v>2016</v>
          </cell>
          <cell r="AU23">
            <v>3090.66936577056</v>
          </cell>
          <cell r="AV23">
            <v>659.32814793955322</v>
          </cell>
          <cell r="AW23">
            <v>11445.421925598946</v>
          </cell>
          <cell r="AX23">
            <v>2626.7740866726881</v>
          </cell>
          <cell r="AY23">
            <v>1433.8274743483082</v>
          </cell>
          <cell r="AZ23">
            <v>3704.2838520026394</v>
          </cell>
          <cell r="BA23">
            <v>8175.3486785762379</v>
          </cell>
          <cell r="BB23">
            <v>290.97987652800003</v>
          </cell>
          <cell r="BC23">
            <v>0</v>
          </cell>
          <cell r="BE23">
            <v>2016</v>
          </cell>
          <cell r="BF23">
            <v>8.8979690007934771E-5</v>
          </cell>
          <cell r="BG23">
            <v>2.8158060330211977E-4</v>
          </cell>
          <cell r="BH23">
            <v>1.5898578847708771E-5</v>
          </cell>
          <cell r="BI23">
            <v>4.5024008215704756E-5</v>
          </cell>
          <cell r="BJ23">
            <v>1.1258402062467369E-4</v>
          </cell>
          <cell r="BK23">
            <v>3.5570901881043432E-5</v>
          </cell>
          <cell r="BL23">
            <v>2.7359631271332886E-5</v>
          </cell>
          <cell r="BM23">
            <v>8.7752258817728839E-4</v>
          </cell>
          <cell r="BN23" t="e">
            <v>#DIV/0!</v>
          </cell>
        </row>
        <row r="24">
          <cell r="AI24">
            <v>2017</v>
          </cell>
          <cell r="AJ24">
            <v>0.27541477723663926</v>
          </cell>
          <cell r="AK24">
            <v>0.2156111134067627</v>
          </cell>
          <cell r="AL24">
            <v>0.18203138164142446</v>
          </cell>
          <cell r="AM24">
            <v>0.11160414354674271</v>
          </cell>
          <cell r="AN24">
            <v>0.16157410887254414</v>
          </cell>
          <cell r="AO24">
            <v>0.13177895519914118</v>
          </cell>
          <cell r="AP24">
            <v>0.22455585361409572</v>
          </cell>
          <cell r="AQ24">
            <v>0.25814611315660235</v>
          </cell>
          <cell r="AR24">
            <v>3.6604777136295577E-2</v>
          </cell>
          <cell r="AT24">
            <v>2017</v>
          </cell>
          <cell r="AU24">
            <v>5085.6185509387196</v>
          </cell>
          <cell r="AV24">
            <v>2912.171457363158</v>
          </cell>
          <cell r="AW24">
            <v>12026.605204596823</v>
          </cell>
          <cell r="AX24">
            <v>3238.3862101503714</v>
          </cell>
          <cell r="AY24">
            <v>1706.999860571025</v>
          </cell>
          <cell r="AZ24">
            <v>2990.2078989961196</v>
          </cell>
          <cell r="BA24">
            <v>8211.1741223824793</v>
          </cell>
          <cell r="BB24">
            <v>257.37128805600003</v>
          </cell>
          <cell r="BC24">
            <v>0</v>
          </cell>
          <cell r="BE24">
            <v>2017</v>
          </cell>
          <cell r="BF24">
            <v>5.4155610468622802E-5</v>
          </cell>
          <cell r="BG24">
            <v>7.403791863339976E-5</v>
          </cell>
          <cell r="BH24">
            <v>1.5135724383124193E-5</v>
          </cell>
          <cell r="BI24">
            <v>3.4462888705779313E-5</v>
          </cell>
          <cell r="BJ24">
            <v>9.4653850070318353E-5</v>
          </cell>
          <cell r="BK24">
            <v>4.4070164901705446E-5</v>
          </cell>
          <cell r="BL24">
            <v>2.7347593689675726E-5</v>
          </cell>
          <cell r="BM24">
            <v>1.003010534339144E-3</v>
          </cell>
          <cell r="BN24" t="e">
            <v>#DIV/0!</v>
          </cell>
        </row>
        <row r="25">
          <cell r="AI25">
            <v>2018</v>
          </cell>
          <cell r="AJ25">
            <v>0.27766115720354356</v>
          </cell>
          <cell r="AK25">
            <v>0.24136858210191081</v>
          </cell>
          <cell r="AL25">
            <v>0.19806722984504369</v>
          </cell>
          <cell r="AM25">
            <v>0.1136444262485292</v>
          </cell>
          <cell r="AN25">
            <v>0.16078797767364275</v>
          </cell>
          <cell r="AO25">
            <v>0.13656737801279839</v>
          </cell>
          <cell r="AP25">
            <v>0.20712164691448046</v>
          </cell>
          <cell r="AQ25">
            <v>0.26184797274155031</v>
          </cell>
          <cell r="AR25">
            <v>3.8727001425907674E-2</v>
          </cell>
          <cell r="AT25">
            <v>2018</v>
          </cell>
          <cell r="AU25">
            <v>3753.7097447577589</v>
          </cell>
          <cell r="AV25">
            <v>2028.7887618857364</v>
          </cell>
          <cell r="AW25">
            <v>11620.784507970086</v>
          </cell>
          <cell r="AX25">
            <v>2764.8875718117542</v>
          </cell>
          <cell r="AY25">
            <v>1390.5989067656665</v>
          </cell>
          <cell r="AZ25">
            <v>2048.2552058086803</v>
          </cell>
          <cell r="BA25">
            <v>6881.5878449889588</v>
          </cell>
          <cell r="BB25">
            <v>302.13906919200002</v>
          </cell>
          <cell r="BC25">
            <v>0</v>
          </cell>
          <cell r="BE25">
            <v>2018</v>
          </cell>
          <cell r="BF25">
            <v>7.3969799500696898E-5</v>
          </cell>
          <cell r="BG25">
            <v>1.1897176612786508E-4</v>
          </cell>
          <cell r="BH25">
            <v>1.7044221903366316E-5</v>
          </cell>
          <cell r="BI25">
            <v>4.1102729603598729E-5</v>
          </cell>
          <cell r="BJ25">
            <v>1.1562498495530426E-4</v>
          </cell>
          <cell r="BK25">
            <v>6.667498152842709E-5</v>
          </cell>
          <cell r="BL25">
            <v>3.0097944192531452E-5</v>
          </cell>
          <cell r="BM25">
            <v>8.6664718151744236E-4</v>
          </cell>
          <cell r="BN25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F_EXPORT"/>
      <sheetName val="AUSWERTUNG"/>
      <sheetName val="OE"/>
      <sheetName val="Bgd"/>
      <sheetName val="Ktn"/>
      <sheetName val="Noe"/>
      <sheetName val="Ooe"/>
      <sheetName val="Sbg"/>
      <sheetName val="Stk"/>
      <sheetName val="Tir"/>
      <sheetName val="Vbg"/>
      <sheetName val="Wie"/>
    </sheetNames>
    <sheetDataSet>
      <sheetData sheetId="0" refreshError="1"/>
      <sheetData sheetId="1">
        <row r="5">
          <cell r="F5" t="str">
            <v>9 - Exporte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108"/>
  <sheetViews>
    <sheetView tabSelected="1" topLeftCell="B727" zoomScale="85" zoomScaleNormal="85" workbookViewId="0">
      <selection activeCell="W60" sqref="W60"/>
    </sheetView>
  </sheetViews>
  <sheetFormatPr baseColWidth="10" defaultRowHeight="15" x14ac:dyDescent="0.25"/>
  <cols>
    <col min="12" max="12" width="16.42578125" customWidth="1"/>
    <col min="13" max="13" width="15.85546875" bestFit="1" customWidth="1"/>
  </cols>
  <sheetData>
    <row r="1" spans="2:21" s="2" customFormat="1" ht="15.75" thickBot="1" x14ac:dyDescent="0.3">
      <c r="B1" s="1"/>
      <c r="C1" s="1"/>
      <c r="D1" s="1"/>
      <c r="E1" s="1"/>
      <c r="F1" s="1"/>
      <c r="G1" s="1"/>
      <c r="H1" s="1"/>
    </row>
    <row r="2" spans="2:21" s="2" customFormat="1" ht="21" customHeight="1" x14ac:dyDescent="0.25">
      <c r="B2" s="3" t="s">
        <v>0</v>
      </c>
      <c r="C2" s="4"/>
      <c r="D2" s="4"/>
      <c r="E2" s="4"/>
      <c r="F2" s="4"/>
      <c r="G2" s="4"/>
      <c r="H2" s="5"/>
    </row>
    <row r="3" spans="2:21" s="2" customFormat="1" ht="15.75" thickBot="1" x14ac:dyDescent="0.3">
      <c r="B3" s="6"/>
      <c r="C3" s="7"/>
      <c r="D3" s="7"/>
      <c r="E3" s="7"/>
      <c r="F3" s="7"/>
      <c r="G3" s="7"/>
      <c r="H3" s="8"/>
    </row>
    <row r="4" spans="2:21" s="2" customFormat="1" x14ac:dyDescent="0.25"/>
    <row r="5" spans="2:21" ht="15.75" thickBot="1" x14ac:dyDescent="0.3"/>
    <row r="6" spans="2:21" ht="15.75" thickBot="1" x14ac:dyDescent="0.3">
      <c r="L6" s="9" t="s">
        <v>1</v>
      </c>
      <c r="M6" s="10"/>
      <c r="N6" s="10"/>
      <c r="O6" s="11" t="s">
        <v>2</v>
      </c>
    </row>
    <row r="7" spans="2:21" s="12" customFormat="1" ht="19.5" thickBot="1" x14ac:dyDescent="0.3">
      <c r="L7" s="13" t="s">
        <v>3</v>
      </c>
      <c r="M7" s="14" t="s">
        <v>4</v>
      </c>
      <c r="N7" s="14" t="s">
        <v>5</v>
      </c>
      <c r="O7" s="14" t="s">
        <v>6</v>
      </c>
      <c r="P7" s="15" t="s">
        <v>7</v>
      </c>
      <c r="Q7" s="15" t="s">
        <v>8</v>
      </c>
      <c r="R7" s="15" t="s">
        <v>9</v>
      </c>
      <c r="S7" s="15" t="s">
        <v>10</v>
      </c>
      <c r="T7" s="15" t="s">
        <v>11</v>
      </c>
      <c r="U7" s="16" t="s">
        <v>12</v>
      </c>
    </row>
    <row r="8" spans="2:21" x14ac:dyDescent="0.25">
      <c r="L8" s="17">
        <v>2000</v>
      </c>
      <c r="M8" s="18">
        <v>30.432350475383224</v>
      </c>
      <c r="N8" s="19">
        <v>78.130863147766647</v>
      </c>
      <c r="O8" s="19">
        <v>299.46712032883892</v>
      </c>
      <c r="P8" s="19">
        <v>295.15655651744152</v>
      </c>
      <c r="Q8" s="19">
        <v>62.364873188375931</v>
      </c>
      <c r="R8" s="19">
        <v>201.60927613714145</v>
      </c>
      <c r="S8" s="19">
        <v>78.90349586121603</v>
      </c>
      <c r="T8" s="19">
        <v>36.963075365928184</v>
      </c>
      <c r="U8" s="20">
        <v>141.78142554322321</v>
      </c>
    </row>
    <row r="9" spans="2:21" x14ac:dyDescent="0.25">
      <c r="L9" s="21">
        <v>2001</v>
      </c>
      <c r="M9" s="22">
        <v>32.6455793069048</v>
      </c>
      <c r="N9" s="23">
        <v>83.674413207857498</v>
      </c>
      <c r="O9" s="23">
        <v>323.15333852679458</v>
      </c>
      <c r="P9" s="23">
        <v>304.70186762251501</v>
      </c>
      <c r="Q9" s="23">
        <v>65.386071498737351</v>
      </c>
      <c r="R9" s="23">
        <v>212.3501435745552</v>
      </c>
      <c r="S9" s="23">
        <v>82.993946213454748</v>
      </c>
      <c r="T9" s="23">
        <v>38.987778906287936</v>
      </c>
      <c r="U9" s="24">
        <v>148.83145412802097</v>
      </c>
    </row>
    <row r="10" spans="2:21" x14ac:dyDescent="0.25">
      <c r="L10" s="21">
        <v>2002</v>
      </c>
      <c r="M10" s="22">
        <v>33.26621737785532</v>
      </c>
      <c r="N10" s="23">
        <v>83.140433691589948</v>
      </c>
      <c r="O10" s="23">
        <v>313.93511717045413</v>
      </c>
      <c r="P10" s="23">
        <v>305.82687196800185</v>
      </c>
      <c r="Q10" s="23">
        <v>67.811730539815969</v>
      </c>
      <c r="R10" s="23">
        <v>212.69662367700937</v>
      </c>
      <c r="S10" s="23">
        <v>85.699743252742422</v>
      </c>
      <c r="T10" s="23">
        <v>39.36413284287034</v>
      </c>
      <c r="U10" s="24">
        <v>153.83767728701361</v>
      </c>
    </row>
    <row r="11" spans="2:21" x14ac:dyDescent="0.25">
      <c r="L11" s="21">
        <v>2003</v>
      </c>
      <c r="M11" s="22">
        <v>34.562821178746084</v>
      </c>
      <c r="N11" s="23">
        <v>89.005581611226589</v>
      </c>
      <c r="O11" s="23">
        <v>326.27388526159234</v>
      </c>
      <c r="P11" s="23">
        <v>322.18676154449196</v>
      </c>
      <c r="Q11" s="23">
        <v>71.473693189787298</v>
      </c>
      <c r="R11" s="23">
        <v>222.49106360146388</v>
      </c>
      <c r="S11" s="23">
        <v>90.767591896839903</v>
      </c>
      <c r="T11" s="23">
        <v>41.471539755542388</v>
      </c>
      <c r="U11" s="24">
        <v>164.11619180101474</v>
      </c>
    </row>
    <row r="12" spans="2:21" x14ac:dyDescent="0.25">
      <c r="L12" s="21">
        <v>2004</v>
      </c>
      <c r="M12" s="22">
        <v>34.906379031821245</v>
      </c>
      <c r="N12" s="23">
        <v>89.448040705283219</v>
      </c>
      <c r="O12" s="23">
        <v>345.12538935596274</v>
      </c>
      <c r="P12" s="23">
        <v>319.991406736214</v>
      </c>
      <c r="Q12" s="23">
        <v>73.914962388196912</v>
      </c>
      <c r="R12" s="23">
        <v>229.10825849234715</v>
      </c>
      <c r="S12" s="23">
        <v>92.433129064273032</v>
      </c>
      <c r="T12" s="23">
        <v>42.549568743647846</v>
      </c>
      <c r="U12" s="24">
        <v>163.54974693164738</v>
      </c>
    </row>
    <row r="13" spans="2:21" x14ac:dyDescent="0.25">
      <c r="L13" s="21">
        <v>2005</v>
      </c>
      <c r="M13" s="22">
        <v>35.417794674571589</v>
      </c>
      <c r="N13" s="23">
        <v>92.71809831615542</v>
      </c>
      <c r="O13" s="23">
        <v>353.38299906052094</v>
      </c>
      <c r="P13" s="23">
        <v>336.34778436925677</v>
      </c>
      <c r="Q13" s="23">
        <v>78.180731746460737</v>
      </c>
      <c r="R13" s="23">
        <v>233.6197674908814</v>
      </c>
      <c r="S13" s="23">
        <v>96.795164387427278</v>
      </c>
      <c r="T13" s="23">
        <v>44.030329010966938</v>
      </c>
      <c r="U13" s="24">
        <v>167.57642841463539</v>
      </c>
    </row>
    <row r="14" spans="2:21" x14ac:dyDescent="0.25">
      <c r="L14" s="21">
        <v>2006</v>
      </c>
      <c r="M14" s="22">
        <v>37.290390146165969</v>
      </c>
      <c r="N14" s="23">
        <v>96.03141458897835</v>
      </c>
      <c r="O14" s="23">
        <v>365.02964997761484</v>
      </c>
      <c r="P14" s="23">
        <v>337.48515934345465</v>
      </c>
      <c r="Q14" s="23">
        <v>78.397237763838547</v>
      </c>
      <c r="R14" s="23">
        <v>234.32086950863905</v>
      </c>
      <c r="S14" s="23">
        <v>97.322222271610983</v>
      </c>
      <c r="T14" s="23">
        <v>44.087424189413539</v>
      </c>
      <c r="U14" s="24">
        <v>161.14346927243238</v>
      </c>
    </row>
    <row r="15" spans="2:21" x14ac:dyDescent="0.25">
      <c r="L15" s="21">
        <v>2007</v>
      </c>
      <c r="M15" s="22">
        <v>37.161941479587313</v>
      </c>
      <c r="N15" s="23">
        <v>94.05326139169172</v>
      </c>
      <c r="O15" s="23">
        <v>359.6222737085746</v>
      </c>
      <c r="P15" s="23">
        <v>336.53374822980197</v>
      </c>
      <c r="Q15" s="23">
        <v>77.025459945406993</v>
      </c>
      <c r="R15" s="23">
        <v>229.61080434885011</v>
      </c>
      <c r="S15" s="23">
        <v>94.548655830065144</v>
      </c>
      <c r="T15" s="23">
        <v>43.356581721395742</v>
      </c>
      <c r="U15" s="24">
        <v>155.12622305750642</v>
      </c>
    </row>
    <row r="16" spans="2:21" x14ac:dyDescent="0.25">
      <c r="L16" s="21">
        <v>2008</v>
      </c>
      <c r="M16" s="22">
        <v>37.324057797043359</v>
      </c>
      <c r="N16" s="23">
        <v>97.034450208129954</v>
      </c>
      <c r="O16" s="23">
        <v>356.51451886372411</v>
      </c>
      <c r="P16" s="23">
        <v>346.66324120311447</v>
      </c>
      <c r="Q16" s="23">
        <v>78.339991419922626</v>
      </c>
      <c r="R16" s="23">
        <v>227.76014371379173</v>
      </c>
      <c r="S16" s="23">
        <v>94.457626162956828</v>
      </c>
      <c r="T16" s="23">
        <v>43.915126949114054</v>
      </c>
      <c r="U16" s="24">
        <v>157.1601281353295</v>
      </c>
    </row>
    <row r="17" spans="12:21" x14ac:dyDescent="0.25">
      <c r="L17" s="21">
        <v>2009</v>
      </c>
      <c r="M17" s="22">
        <v>37.680687431957637</v>
      </c>
      <c r="N17" s="23">
        <v>91.32678546630143</v>
      </c>
      <c r="O17" s="23">
        <v>340.20882802873814</v>
      </c>
      <c r="P17" s="23">
        <v>316.1797148686876</v>
      </c>
      <c r="Q17" s="23">
        <v>74.783422470067933</v>
      </c>
      <c r="R17" s="23">
        <v>210.92940400904692</v>
      </c>
      <c r="S17" s="23">
        <v>90.752441392430555</v>
      </c>
      <c r="T17" s="23">
        <v>43.913996952535413</v>
      </c>
      <c r="U17" s="24">
        <v>159.32346521341572</v>
      </c>
    </row>
    <row r="18" spans="12:21" x14ac:dyDescent="0.25">
      <c r="L18" s="21">
        <v>2010</v>
      </c>
      <c r="M18" s="22">
        <v>38.268580228882598</v>
      </c>
      <c r="N18" s="23">
        <v>94.728340567849287</v>
      </c>
      <c r="O18" s="23">
        <v>371.28182808246083</v>
      </c>
      <c r="P18" s="23">
        <v>348.09525057351942</v>
      </c>
      <c r="Q18" s="23">
        <v>77.423515096779155</v>
      </c>
      <c r="R18" s="23">
        <v>225.22953374370283</v>
      </c>
      <c r="S18" s="23">
        <v>93.717542093713632</v>
      </c>
      <c r="T18" s="23">
        <v>46.69193466527549</v>
      </c>
      <c r="U18" s="24">
        <v>162.8248130963928</v>
      </c>
    </row>
    <row r="19" spans="12:21" x14ac:dyDescent="0.25">
      <c r="L19" s="21">
        <v>2011</v>
      </c>
      <c r="M19" s="22">
        <v>38.235245929280957</v>
      </c>
      <c r="N19" s="23">
        <v>92.38089802135093</v>
      </c>
      <c r="O19" s="23">
        <v>359.30290916547199</v>
      </c>
      <c r="P19" s="23">
        <v>334.93196107304368</v>
      </c>
      <c r="Q19" s="23">
        <v>74.248210343151911</v>
      </c>
      <c r="R19" s="23">
        <v>224.85168326040775</v>
      </c>
      <c r="S19" s="23">
        <v>92.393645356228703</v>
      </c>
      <c r="T19" s="23">
        <v>43.706107078346861</v>
      </c>
      <c r="U19" s="24">
        <v>156.31605576578445</v>
      </c>
    </row>
    <row r="20" spans="12:21" x14ac:dyDescent="0.25">
      <c r="L20" s="21">
        <v>2012</v>
      </c>
      <c r="M20" s="22">
        <v>37.096900782090579</v>
      </c>
      <c r="N20" s="23">
        <v>93.633492574031379</v>
      </c>
      <c r="O20" s="23">
        <v>357.15414286880412</v>
      </c>
      <c r="P20" s="23">
        <v>338.73685046785056</v>
      </c>
      <c r="Q20" s="23">
        <v>72.483888663209342</v>
      </c>
      <c r="R20" s="23">
        <v>220.53277316534195</v>
      </c>
      <c r="S20" s="23">
        <v>94.76144645072192</v>
      </c>
      <c r="T20" s="23">
        <v>44.587027823375891</v>
      </c>
      <c r="U20" s="24">
        <v>151.93565692147806</v>
      </c>
    </row>
    <row r="21" spans="12:21" x14ac:dyDescent="0.25">
      <c r="L21" s="21">
        <v>2013</v>
      </c>
      <c r="M21" s="22">
        <v>37.058179767785958</v>
      </c>
      <c r="N21" s="23">
        <v>98.644851356749953</v>
      </c>
      <c r="O21" s="23">
        <v>362.37991317767137</v>
      </c>
      <c r="P21" s="23">
        <v>337.70084817508308</v>
      </c>
      <c r="Q21" s="23">
        <v>75.947463202958801</v>
      </c>
      <c r="R21" s="23">
        <v>224.57601718396947</v>
      </c>
      <c r="S21" s="23">
        <v>98.319117439561253</v>
      </c>
      <c r="T21" s="23">
        <v>45.495161907530793</v>
      </c>
      <c r="U21" s="24">
        <v>150.61882810337264</v>
      </c>
    </row>
    <row r="22" spans="12:21" x14ac:dyDescent="0.25">
      <c r="L22" s="21">
        <v>2014</v>
      </c>
      <c r="M22" s="22">
        <v>36.649194265799146</v>
      </c>
      <c r="N22" s="23">
        <v>92.442430076313812</v>
      </c>
      <c r="O22" s="23">
        <v>348.48707249894051</v>
      </c>
      <c r="P22" s="23">
        <v>335.51049560188829</v>
      </c>
      <c r="Q22" s="23">
        <v>72.26642773524128</v>
      </c>
      <c r="R22" s="23">
        <v>214.27018794208587</v>
      </c>
      <c r="S22" s="23">
        <v>94.826439212093888</v>
      </c>
      <c r="T22" s="23">
        <v>42.806911414123967</v>
      </c>
      <c r="U22" s="24">
        <v>141.49292481520581</v>
      </c>
    </row>
    <row r="23" spans="12:21" x14ac:dyDescent="0.25">
      <c r="L23" s="21">
        <v>2015</v>
      </c>
      <c r="M23" s="22">
        <v>38.318502373906362</v>
      </c>
      <c r="N23" s="23">
        <v>96.257795462768087</v>
      </c>
      <c r="O23" s="23">
        <v>355.86161027546729</v>
      </c>
      <c r="P23" s="23">
        <v>335.57919142690838</v>
      </c>
      <c r="Q23" s="23">
        <v>73.396418630431455</v>
      </c>
      <c r="R23" s="23">
        <v>221.17365127209558</v>
      </c>
      <c r="S23" s="23">
        <v>97.213690420232766</v>
      </c>
      <c r="T23" s="23">
        <v>43.717604838426851</v>
      </c>
      <c r="U23" s="24">
        <v>149.31898369318372</v>
      </c>
    </row>
    <row r="24" spans="12:21" x14ac:dyDescent="0.25">
      <c r="L24" s="21">
        <v>2016</v>
      </c>
      <c r="M24" s="22">
        <v>39.418652409199836</v>
      </c>
      <c r="N24" s="23">
        <v>94.976856398867127</v>
      </c>
      <c r="O24" s="23">
        <v>353.67633455083705</v>
      </c>
      <c r="P24" s="23">
        <v>345.24837980198242</v>
      </c>
      <c r="Q24" s="23">
        <v>73.948470433910728</v>
      </c>
      <c r="R24" s="23">
        <v>225.62543477315509</v>
      </c>
      <c r="S24" s="23">
        <v>96.466502047203633</v>
      </c>
      <c r="T24" s="23">
        <v>44.434040477596177</v>
      </c>
      <c r="U24" s="24">
        <v>152.10301694983093</v>
      </c>
    </row>
    <row r="25" spans="12:21" x14ac:dyDescent="0.25">
      <c r="L25" s="21">
        <v>2017</v>
      </c>
      <c r="M25" s="22">
        <v>39.811916566413927</v>
      </c>
      <c r="N25" s="23">
        <v>98.924199528848234</v>
      </c>
      <c r="O25" s="23">
        <v>357.71139217531316</v>
      </c>
      <c r="P25" s="23">
        <v>350.88743953090506</v>
      </c>
      <c r="Q25" s="23">
        <v>74.533010608610979</v>
      </c>
      <c r="R25" s="23">
        <v>233.5886132273348</v>
      </c>
      <c r="S25" s="23">
        <v>100.23111278463188</v>
      </c>
      <c r="T25" s="23">
        <v>45.841349983591122</v>
      </c>
      <c r="U25" s="24">
        <v>155.84206019281123</v>
      </c>
    </row>
    <row r="26" spans="12:21" ht="15.75" thickBot="1" x14ac:dyDescent="0.3">
      <c r="L26" s="25">
        <v>2018</v>
      </c>
      <c r="M26" s="26">
        <v>39.39307482722888</v>
      </c>
      <c r="N26" s="27">
        <v>98.054801206519272</v>
      </c>
      <c r="O26" s="27">
        <v>359.3253286714654</v>
      </c>
      <c r="P26" s="27">
        <v>329.83574234408155</v>
      </c>
      <c r="Q26" s="27">
        <v>72.110686026676959</v>
      </c>
      <c r="R26" s="27">
        <v>229.88851077014823</v>
      </c>
      <c r="S26" s="27">
        <v>97.225796415194537</v>
      </c>
      <c r="T26" s="27">
        <v>45.399128039605671</v>
      </c>
      <c r="U26" s="28">
        <v>152.1374122750068</v>
      </c>
    </row>
    <row r="27" spans="12:21" ht="15.75" thickBot="1" x14ac:dyDescent="0.3"/>
    <row r="28" spans="12:21" ht="15.75" thickBot="1" x14ac:dyDescent="0.3">
      <c r="L28" s="9" t="s">
        <v>13</v>
      </c>
      <c r="M28" s="10"/>
      <c r="N28" s="10"/>
      <c r="O28" s="11" t="s">
        <v>14</v>
      </c>
    </row>
    <row r="29" spans="12:21" ht="19.5" thickBot="1" x14ac:dyDescent="0.3">
      <c r="L29" s="13" t="s">
        <v>3</v>
      </c>
      <c r="M29" s="14" t="s">
        <v>4</v>
      </c>
      <c r="N29" s="14" t="s">
        <v>5</v>
      </c>
      <c r="O29" s="14" t="s">
        <v>6</v>
      </c>
      <c r="P29" s="15" t="s">
        <v>7</v>
      </c>
      <c r="Q29" s="15" t="s">
        <v>8</v>
      </c>
      <c r="R29" s="15" t="s">
        <v>9</v>
      </c>
      <c r="S29" s="15" t="s">
        <v>10</v>
      </c>
      <c r="T29" s="15" t="s">
        <v>11</v>
      </c>
      <c r="U29" s="16" t="s">
        <v>12</v>
      </c>
    </row>
    <row r="30" spans="12:21" ht="15.75" thickBot="1" x14ac:dyDescent="0.3">
      <c r="L30" s="17">
        <v>2000</v>
      </c>
      <c r="M30" s="29">
        <f>M8/M$49</f>
        <v>1</v>
      </c>
      <c r="N30" s="29">
        <f t="shared" ref="N30:U30" si="0">N8/N$49</f>
        <v>1</v>
      </c>
      <c r="O30" s="29">
        <f t="shared" si="0"/>
        <v>1</v>
      </c>
      <c r="P30" s="29">
        <f t="shared" si="0"/>
        <v>1</v>
      </c>
      <c r="Q30" s="29">
        <f t="shared" si="0"/>
        <v>1</v>
      </c>
      <c r="R30" s="29">
        <f t="shared" si="0"/>
        <v>1</v>
      </c>
      <c r="S30" s="29">
        <f t="shared" si="0"/>
        <v>1</v>
      </c>
      <c r="T30" s="29">
        <f t="shared" si="0"/>
        <v>1</v>
      </c>
      <c r="U30" s="29">
        <f t="shared" si="0"/>
        <v>1</v>
      </c>
    </row>
    <row r="31" spans="12:21" ht="15.75" thickBot="1" x14ac:dyDescent="0.3">
      <c r="L31" s="21">
        <v>2001</v>
      </c>
      <c r="M31" s="29">
        <f t="shared" ref="M31:U46" si="1">M9/M$49</f>
        <v>1.072726187657173</v>
      </c>
      <c r="N31" s="29">
        <f t="shared" si="1"/>
        <v>1.07095211593409</v>
      </c>
      <c r="O31" s="29">
        <f t="shared" si="1"/>
        <v>1.0790945535922152</v>
      </c>
      <c r="P31" s="29">
        <f t="shared" si="1"/>
        <v>1.0323398240503237</v>
      </c>
      <c r="Q31" s="29">
        <f t="shared" si="1"/>
        <v>1.0484439101036211</v>
      </c>
      <c r="R31" s="29">
        <f t="shared" si="1"/>
        <v>1.0532756609378799</v>
      </c>
      <c r="S31" s="29">
        <f t="shared" si="1"/>
        <v>1.0518411802619423</v>
      </c>
      <c r="T31" s="29">
        <f t="shared" si="1"/>
        <v>1.0547763821141918</v>
      </c>
      <c r="U31" s="29">
        <f t="shared" si="1"/>
        <v>1.0497246275933974</v>
      </c>
    </row>
    <row r="32" spans="12:21" ht="15.75" thickBot="1" x14ac:dyDescent="0.3">
      <c r="L32" s="21">
        <v>2002</v>
      </c>
      <c r="M32" s="29">
        <f t="shared" si="1"/>
        <v>1.0931202111635909</v>
      </c>
      <c r="N32" s="29">
        <f t="shared" si="1"/>
        <v>1.0641176910377765</v>
      </c>
      <c r="O32" s="29">
        <f t="shared" si="1"/>
        <v>1.0483124719192149</v>
      </c>
      <c r="P32" s="29">
        <f t="shared" si="1"/>
        <v>1.0361513753123415</v>
      </c>
      <c r="Q32" s="29">
        <f t="shared" si="1"/>
        <v>1.0873385460912837</v>
      </c>
      <c r="R32" s="29">
        <f t="shared" si="1"/>
        <v>1.0549942331637852</v>
      </c>
      <c r="S32" s="29">
        <f t="shared" si="1"/>
        <v>1.0861336664154952</v>
      </c>
      <c r="T32" s="29">
        <f t="shared" si="1"/>
        <v>1.0649582712794348</v>
      </c>
      <c r="U32" s="29">
        <f t="shared" si="1"/>
        <v>1.0850340705603567</v>
      </c>
    </row>
    <row r="33" spans="12:21" ht="15.75" thickBot="1" x14ac:dyDescent="0.3">
      <c r="L33" s="21">
        <v>2003</v>
      </c>
      <c r="M33" s="29">
        <f t="shared" si="1"/>
        <v>1.135726312257872</v>
      </c>
      <c r="N33" s="29">
        <f t="shared" si="1"/>
        <v>1.1391859506645012</v>
      </c>
      <c r="O33" s="29">
        <f t="shared" si="1"/>
        <v>1.089514885318019</v>
      </c>
      <c r="P33" s="29">
        <f t="shared" si="1"/>
        <v>1.0915792125574997</v>
      </c>
      <c r="Q33" s="29">
        <f t="shared" si="1"/>
        <v>1.1460568992724118</v>
      </c>
      <c r="R33" s="29">
        <f t="shared" si="1"/>
        <v>1.1035755291840734</v>
      </c>
      <c r="S33" s="29">
        <f t="shared" si="1"/>
        <v>1.1503621088790759</v>
      </c>
      <c r="T33" s="29">
        <f t="shared" si="1"/>
        <v>1.121972112573999</v>
      </c>
      <c r="U33" s="29">
        <f t="shared" si="1"/>
        <v>1.1575295647664552</v>
      </c>
    </row>
    <row r="34" spans="12:21" ht="15.75" thickBot="1" x14ac:dyDescent="0.3">
      <c r="L34" s="21">
        <v>2004</v>
      </c>
      <c r="M34" s="29">
        <f t="shared" si="1"/>
        <v>1.1470155438718763</v>
      </c>
      <c r="N34" s="29">
        <f t="shared" si="1"/>
        <v>1.1448490020660942</v>
      </c>
      <c r="O34" s="29">
        <f t="shared" si="1"/>
        <v>1.1524650485067855</v>
      </c>
      <c r="P34" s="29">
        <f t="shared" si="1"/>
        <v>1.0841412791631648</v>
      </c>
      <c r="Q34" s="29">
        <f t="shared" si="1"/>
        <v>1.1852018389411842</v>
      </c>
      <c r="R34" s="29">
        <f t="shared" si="1"/>
        <v>1.1363974063202329</v>
      </c>
      <c r="S34" s="29">
        <f t="shared" si="1"/>
        <v>1.171470643415526</v>
      </c>
      <c r="T34" s="29">
        <f t="shared" si="1"/>
        <v>1.1511371367889258</v>
      </c>
      <c r="U34" s="29">
        <f t="shared" si="1"/>
        <v>1.1535343667551707</v>
      </c>
    </row>
    <row r="35" spans="12:21" ht="15.75" thickBot="1" x14ac:dyDescent="0.3">
      <c r="L35" s="21">
        <v>2005</v>
      </c>
      <c r="M35" s="29">
        <f t="shared" si="1"/>
        <v>1.1638205436422369</v>
      </c>
      <c r="N35" s="29">
        <f t="shared" si="1"/>
        <v>1.1867025984443607</v>
      </c>
      <c r="O35" s="29">
        <f t="shared" si="1"/>
        <v>1.1800393935483737</v>
      </c>
      <c r="P35" s="29">
        <f t="shared" si="1"/>
        <v>1.1395572178298576</v>
      </c>
      <c r="Q35" s="29">
        <f t="shared" si="1"/>
        <v>1.2536020318731713</v>
      </c>
      <c r="R35" s="29">
        <f t="shared" si="1"/>
        <v>1.1587748935320086</v>
      </c>
      <c r="S35" s="29">
        <f t="shared" si="1"/>
        <v>1.2267538127547737</v>
      </c>
      <c r="T35" s="29">
        <f t="shared" si="1"/>
        <v>1.1911976634810317</v>
      </c>
      <c r="U35" s="29">
        <f t="shared" si="1"/>
        <v>1.1819349944647606</v>
      </c>
    </row>
    <row r="36" spans="12:21" ht="15.75" thickBot="1" x14ac:dyDescent="0.3">
      <c r="L36" s="21">
        <v>2006</v>
      </c>
      <c r="M36" s="29">
        <f t="shared" si="1"/>
        <v>1.2253535978540411</v>
      </c>
      <c r="N36" s="29">
        <f t="shared" si="1"/>
        <v>1.22910986414366</v>
      </c>
      <c r="O36" s="29">
        <f t="shared" si="1"/>
        <v>1.2189306444620132</v>
      </c>
      <c r="P36" s="29">
        <f t="shared" si="1"/>
        <v>1.1434106811837392</v>
      </c>
      <c r="Q36" s="29">
        <f t="shared" si="1"/>
        <v>1.2570736338553297</v>
      </c>
      <c r="R36" s="29">
        <f t="shared" si="1"/>
        <v>1.1622524221020767</v>
      </c>
      <c r="S36" s="29">
        <f t="shared" si="1"/>
        <v>1.2334335913682684</v>
      </c>
      <c r="T36" s="29">
        <f t="shared" si="1"/>
        <v>1.1927423179201273</v>
      </c>
      <c r="U36" s="29">
        <f t="shared" si="1"/>
        <v>1.1365626255697825</v>
      </c>
    </row>
    <row r="37" spans="12:21" ht="15.75" thickBot="1" x14ac:dyDescent="0.3">
      <c r="L37" s="21">
        <v>2007</v>
      </c>
      <c r="M37" s="29">
        <f t="shared" si="1"/>
        <v>1.2211328043703908</v>
      </c>
      <c r="N37" s="29">
        <f t="shared" si="1"/>
        <v>1.2037914033256167</v>
      </c>
      <c r="O37" s="29">
        <f t="shared" si="1"/>
        <v>1.2008739834733124</v>
      </c>
      <c r="P37" s="29">
        <f t="shared" si="1"/>
        <v>1.1401872694293862</v>
      </c>
      <c r="Q37" s="29">
        <f t="shared" si="1"/>
        <v>1.2350776327684994</v>
      </c>
      <c r="R37" s="29">
        <f t="shared" si="1"/>
        <v>1.1388900786125589</v>
      </c>
      <c r="S37" s="29">
        <f t="shared" si="1"/>
        <v>1.1982822154846917</v>
      </c>
      <c r="T37" s="29">
        <f t="shared" si="1"/>
        <v>1.1729700868278121</v>
      </c>
      <c r="U37" s="29">
        <f t="shared" si="1"/>
        <v>1.0941223257077137</v>
      </c>
    </row>
    <row r="38" spans="12:21" ht="15.75" thickBot="1" x14ac:dyDescent="0.3">
      <c r="L38" s="21">
        <v>2008</v>
      </c>
      <c r="M38" s="29">
        <f t="shared" si="1"/>
        <v>1.2264599090771793</v>
      </c>
      <c r="N38" s="29">
        <f t="shared" si="1"/>
        <v>1.2419477566069057</v>
      </c>
      <c r="O38" s="29">
        <f t="shared" si="1"/>
        <v>1.1904963672547508</v>
      </c>
      <c r="P38" s="29">
        <f t="shared" si="1"/>
        <v>1.1745063206232023</v>
      </c>
      <c r="Q38" s="29">
        <f t="shared" si="1"/>
        <v>1.2561557077698711</v>
      </c>
      <c r="R38" s="29">
        <f t="shared" si="1"/>
        <v>1.1297106367212071</v>
      </c>
      <c r="S38" s="29">
        <f t="shared" si="1"/>
        <v>1.1971285319106657</v>
      </c>
      <c r="T38" s="29">
        <f t="shared" si="1"/>
        <v>1.1880809839106119</v>
      </c>
      <c r="U38" s="29">
        <f t="shared" si="1"/>
        <v>1.1084676820901196</v>
      </c>
    </row>
    <row r="39" spans="12:21" ht="15.75" thickBot="1" x14ac:dyDescent="0.3">
      <c r="L39" s="21">
        <v>2009</v>
      </c>
      <c r="M39" s="29">
        <f t="shared" si="1"/>
        <v>1.238178676419937</v>
      </c>
      <c r="N39" s="29">
        <f t="shared" si="1"/>
        <v>1.1688951303862818</v>
      </c>
      <c r="O39" s="29">
        <f t="shared" si="1"/>
        <v>1.1360473485541971</v>
      </c>
      <c r="P39" s="29">
        <f t="shared" si="1"/>
        <v>1.0712271433143778</v>
      </c>
      <c r="Q39" s="29">
        <f t="shared" si="1"/>
        <v>1.1991273075178268</v>
      </c>
      <c r="R39" s="29">
        <f t="shared" si="1"/>
        <v>1.0462286659149831</v>
      </c>
      <c r="S39" s="29">
        <f t="shared" si="1"/>
        <v>1.1501700957845484</v>
      </c>
      <c r="T39" s="29">
        <f t="shared" si="1"/>
        <v>1.1880504129538543</v>
      </c>
      <c r="U39" s="29">
        <f t="shared" si="1"/>
        <v>1.1237259366167445</v>
      </c>
    </row>
    <row r="40" spans="12:21" ht="15.75" thickBot="1" x14ac:dyDescent="0.3">
      <c r="L40" s="21">
        <v>2010</v>
      </c>
      <c r="M40" s="29">
        <f t="shared" si="1"/>
        <v>1.2574966977932944</v>
      </c>
      <c r="N40" s="29">
        <f t="shared" si="1"/>
        <v>1.2124317683358024</v>
      </c>
      <c r="O40" s="29">
        <f t="shared" si="1"/>
        <v>1.2398083224454277</v>
      </c>
      <c r="P40" s="29">
        <f t="shared" si="1"/>
        <v>1.179358014880993</v>
      </c>
      <c r="Q40" s="29">
        <f t="shared" si="1"/>
        <v>1.2414603147338712</v>
      </c>
      <c r="R40" s="29">
        <f t="shared" si="1"/>
        <v>1.1171585854536479</v>
      </c>
      <c r="S40" s="29">
        <f t="shared" si="1"/>
        <v>1.1877489212715511</v>
      </c>
      <c r="T40" s="29">
        <f t="shared" si="1"/>
        <v>1.2632048119111641</v>
      </c>
      <c r="U40" s="29">
        <f t="shared" si="1"/>
        <v>1.1484213286228693</v>
      </c>
    </row>
    <row r="41" spans="12:21" ht="15.75" thickBot="1" x14ac:dyDescent="0.3">
      <c r="L41" s="21">
        <v>2011</v>
      </c>
      <c r="M41" s="29">
        <f t="shared" si="1"/>
        <v>1.2564013404159993</v>
      </c>
      <c r="N41" s="29">
        <f t="shared" si="1"/>
        <v>1.182386758567272</v>
      </c>
      <c r="O41" s="29">
        <f t="shared" si="1"/>
        <v>1.1998075407107418</v>
      </c>
      <c r="P41" s="29">
        <f t="shared" si="1"/>
        <v>1.1347603625171434</v>
      </c>
      <c r="Q41" s="29">
        <f t="shared" si="1"/>
        <v>1.190545359065861</v>
      </c>
      <c r="R41" s="29">
        <f t="shared" si="1"/>
        <v>1.1152844133394737</v>
      </c>
      <c r="S41" s="29">
        <f t="shared" si="1"/>
        <v>1.1709702383623231</v>
      </c>
      <c r="T41" s="29">
        <f t="shared" si="1"/>
        <v>1.1824261549036115</v>
      </c>
      <c r="U41" s="29">
        <f t="shared" si="1"/>
        <v>1.1025143467620888</v>
      </c>
    </row>
    <row r="42" spans="12:21" ht="15.75" thickBot="1" x14ac:dyDescent="0.3">
      <c r="L42" s="21">
        <v>2012</v>
      </c>
      <c r="M42" s="29">
        <f t="shared" si="1"/>
        <v>1.2189955820894716</v>
      </c>
      <c r="N42" s="29">
        <f t="shared" si="1"/>
        <v>1.198418765666841</v>
      </c>
      <c r="O42" s="29">
        <f t="shared" si="1"/>
        <v>1.1926322411509491</v>
      </c>
      <c r="P42" s="29">
        <f t="shared" si="1"/>
        <v>1.1476514513674161</v>
      </c>
      <c r="Q42" s="29">
        <f t="shared" si="1"/>
        <v>1.1622550477136138</v>
      </c>
      <c r="R42" s="29">
        <f t="shared" si="1"/>
        <v>1.0938622338752315</v>
      </c>
      <c r="S42" s="29">
        <f t="shared" si="1"/>
        <v>1.2009790620354586</v>
      </c>
      <c r="T42" s="29">
        <f t="shared" si="1"/>
        <v>1.2062586075961448</v>
      </c>
      <c r="U42" s="29">
        <f t="shared" si="1"/>
        <v>1.0716189115700439</v>
      </c>
    </row>
    <row r="43" spans="12:21" ht="15.75" thickBot="1" x14ac:dyDescent="0.3">
      <c r="L43" s="21">
        <v>2013</v>
      </c>
      <c r="M43" s="29">
        <f t="shared" si="1"/>
        <v>1.2177232185125622</v>
      </c>
      <c r="N43" s="29">
        <f t="shared" si="1"/>
        <v>1.2625593444447911</v>
      </c>
      <c r="O43" s="29">
        <f t="shared" si="1"/>
        <v>1.2100824717576646</v>
      </c>
      <c r="P43" s="29">
        <f t="shared" si="1"/>
        <v>1.1441414419507483</v>
      </c>
      <c r="Q43" s="29">
        <f t="shared" si="1"/>
        <v>1.2177923135280984</v>
      </c>
      <c r="R43" s="29">
        <f t="shared" si="1"/>
        <v>1.1139170850016111</v>
      </c>
      <c r="S43" s="29">
        <f t="shared" si="1"/>
        <v>1.2460679513173347</v>
      </c>
      <c r="T43" s="29">
        <f t="shared" si="1"/>
        <v>1.2308272906714715</v>
      </c>
      <c r="U43" s="29">
        <f t="shared" si="1"/>
        <v>1.0623311729748075</v>
      </c>
    </row>
    <row r="44" spans="12:21" ht="15.75" thickBot="1" x14ac:dyDescent="0.3">
      <c r="L44" s="21">
        <v>2014</v>
      </c>
      <c r="M44" s="29">
        <f t="shared" si="1"/>
        <v>1.2042840494836158</v>
      </c>
      <c r="N44" s="29">
        <f t="shared" si="1"/>
        <v>1.1831743097664249</v>
      </c>
      <c r="O44" s="29">
        <f t="shared" si="1"/>
        <v>1.163690598541415</v>
      </c>
      <c r="P44" s="29">
        <f t="shared" si="1"/>
        <v>1.1367204562913451</v>
      </c>
      <c r="Q44" s="29">
        <f t="shared" si="1"/>
        <v>1.1587681340577292</v>
      </c>
      <c r="R44" s="29">
        <f t="shared" si="1"/>
        <v>1.0627992523336676</v>
      </c>
      <c r="S44" s="29">
        <f t="shared" si="1"/>
        <v>1.2018027614249798</v>
      </c>
      <c r="T44" s="29">
        <f t="shared" si="1"/>
        <v>1.1580992920730431</v>
      </c>
      <c r="U44" s="29">
        <f t="shared" si="1"/>
        <v>0.99796517261050222</v>
      </c>
    </row>
    <row r="45" spans="12:21" ht="15.75" thickBot="1" x14ac:dyDescent="0.3">
      <c r="L45" s="21">
        <v>2015</v>
      </c>
      <c r="M45" s="29">
        <f t="shared" si="1"/>
        <v>1.25913712793569</v>
      </c>
      <c r="N45" s="29">
        <f t="shared" si="1"/>
        <v>1.232007321878916</v>
      </c>
      <c r="O45" s="29">
        <f t="shared" si="1"/>
        <v>1.1883161326181741</v>
      </c>
      <c r="P45" s="29">
        <f t="shared" si="1"/>
        <v>1.1369531999777149</v>
      </c>
      <c r="Q45" s="29">
        <f t="shared" si="1"/>
        <v>1.1768871622449106</v>
      </c>
      <c r="R45" s="29">
        <f t="shared" si="1"/>
        <v>1.0970410464727118</v>
      </c>
      <c r="S45" s="29">
        <f t="shared" si="1"/>
        <v>1.2320580901918805</v>
      </c>
      <c r="T45" s="29">
        <f t="shared" si="1"/>
        <v>1.1827372156031384</v>
      </c>
      <c r="U45" s="29">
        <f t="shared" si="1"/>
        <v>1.0531632272780516</v>
      </c>
    </row>
    <row r="46" spans="12:21" ht="15.75" thickBot="1" x14ac:dyDescent="0.3">
      <c r="L46" s="21">
        <v>2016</v>
      </c>
      <c r="M46" s="29">
        <f t="shared" si="1"/>
        <v>1.2952878037168258</v>
      </c>
      <c r="N46" s="29">
        <f t="shared" si="1"/>
        <v>1.2156125322619327</v>
      </c>
      <c r="O46" s="29">
        <f t="shared" si="1"/>
        <v>1.1810189184123856</v>
      </c>
      <c r="P46" s="29">
        <f t="shared" si="1"/>
        <v>1.1697127242422645</v>
      </c>
      <c r="Q46" s="29">
        <f t="shared" si="1"/>
        <v>1.1857391293099566</v>
      </c>
      <c r="R46" s="29">
        <f t="shared" si="1"/>
        <v>1.1191222898874804</v>
      </c>
      <c r="S46" s="29">
        <f t="shared" si="1"/>
        <v>1.2225884416690398</v>
      </c>
      <c r="T46" s="29">
        <f t="shared" si="1"/>
        <v>1.2021196839739849</v>
      </c>
      <c r="U46" s="29">
        <f t="shared" si="1"/>
        <v>1.0727993202710542</v>
      </c>
    </row>
    <row r="47" spans="12:21" ht="15.75" thickBot="1" x14ac:dyDescent="0.3">
      <c r="L47" s="21">
        <v>2017</v>
      </c>
      <c r="M47" s="29">
        <f t="shared" ref="M47:U48" si="2">M25/M$49</f>
        <v>1.3082103729916574</v>
      </c>
      <c r="N47" s="29">
        <f t="shared" si="2"/>
        <v>1.2661347327208679</v>
      </c>
      <c r="O47" s="29">
        <f t="shared" si="2"/>
        <v>1.1944930441195594</v>
      </c>
      <c r="P47" s="29">
        <f t="shared" si="2"/>
        <v>1.188818041757342</v>
      </c>
      <c r="Q47" s="29">
        <f t="shared" si="2"/>
        <v>1.1951120366024097</v>
      </c>
      <c r="R47" s="29">
        <f t="shared" si="2"/>
        <v>1.1586203656048044</v>
      </c>
      <c r="S47" s="29">
        <f t="shared" si="2"/>
        <v>1.2703000252476666</v>
      </c>
      <c r="T47" s="29">
        <f t="shared" si="2"/>
        <v>1.2401930718634617</v>
      </c>
      <c r="U47" s="29">
        <f t="shared" si="2"/>
        <v>1.0991712038140111</v>
      </c>
    </row>
    <row r="48" spans="12:21" ht="15.75" thickBot="1" x14ac:dyDescent="0.3">
      <c r="L48" s="25">
        <v>2018</v>
      </c>
      <c r="M48" s="29">
        <f t="shared" si="2"/>
        <v>1.2944473302873531</v>
      </c>
      <c r="N48" s="29">
        <f t="shared" si="2"/>
        <v>1.2550072692921752</v>
      </c>
      <c r="O48" s="29">
        <f t="shared" si="2"/>
        <v>1.1998824053769155</v>
      </c>
      <c r="P48" s="29">
        <f t="shared" si="2"/>
        <v>1.1174942079411025</v>
      </c>
      <c r="Q48" s="29">
        <f t="shared" si="2"/>
        <v>1.1562708675581421</v>
      </c>
      <c r="R48" s="29">
        <f t="shared" si="2"/>
        <v>1.1402675272429939</v>
      </c>
      <c r="S48" s="29">
        <f t="shared" si="2"/>
        <v>1.2322115180575237</v>
      </c>
      <c r="T48" s="29">
        <f t="shared" si="2"/>
        <v>1.2282291879169143</v>
      </c>
      <c r="U48" s="29">
        <f t="shared" si="2"/>
        <v>1.0730419142853553</v>
      </c>
    </row>
    <row r="49" spans="12:21" x14ac:dyDescent="0.25">
      <c r="L49" s="17" t="s">
        <v>15</v>
      </c>
      <c r="M49" s="18">
        <f>M8</f>
        <v>30.432350475383224</v>
      </c>
      <c r="N49" s="18">
        <f t="shared" ref="N49:U49" si="3">N8</f>
        <v>78.130863147766647</v>
      </c>
      <c r="O49" s="18">
        <f t="shared" si="3"/>
        <v>299.46712032883892</v>
      </c>
      <c r="P49" s="18">
        <f t="shared" si="3"/>
        <v>295.15655651744152</v>
      </c>
      <c r="Q49" s="18">
        <f t="shared" si="3"/>
        <v>62.364873188375931</v>
      </c>
      <c r="R49" s="18">
        <f t="shared" si="3"/>
        <v>201.60927613714145</v>
      </c>
      <c r="S49" s="18">
        <f t="shared" si="3"/>
        <v>78.90349586121603</v>
      </c>
      <c r="T49" s="18">
        <f t="shared" si="3"/>
        <v>36.963075365928184</v>
      </c>
      <c r="U49" s="18">
        <f t="shared" si="3"/>
        <v>141.78142554322321</v>
      </c>
    </row>
    <row r="50" spans="12:21" ht="15.75" thickBot="1" x14ac:dyDescent="0.3"/>
    <row r="51" spans="12:21" ht="15.75" thickBot="1" x14ac:dyDescent="0.3">
      <c r="L51" s="130" t="s">
        <v>16</v>
      </c>
      <c r="M51" s="131"/>
      <c r="N51" s="131"/>
      <c r="O51" s="132" t="s">
        <v>123</v>
      </c>
      <c r="P51" s="133"/>
      <c r="Q51" s="133"/>
      <c r="R51" s="133"/>
      <c r="S51" s="133"/>
      <c r="T51" s="133"/>
      <c r="U51" s="133"/>
    </row>
    <row r="52" spans="12:21" ht="19.5" thickBot="1" x14ac:dyDescent="0.3">
      <c r="L52" s="134" t="s">
        <v>17</v>
      </c>
      <c r="M52" s="135" t="s">
        <v>4</v>
      </c>
      <c r="N52" s="135" t="s">
        <v>5</v>
      </c>
      <c r="O52" s="135" t="s">
        <v>6</v>
      </c>
      <c r="P52" s="135" t="s">
        <v>7</v>
      </c>
      <c r="Q52" s="135" t="s">
        <v>8</v>
      </c>
      <c r="R52" s="135" t="s">
        <v>9</v>
      </c>
      <c r="S52" s="135" t="s">
        <v>10</v>
      </c>
      <c r="T52" s="135" t="s">
        <v>11</v>
      </c>
      <c r="U52" s="136" t="s">
        <v>12</v>
      </c>
    </row>
    <row r="53" spans="12:21" x14ac:dyDescent="0.25">
      <c r="L53" s="137">
        <v>2000</v>
      </c>
      <c r="M53" s="138">
        <v>0.1016501009491117</v>
      </c>
      <c r="N53" s="138">
        <v>0.12264878373530064</v>
      </c>
      <c r="O53" s="138">
        <v>0.13232424765409118</v>
      </c>
      <c r="P53" s="138">
        <v>0.14369529473663956</v>
      </c>
      <c r="Q53" s="138">
        <v>0.10885067535055604</v>
      </c>
      <c r="R53" s="138">
        <v>0.13468939359866713</v>
      </c>
      <c r="S53" s="138">
        <v>0.10374361294048473</v>
      </c>
      <c r="T53" s="138">
        <v>9.8361897731745404E-2</v>
      </c>
      <c r="U53" s="138">
        <v>7.7861179388515542E-2</v>
      </c>
    </row>
    <row r="54" spans="12:21" x14ac:dyDescent="0.25">
      <c r="L54" s="139">
        <v>2001</v>
      </c>
      <c r="M54" s="138">
        <v>0.10985591501196408</v>
      </c>
      <c r="N54" s="138">
        <v>0.13374947806614743</v>
      </c>
      <c r="O54" s="138">
        <v>0.14316966355558286</v>
      </c>
      <c r="P54" s="138">
        <v>0.15071645924728014</v>
      </c>
      <c r="Q54" s="138">
        <v>0.11655067174931778</v>
      </c>
      <c r="R54" s="138">
        <v>0.14007126425694677</v>
      </c>
      <c r="S54" s="138">
        <v>0.10925257458082679</v>
      </c>
      <c r="T54" s="138">
        <v>0.10304922411371102</v>
      </c>
      <c r="U54" s="138">
        <v>8.2854487915342723E-2</v>
      </c>
    </row>
    <row r="55" spans="12:21" x14ac:dyDescent="0.25">
      <c r="L55" s="139">
        <v>2002</v>
      </c>
      <c r="M55" s="138">
        <v>0.11136229685846255</v>
      </c>
      <c r="N55" s="138">
        <v>0.13350512628507749</v>
      </c>
      <c r="O55" s="138">
        <v>0.14146334102044891</v>
      </c>
      <c r="P55" s="138">
        <v>0.15008121537068092</v>
      </c>
      <c r="Q55" s="138">
        <v>0.12082772996245476</v>
      </c>
      <c r="R55" s="138">
        <v>0.13952950834811617</v>
      </c>
      <c r="S55" s="138">
        <v>0.1116628095871998</v>
      </c>
      <c r="T55" s="138">
        <v>0.10391000556697261</v>
      </c>
      <c r="U55" s="138">
        <v>8.4516705461229261E-2</v>
      </c>
    </row>
    <row r="56" spans="12:21" x14ac:dyDescent="0.25">
      <c r="L56" s="139">
        <v>2003</v>
      </c>
      <c r="M56" s="138">
        <v>0.11552445142150566</v>
      </c>
      <c r="N56" s="138">
        <v>0.14386219428342265</v>
      </c>
      <c r="O56" s="138">
        <v>0.14508309902324978</v>
      </c>
      <c r="P56" s="138">
        <v>0.16250589135170365</v>
      </c>
      <c r="Q56" s="138">
        <v>0.12689444429010052</v>
      </c>
      <c r="R56" s="138">
        <v>0.14428006880304314</v>
      </c>
      <c r="S56" s="138">
        <v>0.11794442179578316</v>
      </c>
      <c r="T56" s="138">
        <v>0.10789324440311104</v>
      </c>
      <c r="U56" s="138">
        <v>8.8044589704607296E-2</v>
      </c>
    </row>
    <row r="57" spans="12:21" x14ac:dyDescent="0.25">
      <c r="L57" s="139">
        <v>2004</v>
      </c>
      <c r="M57" s="138">
        <v>0.11779034542504722</v>
      </c>
      <c r="N57" s="138">
        <v>0.14367323303439658</v>
      </c>
      <c r="O57" s="138">
        <v>0.14885446031429581</v>
      </c>
      <c r="P57" s="138">
        <v>0.15984661817165785</v>
      </c>
      <c r="Q57" s="138">
        <v>0.12917778218067458</v>
      </c>
      <c r="R57" s="138">
        <v>0.14980735634263295</v>
      </c>
      <c r="S57" s="138">
        <v>0.11936485254752706</v>
      </c>
      <c r="T57" s="138">
        <v>0.10940802847240801</v>
      </c>
      <c r="U57" s="138">
        <v>8.7632071142864046E-2</v>
      </c>
    </row>
    <row r="58" spans="12:21" x14ac:dyDescent="0.25">
      <c r="L58" s="139">
        <v>2005</v>
      </c>
      <c r="M58" s="138">
        <v>0.11879368019401872</v>
      </c>
      <c r="N58" s="138">
        <v>0.14874168443345226</v>
      </c>
      <c r="O58" s="138">
        <v>0.15219364869214963</v>
      </c>
      <c r="P58" s="138">
        <v>0.16297854498157921</v>
      </c>
      <c r="Q58" s="138">
        <v>0.13722187663148214</v>
      </c>
      <c r="R58" s="138">
        <v>0.15226512061204375</v>
      </c>
      <c r="S58" s="138">
        <v>0.12450477137653779</v>
      </c>
      <c r="T58" s="138">
        <v>0.1119693759525793</v>
      </c>
      <c r="U58" s="138">
        <v>8.6913394314814221E-2</v>
      </c>
    </row>
    <row r="59" spans="12:21" x14ac:dyDescent="0.25">
      <c r="L59" s="139">
        <v>2006</v>
      </c>
      <c r="M59" s="138">
        <v>0.12171624154497254</v>
      </c>
      <c r="N59" s="138">
        <v>0.15389845181670084</v>
      </c>
      <c r="O59" s="138">
        <v>0.15129628919309546</v>
      </c>
      <c r="P59" s="138">
        <v>0.16250692847823944</v>
      </c>
      <c r="Q59" s="138">
        <v>0.13573156886765811</v>
      </c>
      <c r="R59" s="138">
        <v>0.15347073123699137</v>
      </c>
      <c r="S59" s="138">
        <v>0.12299137915980338</v>
      </c>
      <c r="T59" s="138">
        <v>0.11086014192703046</v>
      </c>
      <c r="U59" s="138">
        <v>8.4470212804495529E-2</v>
      </c>
    </row>
    <row r="60" spans="12:21" x14ac:dyDescent="0.25">
      <c r="L60" s="139">
        <v>2007</v>
      </c>
      <c r="M60" s="138">
        <v>0.11953468618031755</v>
      </c>
      <c r="N60" s="138">
        <v>0.15153732135372014</v>
      </c>
      <c r="O60" s="138">
        <v>0.14841370287064048</v>
      </c>
      <c r="P60" s="138">
        <v>0.15982964191188534</v>
      </c>
      <c r="Q60" s="138">
        <v>0.13355496885232662</v>
      </c>
      <c r="R60" s="138">
        <v>0.15246157044386421</v>
      </c>
      <c r="S60" s="138">
        <v>0.12085519754434035</v>
      </c>
      <c r="T60" s="138">
        <v>0.10880891009423294</v>
      </c>
      <c r="U60" s="138">
        <v>8.1201225631772525E-2</v>
      </c>
    </row>
    <row r="61" spans="12:21" x14ac:dyDescent="0.25">
      <c r="L61" s="139">
        <v>2008</v>
      </c>
      <c r="M61" s="138">
        <v>0.11900234174957539</v>
      </c>
      <c r="N61" s="138">
        <v>0.15465198150946965</v>
      </c>
      <c r="O61" s="138">
        <v>0.14850272673089931</v>
      </c>
      <c r="P61" s="138">
        <v>0.16159108696989627</v>
      </c>
      <c r="Q61" s="138">
        <v>0.13470848269832708</v>
      </c>
      <c r="R61" s="138">
        <v>0.1495120065694103</v>
      </c>
      <c r="S61" s="138">
        <v>0.1197480388455659</v>
      </c>
      <c r="T61" s="138">
        <v>0.10933585237971538</v>
      </c>
      <c r="U61" s="138">
        <v>8.0502505654306236E-2</v>
      </c>
    </row>
    <row r="62" spans="12:21" x14ac:dyDescent="0.25">
      <c r="L62" s="139">
        <v>2009</v>
      </c>
      <c r="M62" s="138">
        <v>0.11714243566337182</v>
      </c>
      <c r="N62" s="138">
        <v>0.14392491253877798</v>
      </c>
      <c r="O62" s="138">
        <v>0.14636687363431031</v>
      </c>
      <c r="P62" s="138">
        <v>0.15439231516245391</v>
      </c>
      <c r="Q62" s="138">
        <v>0.12777600152889731</v>
      </c>
      <c r="R62" s="138">
        <v>0.14380158774120885</v>
      </c>
      <c r="S62" s="138">
        <v>0.11357149441372397</v>
      </c>
      <c r="T62" s="138">
        <v>0.1064688931320765</v>
      </c>
      <c r="U62" s="138">
        <v>8.0500267413318685E-2</v>
      </c>
    </row>
    <row r="63" spans="12:21" x14ac:dyDescent="0.25">
      <c r="L63" s="139">
        <v>2010</v>
      </c>
      <c r="M63" s="138">
        <v>0.1206324152046241</v>
      </c>
      <c r="N63" s="138">
        <v>0.1502678251672902</v>
      </c>
      <c r="O63" s="138">
        <v>0.15388605490790788</v>
      </c>
      <c r="P63" s="138">
        <v>0.16376714861629302</v>
      </c>
      <c r="Q63" s="138">
        <v>0.13297077363297413</v>
      </c>
      <c r="R63" s="138">
        <v>0.15342594188071021</v>
      </c>
      <c r="S63" s="138">
        <v>0.11832191983950702</v>
      </c>
      <c r="T63" s="138">
        <v>0.11211260628476068</v>
      </c>
      <c r="U63" s="138">
        <v>8.3082375750661144E-2</v>
      </c>
    </row>
    <row r="64" spans="12:21" x14ac:dyDescent="0.25">
      <c r="L64" s="139">
        <v>2011</v>
      </c>
      <c r="M64" s="138">
        <v>0.12141944219607349</v>
      </c>
      <c r="N64" s="138">
        <v>0.14681891591871271</v>
      </c>
      <c r="O64" s="138">
        <v>0.14962231621259878</v>
      </c>
      <c r="P64" s="138">
        <v>0.15856420437453977</v>
      </c>
      <c r="Q64" s="138">
        <v>0.12568667662732155</v>
      </c>
      <c r="R64" s="138">
        <v>0.15127983914351426</v>
      </c>
      <c r="S64" s="138">
        <v>0.1119706125763</v>
      </c>
      <c r="T64" s="138">
        <v>0.10404346580325996</v>
      </c>
      <c r="U64" s="138">
        <v>7.8221817938881083E-2</v>
      </c>
    </row>
    <row r="65" spans="12:21" x14ac:dyDescent="0.25">
      <c r="L65" s="139">
        <v>2012</v>
      </c>
      <c r="M65" s="138">
        <v>0.11747664759099129</v>
      </c>
      <c r="N65" s="138">
        <v>0.14519714412932935</v>
      </c>
      <c r="O65" s="138">
        <v>0.14886660402649993</v>
      </c>
      <c r="P65" s="138">
        <v>0.1620976643410261</v>
      </c>
      <c r="Q65" s="138">
        <v>0.12211669655594735</v>
      </c>
      <c r="R65" s="138">
        <v>0.14869844601525373</v>
      </c>
      <c r="S65" s="138">
        <v>0.11570763029617762</v>
      </c>
      <c r="T65" s="138">
        <v>0.10556463473717492</v>
      </c>
      <c r="U65" s="138">
        <v>7.7326412194964209E-2</v>
      </c>
    </row>
    <row r="66" spans="12:21" x14ac:dyDescent="0.25">
      <c r="L66" s="139">
        <v>2013</v>
      </c>
      <c r="M66" s="138">
        <v>0.11718292136602744</v>
      </c>
      <c r="N66" s="138">
        <v>0.15560129761419655</v>
      </c>
      <c r="O66" s="138">
        <v>0.15230244067280796</v>
      </c>
      <c r="P66" s="138">
        <v>0.1626476690706912</v>
      </c>
      <c r="Q66" s="138">
        <v>0.12789795702102946</v>
      </c>
      <c r="R66" s="138">
        <v>0.1517275455253333</v>
      </c>
      <c r="S66" s="138">
        <v>0.11895374388953515</v>
      </c>
      <c r="T66" s="138">
        <v>0.1086630484453118</v>
      </c>
      <c r="U66" s="138">
        <v>7.7839297598381568E-2</v>
      </c>
    </row>
    <row r="67" spans="12:21" x14ac:dyDescent="0.25">
      <c r="L67" s="139">
        <v>2014</v>
      </c>
      <c r="M67" s="138">
        <v>0.11382074511751945</v>
      </c>
      <c r="N67" s="138">
        <v>0.14536594580626025</v>
      </c>
      <c r="O67" s="138">
        <v>0.14688152694142678</v>
      </c>
      <c r="P67" s="138">
        <v>0.15720319186602524</v>
      </c>
      <c r="Q67" s="138">
        <v>0.12156267331846653</v>
      </c>
      <c r="R67" s="138">
        <v>0.14445941367081983</v>
      </c>
      <c r="S67" s="138">
        <v>0.11375957573547131</v>
      </c>
      <c r="T67" s="138">
        <v>0.10159435783814939</v>
      </c>
      <c r="U67" s="138">
        <v>7.2088246099821743E-2</v>
      </c>
    </row>
    <row r="68" spans="12:21" x14ac:dyDescent="0.25">
      <c r="L68" s="139">
        <v>2015</v>
      </c>
      <c r="M68" s="138">
        <v>0.11913397257220559</v>
      </c>
      <c r="N68" s="138">
        <v>0.14941278349106116</v>
      </c>
      <c r="O68" s="138">
        <v>0.15089357643271614</v>
      </c>
      <c r="P68" s="138">
        <v>0.15814190948054324</v>
      </c>
      <c r="Q68" s="138">
        <v>0.1226463797302467</v>
      </c>
      <c r="R68" s="138">
        <v>0.14714858219393015</v>
      </c>
      <c r="S68" s="138">
        <v>0.11845235838988658</v>
      </c>
      <c r="T68" s="138">
        <v>0.106036316718811</v>
      </c>
      <c r="U68" s="138">
        <v>7.3118290958029783E-2</v>
      </c>
    </row>
    <row r="69" spans="12:21" x14ac:dyDescent="0.25">
      <c r="L69" s="139">
        <v>2016</v>
      </c>
      <c r="M69" s="138">
        <v>0.12152306442586448</v>
      </c>
      <c r="N69" s="138">
        <v>0.15125757595750028</v>
      </c>
      <c r="O69" s="138">
        <v>0.15314136908327403</v>
      </c>
      <c r="P69" s="138">
        <v>0.16296902451665768</v>
      </c>
      <c r="Q69" s="138">
        <v>0.12252769909161139</v>
      </c>
      <c r="R69" s="138">
        <v>0.15027533012782801</v>
      </c>
      <c r="S69" s="138">
        <v>0.11628737508665959</v>
      </c>
      <c r="T69" s="138">
        <v>0.10571313414866065</v>
      </c>
      <c r="U69" s="138">
        <v>7.3254602110436329E-2</v>
      </c>
    </row>
    <row r="70" spans="12:21" x14ac:dyDescent="0.25">
      <c r="L70" s="139">
        <v>2017</v>
      </c>
      <c r="M70" s="138">
        <v>0.12339000489403563</v>
      </c>
      <c r="N70" s="138">
        <v>0.15555529913067617</v>
      </c>
      <c r="O70" s="138">
        <v>0.15335475685673544</v>
      </c>
      <c r="P70" s="138">
        <v>0.16320975743344138</v>
      </c>
      <c r="Q70" s="138">
        <v>0.12289772122730226</v>
      </c>
      <c r="R70" s="138">
        <v>0.15228133525309995</v>
      </c>
      <c r="S70" s="138">
        <v>0.11953925636346475</v>
      </c>
      <c r="T70" s="138">
        <v>0.10694317109851738</v>
      </c>
      <c r="U70" s="138">
        <v>7.3079179287329474E-2</v>
      </c>
    </row>
    <row r="71" spans="12:21" ht="15.75" thickBot="1" x14ac:dyDescent="0.3">
      <c r="L71" s="140">
        <v>2018</v>
      </c>
      <c r="M71" s="138">
        <v>0.11899499968557582</v>
      </c>
      <c r="N71" s="138">
        <v>0.15446010155381118</v>
      </c>
      <c r="O71" s="138">
        <v>0.15186224445143021</v>
      </c>
      <c r="P71" s="138">
        <v>0.15982674075537381</v>
      </c>
      <c r="Q71" s="138">
        <v>0.11850449002525486</v>
      </c>
      <c r="R71" s="138">
        <v>0.15150061511636928</v>
      </c>
      <c r="S71" s="138">
        <v>0.11608304965317172</v>
      </c>
      <c r="T71" s="138">
        <v>0.1045104222147249</v>
      </c>
      <c r="U71" s="138">
        <v>7.0809820375400082E-2</v>
      </c>
    </row>
    <row r="72" spans="12:21" ht="15.75" thickBot="1" x14ac:dyDescent="0.3"/>
    <row r="73" spans="12:21" ht="15.75" thickBot="1" x14ac:dyDescent="0.3">
      <c r="L73" s="30" t="s">
        <v>18</v>
      </c>
      <c r="M73" s="10"/>
      <c r="N73" s="10"/>
      <c r="O73" s="11" t="s">
        <v>2</v>
      </c>
    </row>
    <row r="74" spans="12:21" ht="19.5" thickBot="1" x14ac:dyDescent="0.3">
      <c r="L74" s="31" t="s">
        <v>3</v>
      </c>
      <c r="M74" s="15" t="s">
        <v>4</v>
      </c>
      <c r="N74" s="15" t="s">
        <v>5</v>
      </c>
      <c r="O74" s="15" t="s">
        <v>6</v>
      </c>
      <c r="P74" s="15" t="s">
        <v>7</v>
      </c>
      <c r="Q74" s="15" t="s">
        <v>8</v>
      </c>
      <c r="R74" s="15" t="s">
        <v>9</v>
      </c>
      <c r="S74" s="15" t="s">
        <v>10</v>
      </c>
      <c r="T74" s="15" t="s">
        <v>11</v>
      </c>
      <c r="U74" s="16" t="s">
        <v>12</v>
      </c>
    </row>
    <row r="75" spans="12:21" x14ac:dyDescent="0.25">
      <c r="L75" s="17">
        <v>2000</v>
      </c>
      <c r="M75" s="18">
        <v>4.3397189067334709</v>
      </c>
      <c r="N75" s="19">
        <v>11.42770137228308</v>
      </c>
      <c r="O75" s="19">
        <v>21.732923477271548</v>
      </c>
      <c r="P75" s="19">
        <v>25.823676989628705</v>
      </c>
      <c r="Q75" s="19">
        <v>7.2411869765372243</v>
      </c>
      <c r="R75" s="19">
        <v>20.838770214480327</v>
      </c>
      <c r="S75" s="19">
        <v>7.0465024094950746</v>
      </c>
      <c r="T75" s="19">
        <v>3.2360549732204982</v>
      </c>
      <c r="U75" s="20">
        <v>1.6887536917193955</v>
      </c>
    </row>
    <row r="76" spans="12:21" x14ac:dyDescent="0.25">
      <c r="L76" s="21">
        <v>2001</v>
      </c>
      <c r="M76" s="22">
        <v>4.42532438938259</v>
      </c>
      <c r="N76" s="23">
        <v>14.539528131046312</v>
      </c>
      <c r="O76" s="23">
        <v>23.208524480971114</v>
      </c>
      <c r="P76" s="23">
        <v>26.090953638430442</v>
      </c>
      <c r="Q76" s="23">
        <v>7.6150695260759145</v>
      </c>
      <c r="R76" s="23">
        <v>21.790333032142712</v>
      </c>
      <c r="S76" s="23">
        <v>7.338946378226801</v>
      </c>
      <c r="T76" s="23">
        <v>3.3407123746810909</v>
      </c>
      <c r="U76" s="24">
        <v>1.7991409456672613</v>
      </c>
    </row>
    <row r="77" spans="12:21" x14ac:dyDescent="0.25">
      <c r="L77" s="21">
        <v>2002</v>
      </c>
      <c r="M77" s="22">
        <v>4.0136357108142242</v>
      </c>
      <c r="N77" s="23">
        <v>14.037857243719172</v>
      </c>
      <c r="O77" s="23">
        <v>21.336884246822379</v>
      </c>
      <c r="P77" s="23">
        <v>23.659299873189077</v>
      </c>
      <c r="Q77" s="23">
        <v>7.8266367334930536</v>
      </c>
      <c r="R77" s="23">
        <v>19.013901884319569</v>
      </c>
      <c r="S77" s="23">
        <v>6.9353129575358006</v>
      </c>
      <c r="T77" s="23">
        <v>3.1965113867353292</v>
      </c>
      <c r="U77" s="24">
        <v>1.7295857651884752</v>
      </c>
    </row>
    <row r="78" spans="12:21" x14ac:dyDescent="0.25">
      <c r="L78" s="21">
        <v>2003</v>
      </c>
      <c r="M78" s="22">
        <v>3.849954694823678</v>
      </c>
      <c r="N78" s="23">
        <v>14.867984606111293</v>
      </c>
      <c r="O78" s="23">
        <v>21.357116300322186</v>
      </c>
      <c r="P78" s="23">
        <v>25.724308363049925</v>
      </c>
      <c r="Q78" s="23">
        <v>7.668334560258776</v>
      </c>
      <c r="R78" s="23">
        <v>20.035438261893933</v>
      </c>
      <c r="S78" s="23">
        <v>6.8771922162146559</v>
      </c>
      <c r="T78" s="23">
        <v>3.2692457826203269</v>
      </c>
      <c r="U78" s="24">
        <v>1.8518983776131877</v>
      </c>
    </row>
    <row r="79" spans="12:21" x14ac:dyDescent="0.25">
      <c r="L79" s="21">
        <v>2004</v>
      </c>
      <c r="M79" s="22">
        <v>3.7832748454731111</v>
      </c>
      <c r="N79" s="23">
        <v>14.36788932330527</v>
      </c>
      <c r="O79" s="23">
        <v>20.573156267002826</v>
      </c>
      <c r="P79" s="23">
        <v>25.517380739253209</v>
      </c>
      <c r="Q79" s="23">
        <v>8.0801710902539092</v>
      </c>
      <c r="R79" s="23">
        <v>20.004610372714328</v>
      </c>
      <c r="S79" s="23">
        <v>7.5279438230519302</v>
      </c>
      <c r="T79" s="23">
        <v>3.2643318351073218</v>
      </c>
      <c r="U79" s="24">
        <v>2.1998589160572393</v>
      </c>
    </row>
    <row r="80" spans="12:21" x14ac:dyDescent="0.25">
      <c r="L80" s="21">
        <v>2005</v>
      </c>
      <c r="M80" s="22">
        <v>4.6010938471694809</v>
      </c>
      <c r="N80" s="23">
        <v>14.657163677219309</v>
      </c>
      <c r="O80" s="23">
        <v>22.606400648489739</v>
      </c>
      <c r="P80" s="23">
        <v>27.744308706225546</v>
      </c>
      <c r="Q80" s="23">
        <v>12.015432275183125</v>
      </c>
      <c r="R80" s="23">
        <v>25.830537934889083</v>
      </c>
      <c r="S80" s="23">
        <v>9.8051532873247726</v>
      </c>
      <c r="T80" s="23">
        <v>3.3840217699276129</v>
      </c>
      <c r="U80" s="24">
        <v>2.3480721941424409</v>
      </c>
    </row>
    <row r="81" spans="12:21" x14ac:dyDescent="0.25">
      <c r="L81" s="21">
        <v>2006</v>
      </c>
      <c r="M81" s="22">
        <v>5.8201367464223948</v>
      </c>
      <c r="N81" s="23">
        <v>16.62595101651284</v>
      </c>
      <c r="O81" s="23">
        <v>25.308107267318139</v>
      </c>
      <c r="P81" s="23">
        <v>31.426982145631818</v>
      </c>
      <c r="Q81" s="23">
        <v>11.575602050009271</v>
      </c>
      <c r="R81" s="23">
        <v>28.946043797123536</v>
      </c>
      <c r="S81" s="23">
        <v>10.855481760476112</v>
      </c>
      <c r="T81" s="23">
        <v>3.9554368704756797</v>
      </c>
      <c r="U81" s="24">
        <v>3.7604055827833016</v>
      </c>
    </row>
    <row r="82" spans="12:21" x14ac:dyDescent="0.25">
      <c r="L82" s="21">
        <v>2007</v>
      </c>
      <c r="M82" s="22">
        <v>6.1382810261138694</v>
      </c>
      <c r="N82" s="23">
        <v>17.322028817238397</v>
      </c>
      <c r="O82" s="23">
        <v>27.641754946203822</v>
      </c>
      <c r="P82" s="23">
        <v>32.47148975669257</v>
      </c>
      <c r="Q82" s="23">
        <v>12.622542643487385</v>
      </c>
      <c r="R82" s="23">
        <v>31.095547402968972</v>
      </c>
      <c r="S82" s="23">
        <v>11.351388294585893</v>
      </c>
      <c r="T82" s="23">
        <v>4.4450965075362729</v>
      </c>
      <c r="U82" s="24">
        <v>4.6310379934308834</v>
      </c>
    </row>
    <row r="83" spans="12:21" x14ac:dyDescent="0.25">
      <c r="L83" s="21">
        <v>2008</v>
      </c>
      <c r="M83" s="22">
        <v>6.4603154147669875</v>
      </c>
      <c r="N83" s="23">
        <v>18.322802887738444</v>
      </c>
      <c r="O83" s="23">
        <v>28.930860296514791</v>
      </c>
      <c r="P83" s="23">
        <v>33.270759405025714</v>
      </c>
      <c r="Q83" s="23">
        <v>12.818437642321816</v>
      </c>
      <c r="R83" s="23">
        <v>30.725762537374465</v>
      </c>
      <c r="S83" s="23">
        <v>10.54445277709983</v>
      </c>
      <c r="T83" s="23">
        <v>4.8492239663534518</v>
      </c>
      <c r="U83" s="24">
        <v>5.2444476445510881</v>
      </c>
    </row>
    <row r="84" spans="12:21" x14ac:dyDescent="0.25">
      <c r="L84" s="21">
        <v>2009</v>
      </c>
      <c r="M84" s="22">
        <v>6.7881470064173248</v>
      </c>
      <c r="N84" s="23">
        <v>18.690852477908905</v>
      </c>
      <c r="O84" s="23">
        <v>31.683958256919301</v>
      </c>
      <c r="P84" s="23">
        <v>34.281887555910394</v>
      </c>
      <c r="Q84" s="23">
        <v>13.010591095160994</v>
      </c>
      <c r="R84" s="23">
        <v>31.405691094749422</v>
      </c>
      <c r="S84" s="23">
        <v>11.893655533842205</v>
      </c>
      <c r="T84" s="23">
        <v>4.609999634922306</v>
      </c>
      <c r="U84" s="24">
        <v>5.6440771725704497</v>
      </c>
    </row>
    <row r="85" spans="12:21" x14ac:dyDescent="0.25">
      <c r="L85" s="21">
        <v>2010</v>
      </c>
      <c r="M85" s="22">
        <v>6.8666977721682541</v>
      </c>
      <c r="N85" s="23">
        <v>19.720223050441685</v>
      </c>
      <c r="O85" s="23">
        <v>34.939110414785098</v>
      </c>
      <c r="P85" s="23">
        <v>36.816702151680609</v>
      </c>
      <c r="Q85" s="23">
        <v>14.651923107422045</v>
      </c>
      <c r="R85" s="23">
        <v>34.77393589887194</v>
      </c>
      <c r="S85" s="23">
        <v>13.566468089409485</v>
      </c>
      <c r="T85" s="23">
        <v>5.1567806968086032</v>
      </c>
      <c r="U85" s="24">
        <v>5.9118476389802908</v>
      </c>
    </row>
    <row r="86" spans="12:21" x14ac:dyDescent="0.25">
      <c r="L86" s="21">
        <v>2011</v>
      </c>
      <c r="M86" s="22">
        <v>7.716401367576486</v>
      </c>
      <c r="N86" s="23">
        <v>18.663426858290073</v>
      </c>
      <c r="O86" s="23">
        <v>34.072265209982682</v>
      </c>
      <c r="P86" s="23">
        <v>36.108398332171639</v>
      </c>
      <c r="Q86" s="23">
        <v>13.817347933614426</v>
      </c>
      <c r="R86" s="23">
        <v>33.45110641575279</v>
      </c>
      <c r="S86" s="23">
        <v>11.861050169953154</v>
      </c>
      <c r="T86" s="23">
        <v>5.2775141820427809</v>
      </c>
      <c r="U86" s="24">
        <v>6.0686934947706774</v>
      </c>
    </row>
    <row r="87" spans="12:21" x14ac:dyDescent="0.25">
      <c r="L87" s="21">
        <v>2012</v>
      </c>
      <c r="M87" s="22">
        <v>7.6923094987760567</v>
      </c>
      <c r="N87" s="23">
        <v>18.613189034445547</v>
      </c>
      <c r="O87" s="23">
        <v>36.105307867655796</v>
      </c>
      <c r="P87" s="23">
        <v>39.002881089087417</v>
      </c>
      <c r="Q87" s="23">
        <v>13.055916587325113</v>
      </c>
      <c r="R87" s="23">
        <v>34.816775426949079</v>
      </c>
      <c r="S87" s="23">
        <v>11.793017339395732</v>
      </c>
      <c r="T87" s="23">
        <v>5.7280847414684217</v>
      </c>
      <c r="U87" s="24">
        <v>5.7032386169958755</v>
      </c>
    </row>
    <row r="88" spans="12:21" x14ac:dyDescent="0.25">
      <c r="L88" s="21">
        <v>2013</v>
      </c>
      <c r="M88" s="22">
        <v>7.3462802275361865</v>
      </c>
      <c r="N88" s="23">
        <v>21.502984903007835</v>
      </c>
      <c r="O88" s="23">
        <v>35.941758621713625</v>
      </c>
      <c r="P88" s="23">
        <v>40.057507478107958</v>
      </c>
      <c r="Q88" s="23">
        <v>14.610914817908803</v>
      </c>
      <c r="R88" s="23">
        <v>35.153588353520824</v>
      </c>
      <c r="S88" s="23">
        <v>12.539492871207324</v>
      </c>
      <c r="T88" s="23">
        <v>5.9267298212129758</v>
      </c>
      <c r="U88" s="24">
        <v>5.4640971036916079</v>
      </c>
    </row>
    <row r="89" spans="12:21" x14ac:dyDescent="0.25">
      <c r="L89" s="21">
        <v>2014</v>
      </c>
      <c r="M89" s="22">
        <v>6.726496355075362</v>
      </c>
      <c r="N89" s="23">
        <v>19.774986326990255</v>
      </c>
      <c r="O89" s="23">
        <v>34.041529101314744</v>
      </c>
      <c r="P89" s="23">
        <v>38.497526666912002</v>
      </c>
      <c r="Q89" s="23">
        <v>13.633374756566823</v>
      </c>
      <c r="R89" s="23">
        <v>34.746948639902158</v>
      </c>
      <c r="S89" s="23">
        <v>12.433616397070235</v>
      </c>
      <c r="T89" s="23">
        <v>5.6414299372021759</v>
      </c>
      <c r="U89" s="24">
        <v>5.7123298092984998</v>
      </c>
    </row>
    <row r="90" spans="12:21" x14ac:dyDescent="0.25">
      <c r="L90" s="21">
        <v>2015</v>
      </c>
      <c r="M90" s="22">
        <v>7.840800621207662</v>
      </c>
      <c r="N90" s="23">
        <v>20.634173715696885</v>
      </c>
      <c r="O90" s="23">
        <v>37.641537437978826</v>
      </c>
      <c r="P90" s="23">
        <v>38.619629346569198</v>
      </c>
      <c r="Q90" s="23">
        <v>14.580313518448333</v>
      </c>
      <c r="R90" s="23">
        <v>32.909472194236514</v>
      </c>
      <c r="S90" s="23">
        <v>13.446111313967778</v>
      </c>
      <c r="T90" s="23">
        <v>6.5520343633031155</v>
      </c>
      <c r="U90" s="24">
        <v>6.0009119089553167</v>
      </c>
    </row>
    <row r="91" spans="12:21" x14ac:dyDescent="0.25">
      <c r="L91" s="21">
        <v>2016</v>
      </c>
      <c r="M91" s="22">
        <v>7.8920593754351609</v>
      </c>
      <c r="N91" s="23">
        <v>21.784435041677021</v>
      </c>
      <c r="O91" s="23">
        <v>37.40283396738905</v>
      </c>
      <c r="P91" s="23">
        <v>37.832208276567187</v>
      </c>
      <c r="Q91" s="23">
        <v>14.276741023504432</v>
      </c>
      <c r="R91" s="23">
        <v>35.18019789725345</v>
      </c>
      <c r="S91" s="23">
        <v>12.882871025574241</v>
      </c>
      <c r="T91" s="23">
        <v>6.4769751829658651</v>
      </c>
      <c r="U91" s="24">
        <v>5.3956153458788512</v>
      </c>
    </row>
    <row r="92" spans="12:21" x14ac:dyDescent="0.25">
      <c r="L92" s="21">
        <v>2017</v>
      </c>
      <c r="M92" s="22">
        <v>7.9360323507479444</v>
      </c>
      <c r="N92" s="23">
        <v>21.850301836392262</v>
      </c>
      <c r="O92" s="23">
        <v>37.088181728696014</v>
      </c>
      <c r="P92" s="23">
        <v>38.903647054653199</v>
      </c>
      <c r="Q92" s="23">
        <v>14.269509515116399</v>
      </c>
      <c r="R92" s="23">
        <v>35.417153853893637</v>
      </c>
      <c r="S92" s="23">
        <v>13.439955842852427</v>
      </c>
      <c r="T92" s="23">
        <v>6.4863409246913184</v>
      </c>
      <c r="U92" s="24">
        <v>4.9426351044626822</v>
      </c>
    </row>
    <row r="93" spans="12:21" ht="15.75" thickBot="1" x14ac:dyDescent="0.3">
      <c r="L93" s="25">
        <v>2018</v>
      </c>
      <c r="M93" s="26">
        <v>6.8271451886393635</v>
      </c>
      <c r="N93" s="27">
        <v>20.136408165391394</v>
      </c>
      <c r="O93" s="27">
        <v>34.441751218669083</v>
      </c>
      <c r="P93" s="27">
        <v>37.445122315273345</v>
      </c>
      <c r="Q93" s="27">
        <v>12.970012116346824</v>
      </c>
      <c r="R93" s="27">
        <v>34.555531626479642</v>
      </c>
      <c r="S93" s="27">
        <v>13.79718237223773</v>
      </c>
      <c r="T93" s="27">
        <v>6.2361881450594465</v>
      </c>
      <c r="U93" s="28">
        <v>4.9493697756638468</v>
      </c>
    </row>
    <row r="94" spans="12:21" ht="15.75" thickBot="1" x14ac:dyDescent="0.3"/>
    <row r="95" spans="12:21" ht="15.75" thickBot="1" x14ac:dyDescent="0.3">
      <c r="L95" s="30" t="s">
        <v>19</v>
      </c>
      <c r="M95" s="10"/>
      <c r="N95" s="10"/>
      <c r="O95" s="11" t="s">
        <v>14</v>
      </c>
    </row>
    <row r="96" spans="12:21" ht="19.5" thickBot="1" x14ac:dyDescent="0.3">
      <c r="L96" s="31" t="s">
        <v>17</v>
      </c>
      <c r="M96" s="15" t="s">
        <v>4</v>
      </c>
      <c r="N96" s="15" t="s">
        <v>5</v>
      </c>
      <c r="O96" s="15" t="s">
        <v>6</v>
      </c>
      <c r="P96" s="15" t="s">
        <v>7</v>
      </c>
      <c r="Q96" s="15" t="s">
        <v>8</v>
      </c>
      <c r="R96" s="15" t="s">
        <v>9</v>
      </c>
      <c r="S96" s="15" t="s">
        <v>10</v>
      </c>
      <c r="T96" s="15" t="s">
        <v>11</v>
      </c>
      <c r="U96" s="16" t="s">
        <v>12</v>
      </c>
    </row>
    <row r="97" spans="12:21" x14ac:dyDescent="0.25">
      <c r="L97" s="32">
        <v>2000</v>
      </c>
      <c r="M97" s="44">
        <v>0.15455719647279487</v>
      </c>
      <c r="N97" s="45">
        <v>0.16617595344191047</v>
      </c>
      <c r="O97" s="45">
        <v>0.10699090354888195</v>
      </c>
      <c r="P97" s="45">
        <v>0.13117282479815948</v>
      </c>
      <c r="Q97" s="45">
        <v>0.12971341300766828</v>
      </c>
      <c r="R97" s="45">
        <v>0.13079153662871501</v>
      </c>
      <c r="S97" s="45">
        <v>0.10176247072215404</v>
      </c>
      <c r="T97" s="45">
        <v>9.4439402260959468E-2</v>
      </c>
      <c r="U97" s="46">
        <v>1.4006310407873219E-2</v>
      </c>
    </row>
    <row r="98" spans="12:21" x14ac:dyDescent="0.25">
      <c r="L98" s="36">
        <v>2001</v>
      </c>
      <c r="M98" s="47">
        <v>0.14597612277693359</v>
      </c>
      <c r="N98" s="48">
        <v>0.19426878196094441</v>
      </c>
      <c r="O98" s="48">
        <v>0.1053029480645718</v>
      </c>
      <c r="P98" s="48">
        <v>0.12607133436606011</v>
      </c>
      <c r="Q98" s="48">
        <v>0.12690464871170609</v>
      </c>
      <c r="R98" s="48">
        <v>0.13156347597481496</v>
      </c>
      <c r="S98" s="48">
        <v>0.10003712260642818</v>
      </c>
      <c r="T98" s="48">
        <v>9.2590467348337813E-2</v>
      </c>
      <c r="U98" s="49">
        <v>1.3973668377700034E-2</v>
      </c>
    </row>
    <row r="99" spans="12:21" x14ac:dyDescent="0.25">
      <c r="L99" s="36">
        <v>2002</v>
      </c>
      <c r="M99" s="47">
        <v>0.13026657453418122</v>
      </c>
      <c r="N99" s="48">
        <v>0.18778755870254354</v>
      </c>
      <c r="O99" s="48">
        <v>9.7645497362120789E-2</v>
      </c>
      <c r="P99" s="48">
        <v>0.11441652145065112</v>
      </c>
      <c r="Q99" s="48">
        <v>0.12527834807348423</v>
      </c>
      <c r="R99" s="48">
        <v>0.11469539321064269</v>
      </c>
      <c r="S99" s="48">
        <v>9.1918504692218198E-2</v>
      </c>
      <c r="T99" s="48">
        <v>8.7250636719077401E-2</v>
      </c>
      <c r="U99" s="49">
        <v>1.3025348634623735E-2</v>
      </c>
    </row>
    <row r="100" spans="12:21" x14ac:dyDescent="0.25">
      <c r="L100" s="36">
        <v>2003</v>
      </c>
      <c r="M100" s="47">
        <v>0.12050931131630163</v>
      </c>
      <c r="N100" s="48">
        <v>0.18500633926136384</v>
      </c>
      <c r="O100" s="48">
        <v>9.5016484493772355E-2</v>
      </c>
      <c r="P100" s="48">
        <v>0.11449839647898001</v>
      </c>
      <c r="Q100" s="48">
        <v>0.11686846624122001</v>
      </c>
      <c r="R100" s="48">
        <v>0.11676040955035133</v>
      </c>
      <c r="S100" s="48">
        <v>8.5816694053821696E-2</v>
      </c>
      <c r="T100" s="48">
        <v>8.5449291173608943E-2</v>
      </c>
      <c r="U100" s="49">
        <v>1.3205069400439825E-2</v>
      </c>
    </row>
    <row r="101" spans="12:21" x14ac:dyDescent="0.25">
      <c r="L101" s="36">
        <v>2004</v>
      </c>
      <c r="M101" s="47">
        <v>0.11603918335937131</v>
      </c>
      <c r="N101" s="48">
        <v>0.17921017951383364</v>
      </c>
      <c r="O101" s="48">
        <v>8.8750191467567505E-2</v>
      </c>
      <c r="P101" s="48">
        <v>0.11505444597771375</v>
      </c>
      <c r="Q101" s="48">
        <v>0.12036148487259686</v>
      </c>
      <c r="R101" s="48">
        <v>0.11201069621542095</v>
      </c>
      <c r="S101" s="48">
        <v>9.2251422877499961E-2</v>
      </c>
      <c r="T101" s="48">
        <v>8.3559181521155462E-2</v>
      </c>
      <c r="U101" s="49">
        <v>1.5588175769869027E-2</v>
      </c>
    </row>
    <row r="102" spans="12:21" x14ac:dyDescent="0.25">
      <c r="L102" s="36">
        <v>2005</v>
      </c>
      <c r="M102" s="47">
        <v>0.13930701000240123</v>
      </c>
      <c r="N102" s="48">
        <v>0.17630431017789364</v>
      </c>
      <c r="O102" s="48">
        <v>9.4672983720667792E-2</v>
      </c>
      <c r="P102" s="48">
        <v>0.12205471892988247</v>
      </c>
      <c r="Q102" s="48">
        <v>0.1676249455076044</v>
      </c>
      <c r="R102" s="48">
        <v>0.14174857348428624</v>
      </c>
      <c r="S102" s="48">
        <v>0.11430840540954729</v>
      </c>
      <c r="T102" s="48">
        <v>8.3939475365125304E-2</v>
      </c>
      <c r="U102" s="49">
        <v>1.6548292505298424E-2</v>
      </c>
    </row>
    <row r="103" spans="12:21" x14ac:dyDescent="0.25">
      <c r="L103" s="36">
        <v>2006</v>
      </c>
      <c r="M103" s="47">
        <v>0.17131003641683276</v>
      </c>
      <c r="N103" s="48">
        <v>0.19316359794601898</v>
      </c>
      <c r="O103" s="48">
        <v>0.10583677925318341</v>
      </c>
      <c r="P103" s="48">
        <v>0.13810637943242954</v>
      </c>
      <c r="Q103" s="48">
        <v>0.16246866014659517</v>
      </c>
      <c r="R103" s="48">
        <v>0.15706283905808238</v>
      </c>
      <c r="S103" s="48">
        <v>0.12713252287038268</v>
      </c>
      <c r="T103" s="48">
        <v>9.8390982486159823E-2</v>
      </c>
      <c r="U103" s="49">
        <v>2.6940337732227281E-2</v>
      </c>
    </row>
    <row r="104" spans="12:21" x14ac:dyDescent="0.25">
      <c r="L104" s="36">
        <v>2007</v>
      </c>
      <c r="M104" s="47">
        <v>0.18335748190143258</v>
      </c>
      <c r="N104" s="48">
        <v>0.20434410949576523</v>
      </c>
      <c r="O104" s="48">
        <v>0.1172427712516021</v>
      </c>
      <c r="P104" s="48">
        <v>0.14473782274705943</v>
      </c>
      <c r="Q104" s="48">
        <v>0.17966414806592787</v>
      </c>
      <c r="R104" s="48">
        <v>0.16961289710364491</v>
      </c>
      <c r="S104" s="48">
        <v>0.13470795886750703</v>
      </c>
      <c r="T104" s="48">
        <v>0.11214877153819436</v>
      </c>
      <c r="U104" s="49">
        <v>3.4330633012314746E-2</v>
      </c>
    </row>
    <row r="105" spans="12:21" x14ac:dyDescent="0.25">
      <c r="L105" s="36">
        <v>2008</v>
      </c>
      <c r="M105" s="47">
        <v>0.19320904036175876</v>
      </c>
      <c r="N105" s="48">
        <v>0.2116749543865423</v>
      </c>
      <c r="O105" s="48">
        <v>0.12210383237214811</v>
      </c>
      <c r="P105" s="48">
        <v>0.14646488400095781</v>
      </c>
      <c r="Q105" s="48">
        <v>0.18092585996260599</v>
      </c>
      <c r="R105" s="48">
        <v>0.1707292680311584</v>
      </c>
      <c r="S105" s="48">
        <v>0.12586740694843307</v>
      </c>
      <c r="T105" s="48">
        <v>0.12131921604842688</v>
      </c>
      <c r="U105" s="49">
        <v>3.8981313775403231E-2</v>
      </c>
    </row>
    <row r="106" spans="12:21" x14ac:dyDescent="0.25">
      <c r="L106" s="36">
        <v>2009</v>
      </c>
      <c r="M106" s="47">
        <v>0.20492403870255665</v>
      </c>
      <c r="N106" s="48">
        <v>0.23212533417353934</v>
      </c>
      <c r="O106" s="48">
        <v>0.13504375104595731</v>
      </c>
      <c r="P106" s="48">
        <v>0.15763240601207187</v>
      </c>
      <c r="Q106" s="48">
        <v>0.19332376313981553</v>
      </c>
      <c r="R106" s="48">
        <v>0.18127232997328444</v>
      </c>
      <c r="S106" s="48">
        <v>0.1490728144215647</v>
      </c>
      <c r="T106" s="48">
        <v>0.11796300420168829</v>
      </c>
      <c r="U106" s="49">
        <v>4.1730293696984409E-2</v>
      </c>
    </row>
    <row r="107" spans="12:21" x14ac:dyDescent="0.25">
      <c r="L107" s="36">
        <v>2010</v>
      </c>
      <c r="M107" s="47">
        <v>0.20064538111402258</v>
      </c>
      <c r="N107" s="48">
        <v>0.23518692810717479</v>
      </c>
      <c r="O107" s="48">
        <v>0.14138225049448261</v>
      </c>
      <c r="P107" s="48">
        <v>0.15952513784238917</v>
      </c>
      <c r="Q107" s="48">
        <v>0.2091945572122435</v>
      </c>
      <c r="R107" s="48">
        <v>0.18808397126843732</v>
      </c>
      <c r="S107" s="48">
        <v>0.16271243253650802</v>
      </c>
      <c r="T107" s="48">
        <v>0.12486613683953771</v>
      </c>
      <c r="U107" s="49">
        <v>4.2104538002877182E-2</v>
      </c>
    </row>
    <row r="108" spans="12:21" x14ac:dyDescent="0.25">
      <c r="L108" s="36">
        <v>2011</v>
      </c>
      <c r="M108" s="47">
        <v>0.22331642914928437</v>
      </c>
      <c r="N108" s="48">
        <v>0.22833585488689739</v>
      </c>
      <c r="O108" s="48">
        <v>0.14148834566255691</v>
      </c>
      <c r="P108" s="48">
        <v>0.16147882718146675</v>
      </c>
      <c r="Q108" s="48">
        <v>0.20825493732677838</v>
      </c>
      <c r="R108" s="48">
        <v>0.18325766667909277</v>
      </c>
      <c r="S108" s="48">
        <v>0.14972082423183874</v>
      </c>
      <c r="T108" s="48">
        <v>0.13735209588386302</v>
      </c>
      <c r="U108" s="49">
        <v>4.5560620438509856E-2</v>
      </c>
    </row>
    <row r="109" spans="12:21" x14ac:dyDescent="0.25">
      <c r="L109" s="36">
        <v>2012</v>
      </c>
      <c r="M109" s="47">
        <v>0.22912386877590318</v>
      </c>
      <c r="N109" s="48">
        <v>0.2305509057707163</v>
      </c>
      <c r="O109" s="48">
        <v>0.15022694201001613</v>
      </c>
      <c r="P109" s="48">
        <v>0.17018123887961925</v>
      </c>
      <c r="Q109" s="48">
        <v>0.20183620268462821</v>
      </c>
      <c r="R109" s="48">
        <v>0.19371579420941959</v>
      </c>
      <c r="S109" s="48">
        <v>0.14323151789540778</v>
      </c>
      <c r="T109" s="48">
        <v>0.14628631794444066</v>
      </c>
      <c r="U109" s="49">
        <v>4.2953854406653912E-2</v>
      </c>
    </row>
    <row r="110" spans="12:21" x14ac:dyDescent="0.25">
      <c r="L110" s="36">
        <v>2013</v>
      </c>
      <c r="M110" s="47">
        <v>0.21866995242574352</v>
      </c>
      <c r="N110" s="48">
        <v>0.2487840775892193</v>
      </c>
      <c r="O110" s="48">
        <v>0.14579917637765552</v>
      </c>
      <c r="P110" s="48">
        <v>0.1736230379272698</v>
      </c>
      <c r="Q110" s="48">
        <v>0.21477584885152559</v>
      </c>
      <c r="R110" s="48">
        <v>0.1913248967339744</v>
      </c>
      <c r="S110" s="48">
        <v>0.14725049889093891</v>
      </c>
      <c r="T110" s="48">
        <v>0.14638173751985828</v>
      </c>
      <c r="U110" s="49">
        <v>4.0314322770460806E-2</v>
      </c>
    </row>
    <row r="111" spans="12:21" x14ac:dyDescent="0.25">
      <c r="L111" s="36">
        <v>2014</v>
      </c>
      <c r="M111" s="47">
        <v>0.20561582938516551</v>
      </c>
      <c r="N111" s="48">
        <v>0.24472125065034786</v>
      </c>
      <c r="O111" s="48">
        <v>0.14258009998547605</v>
      </c>
      <c r="P111" s="48">
        <v>0.1718019193145188</v>
      </c>
      <c r="Q111" s="48">
        <v>0.20991445319753635</v>
      </c>
      <c r="R111" s="48">
        <v>0.19792772106638529</v>
      </c>
      <c r="S111" s="48">
        <v>0.15137335829697543</v>
      </c>
      <c r="T111" s="48">
        <v>0.1479659799933371</v>
      </c>
      <c r="U111" s="49">
        <v>4.4851265156568475E-2</v>
      </c>
    </row>
    <row r="112" spans="12:21" x14ac:dyDescent="0.25">
      <c r="L112" s="36">
        <v>2015</v>
      </c>
      <c r="M112" s="47">
        <v>0.22824212094893384</v>
      </c>
      <c r="N112" s="48">
        <v>0.24765359039364226</v>
      </c>
      <c r="O112" s="48">
        <v>0.15240766952588633</v>
      </c>
      <c r="P112" s="48">
        <v>0.16991374161335568</v>
      </c>
      <c r="Q112" s="48">
        <v>0.22073232576240859</v>
      </c>
      <c r="R112" s="48">
        <v>0.18308234929400419</v>
      </c>
      <c r="S112" s="48">
        <v>0.1557503865219925</v>
      </c>
      <c r="T112" s="48">
        <v>0.16321125345476054</v>
      </c>
      <c r="U112" s="49">
        <v>4.5662712358814764E-2</v>
      </c>
    </row>
    <row r="113" spans="12:32" x14ac:dyDescent="0.25">
      <c r="L113" s="36">
        <v>2016</v>
      </c>
      <c r="M113" s="47">
        <v>0.22316301804532396</v>
      </c>
      <c r="N113" s="48">
        <v>0.25696116676319586</v>
      </c>
      <c r="O113" s="48">
        <v>0.1476922209174418</v>
      </c>
      <c r="P113" s="48">
        <v>0.15966427435083189</v>
      </c>
      <c r="Q113" s="48">
        <v>0.21347613770614976</v>
      </c>
      <c r="R113" s="48">
        <v>0.19001839675163479</v>
      </c>
      <c r="S113" s="48">
        <v>0.14988355090802899</v>
      </c>
      <c r="T113" s="48">
        <v>0.15949454657143536</v>
      </c>
      <c r="U113" s="49">
        <v>4.0025328499346334E-2</v>
      </c>
    </row>
    <row r="114" spans="12:32" x14ac:dyDescent="0.25">
      <c r="L114" s="36">
        <v>2017</v>
      </c>
      <c r="M114" s="47">
        <v>0.22030627590989049</v>
      </c>
      <c r="N114" s="48">
        <v>0.25035148053193168</v>
      </c>
      <c r="O114" s="48">
        <v>0.14518698493282731</v>
      </c>
      <c r="P114" s="48">
        <v>0.16270212779580728</v>
      </c>
      <c r="Q114" s="48">
        <v>0.21139021015178103</v>
      </c>
      <c r="R114" s="48">
        <v>0.18797178733497541</v>
      </c>
      <c r="S114" s="48">
        <v>0.15068131531559195</v>
      </c>
      <c r="T114" s="48">
        <v>0.15601777410272258</v>
      </c>
      <c r="U114" s="49">
        <v>3.6214726401309884E-2</v>
      </c>
    </row>
    <row r="115" spans="12:32" ht="15.75" thickBot="1" x14ac:dyDescent="0.3">
      <c r="L115" s="40">
        <v>2018</v>
      </c>
      <c r="M115" s="50">
        <v>0.19603101996931488</v>
      </c>
      <c r="N115" s="51">
        <v>0.23242444270438534</v>
      </c>
      <c r="O115" s="51">
        <v>0.13575169375811577</v>
      </c>
      <c r="P115" s="51">
        <v>0.15899126716813836</v>
      </c>
      <c r="Q115" s="51">
        <v>0.198066578755346</v>
      </c>
      <c r="R115" s="51">
        <v>0.1839105118858218</v>
      </c>
      <c r="S115" s="51">
        <v>0.15823432763379516</v>
      </c>
      <c r="T115" s="51">
        <v>0.15232127961110029</v>
      </c>
      <c r="U115" s="52">
        <v>3.7006324565270046E-2</v>
      </c>
    </row>
    <row r="116" spans="12:32" ht="15.75" thickBot="1" x14ac:dyDescent="0.3"/>
    <row r="117" spans="12:32" ht="15.75" thickBot="1" x14ac:dyDescent="0.3">
      <c r="L117" s="30" t="s">
        <v>20</v>
      </c>
      <c r="M117" s="10"/>
      <c r="N117" s="10"/>
      <c r="O117" s="11" t="s">
        <v>14</v>
      </c>
      <c r="W117" s="30" t="s">
        <v>21</v>
      </c>
      <c r="X117" s="10"/>
      <c r="Y117" s="10"/>
      <c r="Z117" s="11" t="s">
        <v>14</v>
      </c>
    </row>
    <row r="118" spans="12:32" ht="19.5" thickBot="1" x14ac:dyDescent="0.3">
      <c r="L118" s="31" t="s">
        <v>17</v>
      </c>
      <c r="M118" s="15" t="s">
        <v>4</v>
      </c>
      <c r="N118" s="15" t="s">
        <v>5</v>
      </c>
      <c r="O118" s="15" t="s">
        <v>6</v>
      </c>
      <c r="P118" s="15" t="s">
        <v>7</v>
      </c>
      <c r="Q118" s="15" t="s">
        <v>8</v>
      </c>
      <c r="R118" s="15" t="s">
        <v>9</v>
      </c>
      <c r="S118" s="15" t="s">
        <v>10</v>
      </c>
      <c r="T118" s="15" t="s">
        <v>11</v>
      </c>
      <c r="U118" s="16" t="s">
        <v>12</v>
      </c>
      <c r="W118" s="31" t="s">
        <v>17</v>
      </c>
      <c r="X118" s="15" t="s">
        <v>4</v>
      </c>
      <c r="Y118" s="15" t="s">
        <v>5</v>
      </c>
      <c r="Z118" s="15" t="s">
        <v>6</v>
      </c>
      <c r="AA118" s="15" t="s">
        <v>7</v>
      </c>
      <c r="AB118" s="15" t="s">
        <v>8</v>
      </c>
      <c r="AC118" s="15" t="s">
        <v>9</v>
      </c>
      <c r="AD118" s="15" t="s">
        <v>10</v>
      </c>
      <c r="AE118" s="15" t="s">
        <v>11</v>
      </c>
      <c r="AF118" s="16" t="s">
        <v>12</v>
      </c>
    </row>
    <row r="119" spans="12:32" x14ac:dyDescent="0.25">
      <c r="L119" s="32">
        <v>2000</v>
      </c>
      <c r="M119" s="33"/>
      <c r="N119" s="34"/>
      <c r="O119" s="34"/>
      <c r="P119" s="34"/>
      <c r="Q119" s="34"/>
      <c r="R119" s="34"/>
      <c r="S119" s="34"/>
      <c r="T119" s="34"/>
      <c r="U119" s="35"/>
      <c r="W119" s="32">
        <v>2000</v>
      </c>
      <c r="X119" s="33">
        <v>1.016501009491117E-4</v>
      </c>
      <c r="Y119" s="34">
        <v>1.2264878373530064E-4</v>
      </c>
      <c r="Z119" s="34">
        <v>1.3232424765409118E-4</v>
      </c>
      <c r="AA119" s="34">
        <v>1.4369529473663955E-4</v>
      </c>
      <c r="AB119" s="34">
        <v>1.0885067535055604E-4</v>
      </c>
      <c r="AC119" s="34">
        <v>1.3468939359866712E-4</v>
      </c>
      <c r="AD119" s="34">
        <v>1.0374361294048473E-4</v>
      </c>
      <c r="AE119" s="34">
        <v>9.8361897731745403E-5</v>
      </c>
      <c r="AF119" s="35">
        <v>7.7861179388515536E-5</v>
      </c>
    </row>
    <row r="120" spans="12:32" x14ac:dyDescent="0.25">
      <c r="L120" s="36">
        <v>2001</v>
      </c>
      <c r="M120" s="37"/>
      <c r="N120" s="38"/>
      <c r="O120" s="38"/>
      <c r="P120" s="38"/>
      <c r="Q120" s="38"/>
      <c r="R120" s="38"/>
      <c r="S120" s="38"/>
      <c r="T120" s="38"/>
      <c r="U120" s="39"/>
      <c r="W120" s="36">
        <v>2001</v>
      </c>
      <c r="X120" s="37">
        <v>1.0985591501196408E-4</v>
      </c>
      <c r="Y120" s="38">
        <v>1.3374947806614742E-4</v>
      </c>
      <c r="Z120" s="38">
        <v>1.4316966355558286E-4</v>
      </c>
      <c r="AA120" s="38">
        <v>1.5071645924728014E-4</v>
      </c>
      <c r="AB120" s="38">
        <v>1.1655067174931778E-4</v>
      </c>
      <c r="AC120" s="38">
        <v>1.4007126425694678E-4</v>
      </c>
      <c r="AD120" s="38">
        <v>1.092525745808268E-4</v>
      </c>
      <c r="AE120" s="38">
        <v>1.0304922411371102E-4</v>
      </c>
      <c r="AF120" s="39">
        <v>8.2854487915342721E-5</v>
      </c>
    </row>
    <row r="121" spans="12:32" x14ac:dyDescent="0.25">
      <c r="L121" s="36">
        <v>2002</v>
      </c>
      <c r="M121" s="37"/>
      <c r="N121" s="38"/>
      <c r="O121" s="38"/>
      <c r="P121" s="38"/>
      <c r="Q121" s="38"/>
      <c r="R121" s="38"/>
      <c r="S121" s="38"/>
      <c r="T121" s="38"/>
      <c r="U121" s="39"/>
      <c r="W121" s="36">
        <v>2002</v>
      </c>
      <c r="X121" s="37">
        <v>1.1136229685846254E-4</v>
      </c>
      <c r="Y121" s="38">
        <v>1.3350512628507749E-4</v>
      </c>
      <c r="Z121" s="38">
        <v>1.4146334102044892E-4</v>
      </c>
      <c r="AA121" s="38">
        <v>1.5008121537068091E-4</v>
      </c>
      <c r="AB121" s="38">
        <v>1.2082772996245477E-4</v>
      </c>
      <c r="AC121" s="38">
        <v>1.3952950834811618E-4</v>
      </c>
      <c r="AD121" s="38">
        <v>1.116628095871998E-4</v>
      </c>
      <c r="AE121" s="38">
        <v>1.0391000556697261E-4</v>
      </c>
      <c r="AF121" s="39">
        <v>8.4516705461229257E-5</v>
      </c>
    </row>
    <row r="122" spans="12:32" x14ac:dyDescent="0.25">
      <c r="L122" s="36">
        <v>2003</v>
      </c>
      <c r="M122" s="37"/>
      <c r="N122" s="38"/>
      <c r="O122" s="38"/>
      <c r="P122" s="38"/>
      <c r="Q122" s="38"/>
      <c r="R122" s="38"/>
      <c r="S122" s="38"/>
      <c r="T122" s="38"/>
      <c r="U122" s="39"/>
      <c r="W122" s="36">
        <v>2003</v>
      </c>
      <c r="X122" s="37">
        <v>1.1552445142150566E-4</v>
      </c>
      <c r="Y122" s="38">
        <v>1.4386219428342266E-4</v>
      </c>
      <c r="Z122" s="38">
        <v>1.4508309902324978E-4</v>
      </c>
      <c r="AA122" s="38">
        <v>1.6250589135170365E-4</v>
      </c>
      <c r="AB122" s="38">
        <v>1.2689444429010051E-4</v>
      </c>
      <c r="AC122" s="38">
        <v>1.4428006880304315E-4</v>
      </c>
      <c r="AD122" s="38">
        <v>1.1794442179578315E-4</v>
      </c>
      <c r="AE122" s="38">
        <v>1.0789324440311105E-4</v>
      </c>
      <c r="AF122" s="39">
        <v>8.8044589704607302E-5</v>
      </c>
    </row>
    <row r="123" spans="12:32" x14ac:dyDescent="0.25">
      <c r="L123" s="36">
        <v>2004</v>
      </c>
      <c r="M123" s="37"/>
      <c r="N123" s="38"/>
      <c r="O123" s="38"/>
      <c r="P123" s="38"/>
      <c r="Q123" s="38"/>
      <c r="R123" s="38"/>
      <c r="S123" s="38"/>
      <c r="T123" s="38"/>
      <c r="U123" s="39"/>
      <c r="W123" s="36">
        <v>2004</v>
      </c>
      <c r="X123" s="37">
        <v>1.1779034542504723E-4</v>
      </c>
      <c r="Y123" s="38">
        <v>1.4367323303439658E-4</v>
      </c>
      <c r="Z123" s="38">
        <v>1.4885446031429582E-4</v>
      </c>
      <c r="AA123" s="38">
        <v>1.5984661817165785E-4</v>
      </c>
      <c r="AB123" s="38">
        <v>1.2917778218067457E-4</v>
      </c>
      <c r="AC123" s="38">
        <v>1.4980735634263296E-4</v>
      </c>
      <c r="AD123" s="38">
        <v>1.1936485254752706E-4</v>
      </c>
      <c r="AE123" s="38">
        <v>1.09408028472408E-4</v>
      </c>
      <c r="AF123" s="39">
        <v>8.7632071142864051E-5</v>
      </c>
    </row>
    <row r="124" spans="12:32" x14ac:dyDescent="0.25">
      <c r="L124" s="36">
        <v>2005</v>
      </c>
      <c r="M124" s="37"/>
      <c r="N124" s="38"/>
      <c r="O124" s="38"/>
      <c r="P124" s="38"/>
      <c r="Q124" s="38"/>
      <c r="R124" s="38"/>
      <c r="S124" s="38"/>
      <c r="T124" s="38"/>
      <c r="U124" s="39"/>
      <c r="W124" s="36">
        <v>2005</v>
      </c>
      <c r="X124" s="37">
        <v>1.1879368019401872E-4</v>
      </c>
      <c r="Y124" s="38">
        <v>1.4874168443345225E-4</v>
      </c>
      <c r="Z124" s="38">
        <v>1.5219364869214962E-4</v>
      </c>
      <c r="AA124" s="38">
        <v>1.6297854498157922E-4</v>
      </c>
      <c r="AB124" s="38">
        <v>1.3722187663148215E-4</v>
      </c>
      <c r="AC124" s="38">
        <v>1.5226512061204374E-4</v>
      </c>
      <c r="AD124" s="38">
        <v>1.2450477137653779E-4</v>
      </c>
      <c r="AE124" s="38">
        <v>1.119693759525793E-4</v>
      </c>
      <c r="AF124" s="39">
        <v>8.6913394314814226E-5</v>
      </c>
    </row>
    <row r="125" spans="12:32" x14ac:dyDescent="0.25">
      <c r="L125" s="36">
        <v>2006</v>
      </c>
      <c r="M125" s="37"/>
      <c r="N125" s="38"/>
      <c r="O125" s="38"/>
      <c r="P125" s="38"/>
      <c r="Q125" s="38"/>
      <c r="R125" s="38"/>
      <c r="S125" s="38"/>
      <c r="T125" s="38"/>
      <c r="U125" s="39"/>
      <c r="W125" s="36">
        <v>2006</v>
      </c>
      <c r="X125" s="37">
        <v>1.2171624154497254E-4</v>
      </c>
      <c r="Y125" s="38">
        <v>1.5389845181670083E-4</v>
      </c>
      <c r="Z125" s="38">
        <v>1.5129628919309545E-4</v>
      </c>
      <c r="AA125" s="38">
        <v>1.6250692847823945E-4</v>
      </c>
      <c r="AB125" s="38">
        <v>1.357315688676581E-4</v>
      </c>
      <c r="AC125" s="38">
        <v>1.5347073123699137E-4</v>
      </c>
      <c r="AD125" s="38">
        <v>1.2299137915980338E-4</v>
      </c>
      <c r="AE125" s="38">
        <v>1.1086014192703046E-4</v>
      </c>
      <c r="AF125" s="39">
        <v>8.4470212804495524E-5</v>
      </c>
    </row>
    <row r="126" spans="12:32" x14ac:dyDescent="0.25">
      <c r="L126" s="36">
        <v>2007</v>
      </c>
      <c r="M126" s="37"/>
      <c r="N126" s="38"/>
      <c r="O126" s="38"/>
      <c r="P126" s="38"/>
      <c r="Q126" s="38"/>
      <c r="R126" s="38"/>
      <c r="S126" s="38"/>
      <c r="T126" s="38"/>
      <c r="U126" s="39"/>
      <c r="W126" s="36">
        <v>2007</v>
      </c>
      <c r="X126" s="37">
        <v>1.1953468618031755E-4</v>
      </c>
      <c r="Y126" s="38">
        <v>1.5153732135372015E-4</v>
      </c>
      <c r="Z126" s="38">
        <v>1.4841370287064048E-4</v>
      </c>
      <c r="AA126" s="38">
        <v>1.5982964191188533E-4</v>
      </c>
      <c r="AB126" s="38">
        <v>1.3355496885232663E-4</v>
      </c>
      <c r="AC126" s="38">
        <v>1.5246157044386421E-4</v>
      </c>
      <c r="AD126" s="38">
        <v>1.2085519754434035E-4</v>
      </c>
      <c r="AE126" s="38">
        <v>1.0880891009423293E-4</v>
      </c>
      <c r="AF126" s="39">
        <v>8.1201225631772527E-5</v>
      </c>
    </row>
    <row r="127" spans="12:32" x14ac:dyDescent="0.25">
      <c r="L127" s="36">
        <v>2008</v>
      </c>
      <c r="M127" s="37"/>
      <c r="N127" s="38"/>
      <c r="O127" s="38"/>
      <c r="P127" s="38"/>
      <c r="Q127" s="38"/>
      <c r="R127" s="38"/>
      <c r="S127" s="38"/>
      <c r="T127" s="38"/>
      <c r="U127" s="39"/>
      <c r="W127" s="36">
        <v>2008</v>
      </c>
      <c r="X127" s="37">
        <v>1.1900234174957539E-4</v>
      </c>
      <c r="Y127" s="38">
        <v>1.5465198150946965E-4</v>
      </c>
      <c r="Z127" s="38">
        <v>1.4850272673089932E-4</v>
      </c>
      <c r="AA127" s="38">
        <v>1.6159108696989628E-4</v>
      </c>
      <c r="AB127" s="38">
        <v>1.3470848269832709E-4</v>
      </c>
      <c r="AC127" s="38">
        <v>1.495120065694103E-4</v>
      </c>
      <c r="AD127" s="38">
        <v>1.197480388455659E-4</v>
      </c>
      <c r="AE127" s="38">
        <v>1.0933585237971538E-4</v>
      </c>
      <c r="AF127" s="39">
        <v>8.0502505654306237E-5</v>
      </c>
    </row>
    <row r="128" spans="12:32" x14ac:dyDescent="0.25">
      <c r="L128" s="36">
        <v>2009</v>
      </c>
      <c r="M128" s="37"/>
      <c r="N128" s="38"/>
      <c r="O128" s="38"/>
      <c r="P128" s="38"/>
      <c r="Q128" s="38"/>
      <c r="R128" s="38"/>
      <c r="S128" s="38"/>
      <c r="T128" s="38"/>
      <c r="U128" s="39"/>
      <c r="W128" s="36">
        <v>2009</v>
      </c>
      <c r="X128" s="37">
        <v>1.1714243566337182E-4</v>
      </c>
      <c r="Y128" s="38">
        <v>1.4392491253877799E-4</v>
      </c>
      <c r="Z128" s="38">
        <v>1.4636687363431031E-4</v>
      </c>
      <c r="AA128" s="38">
        <v>1.5439231516245391E-4</v>
      </c>
      <c r="AB128" s="38">
        <v>1.2777600152889731E-4</v>
      </c>
      <c r="AC128" s="38">
        <v>1.4380158774120885E-4</v>
      </c>
      <c r="AD128" s="38">
        <v>1.1357149441372397E-4</v>
      </c>
      <c r="AE128" s="38">
        <v>1.064688931320765E-4</v>
      </c>
      <c r="AF128" s="39">
        <v>8.050026741331868E-5</v>
      </c>
    </row>
    <row r="129" spans="2:32" x14ac:dyDescent="0.25">
      <c r="L129" s="36">
        <v>2010</v>
      </c>
      <c r="M129" s="37"/>
      <c r="N129" s="38"/>
      <c r="O129" s="38"/>
      <c r="P129" s="38"/>
      <c r="Q129" s="38"/>
      <c r="R129" s="38"/>
      <c r="S129" s="38"/>
      <c r="T129" s="38"/>
      <c r="U129" s="39"/>
      <c r="W129" s="36">
        <v>2010</v>
      </c>
      <c r="X129" s="37">
        <v>1.2063241520462411E-4</v>
      </c>
      <c r="Y129" s="38">
        <v>1.502678251672902E-4</v>
      </c>
      <c r="Z129" s="38">
        <v>1.5388605490790789E-4</v>
      </c>
      <c r="AA129" s="38">
        <v>1.6376714861629301E-4</v>
      </c>
      <c r="AB129" s="38">
        <v>1.3297077363297414E-4</v>
      </c>
      <c r="AC129" s="38">
        <v>1.534259418807102E-4</v>
      </c>
      <c r="AD129" s="38">
        <v>1.1832191983950702E-4</v>
      </c>
      <c r="AE129" s="38">
        <v>1.1211260628476068E-4</v>
      </c>
      <c r="AF129" s="39">
        <v>8.3082375750661138E-5</v>
      </c>
    </row>
    <row r="130" spans="2:32" x14ac:dyDescent="0.25">
      <c r="L130" s="36">
        <v>2011</v>
      </c>
      <c r="M130" s="37"/>
      <c r="N130" s="38"/>
      <c r="O130" s="38"/>
      <c r="P130" s="38"/>
      <c r="Q130" s="38"/>
      <c r="R130" s="38"/>
      <c r="S130" s="38"/>
      <c r="T130" s="38"/>
      <c r="U130" s="39"/>
      <c r="W130" s="36">
        <v>2011</v>
      </c>
      <c r="X130" s="37">
        <v>1.214194421960735E-4</v>
      </c>
      <c r="Y130" s="38">
        <v>1.468189159187127E-4</v>
      </c>
      <c r="Z130" s="38">
        <v>1.4962231621259877E-4</v>
      </c>
      <c r="AA130" s="38">
        <v>1.5856420437453979E-4</v>
      </c>
      <c r="AB130" s="38">
        <v>1.2568667662732154E-4</v>
      </c>
      <c r="AC130" s="38">
        <v>1.5127983914351426E-4</v>
      </c>
      <c r="AD130" s="38">
        <v>1.119706125763E-4</v>
      </c>
      <c r="AE130" s="38">
        <v>1.0404346580325996E-4</v>
      </c>
      <c r="AF130" s="39">
        <v>7.8221817938881077E-5</v>
      </c>
    </row>
    <row r="131" spans="2:32" x14ac:dyDescent="0.25">
      <c r="L131" s="36">
        <v>2012</v>
      </c>
      <c r="M131" s="37"/>
      <c r="N131" s="38"/>
      <c r="O131" s="38"/>
      <c r="P131" s="38"/>
      <c r="Q131" s="38"/>
      <c r="R131" s="38"/>
      <c r="S131" s="38"/>
      <c r="T131" s="38"/>
      <c r="U131" s="39"/>
      <c r="W131" s="36">
        <v>2012</v>
      </c>
      <c r="X131" s="37">
        <v>1.1747664759099129E-4</v>
      </c>
      <c r="Y131" s="38">
        <v>1.4519714412932936E-4</v>
      </c>
      <c r="Z131" s="38">
        <v>1.4886660402649993E-4</v>
      </c>
      <c r="AA131" s="38">
        <v>1.6209766434102611E-4</v>
      </c>
      <c r="AB131" s="38">
        <v>1.2211669655594736E-4</v>
      </c>
      <c r="AC131" s="38">
        <v>1.4869844601525373E-4</v>
      </c>
      <c r="AD131" s="38">
        <v>1.1570763029617762E-4</v>
      </c>
      <c r="AE131" s="38">
        <v>1.0556463473717492E-4</v>
      </c>
      <c r="AF131" s="39">
        <v>7.7326412194964208E-5</v>
      </c>
    </row>
    <row r="132" spans="2:32" x14ac:dyDescent="0.25">
      <c r="L132" s="36">
        <v>2013</v>
      </c>
      <c r="M132" s="37"/>
      <c r="N132" s="38"/>
      <c r="O132" s="38"/>
      <c r="P132" s="38"/>
      <c r="Q132" s="38"/>
      <c r="R132" s="38"/>
      <c r="S132" s="38"/>
      <c r="T132" s="38"/>
      <c r="U132" s="39"/>
      <c r="W132" s="36">
        <v>2013</v>
      </c>
      <c r="X132" s="37">
        <v>1.1718292136602744E-4</v>
      </c>
      <c r="Y132" s="38">
        <v>1.5560129761419656E-4</v>
      </c>
      <c r="Z132" s="38">
        <v>1.5230244067280797E-4</v>
      </c>
      <c r="AA132" s="38">
        <v>1.6264766907069119E-4</v>
      </c>
      <c r="AB132" s="38">
        <v>1.2789795702102945E-4</v>
      </c>
      <c r="AC132" s="38">
        <v>1.5172754552533329E-4</v>
      </c>
      <c r="AD132" s="38">
        <v>1.1895374388953516E-4</v>
      </c>
      <c r="AE132" s="38">
        <v>1.0866304844531179E-4</v>
      </c>
      <c r="AF132" s="39">
        <v>7.7839297598381564E-5</v>
      </c>
    </row>
    <row r="133" spans="2:32" x14ac:dyDescent="0.25">
      <c r="L133" s="36">
        <v>2014</v>
      </c>
      <c r="M133" s="37"/>
      <c r="N133" s="38"/>
      <c r="O133" s="38"/>
      <c r="P133" s="38"/>
      <c r="Q133" s="38"/>
      <c r="R133" s="38"/>
      <c r="S133" s="38"/>
      <c r="T133" s="38"/>
      <c r="U133" s="39"/>
      <c r="W133" s="36">
        <v>2014</v>
      </c>
      <c r="X133" s="37">
        <v>1.1382074511751945E-4</v>
      </c>
      <c r="Y133" s="38">
        <v>1.4536594580626024E-4</v>
      </c>
      <c r="Z133" s="38">
        <v>1.4688152694142679E-4</v>
      </c>
      <c r="AA133" s="38">
        <v>1.5720319186602523E-4</v>
      </c>
      <c r="AB133" s="38">
        <v>1.2156267331846653E-4</v>
      </c>
      <c r="AC133" s="38">
        <v>1.4445941367081981E-4</v>
      </c>
      <c r="AD133" s="38">
        <v>1.1375957573547131E-4</v>
      </c>
      <c r="AE133" s="38">
        <v>1.0159435783814939E-4</v>
      </c>
      <c r="AF133" s="39">
        <v>7.2088246099821746E-5</v>
      </c>
    </row>
    <row r="134" spans="2:32" x14ac:dyDescent="0.25">
      <c r="L134" s="36">
        <v>2015</v>
      </c>
      <c r="M134" s="37"/>
      <c r="N134" s="38"/>
      <c r="O134" s="38"/>
      <c r="P134" s="38"/>
      <c r="Q134" s="38"/>
      <c r="R134" s="38"/>
      <c r="S134" s="38"/>
      <c r="T134" s="38"/>
      <c r="U134" s="39"/>
      <c r="W134" s="36">
        <v>2015</v>
      </c>
      <c r="X134" s="37">
        <v>1.1913397257220559E-4</v>
      </c>
      <c r="Y134" s="38">
        <v>1.4941278349106114E-4</v>
      </c>
      <c r="Z134" s="38">
        <v>1.5089357643271616E-4</v>
      </c>
      <c r="AA134" s="38">
        <v>1.5814190948054325E-4</v>
      </c>
      <c r="AB134" s="38">
        <v>1.226463797302467E-4</v>
      </c>
      <c r="AC134" s="38">
        <v>1.4714858219393016E-4</v>
      </c>
      <c r="AD134" s="38">
        <v>1.1845235838988657E-4</v>
      </c>
      <c r="AE134" s="38">
        <v>1.0603631671881101E-4</v>
      </c>
      <c r="AF134" s="39">
        <v>7.3118290958029778E-5</v>
      </c>
    </row>
    <row r="135" spans="2:32" x14ac:dyDescent="0.25">
      <c r="L135" s="36">
        <v>2016</v>
      </c>
      <c r="M135" s="37"/>
      <c r="N135" s="38"/>
      <c r="O135" s="38"/>
      <c r="P135" s="38"/>
      <c r="Q135" s="38"/>
      <c r="R135" s="38"/>
      <c r="S135" s="38"/>
      <c r="T135" s="38"/>
      <c r="U135" s="39"/>
      <c r="W135" s="36">
        <v>2016</v>
      </c>
      <c r="X135" s="37">
        <v>1.2152306442586449E-4</v>
      </c>
      <c r="Y135" s="38">
        <v>1.5125757595750027E-4</v>
      </c>
      <c r="Z135" s="38">
        <v>1.5314136908327404E-4</v>
      </c>
      <c r="AA135" s="38">
        <v>1.6296902451665767E-4</v>
      </c>
      <c r="AB135" s="38">
        <v>1.2252769909161138E-4</v>
      </c>
      <c r="AC135" s="38">
        <v>1.5027533012782802E-4</v>
      </c>
      <c r="AD135" s="38">
        <v>1.162873750866596E-4</v>
      </c>
      <c r="AE135" s="38">
        <v>1.0571313414866065E-4</v>
      </c>
      <c r="AF135" s="39">
        <v>7.3254602110436325E-5</v>
      </c>
    </row>
    <row r="136" spans="2:32" x14ac:dyDescent="0.25">
      <c r="L136" s="36">
        <v>2017</v>
      </c>
      <c r="M136" s="37"/>
      <c r="N136" s="38"/>
      <c r="O136" s="38"/>
      <c r="P136" s="38"/>
      <c r="Q136" s="38"/>
      <c r="R136" s="38"/>
      <c r="S136" s="38"/>
      <c r="T136" s="38"/>
      <c r="U136" s="39"/>
      <c r="W136" s="36">
        <v>2017</v>
      </c>
      <c r="X136" s="37">
        <v>1.2339000489403564E-4</v>
      </c>
      <c r="Y136" s="38">
        <v>1.5555529913067619E-4</v>
      </c>
      <c r="Z136" s="38">
        <v>1.5335475685673543E-4</v>
      </c>
      <c r="AA136" s="38">
        <v>1.6320975743344137E-4</v>
      </c>
      <c r="AB136" s="38">
        <v>1.2289772122730226E-4</v>
      </c>
      <c r="AC136" s="38">
        <v>1.5228133525309995E-4</v>
      </c>
      <c r="AD136" s="38">
        <v>1.1953925636346475E-4</v>
      </c>
      <c r="AE136" s="38">
        <v>1.0694317109851738E-4</v>
      </c>
      <c r="AF136" s="39">
        <v>7.3079179287329472E-5</v>
      </c>
    </row>
    <row r="137" spans="2:32" ht="15.75" thickBot="1" x14ac:dyDescent="0.3">
      <c r="L137" s="40">
        <v>2018</v>
      </c>
      <c r="M137" s="41"/>
      <c r="N137" s="42"/>
      <c r="O137" s="42"/>
      <c r="P137" s="42"/>
      <c r="Q137" s="42"/>
      <c r="R137" s="42"/>
      <c r="S137" s="42"/>
      <c r="T137" s="42"/>
      <c r="U137" s="43"/>
      <c r="W137" s="40">
        <v>2018</v>
      </c>
      <c r="X137" s="41">
        <v>1.1899499968557582E-4</v>
      </c>
      <c r="Y137" s="42">
        <v>1.5446010155381119E-4</v>
      </c>
      <c r="Z137" s="42">
        <v>1.5186224445143021E-4</v>
      </c>
      <c r="AA137" s="42">
        <v>1.5982674075537383E-4</v>
      </c>
      <c r="AB137" s="42">
        <v>1.1850449002525486E-4</v>
      </c>
      <c r="AC137" s="42">
        <v>1.5150061511636927E-4</v>
      </c>
      <c r="AD137" s="42">
        <v>1.1608304965317172E-4</v>
      </c>
      <c r="AE137" s="42">
        <v>1.0451042221472489E-4</v>
      </c>
      <c r="AF137" s="43">
        <v>7.0809820375400078E-5</v>
      </c>
    </row>
    <row r="139" spans="2:32" s="2" customFormat="1" ht="15.75" thickBot="1" x14ac:dyDescent="0.3">
      <c r="B139" s="1"/>
      <c r="C139" s="1"/>
      <c r="D139" s="1"/>
      <c r="E139" s="1"/>
      <c r="F139" s="1"/>
      <c r="G139" s="1"/>
      <c r="H139" s="1"/>
    </row>
    <row r="140" spans="2:32" s="2" customFormat="1" ht="21" customHeight="1" x14ac:dyDescent="0.25">
      <c r="B140" s="3" t="s">
        <v>22</v>
      </c>
      <c r="C140" s="4"/>
      <c r="D140" s="4"/>
      <c r="E140" s="4"/>
      <c r="F140" s="4"/>
      <c r="G140" s="4"/>
      <c r="H140" s="5"/>
    </row>
    <row r="141" spans="2:32" s="2" customFormat="1" ht="15.75" thickBot="1" x14ac:dyDescent="0.3">
      <c r="B141" s="6"/>
      <c r="C141" s="7"/>
      <c r="D141" s="7"/>
      <c r="E141" s="7"/>
      <c r="F141" s="7"/>
      <c r="G141" s="7"/>
      <c r="H141" s="8"/>
    </row>
    <row r="142" spans="2:32" s="2" customFormat="1" x14ac:dyDescent="0.25"/>
    <row r="143" spans="2:32" ht="15.75" thickBot="1" x14ac:dyDescent="0.3"/>
    <row r="144" spans="2:32" ht="15.75" thickBot="1" x14ac:dyDescent="0.3">
      <c r="L144" s="30" t="s">
        <v>23</v>
      </c>
      <c r="M144" s="10"/>
      <c r="N144" s="10"/>
      <c r="O144" s="11" t="s">
        <v>2</v>
      </c>
    </row>
    <row r="145" spans="12:21" ht="19.5" thickBot="1" x14ac:dyDescent="0.3">
      <c r="L145" s="31" t="s">
        <v>3</v>
      </c>
      <c r="M145" s="15" t="s">
        <v>4</v>
      </c>
      <c r="N145" s="15" t="s">
        <v>5</v>
      </c>
      <c r="O145" s="15" t="s">
        <v>6</v>
      </c>
      <c r="P145" s="15" t="s">
        <v>7</v>
      </c>
      <c r="Q145" s="15" t="s">
        <v>8</v>
      </c>
      <c r="R145" s="15" t="s">
        <v>9</v>
      </c>
      <c r="S145" s="15" t="s">
        <v>10</v>
      </c>
      <c r="T145" s="15" t="s">
        <v>11</v>
      </c>
      <c r="U145" s="16" t="s">
        <v>12</v>
      </c>
    </row>
    <row r="146" spans="12:21" x14ac:dyDescent="0.25">
      <c r="L146" s="17">
        <v>2000</v>
      </c>
      <c r="M146" s="18">
        <v>30.432350475383224</v>
      </c>
      <c r="N146" s="19">
        <v>78.130863147766647</v>
      </c>
      <c r="O146" s="19">
        <v>299.46712032883892</v>
      </c>
      <c r="P146" s="19">
        <v>295.15655651744152</v>
      </c>
      <c r="Q146" s="19">
        <v>62.364873188375931</v>
      </c>
      <c r="R146" s="19">
        <v>201.60927613714145</v>
      </c>
      <c r="S146" s="19">
        <v>78.90349586121603</v>
      </c>
      <c r="T146" s="19">
        <v>36.963075365928184</v>
      </c>
      <c r="U146" s="20">
        <v>141.78142554322321</v>
      </c>
    </row>
    <row r="147" spans="12:21" x14ac:dyDescent="0.25">
      <c r="L147" s="21">
        <v>2001</v>
      </c>
      <c r="M147" s="22">
        <v>32.6455793069048</v>
      </c>
      <c r="N147" s="23">
        <v>83.674413207857498</v>
      </c>
      <c r="O147" s="23">
        <v>323.15333852679458</v>
      </c>
      <c r="P147" s="23">
        <v>304.70186762251501</v>
      </c>
      <c r="Q147" s="23">
        <v>65.386071498737351</v>
      </c>
      <c r="R147" s="23">
        <v>212.3501435745552</v>
      </c>
      <c r="S147" s="23">
        <v>82.993946213454748</v>
      </c>
      <c r="T147" s="23">
        <v>38.987778906287936</v>
      </c>
      <c r="U147" s="24">
        <v>148.83145412802097</v>
      </c>
    </row>
    <row r="148" spans="12:21" x14ac:dyDescent="0.25">
      <c r="L148" s="21">
        <v>2002</v>
      </c>
      <c r="M148" s="22">
        <v>33.26621737785532</v>
      </c>
      <c r="N148" s="23">
        <v>83.140433691589948</v>
      </c>
      <c r="O148" s="23">
        <v>313.93511717045413</v>
      </c>
      <c r="P148" s="23">
        <v>305.82687196800185</v>
      </c>
      <c r="Q148" s="23">
        <v>67.811730539815969</v>
      </c>
      <c r="R148" s="23">
        <v>212.69662367700937</v>
      </c>
      <c r="S148" s="23">
        <v>85.699743252742422</v>
      </c>
      <c r="T148" s="23">
        <v>39.36413284287034</v>
      </c>
      <c r="U148" s="24">
        <v>153.83767728701361</v>
      </c>
    </row>
    <row r="149" spans="12:21" x14ac:dyDescent="0.25">
      <c r="L149" s="21">
        <v>2003</v>
      </c>
      <c r="M149" s="22">
        <v>34.562821178746084</v>
      </c>
      <c r="N149" s="23">
        <v>89.005581611226589</v>
      </c>
      <c r="O149" s="23">
        <v>326.27388526159234</v>
      </c>
      <c r="P149" s="23">
        <v>322.18676154449196</v>
      </c>
      <c r="Q149" s="23">
        <v>71.473693189787298</v>
      </c>
      <c r="R149" s="23">
        <v>222.49106360146388</v>
      </c>
      <c r="S149" s="23">
        <v>90.767591896839903</v>
      </c>
      <c r="T149" s="23">
        <v>41.471539755542388</v>
      </c>
      <c r="U149" s="24">
        <v>164.11619180101474</v>
      </c>
    </row>
    <row r="150" spans="12:21" x14ac:dyDescent="0.25">
      <c r="L150" s="21">
        <v>2004</v>
      </c>
      <c r="M150" s="22">
        <v>34.906379031821245</v>
      </c>
      <c r="N150" s="23">
        <v>89.448040705283219</v>
      </c>
      <c r="O150" s="23">
        <v>345.12538935596274</v>
      </c>
      <c r="P150" s="23">
        <v>319.991406736214</v>
      </c>
      <c r="Q150" s="23">
        <v>73.914962388196912</v>
      </c>
      <c r="R150" s="23">
        <v>229.10825849234715</v>
      </c>
      <c r="S150" s="23">
        <v>92.433129064273032</v>
      </c>
      <c r="T150" s="23">
        <v>42.549568743647846</v>
      </c>
      <c r="U150" s="24">
        <v>163.54974693164738</v>
      </c>
    </row>
    <row r="151" spans="12:21" x14ac:dyDescent="0.25">
      <c r="L151" s="21">
        <v>2005</v>
      </c>
      <c r="M151" s="22">
        <v>35.417794674571589</v>
      </c>
      <c r="N151" s="23">
        <v>92.71809831615542</v>
      </c>
      <c r="O151" s="23">
        <v>353.38299906052094</v>
      </c>
      <c r="P151" s="23">
        <v>336.34778436925677</v>
      </c>
      <c r="Q151" s="23">
        <v>78.180731746460737</v>
      </c>
      <c r="R151" s="23">
        <v>233.6197674908814</v>
      </c>
      <c r="S151" s="23">
        <v>96.795164387427278</v>
      </c>
      <c r="T151" s="23">
        <v>44.030329010966938</v>
      </c>
      <c r="U151" s="24">
        <v>167.57642841463539</v>
      </c>
    </row>
    <row r="152" spans="12:21" x14ac:dyDescent="0.25">
      <c r="L152" s="21">
        <v>2006</v>
      </c>
      <c r="M152" s="22">
        <v>37.290390146165969</v>
      </c>
      <c r="N152" s="23">
        <v>96.03141458897835</v>
      </c>
      <c r="O152" s="23">
        <v>365.02964997761484</v>
      </c>
      <c r="P152" s="23">
        <v>337.48515934345465</v>
      </c>
      <c r="Q152" s="23">
        <v>78.397237763838547</v>
      </c>
      <c r="R152" s="23">
        <v>234.32086950863905</v>
      </c>
      <c r="S152" s="23">
        <v>97.322222271610983</v>
      </c>
      <c r="T152" s="23">
        <v>44.087424189413539</v>
      </c>
      <c r="U152" s="24">
        <v>161.14346927243238</v>
      </c>
    </row>
    <row r="153" spans="12:21" x14ac:dyDescent="0.25">
      <c r="L153" s="21">
        <v>2007</v>
      </c>
      <c r="M153" s="22">
        <v>37.161941479587313</v>
      </c>
      <c r="N153" s="23">
        <v>94.05326139169172</v>
      </c>
      <c r="O153" s="23">
        <v>359.6222737085746</v>
      </c>
      <c r="P153" s="23">
        <v>336.53374822980197</v>
      </c>
      <c r="Q153" s="23">
        <v>77.025459945406993</v>
      </c>
      <c r="R153" s="23">
        <v>229.61080434885011</v>
      </c>
      <c r="S153" s="23">
        <v>94.548655830065144</v>
      </c>
      <c r="T153" s="23">
        <v>43.356581721395742</v>
      </c>
      <c r="U153" s="24">
        <v>155.12622305750642</v>
      </c>
    </row>
    <row r="154" spans="12:21" x14ac:dyDescent="0.25">
      <c r="L154" s="21">
        <v>2008</v>
      </c>
      <c r="M154" s="22">
        <v>37.324057797043359</v>
      </c>
      <c r="N154" s="23">
        <v>97.034450208129954</v>
      </c>
      <c r="O154" s="23">
        <v>356.51451886372411</v>
      </c>
      <c r="P154" s="23">
        <v>346.66324120311447</v>
      </c>
      <c r="Q154" s="23">
        <v>78.339991419922626</v>
      </c>
      <c r="R154" s="23">
        <v>227.76014371379173</v>
      </c>
      <c r="S154" s="23">
        <v>94.457626162956828</v>
      </c>
      <c r="T154" s="23">
        <v>43.915126949114054</v>
      </c>
      <c r="U154" s="24">
        <v>157.1601281353295</v>
      </c>
    </row>
    <row r="155" spans="12:21" x14ac:dyDescent="0.25">
      <c r="L155" s="21">
        <v>2009</v>
      </c>
      <c r="M155" s="22">
        <v>37.680687431957637</v>
      </c>
      <c r="N155" s="23">
        <v>91.32678546630143</v>
      </c>
      <c r="O155" s="23">
        <v>340.20882802873814</v>
      </c>
      <c r="P155" s="23">
        <v>316.1797148686876</v>
      </c>
      <c r="Q155" s="23">
        <v>74.783422470067933</v>
      </c>
      <c r="R155" s="23">
        <v>210.92940400904692</v>
      </c>
      <c r="S155" s="23">
        <v>90.752441392430555</v>
      </c>
      <c r="T155" s="23">
        <v>43.913996952535413</v>
      </c>
      <c r="U155" s="24">
        <v>159.32346521341572</v>
      </c>
    </row>
    <row r="156" spans="12:21" x14ac:dyDescent="0.25">
      <c r="L156" s="21">
        <v>2010</v>
      </c>
      <c r="M156" s="22">
        <v>38.268580228882598</v>
      </c>
      <c r="N156" s="23">
        <v>94.728340567849287</v>
      </c>
      <c r="O156" s="23">
        <v>371.28182808246083</v>
      </c>
      <c r="P156" s="23">
        <v>348.09525057351942</v>
      </c>
      <c r="Q156" s="23">
        <v>77.423515096779155</v>
      </c>
      <c r="R156" s="23">
        <v>225.22953374370283</v>
      </c>
      <c r="S156" s="23">
        <v>93.717542093713632</v>
      </c>
      <c r="T156" s="23">
        <v>46.69193466527549</v>
      </c>
      <c r="U156" s="24">
        <v>162.8248130963928</v>
      </c>
    </row>
    <row r="157" spans="12:21" x14ac:dyDescent="0.25">
      <c r="L157" s="21">
        <v>2011</v>
      </c>
      <c r="M157" s="22">
        <v>38.235245929280957</v>
      </c>
      <c r="N157" s="23">
        <v>92.38089802135093</v>
      </c>
      <c r="O157" s="23">
        <v>359.30290916547199</v>
      </c>
      <c r="P157" s="23">
        <v>334.93196107304368</v>
      </c>
      <c r="Q157" s="23">
        <v>74.248210343151911</v>
      </c>
      <c r="R157" s="23">
        <v>224.85168326040775</v>
      </c>
      <c r="S157" s="23">
        <v>92.393645356228703</v>
      </c>
      <c r="T157" s="23">
        <v>43.706107078346861</v>
      </c>
      <c r="U157" s="24">
        <v>156.31605576578445</v>
      </c>
    </row>
    <row r="158" spans="12:21" x14ac:dyDescent="0.25">
      <c r="L158" s="21">
        <v>2012</v>
      </c>
      <c r="M158" s="22">
        <v>37.096900782090579</v>
      </c>
      <c r="N158" s="23">
        <v>93.633492574031379</v>
      </c>
      <c r="O158" s="23">
        <v>357.15414286880412</v>
      </c>
      <c r="P158" s="23">
        <v>338.73685046785056</v>
      </c>
      <c r="Q158" s="23">
        <v>72.483888663209342</v>
      </c>
      <c r="R158" s="23">
        <v>220.53277316534195</v>
      </c>
      <c r="S158" s="23">
        <v>94.76144645072192</v>
      </c>
      <c r="T158" s="23">
        <v>44.587027823375891</v>
      </c>
      <c r="U158" s="24">
        <v>151.93565692147806</v>
      </c>
    </row>
    <row r="159" spans="12:21" x14ac:dyDescent="0.25">
      <c r="L159" s="21">
        <v>2013</v>
      </c>
      <c r="M159" s="22">
        <v>37.058179767785958</v>
      </c>
      <c r="N159" s="23">
        <v>98.644851356749953</v>
      </c>
      <c r="O159" s="23">
        <v>362.37991317767137</v>
      </c>
      <c r="P159" s="23">
        <v>337.70084817508308</v>
      </c>
      <c r="Q159" s="23">
        <v>75.947463202958801</v>
      </c>
      <c r="R159" s="23">
        <v>224.57601718396947</v>
      </c>
      <c r="S159" s="23">
        <v>98.319117439561253</v>
      </c>
      <c r="T159" s="23">
        <v>45.495161907530793</v>
      </c>
      <c r="U159" s="24">
        <v>150.61882810337264</v>
      </c>
    </row>
    <row r="160" spans="12:21" x14ac:dyDescent="0.25">
      <c r="L160" s="21">
        <v>2014</v>
      </c>
      <c r="M160" s="22">
        <v>36.649194265799146</v>
      </c>
      <c r="N160" s="23">
        <v>92.442430076313812</v>
      </c>
      <c r="O160" s="23">
        <v>348.48707249894051</v>
      </c>
      <c r="P160" s="23">
        <v>335.51049560188829</v>
      </c>
      <c r="Q160" s="23">
        <v>72.26642773524128</v>
      </c>
      <c r="R160" s="23">
        <v>214.27018794208587</v>
      </c>
      <c r="S160" s="23">
        <v>94.826439212093888</v>
      </c>
      <c r="T160" s="23">
        <v>42.806911414123967</v>
      </c>
      <c r="U160" s="24">
        <v>141.49292481520581</v>
      </c>
    </row>
    <row r="161" spans="12:21" x14ac:dyDescent="0.25">
      <c r="L161" s="21">
        <v>2015</v>
      </c>
      <c r="M161" s="22">
        <v>38.318502373906362</v>
      </c>
      <c r="N161" s="23">
        <v>96.257795462768087</v>
      </c>
      <c r="O161" s="23">
        <v>355.86161027546729</v>
      </c>
      <c r="P161" s="23">
        <v>335.57919142690838</v>
      </c>
      <c r="Q161" s="23">
        <v>73.396418630431455</v>
      </c>
      <c r="R161" s="23">
        <v>221.17365127209558</v>
      </c>
      <c r="S161" s="23">
        <v>97.213690420232766</v>
      </c>
      <c r="T161" s="23">
        <v>43.717604838426851</v>
      </c>
      <c r="U161" s="24">
        <v>149.31898369318372</v>
      </c>
    </row>
    <row r="162" spans="12:21" x14ac:dyDescent="0.25">
      <c r="L162" s="21">
        <v>2016</v>
      </c>
      <c r="M162" s="22">
        <v>39.418652409199836</v>
      </c>
      <c r="N162" s="23">
        <v>94.976856398867127</v>
      </c>
      <c r="O162" s="23">
        <v>353.67633455083705</v>
      </c>
      <c r="P162" s="23">
        <v>345.24837980198242</v>
      </c>
      <c r="Q162" s="23">
        <v>73.948470433910728</v>
      </c>
      <c r="R162" s="23">
        <v>225.62543477315509</v>
      </c>
      <c r="S162" s="23">
        <v>96.466502047203633</v>
      </c>
      <c r="T162" s="23">
        <v>44.434040477596177</v>
      </c>
      <c r="U162" s="24">
        <v>152.10301694983093</v>
      </c>
    </row>
    <row r="163" spans="12:21" x14ac:dyDescent="0.25">
      <c r="L163" s="21">
        <v>2017</v>
      </c>
      <c r="M163" s="22">
        <v>39.811916566413927</v>
      </c>
      <c r="N163" s="23">
        <v>98.924199528848234</v>
      </c>
      <c r="O163" s="23">
        <v>357.71139217531316</v>
      </c>
      <c r="P163" s="23">
        <v>350.88743953090506</v>
      </c>
      <c r="Q163" s="23">
        <v>74.533010608610979</v>
      </c>
      <c r="R163" s="23">
        <v>233.5886132273348</v>
      </c>
      <c r="S163" s="23">
        <v>100.23111278463188</v>
      </c>
      <c r="T163" s="23">
        <v>45.841349983591122</v>
      </c>
      <c r="U163" s="24">
        <v>155.84206019281123</v>
      </c>
    </row>
    <row r="164" spans="12:21" ht="15.75" thickBot="1" x14ac:dyDescent="0.3">
      <c r="L164" s="25">
        <v>2018</v>
      </c>
      <c r="M164" s="26">
        <v>39.39307482722888</v>
      </c>
      <c r="N164" s="27">
        <v>98.054801206519272</v>
      </c>
      <c r="O164" s="27">
        <v>359.3253286714654</v>
      </c>
      <c r="P164" s="27">
        <v>329.83574234408155</v>
      </c>
      <c r="Q164" s="27">
        <v>72.110686026676959</v>
      </c>
      <c r="R164" s="27">
        <v>229.88851077014823</v>
      </c>
      <c r="S164" s="27">
        <v>97.225796415194537</v>
      </c>
      <c r="T164" s="27">
        <v>45.399128039605671</v>
      </c>
      <c r="U164" s="28">
        <v>152.1374122750068</v>
      </c>
    </row>
    <row r="165" spans="12:21" ht="15.75" thickBot="1" x14ac:dyDescent="0.3"/>
    <row r="166" spans="12:21" ht="15.75" thickBot="1" x14ac:dyDescent="0.3">
      <c r="L166" s="30" t="s">
        <v>24</v>
      </c>
      <c r="M166" s="10"/>
      <c r="N166" s="10"/>
      <c r="O166" s="11" t="s">
        <v>14</v>
      </c>
    </row>
    <row r="167" spans="12:21" ht="19.5" thickBot="1" x14ac:dyDescent="0.3">
      <c r="L167" s="31" t="s">
        <v>3</v>
      </c>
      <c r="M167" s="15" t="s">
        <v>4</v>
      </c>
      <c r="N167" s="15" t="s">
        <v>5</v>
      </c>
      <c r="O167" s="15" t="s">
        <v>6</v>
      </c>
      <c r="P167" s="15" t="s">
        <v>7</v>
      </c>
      <c r="Q167" s="15" t="s">
        <v>8</v>
      </c>
      <c r="R167" s="15" t="s">
        <v>9</v>
      </c>
      <c r="S167" s="15" t="s">
        <v>10</v>
      </c>
      <c r="T167" s="15" t="s">
        <v>11</v>
      </c>
      <c r="U167" s="16" t="s">
        <v>12</v>
      </c>
    </row>
    <row r="168" spans="12:21" ht="15.75" thickBot="1" x14ac:dyDescent="0.3">
      <c r="L168" s="17">
        <v>2000</v>
      </c>
      <c r="M168" s="53">
        <f>M146/M$187</f>
        <v>1</v>
      </c>
      <c r="N168" s="53">
        <f t="shared" ref="N168:U168" si="4">N146/N$187</f>
        <v>1</v>
      </c>
      <c r="O168" s="53">
        <f t="shared" si="4"/>
        <v>1</v>
      </c>
      <c r="P168" s="53">
        <f t="shared" si="4"/>
        <v>1</v>
      </c>
      <c r="Q168" s="53">
        <f t="shared" si="4"/>
        <v>1</v>
      </c>
      <c r="R168" s="53">
        <f t="shared" si="4"/>
        <v>1</v>
      </c>
      <c r="S168" s="53">
        <f t="shared" si="4"/>
        <v>1</v>
      </c>
      <c r="T168" s="53">
        <f t="shared" si="4"/>
        <v>1</v>
      </c>
      <c r="U168" s="53">
        <f t="shared" si="4"/>
        <v>1</v>
      </c>
    </row>
    <row r="169" spans="12:21" ht="15.75" thickBot="1" x14ac:dyDescent="0.3">
      <c r="L169" s="21">
        <v>2001</v>
      </c>
      <c r="M169" s="53">
        <f t="shared" ref="M169:U184" si="5">M147/M$187</f>
        <v>1.072726187657173</v>
      </c>
      <c r="N169" s="53">
        <f t="shared" si="5"/>
        <v>1.07095211593409</v>
      </c>
      <c r="O169" s="53">
        <f t="shared" si="5"/>
        <v>1.0790945535922152</v>
      </c>
      <c r="P169" s="53">
        <f t="shared" si="5"/>
        <v>1.0323398240503237</v>
      </c>
      <c r="Q169" s="53">
        <f t="shared" si="5"/>
        <v>1.0484439101036211</v>
      </c>
      <c r="R169" s="53">
        <f t="shared" si="5"/>
        <v>1.0532756609378799</v>
      </c>
      <c r="S169" s="53">
        <f t="shared" si="5"/>
        <v>1.0518411802619423</v>
      </c>
      <c r="T169" s="53">
        <f t="shared" si="5"/>
        <v>1.0547763821141918</v>
      </c>
      <c r="U169" s="53">
        <f t="shared" si="5"/>
        <v>1.0497246275933974</v>
      </c>
    </row>
    <row r="170" spans="12:21" ht="15.75" thickBot="1" x14ac:dyDescent="0.3">
      <c r="L170" s="21">
        <v>2002</v>
      </c>
      <c r="M170" s="53">
        <f t="shared" si="5"/>
        <v>1.0931202111635909</v>
      </c>
      <c r="N170" s="53">
        <f t="shared" si="5"/>
        <v>1.0641176910377765</v>
      </c>
      <c r="O170" s="53">
        <f t="shared" si="5"/>
        <v>1.0483124719192149</v>
      </c>
      <c r="P170" s="53">
        <f t="shared" si="5"/>
        <v>1.0361513753123415</v>
      </c>
      <c r="Q170" s="53">
        <f t="shared" si="5"/>
        <v>1.0873385460912837</v>
      </c>
      <c r="R170" s="53">
        <f t="shared" si="5"/>
        <v>1.0549942331637852</v>
      </c>
      <c r="S170" s="53">
        <f t="shared" si="5"/>
        <v>1.0861336664154952</v>
      </c>
      <c r="T170" s="53">
        <f t="shared" si="5"/>
        <v>1.0649582712794348</v>
      </c>
      <c r="U170" s="53">
        <f t="shared" si="5"/>
        <v>1.0850340705603567</v>
      </c>
    </row>
    <row r="171" spans="12:21" ht="15.75" thickBot="1" x14ac:dyDescent="0.3">
      <c r="L171" s="21">
        <v>2003</v>
      </c>
      <c r="M171" s="53">
        <f t="shared" si="5"/>
        <v>1.135726312257872</v>
      </c>
      <c r="N171" s="53">
        <f t="shared" si="5"/>
        <v>1.1391859506645012</v>
      </c>
      <c r="O171" s="53">
        <f t="shared" si="5"/>
        <v>1.089514885318019</v>
      </c>
      <c r="P171" s="53">
        <f t="shared" si="5"/>
        <v>1.0915792125574997</v>
      </c>
      <c r="Q171" s="53">
        <f t="shared" si="5"/>
        <v>1.1460568992724118</v>
      </c>
      <c r="R171" s="53">
        <f t="shared" si="5"/>
        <v>1.1035755291840734</v>
      </c>
      <c r="S171" s="53">
        <f t="shared" si="5"/>
        <v>1.1503621088790759</v>
      </c>
      <c r="T171" s="53">
        <f t="shared" si="5"/>
        <v>1.121972112573999</v>
      </c>
      <c r="U171" s="53">
        <f t="shared" si="5"/>
        <v>1.1575295647664552</v>
      </c>
    </row>
    <row r="172" spans="12:21" ht="15.75" thickBot="1" x14ac:dyDescent="0.3">
      <c r="L172" s="21">
        <v>2004</v>
      </c>
      <c r="M172" s="53">
        <f t="shared" si="5"/>
        <v>1.1470155438718763</v>
      </c>
      <c r="N172" s="53">
        <f t="shared" si="5"/>
        <v>1.1448490020660942</v>
      </c>
      <c r="O172" s="53">
        <f t="shared" si="5"/>
        <v>1.1524650485067855</v>
      </c>
      <c r="P172" s="53">
        <f t="shared" si="5"/>
        <v>1.0841412791631648</v>
      </c>
      <c r="Q172" s="53">
        <f t="shared" si="5"/>
        <v>1.1852018389411842</v>
      </c>
      <c r="R172" s="53">
        <f t="shared" si="5"/>
        <v>1.1363974063202329</v>
      </c>
      <c r="S172" s="53">
        <f t="shared" si="5"/>
        <v>1.171470643415526</v>
      </c>
      <c r="T172" s="53">
        <f t="shared" si="5"/>
        <v>1.1511371367889258</v>
      </c>
      <c r="U172" s="53">
        <f t="shared" si="5"/>
        <v>1.1535343667551707</v>
      </c>
    </row>
    <row r="173" spans="12:21" ht="15.75" thickBot="1" x14ac:dyDescent="0.3">
      <c r="L173" s="21">
        <v>2005</v>
      </c>
      <c r="M173" s="53">
        <f t="shared" si="5"/>
        <v>1.1638205436422369</v>
      </c>
      <c r="N173" s="53">
        <f t="shared" si="5"/>
        <v>1.1867025984443607</v>
      </c>
      <c r="O173" s="53">
        <f t="shared" si="5"/>
        <v>1.1800393935483737</v>
      </c>
      <c r="P173" s="53">
        <f t="shared" si="5"/>
        <v>1.1395572178298576</v>
      </c>
      <c r="Q173" s="53">
        <f t="shared" si="5"/>
        <v>1.2536020318731713</v>
      </c>
      <c r="R173" s="53">
        <f t="shared" si="5"/>
        <v>1.1587748935320086</v>
      </c>
      <c r="S173" s="53">
        <f t="shared" si="5"/>
        <v>1.2267538127547737</v>
      </c>
      <c r="T173" s="53">
        <f t="shared" si="5"/>
        <v>1.1911976634810317</v>
      </c>
      <c r="U173" s="53">
        <f t="shared" si="5"/>
        <v>1.1819349944647606</v>
      </c>
    </row>
    <row r="174" spans="12:21" ht="15.75" thickBot="1" x14ac:dyDescent="0.3">
      <c r="L174" s="21">
        <v>2006</v>
      </c>
      <c r="M174" s="53">
        <f t="shared" si="5"/>
        <v>1.2253535978540411</v>
      </c>
      <c r="N174" s="53">
        <f t="shared" si="5"/>
        <v>1.22910986414366</v>
      </c>
      <c r="O174" s="53">
        <f t="shared" si="5"/>
        <v>1.2189306444620132</v>
      </c>
      <c r="P174" s="53">
        <f t="shared" si="5"/>
        <v>1.1434106811837392</v>
      </c>
      <c r="Q174" s="53">
        <f t="shared" si="5"/>
        <v>1.2570736338553297</v>
      </c>
      <c r="R174" s="53">
        <f t="shared" si="5"/>
        <v>1.1622524221020767</v>
      </c>
      <c r="S174" s="53">
        <f t="shared" si="5"/>
        <v>1.2334335913682684</v>
      </c>
      <c r="T174" s="53">
        <f t="shared" si="5"/>
        <v>1.1927423179201273</v>
      </c>
      <c r="U174" s="53">
        <f t="shared" si="5"/>
        <v>1.1365626255697825</v>
      </c>
    </row>
    <row r="175" spans="12:21" ht="15.75" thickBot="1" x14ac:dyDescent="0.3">
      <c r="L175" s="21">
        <v>2007</v>
      </c>
      <c r="M175" s="53">
        <f t="shared" si="5"/>
        <v>1.2211328043703908</v>
      </c>
      <c r="N175" s="53">
        <f t="shared" si="5"/>
        <v>1.2037914033256167</v>
      </c>
      <c r="O175" s="53">
        <f t="shared" si="5"/>
        <v>1.2008739834733124</v>
      </c>
      <c r="P175" s="53">
        <f t="shared" si="5"/>
        <v>1.1401872694293862</v>
      </c>
      <c r="Q175" s="53">
        <f t="shared" si="5"/>
        <v>1.2350776327684994</v>
      </c>
      <c r="R175" s="53">
        <f t="shared" si="5"/>
        <v>1.1388900786125589</v>
      </c>
      <c r="S175" s="53">
        <f t="shared" si="5"/>
        <v>1.1982822154846917</v>
      </c>
      <c r="T175" s="53">
        <f t="shared" si="5"/>
        <v>1.1729700868278121</v>
      </c>
      <c r="U175" s="53">
        <f t="shared" si="5"/>
        <v>1.0941223257077137</v>
      </c>
    </row>
    <row r="176" spans="12:21" ht="15.75" thickBot="1" x14ac:dyDescent="0.3">
      <c r="L176" s="21">
        <v>2008</v>
      </c>
      <c r="M176" s="53">
        <f t="shared" si="5"/>
        <v>1.2264599090771793</v>
      </c>
      <c r="N176" s="53">
        <f t="shared" si="5"/>
        <v>1.2419477566069057</v>
      </c>
      <c r="O176" s="53">
        <f t="shared" si="5"/>
        <v>1.1904963672547508</v>
      </c>
      <c r="P176" s="53">
        <f t="shared" si="5"/>
        <v>1.1745063206232023</v>
      </c>
      <c r="Q176" s="53">
        <f t="shared" si="5"/>
        <v>1.2561557077698711</v>
      </c>
      <c r="R176" s="53">
        <f t="shared" si="5"/>
        <v>1.1297106367212071</v>
      </c>
      <c r="S176" s="53">
        <f t="shared" si="5"/>
        <v>1.1971285319106657</v>
      </c>
      <c r="T176" s="53">
        <f t="shared" si="5"/>
        <v>1.1880809839106119</v>
      </c>
      <c r="U176" s="53">
        <f t="shared" si="5"/>
        <v>1.1084676820901196</v>
      </c>
    </row>
    <row r="177" spans="12:21" ht="15.75" thickBot="1" x14ac:dyDescent="0.3">
      <c r="L177" s="21">
        <v>2009</v>
      </c>
      <c r="M177" s="53">
        <f t="shared" si="5"/>
        <v>1.238178676419937</v>
      </c>
      <c r="N177" s="53">
        <f t="shared" si="5"/>
        <v>1.1688951303862818</v>
      </c>
      <c r="O177" s="53">
        <f t="shared" si="5"/>
        <v>1.1360473485541971</v>
      </c>
      <c r="P177" s="53">
        <f t="shared" si="5"/>
        <v>1.0712271433143778</v>
      </c>
      <c r="Q177" s="53">
        <f t="shared" si="5"/>
        <v>1.1991273075178268</v>
      </c>
      <c r="R177" s="53">
        <f t="shared" si="5"/>
        <v>1.0462286659149831</v>
      </c>
      <c r="S177" s="53">
        <f t="shared" si="5"/>
        <v>1.1501700957845484</v>
      </c>
      <c r="T177" s="53">
        <f t="shared" si="5"/>
        <v>1.1880504129538543</v>
      </c>
      <c r="U177" s="53">
        <f t="shared" si="5"/>
        <v>1.1237259366167445</v>
      </c>
    </row>
    <row r="178" spans="12:21" ht="15.75" thickBot="1" x14ac:dyDescent="0.3">
      <c r="L178" s="21">
        <v>2010</v>
      </c>
      <c r="M178" s="53">
        <f t="shared" si="5"/>
        <v>1.2574966977932944</v>
      </c>
      <c r="N178" s="53">
        <f t="shared" si="5"/>
        <v>1.2124317683358024</v>
      </c>
      <c r="O178" s="53">
        <f t="shared" si="5"/>
        <v>1.2398083224454277</v>
      </c>
      <c r="P178" s="53">
        <f t="shared" si="5"/>
        <v>1.179358014880993</v>
      </c>
      <c r="Q178" s="53">
        <f t="shared" si="5"/>
        <v>1.2414603147338712</v>
      </c>
      <c r="R178" s="53">
        <f t="shared" si="5"/>
        <v>1.1171585854536479</v>
      </c>
      <c r="S178" s="53">
        <f t="shared" si="5"/>
        <v>1.1877489212715511</v>
      </c>
      <c r="T178" s="53">
        <f t="shared" si="5"/>
        <v>1.2632048119111641</v>
      </c>
      <c r="U178" s="53">
        <f t="shared" si="5"/>
        <v>1.1484213286228693</v>
      </c>
    </row>
    <row r="179" spans="12:21" ht="15.75" thickBot="1" x14ac:dyDescent="0.3">
      <c r="L179" s="21">
        <v>2011</v>
      </c>
      <c r="M179" s="53">
        <f t="shared" si="5"/>
        <v>1.2564013404159993</v>
      </c>
      <c r="N179" s="53">
        <f t="shared" si="5"/>
        <v>1.182386758567272</v>
      </c>
      <c r="O179" s="53">
        <f t="shared" si="5"/>
        <v>1.1998075407107418</v>
      </c>
      <c r="P179" s="53">
        <f t="shared" si="5"/>
        <v>1.1347603625171434</v>
      </c>
      <c r="Q179" s="53">
        <f t="shared" si="5"/>
        <v>1.190545359065861</v>
      </c>
      <c r="R179" s="53">
        <f t="shared" si="5"/>
        <v>1.1152844133394737</v>
      </c>
      <c r="S179" s="53">
        <f t="shared" si="5"/>
        <v>1.1709702383623231</v>
      </c>
      <c r="T179" s="53">
        <f t="shared" si="5"/>
        <v>1.1824261549036115</v>
      </c>
      <c r="U179" s="53">
        <f t="shared" si="5"/>
        <v>1.1025143467620888</v>
      </c>
    </row>
    <row r="180" spans="12:21" ht="15.75" thickBot="1" x14ac:dyDescent="0.3">
      <c r="L180" s="21">
        <v>2012</v>
      </c>
      <c r="M180" s="53">
        <f t="shared" si="5"/>
        <v>1.2189955820894716</v>
      </c>
      <c r="N180" s="53">
        <f t="shared" si="5"/>
        <v>1.198418765666841</v>
      </c>
      <c r="O180" s="53">
        <f t="shared" si="5"/>
        <v>1.1926322411509491</v>
      </c>
      <c r="P180" s="53">
        <f t="shared" si="5"/>
        <v>1.1476514513674161</v>
      </c>
      <c r="Q180" s="53">
        <f t="shared" si="5"/>
        <v>1.1622550477136138</v>
      </c>
      <c r="R180" s="53">
        <f t="shared" si="5"/>
        <v>1.0938622338752315</v>
      </c>
      <c r="S180" s="53">
        <f t="shared" si="5"/>
        <v>1.2009790620354586</v>
      </c>
      <c r="T180" s="53">
        <f t="shared" si="5"/>
        <v>1.2062586075961448</v>
      </c>
      <c r="U180" s="53">
        <f t="shared" si="5"/>
        <v>1.0716189115700439</v>
      </c>
    </row>
    <row r="181" spans="12:21" ht="15.75" thickBot="1" x14ac:dyDescent="0.3">
      <c r="L181" s="21">
        <v>2013</v>
      </c>
      <c r="M181" s="53">
        <f t="shared" si="5"/>
        <v>1.2177232185125622</v>
      </c>
      <c r="N181" s="53">
        <f t="shared" si="5"/>
        <v>1.2625593444447911</v>
      </c>
      <c r="O181" s="53">
        <f t="shared" si="5"/>
        <v>1.2100824717576646</v>
      </c>
      <c r="P181" s="53">
        <f t="shared" si="5"/>
        <v>1.1441414419507483</v>
      </c>
      <c r="Q181" s="53">
        <f t="shared" si="5"/>
        <v>1.2177923135280984</v>
      </c>
      <c r="R181" s="53">
        <f t="shared" si="5"/>
        <v>1.1139170850016111</v>
      </c>
      <c r="S181" s="53">
        <f t="shared" si="5"/>
        <v>1.2460679513173347</v>
      </c>
      <c r="T181" s="53">
        <f t="shared" si="5"/>
        <v>1.2308272906714715</v>
      </c>
      <c r="U181" s="53">
        <f t="shared" si="5"/>
        <v>1.0623311729748075</v>
      </c>
    </row>
    <row r="182" spans="12:21" ht="15.75" thickBot="1" x14ac:dyDescent="0.3">
      <c r="L182" s="21">
        <v>2014</v>
      </c>
      <c r="M182" s="53">
        <f t="shared" si="5"/>
        <v>1.2042840494836158</v>
      </c>
      <c r="N182" s="53">
        <f t="shared" si="5"/>
        <v>1.1831743097664249</v>
      </c>
      <c r="O182" s="53">
        <f t="shared" si="5"/>
        <v>1.163690598541415</v>
      </c>
      <c r="P182" s="53">
        <f t="shared" si="5"/>
        <v>1.1367204562913451</v>
      </c>
      <c r="Q182" s="53">
        <f t="shared" si="5"/>
        <v>1.1587681340577292</v>
      </c>
      <c r="R182" s="53">
        <f t="shared" si="5"/>
        <v>1.0627992523336676</v>
      </c>
      <c r="S182" s="53">
        <f t="shared" si="5"/>
        <v>1.2018027614249798</v>
      </c>
      <c r="T182" s="53">
        <f t="shared" si="5"/>
        <v>1.1580992920730431</v>
      </c>
      <c r="U182" s="53">
        <f t="shared" si="5"/>
        <v>0.99796517261050222</v>
      </c>
    </row>
    <row r="183" spans="12:21" ht="15.75" thickBot="1" x14ac:dyDescent="0.3">
      <c r="L183" s="21">
        <v>2015</v>
      </c>
      <c r="M183" s="53">
        <f t="shared" si="5"/>
        <v>1.25913712793569</v>
      </c>
      <c r="N183" s="53">
        <f t="shared" si="5"/>
        <v>1.232007321878916</v>
      </c>
      <c r="O183" s="53">
        <f t="shared" si="5"/>
        <v>1.1883161326181741</v>
      </c>
      <c r="P183" s="53">
        <f t="shared" si="5"/>
        <v>1.1369531999777149</v>
      </c>
      <c r="Q183" s="53">
        <f t="shared" si="5"/>
        <v>1.1768871622449106</v>
      </c>
      <c r="R183" s="53">
        <f t="shared" si="5"/>
        <v>1.0970410464727118</v>
      </c>
      <c r="S183" s="53">
        <f t="shared" si="5"/>
        <v>1.2320580901918805</v>
      </c>
      <c r="T183" s="53">
        <f t="shared" si="5"/>
        <v>1.1827372156031384</v>
      </c>
      <c r="U183" s="53">
        <f t="shared" si="5"/>
        <v>1.0531632272780516</v>
      </c>
    </row>
    <row r="184" spans="12:21" ht="15.75" thickBot="1" x14ac:dyDescent="0.3">
      <c r="L184" s="21">
        <v>2016</v>
      </c>
      <c r="M184" s="53">
        <f t="shared" si="5"/>
        <v>1.2952878037168258</v>
      </c>
      <c r="N184" s="53">
        <f t="shared" si="5"/>
        <v>1.2156125322619327</v>
      </c>
      <c r="O184" s="53">
        <f t="shared" si="5"/>
        <v>1.1810189184123856</v>
      </c>
      <c r="P184" s="53">
        <f t="shared" si="5"/>
        <v>1.1697127242422645</v>
      </c>
      <c r="Q184" s="53">
        <f t="shared" si="5"/>
        <v>1.1857391293099566</v>
      </c>
      <c r="R184" s="53">
        <f t="shared" si="5"/>
        <v>1.1191222898874804</v>
      </c>
      <c r="S184" s="53">
        <f t="shared" si="5"/>
        <v>1.2225884416690398</v>
      </c>
      <c r="T184" s="53">
        <f t="shared" si="5"/>
        <v>1.2021196839739849</v>
      </c>
      <c r="U184" s="53">
        <f t="shared" si="5"/>
        <v>1.0727993202710542</v>
      </c>
    </row>
    <row r="185" spans="12:21" ht="15.75" thickBot="1" x14ac:dyDescent="0.3">
      <c r="L185" s="21">
        <v>2017</v>
      </c>
      <c r="M185" s="53">
        <f t="shared" ref="M185:U186" si="6">M163/M$187</f>
        <v>1.3082103729916574</v>
      </c>
      <c r="N185" s="53">
        <f t="shared" si="6"/>
        <v>1.2661347327208679</v>
      </c>
      <c r="O185" s="53">
        <f t="shared" si="6"/>
        <v>1.1944930441195594</v>
      </c>
      <c r="P185" s="53">
        <f t="shared" si="6"/>
        <v>1.188818041757342</v>
      </c>
      <c r="Q185" s="53">
        <f t="shared" si="6"/>
        <v>1.1951120366024097</v>
      </c>
      <c r="R185" s="53">
        <f t="shared" si="6"/>
        <v>1.1586203656048044</v>
      </c>
      <c r="S185" s="53">
        <f t="shared" si="6"/>
        <v>1.2703000252476666</v>
      </c>
      <c r="T185" s="53">
        <f t="shared" si="6"/>
        <v>1.2401930718634617</v>
      </c>
      <c r="U185" s="53">
        <f t="shared" si="6"/>
        <v>1.0991712038140111</v>
      </c>
    </row>
    <row r="186" spans="12:21" ht="15.75" thickBot="1" x14ac:dyDescent="0.3">
      <c r="L186" s="25">
        <v>2018</v>
      </c>
      <c r="M186" s="53">
        <f t="shared" si="6"/>
        <v>1.2944473302873531</v>
      </c>
      <c r="N186" s="53">
        <f t="shared" si="6"/>
        <v>1.2550072692921752</v>
      </c>
      <c r="O186" s="53">
        <f t="shared" si="6"/>
        <v>1.1998824053769155</v>
      </c>
      <c r="P186" s="53">
        <f t="shared" si="6"/>
        <v>1.1174942079411025</v>
      </c>
      <c r="Q186" s="53">
        <f t="shared" si="6"/>
        <v>1.1562708675581421</v>
      </c>
      <c r="R186" s="53">
        <f t="shared" si="6"/>
        <v>1.1402675272429939</v>
      </c>
      <c r="S186" s="53">
        <f t="shared" si="6"/>
        <v>1.2322115180575237</v>
      </c>
      <c r="T186" s="53">
        <f t="shared" si="6"/>
        <v>1.2282291879169143</v>
      </c>
      <c r="U186" s="53">
        <f t="shared" si="6"/>
        <v>1.0730419142853553</v>
      </c>
    </row>
    <row r="187" spans="12:21" x14ac:dyDescent="0.25">
      <c r="L187" s="17" t="s">
        <v>15</v>
      </c>
      <c r="M187" s="18">
        <v>30.432350475383224</v>
      </c>
      <c r="N187" s="19">
        <v>78.130863147766647</v>
      </c>
      <c r="O187" s="19">
        <v>299.46712032883892</v>
      </c>
      <c r="P187" s="19">
        <v>295.15655651744152</v>
      </c>
      <c r="Q187" s="19">
        <v>62.364873188375931</v>
      </c>
      <c r="R187" s="19">
        <v>201.60927613714145</v>
      </c>
      <c r="S187" s="19">
        <v>78.90349586121603</v>
      </c>
      <c r="T187" s="19">
        <v>36.963075365928184</v>
      </c>
      <c r="U187" s="20">
        <v>141.78142554322321</v>
      </c>
    </row>
    <row r="188" spans="12:21" ht="15.75" thickBot="1" x14ac:dyDescent="0.3"/>
    <row r="189" spans="12:21" ht="15.75" thickBot="1" x14ac:dyDescent="0.3">
      <c r="L189" s="30" t="s">
        <v>25</v>
      </c>
      <c r="M189" s="10"/>
      <c r="N189" s="10"/>
      <c r="O189" s="11" t="s">
        <v>26</v>
      </c>
    </row>
    <row r="190" spans="12:21" ht="19.5" thickBot="1" x14ac:dyDescent="0.3">
      <c r="L190" s="31" t="s">
        <v>17</v>
      </c>
      <c r="M190" s="15" t="s">
        <v>4</v>
      </c>
      <c r="N190" s="15" t="s">
        <v>5</v>
      </c>
      <c r="O190" s="15" t="s">
        <v>6</v>
      </c>
      <c r="P190" s="15" t="s">
        <v>7</v>
      </c>
      <c r="Q190" s="15" t="s">
        <v>8</v>
      </c>
      <c r="R190" s="15" t="s">
        <v>9</v>
      </c>
      <c r="S190" s="15" t="s">
        <v>10</v>
      </c>
      <c r="T190" s="15" t="s">
        <v>11</v>
      </c>
      <c r="U190" s="16" t="s">
        <v>12</v>
      </c>
    </row>
    <row r="191" spans="12:21" x14ac:dyDescent="0.25">
      <c r="L191" s="32">
        <v>2000</v>
      </c>
      <c r="M191" s="33">
        <v>1.1017192615967803E-4</v>
      </c>
      <c r="N191" s="34">
        <v>1.3934621104442807E-4</v>
      </c>
      <c r="O191" s="34">
        <v>1.9508203812356655E-4</v>
      </c>
      <c r="P191" s="34">
        <v>2.1543723811248729E-4</v>
      </c>
      <c r="Q191" s="34">
        <v>1.2160356200473415E-4</v>
      </c>
      <c r="R191" s="34">
        <v>1.7043212712260358E-4</v>
      </c>
      <c r="S191" s="34">
        <v>1.18214745566718E-4</v>
      </c>
      <c r="T191" s="34">
        <v>1.0610414152336388E-4</v>
      </c>
      <c r="U191" s="35">
        <v>9.155830667476671E-5</v>
      </c>
    </row>
    <row r="192" spans="12:21" x14ac:dyDescent="0.25">
      <c r="L192" s="36">
        <v>2001</v>
      </c>
      <c r="M192" s="37">
        <v>1.1829994385664672E-4</v>
      </c>
      <c r="N192" s="38">
        <v>1.4953314808640458E-4</v>
      </c>
      <c r="O192" s="38">
        <v>2.09919436024307E-4</v>
      </c>
      <c r="P192" s="38">
        <v>2.2190250013655988E-4</v>
      </c>
      <c r="Q192" s="38">
        <v>1.2699998931484517E-4</v>
      </c>
      <c r="R192" s="38">
        <v>1.795862487638328E-4</v>
      </c>
      <c r="S192" s="38">
        <v>1.2359632909022706E-4</v>
      </c>
      <c r="T192" s="38">
        <v>1.1135261262645464E-4</v>
      </c>
      <c r="U192" s="39">
        <v>9.5775848304598696E-5</v>
      </c>
    </row>
    <row r="193" spans="12:21" x14ac:dyDescent="0.25">
      <c r="L193" s="36">
        <v>2002</v>
      </c>
      <c r="M193" s="37">
        <v>1.2023658751614838E-4</v>
      </c>
      <c r="N193" s="38">
        <v>1.4848282507298185E-4</v>
      </c>
      <c r="O193" s="38">
        <v>2.0323805530282846E-4</v>
      </c>
      <c r="P193" s="38">
        <v>2.2196721442413486E-4</v>
      </c>
      <c r="Q193" s="38">
        <v>1.3115120498949031E-4</v>
      </c>
      <c r="R193" s="38">
        <v>1.7901993126687808E-4</v>
      </c>
      <c r="S193" s="38">
        <v>1.2683086639318636E-4</v>
      </c>
      <c r="T193" s="38">
        <v>1.116478607125606E-4</v>
      </c>
      <c r="U193" s="39">
        <v>9.7915743889570453E-5</v>
      </c>
    </row>
    <row r="194" spans="12:21" x14ac:dyDescent="0.25">
      <c r="L194" s="36">
        <v>2003</v>
      </c>
      <c r="M194" s="37">
        <v>1.2498217695231136E-4</v>
      </c>
      <c r="N194" s="38">
        <v>1.5933032046877159E-4</v>
      </c>
      <c r="O194" s="38">
        <v>2.1059860183195582E-4</v>
      </c>
      <c r="P194" s="38">
        <v>2.3304108805039734E-4</v>
      </c>
      <c r="Q194" s="38">
        <v>1.3822453061743798E-4</v>
      </c>
      <c r="R194" s="38">
        <v>1.8707496634740492E-4</v>
      </c>
      <c r="S194" s="38">
        <v>1.3358842707756325E-4</v>
      </c>
      <c r="T194" s="38">
        <v>1.1695136773464105E-4</v>
      </c>
      <c r="U194" s="39">
        <v>1.0303330755202621E-4</v>
      </c>
    </row>
    <row r="195" spans="12:21" x14ac:dyDescent="0.25">
      <c r="L195" s="36">
        <v>2004</v>
      </c>
      <c r="M195" s="37">
        <v>1.261105054763911E-4</v>
      </c>
      <c r="N195" s="38">
        <v>1.602936793362374E-4</v>
      </c>
      <c r="O195" s="38">
        <v>2.2161907399192749E-4</v>
      </c>
      <c r="P195" s="38">
        <v>2.3062643189433998E-4</v>
      </c>
      <c r="Q195" s="38">
        <v>1.422286750938479E-4</v>
      </c>
      <c r="R195" s="38">
        <v>1.921778293766878E-4</v>
      </c>
      <c r="S195" s="38">
        <v>1.3520751312355356E-4</v>
      </c>
      <c r="T195" s="38">
        <v>1.1916376920824002E-4</v>
      </c>
      <c r="U195" s="39">
        <v>1.0155783119307963E-4</v>
      </c>
    </row>
    <row r="196" spans="12:21" x14ac:dyDescent="0.25">
      <c r="L196" s="36">
        <v>2005</v>
      </c>
      <c r="M196" s="37">
        <v>1.2738747581059586E-4</v>
      </c>
      <c r="N196" s="38">
        <v>1.6588617870014172E-4</v>
      </c>
      <c r="O196" s="38">
        <v>2.2523549144078038E-4</v>
      </c>
      <c r="P196" s="38">
        <v>2.4115688986170528E-4</v>
      </c>
      <c r="Q196" s="38">
        <v>1.4966571857529971E-4</v>
      </c>
      <c r="R196" s="38">
        <v>1.9520694487782332E-4</v>
      </c>
      <c r="S196" s="38">
        <v>1.4049583047261107E-4</v>
      </c>
      <c r="T196" s="38">
        <v>1.2228812625596976E-4</v>
      </c>
      <c r="U196" s="39">
        <v>1.0264584738203126E-4</v>
      </c>
    </row>
    <row r="197" spans="12:21" x14ac:dyDescent="0.25">
      <c r="L197" s="36">
        <v>2006</v>
      </c>
      <c r="M197" s="37">
        <v>1.3359649960830006E-4</v>
      </c>
      <c r="N197" s="38">
        <v>1.7170635407674257E-4</v>
      </c>
      <c r="O197" s="38">
        <v>2.3095818982564063E-4</v>
      </c>
      <c r="P197" s="38">
        <v>2.4101142076121156E-4</v>
      </c>
      <c r="Q197" s="38">
        <v>1.4935083015285862E-4</v>
      </c>
      <c r="R197" s="38">
        <v>1.9512852479039005E-4</v>
      </c>
      <c r="S197" s="38">
        <v>1.4018264562286513E-4</v>
      </c>
      <c r="T197" s="38">
        <v>1.2157688053777552E-4</v>
      </c>
      <c r="U197" s="39">
        <v>9.7517968344216602E-5</v>
      </c>
    </row>
    <row r="198" spans="12:21" x14ac:dyDescent="0.25">
      <c r="L198" s="36">
        <v>2007</v>
      </c>
      <c r="M198" s="37">
        <v>1.3269183780586911E-4</v>
      </c>
      <c r="N198" s="38">
        <v>1.6813449827168326E-4</v>
      </c>
      <c r="O198" s="38">
        <v>2.263815587939159E-4</v>
      </c>
      <c r="P198" s="38">
        <v>2.3975394965159157E-4</v>
      </c>
      <c r="Q198" s="38">
        <v>1.4642287385449045E-4</v>
      </c>
      <c r="R198" s="38">
        <v>1.9094723530299398E-4</v>
      </c>
      <c r="S198" s="38">
        <v>1.3560164793850315E-4</v>
      </c>
      <c r="T198" s="38">
        <v>1.1902352855004335E-4</v>
      </c>
      <c r="U198" s="39">
        <v>9.337944112883126E-5</v>
      </c>
    </row>
    <row r="199" spans="12:21" x14ac:dyDescent="0.25">
      <c r="L199" s="36">
        <v>2008</v>
      </c>
      <c r="M199" s="37">
        <v>1.3283670121413268E-4</v>
      </c>
      <c r="N199" s="38">
        <v>1.7336403385317519E-4</v>
      </c>
      <c r="O199" s="38">
        <v>2.2344960734246448E-4</v>
      </c>
      <c r="P199" s="38">
        <v>2.4660165888899717E-4</v>
      </c>
      <c r="Q199" s="38">
        <v>1.4895120282753036E-4</v>
      </c>
      <c r="R199" s="38">
        <v>1.8921654440246516E-4</v>
      </c>
      <c r="S199" s="38">
        <v>1.3501893423408754E-4</v>
      </c>
      <c r="T199" s="38">
        <v>1.2012519065456361E-4</v>
      </c>
      <c r="U199" s="39">
        <v>9.4039105621177276E-5</v>
      </c>
    </row>
    <row r="200" spans="12:21" x14ac:dyDescent="0.25">
      <c r="L200" s="36">
        <v>2009</v>
      </c>
      <c r="M200" s="37">
        <v>1.3325230634725468E-4</v>
      </c>
      <c r="N200" s="38">
        <v>1.6324037283372496E-4</v>
      </c>
      <c r="O200" s="38">
        <v>2.1223814225247207E-4</v>
      </c>
      <c r="P200" s="38">
        <v>2.2446077673855569E-4</v>
      </c>
      <c r="Q200" s="38">
        <v>1.4198512332483625E-4</v>
      </c>
      <c r="R200" s="38">
        <v>1.7507493308741067E-4</v>
      </c>
      <c r="S200" s="38">
        <v>1.2918460216829354E-4</v>
      </c>
      <c r="T200" s="38">
        <v>1.1963841199308938E-4</v>
      </c>
      <c r="U200" s="39">
        <v>9.4827775871233992E-5</v>
      </c>
    </row>
    <row r="201" spans="12:21" x14ac:dyDescent="0.25">
      <c r="L201" s="36">
        <v>2010</v>
      </c>
      <c r="M201" s="37">
        <v>1.3489243886570038E-4</v>
      </c>
      <c r="N201" s="38">
        <v>1.6976465967234521E-4</v>
      </c>
      <c r="O201" s="38">
        <v>2.3119902962796544E-4</v>
      </c>
      <c r="P201" s="38">
        <v>2.4700692535231037E-4</v>
      </c>
      <c r="Q201" s="38">
        <v>1.4698899834218509E-4</v>
      </c>
      <c r="R201" s="38">
        <v>1.8690549626254857E-4</v>
      </c>
      <c r="S201" s="38">
        <v>1.3299644665628859E-4</v>
      </c>
      <c r="T201" s="38">
        <v>1.2675419193214219E-4</v>
      </c>
      <c r="U201" s="39">
        <v>9.6346328300612013E-5</v>
      </c>
    </row>
    <row r="202" spans="12:21" x14ac:dyDescent="0.25">
      <c r="L202" s="36">
        <v>2011</v>
      </c>
      <c r="M202" s="37">
        <v>1.3435628495676435E-4</v>
      </c>
      <c r="N202" s="38">
        <v>1.6593840691580104E-4</v>
      </c>
      <c r="O202" s="38">
        <v>2.232424439074331E-4</v>
      </c>
      <c r="P202" s="38">
        <v>2.3750300383417906E-4</v>
      </c>
      <c r="Q202" s="38">
        <v>1.4065197853921474E-4</v>
      </c>
      <c r="R202" s="38">
        <v>1.8634977077153098E-4</v>
      </c>
      <c r="S202" s="38">
        <v>1.3058858706748914E-4</v>
      </c>
      <c r="T202" s="38">
        <v>1.1834851632371206E-4</v>
      </c>
      <c r="U202" s="39">
        <v>9.1796456988871305E-5</v>
      </c>
    </row>
    <row r="203" spans="12:21" x14ac:dyDescent="0.25">
      <c r="L203" s="36">
        <v>2012</v>
      </c>
      <c r="M203" s="37">
        <v>1.2980838814932564E-4</v>
      </c>
      <c r="N203" s="38">
        <v>1.6839738461267415E-4</v>
      </c>
      <c r="O203" s="38">
        <v>2.212227301899428E-4</v>
      </c>
      <c r="P203" s="38">
        <v>2.3958200456609789E-4</v>
      </c>
      <c r="Q203" s="38">
        <v>1.3683847708004723E-4</v>
      </c>
      <c r="R203" s="38">
        <v>1.8245511953819815E-4</v>
      </c>
      <c r="S203" s="38">
        <v>1.3317028764219663E-4</v>
      </c>
      <c r="T203" s="38">
        <v>1.2020464411601206E-4</v>
      </c>
      <c r="U203" s="39">
        <v>8.8484696684307848E-5</v>
      </c>
    </row>
    <row r="204" spans="12:21" x14ac:dyDescent="0.25">
      <c r="L204" s="36">
        <v>2013</v>
      </c>
      <c r="M204" s="37">
        <v>1.292617479020477E-4</v>
      </c>
      <c r="N204" s="38">
        <v>1.7758712188846253E-4</v>
      </c>
      <c r="O204" s="38">
        <v>2.2388589167478363E-4</v>
      </c>
      <c r="P204" s="38">
        <v>2.3806931569525167E-4</v>
      </c>
      <c r="Q204" s="38">
        <v>1.427857656974811E-4</v>
      </c>
      <c r="R204" s="38">
        <v>1.8545119345051984E-4</v>
      </c>
      <c r="S204" s="38">
        <v>1.3733868627433516E-4</v>
      </c>
      <c r="T204" s="38">
        <v>1.2210090071075862E-4</v>
      </c>
      <c r="U204" s="39">
        <v>8.6500602501526279E-5</v>
      </c>
    </row>
    <row r="205" spans="12:21" x14ac:dyDescent="0.25">
      <c r="L205" s="36">
        <v>2014</v>
      </c>
      <c r="M205" s="37">
        <v>1.2751271420449503E-4</v>
      </c>
      <c r="N205" s="38">
        <v>1.6629895620881775E-4</v>
      </c>
      <c r="O205" s="38">
        <v>2.1438959602761054E-4</v>
      </c>
      <c r="P205" s="38">
        <v>2.3537625741842648E-4</v>
      </c>
      <c r="Q205" s="38">
        <v>1.3526199811938024E-4</v>
      </c>
      <c r="R205" s="38">
        <v>1.7631836512285238E-4</v>
      </c>
      <c r="S205" s="38">
        <v>1.3133164627359485E-4</v>
      </c>
      <c r="T205" s="38">
        <v>1.1406598614941289E-4</v>
      </c>
      <c r="U205" s="39">
        <v>8.008673845318218E-5</v>
      </c>
    </row>
    <row r="206" spans="12:21" x14ac:dyDescent="0.25">
      <c r="L206" s="36">
        <v>2015</v>
      </c>
      <c r="M206" s="37">
        <v>1.3288609348827965E-4</v>
      </c>
      <c r="N206" s="38">
        <v>1.7261606564576151E-4</v>
      </c>
      <c r="O206" s="38">
        <v>2.1741592951241237E-4</v>
      </c>
      <c r="P206" s="38">
        <v>2.3348683801709539E-4</v>
      </c>
      <c r="Q206" s="38">
        <v>1.3627891868436422E-4</v>
      </c>
      <c r="R206" s="38">
        <v>1.8105687866605728E-4</v>
      </c>
      <c r="S206" s="38">
        <v>1.3338394955755251E-4</v>
      </c>
      <c r="T206" s="38">
        <v>1.1547419078698666E-4</v>
      </c>
      <c r="U206" s="39">
        <v>8.30779000783847E-5</v>
      </c>
    </row>
    <row r="207" spans="12:21" x14ac:dyDescent="0.25">
      <c r="L207" s="36">
        <v>2016</v>
      </c>
      <c r="M207" s="37">
        <v>1.3545416636896832E-4</v>
      </c>
      <c r="N207" s="38">
        <v>1.6945567636225092E-4</v>
      </c>
      <c r="O207" s="38">
        <v>2.1387087100966084E-4</v>
      </c>
      <c r="P207" s="38">
        <v>2.3745579608210364E-4</v>
      </c>
      <c r="Q207" s="38">
        <v>1.3548266433482175E-4</v>
      </c>
      <c r="R207" s="38">
        <v>1.8313574443524502E-4</v>
      </c>
      <c r="S207" s="38">
        <v>1.3051199036609302E-4</v>
      </c>
      <c r="T207" s="38">
        <v>1.1566936739736658E-4</v>
      </c>
      <c r="U207" s="39">
        <v>8.26545309922971E-5</v>
      </c>
    </row>
    <row r="208" spans="12:21" x14ac:dyDescent="0.25">
      <c r="L208" s="36">
        <v>2017</v>
      </c>
      <c r="M208" s="37">
        <v>1.3636926706816398E-4</v>
      </c>
      <c r="N208" s="38">
        <v>1.7631127194457844E-4</v>
      </c>
      <c r="O208" s="38">
        <v>2.1474455827203264E-4</v>
      </c>
      <c r="P208" s="38">
        <v>2.3950625375391546E-4</v>
      </c>
      <c r="Q208" s="38">
        <v>1.3569639791613668E-4</v>
      </c>
      <c r="R208" s="38">
        <v>1.887892918499301E-4</v>
      </c>
      <c r="S208" s="38">
        <v>1.3433050967379595E-4</v>
      </c>
      <c r="T208" s="38">
        <v>1.1791926468183089E-4</v>
      </c>
      <c r="U208" s="39">
        <v>8.3445899667490488E-5</v>
      </c>
    </row>
    <row r="209" spans="12:21" ht="15.75" thickBot="1" x14ac:dyDescent="0.3">
      <c r="L209" s="40">
        <v>2018</v>
      </c>
      <c r="M209" s="41">
        <v>1.3459665098566287E-4</v>
      </c>
      <c r="N209" s="42">
        <v>1.7481752690599588E-4</v>
      </c>
      <c r="O209" s="42">
        <v>2.1507883593356993E-4</v>
      </c>
      <c r="P209" s="42">
        <v>2.2383354665390964E-4</v>
      </c>
      <c r="Q209" s="42">
        <v>1.3049841927883065E-4</v>
      </c>
      <c r="R209" s="42">
        <v>1.853619704100649E-4</v>
      </c>
      <c r="S209" s="42">
        <v>1.2943764999227112E-4</v>
      </c>
      <c r="T209" s="42">
        <v>1.1589067276492803E-4</v>
      </c>
      <c r="U209" s="43">
        <v>8.0548149846782676E-5</v>
      </c>
    </row>
    <row r="210" spans="12:21" ht="15.75" thickBot="1" x14ac:dyDescent="0.3"/>
    <row r="211" spans="12:21" ht="15.75" thickBot="1" x14ac:dyDescent="0.3">
      <c r="L211" s="30" t="s">
        <v>27</v>
      </c>
      <c r="M211" s="10"/>
      <c r="N211" s="10"/>
      <c r="O211" s="11" t="s">
        <v>2</v>
      </c>
    </row>
    <row r="212" spans="12:21" ht="19.5" thickBot="1" x14ac:dyDescent="0.3">
      <c r="L212" s="31" t="s">
        <v>3</v>
      </c>
      <c r="M212" s="15" t="s">
        <v>4</v>
      </c>
      <c r="N212" s="15" t="s">
        <v>5</v>
      </c>
      <c r="O212" s="15" t="s">
        <v>6</v>
      </c>
      <c r="P212" s="15" t="s">
        <v>7</v>
      </c>
      <c r="Q212" s="15" t="s">
        <v>8</v>
      </c>
      <c r="R212" s="15" t="s">
        <v>9</v>
      </c>
      <c r="S212" s="15" t="s">
        <v>10</v>
      </c>
      <c r="T212" s="15" t="s">
        <v>11</v>
      </c>
      <c r="U212" s="16" t="s">
        <v>12</v>
      </c>
    </row>
    <row r="213" spans="12:21" x14ac:dyDescent="0.25">
      <c r="L213" s="17">
        <v>2000</v>
      </c>
      <c r="M213" s="18">
        <v>4.6837443609270082</v>
      </c>
      <c r="N213" s="19">
        <v>33.362462757826677</v>
      </c>
      <c r="O213" s="19">
        <v>52.860684145783907</v>
      </c>
      <c r="P213" s="19">
        <v>71.347325691921824</v>
      </c>
      <c r="Q213" s="19">
        <v>23.011303255414727</v>
      </c>
      <c r="R213" s="19">
        <v>38.663766458808837</v>
      </c>
      <c r="S213" s="19">
        <v>30.574032852351454</v>
      </c>
      <c r="T213" s="19">
        <v>13.901100024977236</v>
      </c>
      <c r="U213" s="20">
        <v>9.1387162861897941</v>
      </c>
    </row>
    <row r="214" spans="12:21" x14ac:dyDescent="0.25">
      <c r="L214" s="21">
        <v>2001</v>
      </c>
      <c r="M214" s="22">
        <v>4.8261621719260841</v>
      </c>
      <c r="N214" s="23">
        <v>35.472034143478631</v>
      </c>
      <c r="O214" s="23">
        <v>53.395068520555199</v>
      </c>
      <c r="P214" s="23">
        <v>70.121694349839771</v>
      </c>
      <c r="Q214" s="23">
        <v>22.563016400491346</v>
      </c>
      <c r="R214" s="23">
        <v>39.998964766983732</v>
      </c>
      <c r="S214" s="23">
        <v>30.828763719652233</v>
      </c>
      <c r="T214" s="23">
        <v>14.559474634529481</v>
      </c>
      <c r="U214" s="24">
        <v>9.5074472638485528</v>
      </c>
    </row>
    <row r="215" spans="12:21" x14ac:dyDescent="0.25">
      <c r="L215" s="21">
        <v>2002</v>
      </c>
      <c r="M215" s="22">
        <v>4.5128229045268178</v>
      </c>
      <c r="N215" s="23">
        <v>31.785839537678697</v>
      </c>
      <c r="O215" s="23">
        <v>52.842854823200668</v>
      </c>
      <c r="P215" s="23">
        <v>72.626441093493625</v>
      </c>
      <c r="Q215" s="23">
        <v>21.998889378519902</v>
      </c>
      <c r="R215" s="23">
        <v>38.174342156594612</v>
      </c>
      <c r="S215" s="23">
        <v>29.141224901280619</v>
      </c>
      <c r="T215" s="23">
        <v>13.302701238332423</v>
      </c>
      <c r="U215" s="24">
        <v>9.3817708889009115</v>
      </c>
    </row>
    <row r="216" spans="12:21" x14ac:dyDescent="0.25">
      <c r="L216" s="21">
        <v>2003</v>
      </c>
      <c r="M216" s="22">
        <v>4.7434243117347314</v>
      </c>
      <c r="N216" s="23">
        <v>32.71504837372661</v>
      </c>
      <c r="O216" s="23">
        <v>47.193259449232123</v>
      </c>
      <c r="P216" s="23">
        <v>64.564755350115689</v>
      </c>
      <c r="Q216" s="23">
        <v>21.97738279805737</v>
      </c>
      <c r="R216" s="23">
        <v>36.347295992863799</v>
      </c>
      <c r="S216" s="23">
        <v>28.231627647737064</v>
      </c>
      <c r="T216" s="23">
        <v>11.184242702715062</v>
      </c>
      <c r="U216" s="24">
        <v>8.1231213084522782</v>
      </c>
    </row>
    <row r="217" spans="12:21" x14ac:dyDescent="0.25">
      <c r="L217" s="21">
        <v>2004</v>
      </c>
      <c r="M217" s="22">
        <v>6.1662909967321298</v>
      </c>
      <c r="N217" s="23">
        <v>35.382210389923728</v>
      </c>
      <c r="O217" s="23">
        <v>51.479626490337132</v>
      </c>
      <c r="P217" s="23">
        <v>66.752935259877688</v>
      </c>
      <c r="Q217" s="23">
        <v>21.411703664021498</v>
      </c>
      <c r="R217" s="23">
        <v>38.577016831976053</v>
      </c>
      <c r="S217" s="23">
        <v>31.069027394929499</v>
      </c>
      <c r="T217" s="23">
        <v>13.158795683195942</v>
      </c>
      <c r="U217" s="24">
        <v>9.1894749492303394</v>
      </c>
    </row>
    <row r="218" spans="12:21" x14ac:dyDescent="0.25">
      <c r="L218" s="21">
        <v>2005</v>
      </c>
      <c r="M218" s="22">
        <v>7.8497609520583396</v>
      </c>
      <c r="N218" s="23">
        <v>35.727788792745926</v>
      </c>
      <c r="O218" s="23">
        <v>54.762558190486025</v>
      </c>
      <c r="P218" s="23">
        <v>70.431636115676483</v>
      </c>
      <c r="Q218" s="23">
        <v>27.608495145817596</v>
      </c>
      <c r="R218" s="23">
        <v>46.690949583944985</v>
      </c>
      <c r="S218" s="23">
        <v>33.971696202438189</v>
      </c>
      <c r="T218" s="23">
        <v>13.221335113467887</v>
      </c>
      <c r="U218" s="24">
        <v>9.2709071587789929</v>
      </c>
    </row>
    <row r="219" spans="12:21" x14ac:dyDescent="0.25">
      <c r="L219" s="21">
        <v>2006</v>
      </c>
      <c r="M219" s="22">
        <v>10.430251353898184</v>
      </c>
      <c r="N219" s="23">
        <v>36.436334194635002</v>
      </c>
      <c r="O219" s="23">
        <v>61.903518419411455</v>
      </c>
      <c r="P219" s="23">
        <v>77.233070977742599</v>
      </c>
      <c r="Q219" s="23">
        <v>26.722389748534269</v>
      </c>
      <c r="R219" s="23">
        <v>49.3799183622911</v>
      </c>
      <c r="S219" s="23">
        <v>34.982789643783924</v>
      </c>
      <c r="T219" s="23">
        <v>12.83301518245538</v>
      </c>
      <c r="U219" s="24">
        <v>11.506038448687381</v>
      </c>
    </row>
    <row r="220" spans="12:21" x14ac:dyDescent="0.25">
      <c r="L220" s="21">
        <v>2007</v>
      </c>
      <c r="M220" s="22">
        <v>11.830902758042557</v>
      </c>
      <c r="N220" s="23">
        <v>38.546706948188927</v>
      </c>
      <c r="O220" s="23">
        <v>70.615668533389481</v>
      </c>
      <c r="P220" s="23">
        <v>78.621360247408617</v>
      </c>
      <c r="Q220" s="23">
        <v>28.811904652712172</v>
      </c>
      <c r="R220" s="23">
        <v>52.147863996253342</v>
      </c>
      <c r="S220" s="23">
        <v>37.321761203397678</v>
      </c>
      <c r="T220" s="23">
        <v>15.19189921076927</v>
      </c>
      <c r="U220" s="24">
        <v>13.281608392589735</v>
      </c>
    </row>
    <row r="221" spans="12:21" x14ac:dyDescent="0.25">
      <c r="L221" s="21">
        <v>2008</v>
      </c>
      <c r="M221" s="22">
        <v>12.696133822796885</v>
      </c>
      <c r="N221" s="23">
        <v>42.599593568835807</v>
      </c>
      <c r="O221" s="23">
        <v>74.370958470995944</v>
      </c>
      <c r="P221" s="23">
        <v>82.18594948016657</v>
      </c>
      <c r="Q221" s="23">
        <v>30.2473655226893</v>
      </c>
      <c r="R221" s="23">
        <v>52.369034991223188</v>
      </c>
      <c r="S221" s="23">
        <v>37.898997620781387</v>
      </c>
      <c r="T221" s="23">
        <v>15.24080436466031</v>
      </c>
      <c r="U221" s="24">
        <v>14.325852608567523</v>
      </c>
    </row>
    <row r="222" spans="12:21" x14ac:dyDescent="0.25">
      <c r="L222" s="21">
        <v>2009</v>
      </c>
      <c r="M222" s="22">
        <v>13.875597410386053</v>
      </c>
      <c r="N222" s="23">
        <v>46.79749950568462</v>
      </c>
      <c r="O222" s="23">
        <v>78.576447068696424</v>
      </c>
      <c r="P222" s="23">
        <v>85.449734173359175</v>
      </c>
      <c r="Q222" s="23">
        <v>31.369815685859955</v>
      </c>
      <c r="R222" s="23">
        <v>54.668383100055493</v>
      </c>
      <c r="S222" s="23">
        <v>40.359689531523621</v>
      </c>
      <c r="T222" s="23">
        <v>15.271104026170244</v>
      </c>
      <c r="U222" s="24">
        <v>15.117806059811741</v>
      </c>
    </row>
    <row r="223" spans="12:21" x14ac:dyDescent="0.25">
      <c r="L223" s="21">
        <v>2010</v>
      </c>
      <c r="M223" s="22">
        <v>13.877013739363173</v>
      </c>
      <c r="N223" s="23">
        <v>47.110900312329647</v>
      </c>
      <c r="O223" s="23">
        <v>84.499853715184628</v>
      </c>
      <c r="P223" s="23">
        <v>86.224360051121536</v>
      </c>
      <c r="Q223" s="23">
        <v>31.792784882007492</v>
      </c>
      <c r="R223" s="23">
        <v>58.575631357482997</v>
      </c>
      <c r="S223" s="23">
        <v>41.591902045140962</v>
      </c>
      <c r="T223" s="23">
        <v>16.413078448899295</v>
      </c>
      <c r="U223" s="24">
        <v>16.184279514896204</v>
      </c>
    </row>
    <row r="224" spans="12:21" x14ac:dyDescent="0.25">
      <c r="L224" s="21">
        <v>2011</v>
      </c>
      <c r="M224" s="22">
        <v>14.111228836348317</v>
      </c>
      <c r="N224" s="23">
        <v>42.851348574884263</v>
      </c>
      <c r="O224" s="23">
        <v>80.713186895001428</v>
      </c>
      <c r="P224" s="23">
        <v>81.610362603168497</v>
      </c>
      <c r="Q224" s="23">
        <v>30.779609438546725</v>
      </c>
      <c r="R224" s="23">
        <v>56.322604236342976</v>
      </c>
      <c r="S224" s="23">
        <v>40.162019616209221</v>
      </c>
      <c r="T224" s="23">
        <v>14.697103108636151</v>
      </c>
      <c r="U224" s="24">
        <v>17.502257052416372</v>
      </c>
    </row>
    <row r="225" spans="12:21" x14ac:dyDescent="0.25">
      <c r="L225" s="21">
        <v>2012</v>
      </c>
      <c r="M225" s="22">
        <v>14.917215781765286</v>
      </c>
      <c r="N225" s="23">
        <v>49.041613935469634</v>
      </c>
      <c r="O225" s="23">
        <v>92.248653644176073</v>
      </c>
      <c r="P225" s="23">
        <v>94.814514939613517</v>
      </c>
      <c r="Q225" s="23">
        <v>33.754749953169359</v>
      </c>
      <c r="R225" s="23">
        <v>61.604364333630677</v>
      </c>
      <c r="S225" s="23">
        <v>46.240606227421857</v>
      </c>
      <c r="T225" s="23">
        <v>18.396495229956187</v>
      </c>
      <c r="U225" s="24">
        <v>17.834961206547273</v>
      </c>
    </row>
    <row r="226" spans="12:21" x14ac:dyDescent="0.25">
      <c r="L226" s="21">
        <v>2013</v>
      </c>
      <c r="M226" s="22">
        <v>16.599018781549699</v>
      </c>
      <c r="N226" s="23">
        <v>51.886782886492682</v>
      </c>
      <c r="O226" s="23">
        <v>91.172967125587604</v>
      </c>
      <c r="P226" s="23">
        <v>93.63326604038501</v>
      </c>
      <c r="Q226" s="23">
        <v>35.531579756730437</v>
      </c>
      <c r="R226" s="23">
        <v>62.34136081011404</v>
      </c>
      <c r="S226" s="23">
        <v>45.972857399858022</v>
      </c>
      <c r="T226" s="23">
        <v>17.558421447645873</v>
      </c>
      <c r="U226" s="24">
        <v>15.098439733779019</v>
      </c>
    </row>
    <row r="227" spans="12:21" x14ac:dyDescent="0.25">
      <c r="L227" s="21">
        <v>2014</v>
      </c>
      <c r="M227" s="22">
        <v>17.526346875808763</v>
      </c>
      <c r="N227" s="23">
        <v>54.526984199377985</v>
      </c>
      <c r="O227" s="23">
        <v>88.281811184810238</v>
      </c>
      <c r="P227" s="23">
        <v>89.35536563806312</v>
      </c>
      <c r="Q227" s="23">
        <v>33.550485049382203</v>
      </c>
      <c r="R227" s="23">
        <v>63.567430757777608</v>
      </c>
      <c r="S227" s="23">
        <v>44.347244688596554</v>
      </c>
      <c r="T227" s="23">
        <v>16.598991959894796</v>
      </c>
      <c r="U227" s="24">
        <v>14.559388554080181</v>
      </c>
    </row>
    <row r="228" spans="12:21" x14ac:dyDescent="0.25">
      <c r="L228" s="21">
        <v>2015</v>
      </c>
      <c r="M228" s="22">
        <v>20.054610425442231</v>
      </c>
      <c r="N228" s="23">
        <v>48.77419265017263</v>
      </c>
      <c r="O228" s="23">
        <v>94.478238555207184</v>
      </c>
      <c r="P228" s="23">
        <v>86.866177229982512</v>
      </c>
      <c r="Q228" s="23">
        <v>34.811826962407949</v>
      </c>
      <c r="R228" s="23">
        <v>60.192846569944138</v>
      </c>
      <c r="S228" s="23">
        <v>42.708093101497823</v>
      </c>
      <c r="T228" s="23">
        <v>16.61784504300844</v>
      </c>
      <c r="U228" s="24">
        <v>15.955504379715633</v>
      </c>
    </row>
    <row r="229" spans="12:21" x14ac:dyDescent="0.25">
      <c r="L229" s="21">
        <v>2016</v>
      </c>
      <c r="M229" s="22">
        <v>19.470093181421504</v>
      </c>
      <c r="N229" s="23">
        <v>49.921783728413459</v>
      </c>
      <c r="O229" s="23">
        <v>98.521477403564532</v>
      </c>
      <c r="P229" s="23">
        <v>89.327731087709935</v>
      </c>
      <c r="Q229" s="23">
        <v>33.77338457988396</v>
      </c>
      <c r="R229" s="23">
        <v>65.834181524134024</v>
      </c>
      <c r="S229" s="23">
        <v>41.700024833073172</v>
      </c>
      <c r="T229" s="23">
        <v>17.476832675035372</v>
      </c>
      <c r="U229" s="24">
        <v>15.919635869533476</v>
      </c>
    </row>
    <row r="230" spans="12:21" x14ac:dyDescent="0.25">
      <c r="L230" s="21">
        <v>2017</v>
      </c>
      <c r="M230" s="22">
        <v>20.565401246646985</v>
      </c>
      <c r="N230" s="23">
        <v>47.272647996332296</v>
      </c>
      <c r="O230" s="23">
        <v>100.761815924755</v>
      </c>
      <c r="P230" s="23">
        <v>91.239133250829255</v>
      </c>
      <c r="Q230" s="23">
        <v>33.880400827125975</v>
      </c>
      <c r="R230" s="23">
        <v>66.78158080728663</v>
      </c>
      <c r="S230" s="23">
        <v>42.122382080744124</v>
      </c>
      <c r="T230" s="23">
        <v>16.380268038972257</v>
      </c>
      <c r="U230" s="24">
        <v>15.479715751245987</v>
      </c>
    </row>
    <row r="231" spans="12:21" ht="15.75" thickBot="1" x14ac:dyDescent="0.3">
      <c r="L231" s="25">
        <v>2018</v>
      </c>
      <c r="M231" s="26">
        <v>18.949209842974359</v>
      </c>
      <c r="N231" s="27">
        <v>52.225870985698734</v>
      </c>
      <c r="O231" s="27">
        <v>92.012526737527196</v>
      </c>
      <c r="P231" s="27">
        <v>85.06502488018613</v>
      </c>
      <c r="Q231" s="27">
        <v>31.949216175390237</v>
      </c>
      <c r="R231" s="27">
        <v>63.838978897000722</v>
      </c>
      <c r="S231" s="27">
        <v>41.766320555902333</v>
      </c>
      <c r="T231" s="27">
        <v>16.225343739813251</v>
      </c>
      <c r="U231" s="28">
        <v>14.945897292182478</v>
      </c>
    </row>
    <row r="232" spans="12:21" ht="15.75" thickBot="1" x14ac:dyDescent="0.3"/>
    <row r="233" spans="12:21" ht="15.75" thickBot="1" x14ac:dyDescent="0.3">
      <c r="L233" s="30" t="s">
        <v>28</v>
      </c>
      <c r="M233" s="10"/>
      <c r="N233" s="10"/>
      <c r="O233" s="11" t="s">
        <v>26</v>
      </c>
    </row>
    <row r="234" spans="12:21" ht="19.5" thickBot="1" x14ac:dyDescent="0.3">
      <c r="L234" s="31" t="s">
        <v>17</v>
      </c>
      <c r="M234" s="15" t="s">
        <v>4</v>
      </c>
      <c r="N234" s="15" t="s">
        <v>5</v>
      </c>
      <c r="O234" s="15" t="s">
        <v>6</v>
      </c>
      <c r="P234" s="15" t="s">
        <v>7</v>
      </c>
      <c r="Q234" s="15" t="s">
        <v>8</v>
      </c>
      <c r="R234" s="15" t="s">
        <v>9</v>
      </c>
      <c r="S234" s="15" t="s">
        <v>10</v>
      </c>
      <c r="T234" s="15" t="s">
        <v>11</v>
      </c>
      <c r="U234" s="16" t="s">
        <v>12</v>
      </c>
    </row>
    <row r="235" spans="12:21" x14ac:dyDescent="0.25">
      <c r="L235" s="32">
        <v>2000</v>
      </c>
      <c r="M235" s="44">
        <v>0.15390675671653087</v>
      </c>
      <c r="N235" s="45">
        <v>0.4270074771186031</v>
      </c>
      <c r="O235" s="45">
        <v>0.17651581945870598</v>
      </c>
      <c r="P235" s="45">
        <v>0.24172705676523143</v>
      </c>
      <c r="Q235" s="45">
        <v>0.36897859450315951</v>
      </c>
      <c r="R235" s="45">
        <v>0.19177573175010279</v>
      </c>
      <c r="S235" s="45">
        <v>0.38748641639564813</v>
      </c>
      <c r="T235" s="45">
        <v>0.37608072075601667</v>
      </c>
      <c r="U235" s="46">
        <v>6.4456371849666461E-2</v>
      </c>
    </row>
    <row r="236" spans="12:21" x14ac:dyDescent="0.25">
      <c r="L236" s="36">
        <v>2001</v>
      </c>
      <c r="M236" s="47">
        <v>0.14783509052036678</v>
      </c>
      <c r="N236" s="48">
        <v>0.42392928475472841</v>
      </c>
      <c r="O236" s="48">
        <v>0.16523136899644902</v>
      </c>
      <c r="P236" s="48">
        <v>0.23013214489617503</v>
      </c>
      <c r="Q236" s="48">
        <v>0.34507374251605027</v>
      </c>
      <c r="R236" s="48">
        <v>0.18836325746556545</v>
      </c>
      <c r="S236" s="48">
        <v>0.37145798128893359</v>
      </c>
      <c r="T236" s="48">
        <v>0.37343688311983664</v>
      </c>
      <c r="U236" s="49">
        <v>6.388063141323938E-2</v>
      </c>
    </row>
    <row r="237" spans="12:21" x14ac:dyDescent="0.25">
      <c r="L237" s="36">
        <v>2002</v>
      </c>
      <c r="M237" s="47">
        <v>0.13565783128474707</v>
      </c>
      <c r="N237" s="48">
        <v>0.38231505569947472</v>
      </c>
      <c r="O237" s="48">
        <v>0.1683241279264375</v>
      </c>
      <c r="P237" s="48">
        <v>0.23747566924430502</v>
      </c>
      <c r="Q237" s="48">
        <v>0.32441126636051787</v>
      </c>
      <c r="R237" s="48">
        <v>0.17947789436735154</v>
      </c>
      <c r="S237" s="48">
        <v>0.34003864883630314</v>
      </c>
      <c r="T237" s="48">
        <v>0.3379396490564841</v>
      </c>
      <c r="U237" s="49">
        <v>6.0984870899977409E-2</v>
      </c>
    </row>
    <row r="238" spans="12:21" x14ac:dyDescent="0.25">
      <c r="L238" s="36">
        <v>2003</v>
      </c>
      <c r="M238" s="47">
        <v>0.13724065773460742</v>
      </c>
      <c r="N238" s="48">
        <v>0.36756176165023952</v>
      </c>
      <c r="O238" s="48">
        <v>0.14464307926880082</v>
      </c>
      <c r="P238" s="48">
        <v>0.20039543226607623</v>
      </c>
      <c r="Q238" s="48">
        <v>0.30748911686569547</v>
      </c>
      <c r="R238" s="48">
        <v>0.16336519500832955</v>
      </c>
      <c r="S238" s="48">
        <v>0.31103202208805053</v>
      </c>
      <c r="T238" s="48">
        <v>0.26968477101746302</v>
      </c>
      <c r="U238" s="49">
        <v>4.9496160124780891E-2</v>
      </c>
    </row>
    <row r="239" spans="12:21" x14ac:dyDescent="0.25">
      <c r="L239" s="36">
        <v>2004</v>
      </c>
      <c r="M239" s="47">
        <v>0.17665226722917421</v>
      </c>
      <c r="N239" s="48">
        <v>0.39556160326085138</v>
      </c>
      <c r="O239" s="48">
        <v>0.14916209609036032</v>
      </c>
      <c r="P239" s="48">
        <v>0.20860852464986879</v>
      </c>
      <c r="Q239" s="48">
        <v>0.28968023485648992</v>
      </c>
      <c r="R239" s="48">
        <v>0.16837898854381381</v>
      </c>
      <c r="S239" s="48">
        <v>0.3361243713098338</v>
      </c>
      <c r="T239" s="48">
        <v>0.30925802709011935</v>
      </c>
      <c r="U239" s="49">
        <v>5.6187643953193714E-2</v>
      </c>
    </row>
    <row r="240" spans="12:21" x14ac:dyDescent="0.25">
      <c r="L240" s="36">
        <v>2005</v>
      </c>
      <c r="M240" s="47">
        <v>0.22163325029647091</v>
      </c>
      <c r="N240" s="48">
        <v>0.38533780827686187</v>
      </c>
      <c r="O240" s="48">
        <v>0.15496658960978285</v>
      </c>
      <c r="P240" s="48">
        <v>0.20940121918078006</v>
      </c>
      <c r="Q240" s="48">
        <v>0.35313682193908913</v>
      </c>
      <c r="R240" s="48">
        <v>0.19985872807517205</v>
      </c>
      <c r="S240" s="48">
        <v>0.35096480715157269</v>
      </c>
      <c r="T240" s="48">
        <v>0.30027790867006143</v>
      </c>
      <c r="U240" s="49">
        <v>5.5323455968639752E-2</v>
      </c>
    </row>
    <row r="241" spans="2:21" x14ac:dyDescent="0.25">
      <c r="L241" s="36">
        <v>2006</v>
      </c>
      <c r="M241" s="47">
        <v>0.27970346550451886</v>
      </c>
      <c r="N241" s="48">
        <v>0.37942098791926832</v>
      </c>
      <c r="O241" s="48">
        <v>0.1695849047418686</v>
      </c>
      <c r="P241" s="48">
        <v>0.22884879183426082</v>
      </c>
      <c r="Q241" s="48">
        <v>0.34085881736078488</v>
      </c>
      <c r="R241" s="48">
        <v>0.21073632265806583</v>
      </c>
      <c r="S241" s="48">
        <v>0.35945325566192349</v>
      </c>
      <c r="T241" s="48">
        <v>0.29108108306170671</v>
      </c>
      <c r="U241" s="49">
        <v>7.1402449634710555E-2</v>
      </c>
    </row>
    <row r="242" spans="2:21" x14ac:dyDescent="0.25">
      <c r="L242" s="36">
        <v>2007</v>
      </c>
      <c r="M242" s="47">
        <v>0.31836072839577434</v>
      </c>
      <c r="N242" s="48">
        <v>0.40983913133706584</v>
      </c>
      <c r="O242" s="48">
        <v>0.19636066421907439</v>
      </c>
      <c r="P242" s="48">
        <v>0.23362102808697227</v>
      </c>
      <c r="Q242" s="48">
        <v>0.37405689849996432</v>
      </c>
      <c r="R242" s="48">
        <v>0.22711415581744379</v>
      </c>
      <c r="S242" s="48">
        <v>0.39473603168380406</v>
      </c>
      <c r="T242" s="48">
        <v>0.35039430249346259</v>
      </c>
      <c r="U242" s="49">
        <v>8.5618073661640981E-2</v>
      </c>
    </row>
    <row r="243" spans="2:21" x14ac:dyDescent="0.25">
      <c r="L243" s="36">
        <v>2008</v>
      </c>
      <c r="M243" s="47">
        <v>0.34015952637932667</v>
      </c>
      <c r="N243" s="48">
        <v>0.43901514851131329</v>
      </c>
      <c r="O243" s="48">
        <v>0.20860569355780956</v>
      </c>
      <c r="P243" s="48">
        <v>0.23707719686383696</v>
      </c>
      <c r="Q243" s="48">
        <v>0.38610376353701131</v>
      </c>
      <c r="R243" s="48">
        <v>0.22993063728055615</v>
      </c>
      <c r="S243" s="48">
        <v>0.40122750444097149</v>
      </c>
      <c r="T243" s="48">
        <v>0.34705135618349336</v>
      </c>
      <c r="U243" s="49">
        <v>9.1154498144921534E-2</v>
      </c>
    </row>
    <row r="244" spans="2:21" x14ac:dyDescent="0.25">
      <c r="L244" s="36">
        <v>2009</v>
      </c>
      <c r="M244" s="47">
        <v>0.36824162073587652</v>
      </c>
      <c r="N244" s="48">
        <v>0.51241811771588497</v>
      </c>
      <c r="O244" s="48">
        <v>0.23096533833054711</v>
      </c>
      <c r="P244" s="48">
        <v>0.27025685126209709</v>
      </c>
      <c r="Q244" s="48">
        <v>0.41947552879671596</v>
      </c>
      <c r="R244" s="48">
        <v>0.25917857852436127</v>
      </c>
      <c r="S244" s="48">
        <v>0.44472290675906739</v>
      </c>
      <c r="T244" s="48">
        <v>0.34775026383219149</v>
      </c>
      <c r="U244" s="49">
        <v>9.4887504734856576E-2</v>
      </c>
    </row>
    <row r="245" spans="2:21" x14ac:dyDescent="0.25">
      <c r="L245" s="36">
        <v>2010</v>
      </c>
      <c r="M245" s="47">
        <v>0.36262159861602911</v>
      </c>
      <c r="N245" s="48">
        <v>0.49732635481549903</v>
      </c>
      <c r="O245" s="48">
        <v>0.22758952182388362</v>
      </c>
      <c r="P245" s="48">
        <v>0.24770335104848129</v>
      </c>
      <c r="Q245" s="48">
        <v>0.41063473858383476</v>
      </c>
      <c r="R245" s="48">
        <v>0.26007082811856463</v>
      </c>
      <c r="S245" s="48">
        <v>0.44380060675887972</v>
      </c>
      <c r="T245" s="48">
        <v>0.35151849171727728</v>
      </c>
      <c r="U245" s="49">
        <v>9.9396886795841494E-2</v>
      </c>
    </row>
    <row r="246" spans="2:21" x14ac:dyDescent="0.25">
      <c r="L246" s="36">
        <v>2011</v>
      </c>
      <c r="M246" s="47">
        <v>0.36906337316224214</v>
      </c>
      <c r="N246" s="48">
        <v>0.46385507710674695</v>
      </c>
      <c r="O246" s="48">
        <v>0.22463827827742436</v>
      </c>
      <c r="P246" s="48">
        <v>0.24366251086252855</v>
      </c>
      <c r="Q246" s="48">
        <v>0.41455018641248098</v>
      </c>
      <c r="R246" s="48">
        <v>0.25048780342513161</v>
      </c>
      <c r="S246" s="48">
        <v>0.43468378654573459</v>
      </c>
      <c r="T246" s="48">
        <v>0.33627115501937432</v>
      </c>
      <c r="U246" s="49">
        <v>0.11196711026691211</v>
      </c>
    </row>
    <row r="247" spans="2:21" x14ac:dyDescent="0.25">
      <c r="L247" s="36">
        <v>2012</v>
      </c>
      <c r="M247" s="47">
        <v>0.40211487933695345</v>
      </c>
      <c r="N247" s="48">
        <v>0.52376145102880634</v>
      </c>
      <c r="O247" s="48">
        <v>0.25828806829230144</v>
      </c>
      <c r="P247" s="48">
        <v>0.27990611239568203</v>
      </c>
      <c r="Q247" s="48">
        <v>0.46568624525662711</v>
      </c>
      <c r="R247" s="48">
        <v>0.27934335314163716</v>
      </c>
      <c r="S247" s="48">
        <v>0.48796855640514109</v>
      </c>
      <c r="T247" s="48">
        <v>0.41259747796670476</v>
      </c>
      <c r="U247" s="49">
        <v>0.11738496129163788</v>
      </c>
    </row>
    <row r="248" spans="2:21" x14ac:dyDescent="0.25">
      <c r="L248" s="36">
        <v>2013</v>
      </c>
      <c r="M248" s="47">
        <v>0.44791781154828714</v>
      </c>
      <c r="N248" s="48">
        <v>0.52599585455143205</v>
      </c>
      <c r="O248" s="48">
        <v>0.25159498032355448</v>
      </c>
      <c r="P248" s="48">
        <v>0.27726689626743334</v>
      </c>
      <c r="Q248" s="48">
        <v>0.46784419463461657</v>
      </c>
      <c r="R248" s="48">
        <v>0.27759580738777145</v>
      </c>
      <c r="S248" s="48">
        <v>0.46758818220798681</v>
      </c>
      <c r="T248" s="48">
        <v>0.38594041017665742</v>
      </c>
      <c r="U248" s="49">
        <v>0.10024271151158251</v>
      </c>
    </row>
    <row r="249" spans="2:21" x14ac:dyDescent="0.25">
      <c r="L249" s="36">
        <v>2014</v>
      </c>
      <c r="M249" s="47">
        <v>0.47821915943631715</v>
      </c>
      <c r="N249" s="48">
        <v>0.58984801843011303</v>
      </c>
      <c r="O249" s="48">
        <v>0.25332879797163388</v>
      </c>
      <c r="P249" s="48">
        <v>0.26632658831660172</v>
      </c>
      <c r="Q249" s="48">
        <v>0.46426101442704981</v>
      </c>
      <c r="R249" s="48">
        <v>0.29666950576885182</v>
      </c>
      <c r="S249" s="48">
        <v>0.46766750979025096</v>
      </c>
      <c r="T249" s="48">
        <v>0.38776429813663282</v>
      </c>
      <c r="U249" s="49">
        <v>0.10289835038108935</v>
      </c>
    </row>
    <row r="250" spans="2:21" x14ac:dyDescent="0.25">
      <c r="L250" s="36">
        <v>2015</v>
      </c>
      <c r="M250" s="47">
        <v>0.52336623779688107</v>
      </c>
      <c r="N250" s="48">
        <v>0.50670381983803259</v>
      </c>
      <c r="O250" s="48">
        <v>0.26549151644110464</v>
      </c>
      <c r="P250" s="48">
        <v>0.25885448040035164</v>
      </c>
      <c r="Q250" s="48">
        <v>0.47429871391537282</v>
      </c>
      <c r="R250" s="48">
        <v>0.2721519775241798</v>
      </c>
      <c r="S250" s="48">
        <v>0.43932179631161422</v>
      </c>
      <c r="T250" s="48">
        <v>0.38011792055912691</v>
      </c>
      <c r="U250" s="49">
        <v>0.10685516325573535</v>
      </c>
    </row>
    <row r="251" spans="2:21" x14ac:dyDescent="0.25">
      <c r="L251" s="36">
        <v>2016</v>
      </c>
      <c r="M251" s="47">
        <v>0.4939309690068811</v>
      </c>
      <c r="N251" s="48">
        <v>0.52562051031422552</v>
      </c>
      <c r="O251" s="48">
        <v>0.27856395178005094</v>
      </c>
      <c r="P251" s="48">
        <v>0.25873468584832737</v>
      </c>
      <c r="Q251" s="48">
        <v>0.45671512043062379</v>
      </c>
      <c r="R251" s="48">
        <v>0.29178528382814656</v>
      </c>
      <c r="S251" s="48">
        <v>0.43227466476050141</v>
      </c>
      <c r="T251" s="48">
        <v>0.39332080736270791</v>
      </c>
      <c r="U251" s="49">
        <v>0.10466351153826453</v>
      </c>
    </row>
    <row r="252" spans="2:21" x14ac:dyDescent="0.25">
      <c r="L252" s="36">
        <v>2017</v>
      </c>
      <c r="M252" s="47">
        <v>0.51656395924421128</v>
      </c>
      <c r="N252" s="48">
        <v>0.47786737948328473</v>
      </c>
      <c r="O252" s="48">
        <v>0.28168467129884411</v>
      </c>
      <c r="P252" s="48">
        <v>0.26002393637345689</v>
      </c>
      <c r="Q252" s="48">
        <v>0.45456906343203168</v>
      </c>
      <c r="R252" s="48">
        <v>0.28589399065567028</v>
      </c>
      <c r="S252" s="48">
        <v>0.42025256340566758</v>
      </c>
      <c r="T252" s="48">
        <v>0.35732516701265477</v>
      </c>
      <c r="U252" s="49">
        <v>9.9329511763988118E-2</v>
      </c>
    </row>
    <row r="253" spans="2:21" ht="15.75" thickBot="1" x14ac:dyDescent="0.3">
      <c r="L253" s="40">
        <v>2018</v>
      </c>
      <c r="M253" s="50">
        <v>0.48102896070139917</v>
      </c>
      <c r="N253" s="51">
        <v>0.53261921234945553</v>
      </c>
      <c r="O253" s="51">
        <v>0.25607024998133415</v>
      </c>
      <c r="P253" s="51">
        <v>0.25790117309799343</v>
      </c>
      <c r="Q253" s="51">
        <v>0.44305799786138211</v>
      </c>
      <c r="R253" s="51">
        <v>0.27769538670346816</v>
      </c>
      <c r="S253" s="51">
        <v>0.42958064727536704</v>
      </c>
      <c r="T253" s="51">
        <v>0.35739329014553872</v>
      </c>
      <c r="U253" s="52">
        <v>9.8239460423882846E-2</v>
      </c>
    </row>
    <row r="256" spans="2:21" s="2" customFormat="1" ht="15.75" thickBot="1" x14ac:dyDescent="0.3">
      <c r="B256" s="1"/>
      <c r="C256" s="1"/>
      <c r="D256" s="1"/>
      <c r="E256" s="1"/>
      <c r="F256" s="1"/>
      <c r="G256" s="1"/>
      <c r="H256" s="1"/>
    </row>
    <row r="257" spans="2:21" s="2" customFormat="1" ht="21" customHeight="1" x14ac:dyDescent="0.25">
      <c r="B257" s="3" t="s">
        <v>29</v>
      </c>
      <c r="C257" s="4"/>
      <c r="D257" s="4"/>
      <c r="E257" s="4"/>
      <c r="F257" s="4"/>
      <c r="G257" s="4"/>
      <c r="H257" s="5"/>
    </row>
    <row r="258" spans="2:21" s="2" customFormat="1" ht="15.75" thickBot="1" x14ac:dyDescent="0.3">
      <c r="B258" s="6"/>
      <c r="C258" s="7"/>
      <c r="D258" s="7"/>
      <c r="E258" s="7"/>
      <c r="F258" s="7"/>
      <c r="G258" s="7"/>
      <c r="H258" s="8"/>
    </row>
    <row r="259" spans="2:21" s="2" customFormat="1" x14ac:dyDescent="0.25"/>
    <row r="261" spans="2:21" ht="15.75" thickBot="1" x14ac:dyDescent="0.3"/>
    <row r="262" spans="2:21" ht="15.75" thickBot="1" x14ac:dyDescent="0.3">
      <c r="L262" s="30" t="s">
        <v>30</v>
      </c>
      <c r="M262" s="10"/>
      <c r="N262" s="10"/>
      <c r="O262" s="11" t="s">
        <v>31</v>
      </c>
    </row>
    <row r="263" spans="2:21" ht="19.5" thickBot="1" x14ac:dyDescent="0.3">
      <c r="L263" s="31" t="s">
        <v>3</v>
      </c>
      <c r="M263" s="15" t="s">
        <v>4</v>
      </c>
      <c r="N263" s="15" t="s">
        <v>5</v>
      </c>
      <c r="O263" s="15" t="s">
        <v>6</v>
      </c>
      <c r="P263" s="15" t="s">
        <v>7</v>
      </c>
      <c r="Q263" s="15" t="s">
        <v>8</v>
      </c>
      <c r="R263" s="15" t="s">
        <v>9</v>
      </c>
      <c r="S263" s="15" t="s">
        <v>10</v>
      </c>
      <c r="T263" s="15" t="s">
        <v>11</v>
      </c>
      <c r="U263" s="16" t="s">
        <v>12</v>
      </c>
    </row>
    <row r="264" spans="2:21" x14ac:dyDescent="0.25">
      <c r="L264" s="17">
        <v>2000</v>
      </c>
      <c r="M264" s="18">
        <v>33.031642319999996</v>
      </c>
      <c r="N264" s="19">
        <v>5712.3269927069368</v>
      </c>
      <c r="O264" s="19">
        <v>11955.767376903517</v>
      </c>
      <c r="P264" s="19">
        <v>15897.936404974585</v>
      </c>
      <c r="Q264" s="19">
        <v>4192.0330464630142</v>
      </c>
      <c r="R264" s="19">
        <v>7472.8467799200007</v>
      </c>
      <c r="S264" s="19">
        <v>6492.0459905319021</v>
      </c>
      <c r="T264" s="19">
        <v>2895.528660239841</v>
      </c>
      <c r="U264" s="20">
        <v>5208.3606355199981</v>
      </c>
    </row>
    <row r="265" spans="2:21" x14ac:dyDescent="0.25">
      <c r="L265" s="21">
        <v>2001</v>
      </c>
      <c r="M265" s="22">
        <v>60.926811729035748</v>
      </c>
      <c r="N265" s="23">
        <v>5884.4787395093308</v>
      </c>
      <c r="O265" s="23">
        <v>13131.435656966954</v>
      </c>
      <c r="P265" s="23">
        <v>15631.707820177207</v>
      </c>
      <c r="Q265" s="23">
        <v>4006.2534474168033</v>
      </c>
      <c r="R265" s="23">
        <v>7623.2439192064676</v>
      </c>
      <c r="S265" s="23">
        <v>6460.9849888605631</v>
      </c>
      <c r="T265" s="23">
        <v>3000.8523657784094</v>
      </c>
      <c r="U265" s="24">
        <v>5272.2217982990333</v>
      </c>
    </row>
    <row r="266" spans="2:21" x14ac:dyDescent="0.25">
      <c r="L266" s="21">
        <v>2002</v>
      </c>
      <c r="M266" s="22">
        <v>98.448686342892742</v>
      </c>
      <c r="N266" s="23">
        <v>4918.8731927055023</v>
      </c>
      <c r="O266" s="23">
        <v>13421.049696488322</v>
      </c>
      <c r="P266" s="23">
        <v>16367.154648557855</v>
      </c>
      <c r="Q266" s="23">
        <v>3808.9649090119165</v>
      </c>
      <c r="R266" s="23">
        <v>7436.7813816897906</v>
      </c>
      <c r="S266" s="23">
        <v>6092.8218660228849</v>
      </c>
      <c r="T266" s="23">
        <v>2681.5300486466531</v>
      </c>
      <c r="U266" s="24">
        <v>5884.293721957215</v>
      </c>
    </row>
    <row r="267" spans="2:21" x14ac:dyDescent="0.25">
      <c r="L267" s="21">
        <v>2003</v>
      </c>
      <c r="M267" s="22">
        <v>175.60918223786101</v>
      </c>
      <c r="N267" s="23">
        <v>4808.3102535537746</v>
      </c>
      <c r="O267" s="23">
        <v>13405.941773267463</v>
      </c>
      <c r="P267" s="23">
        <v>14096.330318083788</v>
      </c>
      <c r="Q267" s="23">
        <v>3745.1051775892943</v>
      </c>
      <c r="R267" s="23">
        <v>7386.224389646799</v>
      </c>
      <c r="S267" s="23">
        <v>5714.5826923331342</v>
      </c>
      <c r="T267" s="23">
        <v>2076.3048246367835</v>
      </c>
      <c r="U267" s="24">
        <v>6692.3310733359003</v>
      </c>
    </row>
    <row r="268" spans="2:21" x14ac:dyDescent="0.25">
      <c r="L268" s="21">
        <v>2004</v>
      </c>
      <c r="M268" s="22">
        <v>596.82221038105195</v>
      </c>
      <c r="N268" s="23">
        <v>5586.8910841756233</v>
      </c>
      <c r="O268" s="23">
        <v>14195.550196450236</v>
      </c>
      <c r="P268" s="23">
        <v>15258.223405325729</v>
      </c>
      <c r="Q268" s="23">
        <v>3675.7189133314305</v>
      </c>
      <c r="R268" s="23">
        <v>7653.4541925355834</v>
      </c>
      <c r="S268" s="23">
        <v>6064.0881252063555</v>
      </c>
      <c r="T268" s="23">
        <v>2542.6745421512028</v>
      </c>
      <c r="U268" s="24">
        <v>6379.65589182638</v>
      </c>
    </row>
    <row r="269" spans="2:21" x14ac:dyDescent="0.25">
      <c r="L269" s="21">
        <v>2005</v>
      </c>
      <c r="M269" s="22">
        <v>803.81912735481626</v>
      </c>
      <c r="N269" s="23">
        <v>5033.8407172316365</v>
      </c>
      <c r="O269" s="23">
        <v>14902.332837702321</v>
      </c>
      <c r="P269" s="23">
        <v>15934.376096498558</v>
      </c>
      <c r="Q269" s="23">
        <v>4282.1995047618457</v>
      </c>
      <c r="R269" s="23">
        <v>7892.6302854145724</v>
      </c>
      <c r="S269" s="23">
        <v>5934.5317624599893</v>
      </c>
      <c r="T269" s="23">
        <v>2399.2320691055215</v>
      </c>
      <c r="U269" s="24">
        <v>7312.0972689482742</v>
      </c>
    </row>
    <row r="270" spans="2:21" x14ac:dyDescent="0.25">
      <c r="L270" s="21">
        <v>2006</v>
      </c>
      <c r="M270" s="22">
        <v>906.76615899560215</v>
      </c>
      <c r="N270" s="23">
        <v>4671.5560481040857</v>
      </c>
      <c r="O270" s="23">
        <v>15084.707995547433</v>
      </c>
      <c r="P270" s="23">
        <v>15860.751018226531</v>
      </c>
      <c r="Q270" s="23">
        <v>4043.4667648312725</v>
      </c>
      <c r="R270" s="23">
        <v>7530.964472163887</v>
      </c>
      <c r="S270" s="23">
        <v>5876.2671362639785</v>
      </c>
      <c r="T270" s="23">
        <v>2088.2967813278465</v>
      </c>
      <c r="U270" s="24">
        <v>5917.2696795832098</v>
      </c>
    </row>
    <row r="271" spans="2:21" x14ac:dyDescent="0.25">
      <c r="L271" s="21">
        <v>2007</v>
      </c>
      <c r="M271" s="22">
        <v>1037.7339681435208</v>
      </c>
      <c r="N271" s="23">
        <v>4858.8881788624822</v>
      </c>
      <c r="O271" s="23">
        <v>15294.589747887885</v>
      </c>
      <c r="P271" s="23">
        <v>15730.937794731113</v>
      </c>
      <c r="Q271" s="23">
        <v>4140.2925429869301</v>
      </c>
      <c r="R271" s="23">
        <v>7112.87477799321</v>
      </c>
      <c r="S271" s="23">
        <v>6370.9483639522696</v>
      </c>
      <c r="T271" s="23">
        <v>2526.3978954068721</v>
      </c>
      <c r="U271" s="24">
        <v>5544.4733365466091</v>
      </c>
    </row>
    <row r="272" spans="2:21" x14ac:dyDescent="0.25">
      <c r="L272" s="21">
        <v>2008</v>
      </c>
      <c r="M272" s="22">
        <v>1037.6803946155417</v>
      </c>
      <c r="N272" s="23">
        <v>5219.8569673414358</v>
      </c>
      <c r="O272" s="23">
        <v>14940.576929912364</v>
      </c>
      <c r="P272" s="23">
        <v>16452.68885475762</v>
      </c>
      <c r="Q272" s="23">
        <v>4354.5984720881943</v>
      </c>
      <c r="R272" s="23">
        <v>7196.4561038974107</v>
      </c>
      <c r="S272" s="23">
        <v>6715.6830421361501</v>
      </c>
      <c r="T272" s="23">
        <v>2457.503387012654</v>
      </c>
      <c r="U272" s="24">
        <v>6145.1144438302827</v>
      </c>
    </row>
    <row r="273" spans="12:21" x14ac:dyDescent="0.25">
      <c r="L273" s="21">
        <v>2009</v>
      </c>
      <c r="M273" s="22">
        <v>1077.7011993449439</v>
      </c>
      <c r="N273" s="23">
        <v>6241.7980584148418</v>
      </c>
      <c r="O273" s="23">
        <v>14087.258610674386</v>
      </c>
      <c r="P273" s="23">
        <v>16267.278476850281</v>
      </c>
      <c r="Q273" s="23">
        <v>4492.9099942498888</v>
      </c>
      <c r="R273" s="23">
        <v>7130.6288945465712</v>
      </c>
      <c r="S273" s="23">
        <v>6974.072004437151</v>
      </c>
      <c r="T273" s="23">
        <v>2515.5643374573524</v>
      </c>
      <c r="U273" s="24">
        <v>7532.9253158609945</v>
      </c>
    </row>
    <row r="274" spans="12:21" x14ac:dyDescent="0.25">
      <c r="L274" s="21">
        <v>2010</v>
      </c>
      <c r="M274" s="22">
        <v>1148.3726777514671</v>
      </c>
      <c r="N274" s="23">
        <v>5738.5742249112091</v>
      </c>
      <c r="O274" s="23">
        <v>14997.116019882222</v>
      </c>
      <c r="P274" s="23">
        <v>17207.453925277718</v>
      </c>
      <c r="Q274" s="23">
        <v>4053.5471270284215</v>
      </c>
      <c r="R274" s="23">
        <v>7169.0147664205633</v>
      </c>
      <c r="S274" s="23">
        <v>6677.0192484238287</v>
      </c>
      <c r="T274" s="23">
        <v>2653.4839688087118</v>
      </c>
      <c r="U274" s="24">
        <v>8293.8832936446306</v>
      </c>
    </row>
    <row r="275" spans="12:21" x14ac:dyDescent="0.25">
      <c r="L275" s="21">
        <v>2011</v>
      </c>
      <c r="M275" s="22">
        <v>1067.8555492087016</v>
      </c>
      <c r="N275" s="23">
        <v>4995.0115121558138</v>
      </c>
      <c r="O275" s="23">
        <v>13764.699095684637</v>
      </c>
      <c r="P275" s="23">
        <v>15657.662397889022</v>
      </c>
      <c r="Q275" s="23">
        <v>3979.3791332807305</v>
      </c>
      <c r="R275" s="23">
        <v>7405.2154596576929</v>
      </c>
      <c r="S275" s="23">
        <v>6044.0230635675416</v>
      </c>
      <c r="T275" s="23">
        <v>2263.7643688936396</v>
      </c>
      <c r="U275" s="24">
        <v>7097.4633203456833</v>
      </c>
    </row>
    <row r="276" spans="12:21" x14ac:dyDescent="0.25">
      <c r="L276" s="21">
        <v>2012</v>
      </c>
      <c r="M276" s="22">
        <v>1304.0466575434461</v>
      </c>
      <c r="N276" s="23">
        <v>5997.018324766671</v>
      </c>
      <c r="O276" s="23">
        <v>14671.752824499605</v>
      </c>
      <c r="P276" s="23">
        <v>16880.410806695214</v>
      </c>
      <c r="Q276" s="23">
        <v>4867.1232641428323</v>
      </c>
      <c r="R276" s="23">
        <v>8715.7932369750342</v>
      </c>
      <c r="S276" s="23">
        <v>7569.3750727760489</v>
      </c>
      <c r="T276" s="23">
        <v>3131.8194018035138</v>
      </c>
      <c r="U276" s="24">
        <v>5577.4174356203557</v>
      </c>
    </row>
    <row r="277" spans="12:21" x14ac:dyDescent="0.25">
      <c r="L277" s="21">
        <v>2013</v>
      </c>
      <c r="M277" s="22">
        <v>1891.751193985604</v>
      </c>
      <c r="N277" s="23">
        <v>6190.3327630017993</v>
      </c>
      <c r="O277" s="23">
        <v>14544.376853758233</v>
      </c>
      <c r="P277" s="23">
        <v>15150.814574805469</v>
      </c>
      <c r="Q277" s="23">
        <v>4659.3909069262963</v>
      </c>
      <c r="R277" s="23">
        <v>7602.7541218992237</v>
      </c>
      <c r="S277" s="23">
        <v>7145.7241388125176</v>
      </c>
      <c r="T277" s="23">
        <v>2825.3735366893857</v>
      </c>
      <c r="U277" s="24">
        <v>4589.7543188054942</v>
      </c>
    </row>
    <row r="278" spans="12:21" x14ac:dyDescent="0.25">
      <c r="L278" s="21">
        <v>2014</v>
      </c>
      <c r="M278" s="22">
        <v>2188.998579972058</v>
      </c>
      <c r="N278" s="23">
        <v>7443.023774332034</v>
      </c>
      <c r="O278" s="23">
        <v>12764.729162045287</v>
      </c>
      <c r="P278" s="23">
        <v>13569.820522021122</v>
      </c>
      <c r="Q278" s="23">
        <v>4408.7572201382463</v>
      </c>
      <c r="R278" s="23">
        <v>7557.6985027592236</v>
      </c>
      <c r="S278" s="23">
        <v>6897.9503083412728</v>
      </c>
      <c r="T278" s="23">
        <v>2634.2643001740753</v>
      </c>
      <c r="U278" s="24">
        <v>4152.1639259004642</v>
      </c>
    </row>
    <row r="279" spans="12:21" x14ac:dyDescent="0.25">
      <c r="L279" s="21">
        <v>2015</v>
      </c>
      <c r="M279" s="22">
        <v>2557.1824204654808</v>
      </c>
      <c r="N279" s="23">
        <v>5194.8869443029798</v>
      </c>
      <c r="O279" s="23">
        <v>13880.579572964241</v>
      </c>
      <c r="P279" s="23">
        <v>13745.665339680947</v>
      </c>
      <c r="Q279" s="23">
        <v>4482.7825536892924</v>
      </c>
      <c r="R279" s="23">
        <v>7735.7766401579738</v>
      </c>
      <c r="S279" s="23">
        <v>6790.3593432106454</v>
      </c>
      <c r="T279" s="23">
        <v>2378.6222991633235</v>
      </c>
      <c r="U279" s="24">
        <v>5103.8424291321317</v>
      </c>
    </row>
    <row r="280" spans="12:21" x14ac:dyDescent="0.25">
      <c r="L280" s="21">
        <v>2016</v>
      </c>
      <c r="M280" s="22">
        <v>2423.4526418735404</v>
      </c>
      <c r="N280" s="23">
        <v>5834.386708977263</v>
      </c>
      <c r="O280" s="23">
        <v>14845.246019833559</v>
      </c>
      <c r="P280" s="23">
        <v>14729.820077875231</v>
      </c>
      <c r="Q280" s="23">
        <v>4469.1001402939728</v>
      </c>
      <c r="R280" s="23">
        <v>8121.1242455781039</v>
      </c>
      <c r="S280" s="23">
        <v>6657.9983346056861</v>
      </c>
      <c r="T280" s="23">
        <v>2629.075946138586</v>
      </c>
      <c r="U280" s="24">
        <v>5566.3739451322153</v>
      </c>
    </row>
    <row r="281" spans="12:21" x14ac:dyDescent="0.25">
      <c r="L281" s="21">
        <v>2017</v>
      </c>
      <c r="M281" s="22">
        <v>2722.0926102925223</v>
      </c>
      <c r="N281" s="23">
        <v>4718.3843108536375</v>
      </c>
      <c r="O281" s="23">
        <v>16003.938773310807</v>
      </c>
      <c r="P281" s="23">
        <v>15505.861691358374</v>
      </c>
      <c r="Q281" s="23">
        <v>4558.5434959178192</v>
      </c>
      <c r="R281" s="23">
        <v>9161.3368502883404</v>
      </c>
      <c r="S281" s="23">
        <v>6531.3151120427947</v>
      </c>
      <c r="T281" s="23">
        <v>2320.9407880270369</v>
      </c>
      <c r="U281" s="24">
        <v>5925.8295635371614</v>
      </c>
    </row>
    <row r="282" spans="12:21" ht="15.75" thickBot="1" x14ac:dyDescent="0.3">
      <c r="L282" s="25">
        <v>2018</v>
      </c>
      <c r="M282" s="26">
        <v>2451.2244647177545</v>
      </c>
      <c r="N282" s="27">
        <v>6116.2563854872351</v>
      </c>
      <c r="O282" s="27">
        <v>14629.02066229177</v>
      </c>
      <c r="P282" s="27">
        <v>13733.826803701359</v>
      </c>
      <c r="Q282" s="27">
        <v>4519.3097310605408</v>
      </c>
      <c r="R282" s="27">
        <v>8600.166119623369</v>
      </c>
      <c r="S282" s="27">
        <v>6712.2371495853113</v>
      </c>
      <c r="T282" s="27">
        <v>2345.316435384233</v>
      </c>
      <c r="U282" s="28">
        <v>5917.1643578349795</v>
      </c>
    </row>
    <row r="283" spans="12:21" ht="15.75" thickBot="1" x14ac:dyDescent="0.3"/>
    <row r="284" spans="12:21" ht="15.75" thickBot="1" x14ac:dyDescent="0.3">
      <c r="L284" s="30" t="s">
        <v>32</v>
      </c>
      <c r="M284" s="10"/>
      <c r="N284" s="10"/>
      <c r="O284" s="11" t="s">
        <v>31</v>
      </c>
    </row>
    <row r="285" spans="12:21" ht="19.5" thickBot="1" x14ac:dyDescent="0.3">
      <c r="L285" s="31" t="s">
        <v>3</v>
      </c>
      <c r="M285" s="15" t="s">
        <v>4</v>
      </c>
      <c r="N285" s="15" t="s">
        <v>5</v>
      </c>
      <c r="O285" s="15" t="s">
        <v>6</v>
      </c>
      <c r="P285" s="15" t="s">
        <v>7</v>
      </c>
      <c r="Q285" s="15" t="s">
        <v>8</v>
      </c>
      <c r="R285" s="15" t="s">
        <v>9</v>
      </c>
      <c r="S285" s="15" t="s">
        <v>10</v>
      </c>
      <c r="T285" s="15" t="s">
        <v>11</v>
      </c>
      <c r="U285" s="16" t="s">
        <v>12</v>
      </c>
    </row>
    <row r="286" spans="12:21" x14ac:dyDescent="0.25">
      <c r="L286" s="17">
        <v>2000</v>
      </c>
      <c r="M286" s="18"/>
      <c r="N286" s="19"/>
      <c r="O286" s="19"/>
      <c r="P286" s="19"/>
      <c r="Q286" s="19"/>
      <c r="R286" s="19"/>
      <c r="S286" s="19"/>
      <c r="T286" s="19"/>
      <c r="U286" s="20"/>
    </row>
    <row r="287" spans="12:21" x14ac:dyDescent="0.25">
      <c r="L287" s="21">
        <v>2001</v>
      </c>
      <c r="M287" s="22"/>
      <c r="N287" s="23"/>
      <c r="O287" s="23"/>
      <c r="P287" s="23"/>
      <c r="Q287" s="23"/>
      <c r="R287" s="23"/>
      <c r="S287" s="23"/>
      <c r="T287" s="23"/>
      <c r="U287" s="24"/>
    </row>
    <row r="288" spans="12:21" x14ac:dyDescent="0.25">
      <c r="L288" s="21">
        <v>2002</v>
      </c>
      <c r="M288" s="22"/>
      <c r="N288" s="23"/>
      <c r="O288" s="23"/>
      <c r="P288" s="23"/>
      <c r="Q288" s="23"/>
      <c r="R288" s="23"/>
      <c r="S288" s="23"/>
      <c r="T288" s="23"/>
      <c r="U288" s="24"/>
    </row>
    <row r="289" spans="12:21" x14ac:dyDescent="0.25">
      <c r="L289" s="21">
        <v>2003</v>
      </c>
      <c r="M289" s="22"/>
      <c r="N289" s="23"/>
      <c r="O289" s="23"/>
      <c r="P289" s="23"/>
      <c r="Q289" s="23"/>
      <c r="R289" s="23"/>
      <c r="S289" s="23"/>
      <c r="T289" s="23"/>
      <c r="U289" s="24"/>
    </row>
    <row r="290" spans="12:21" x14ac:dyDescent="0.25">
      <c r="L290" s="21">
        <v>2004</v>
      </c>
      <c r="M290" s="22"/>
      <c r="N290" s="23"/>
      <c r="O290" s="23"/>
      <c r="P290" s="23"/>
      <c r="Q290" s="23"/>
      <c r="R290" s="23"/>
      <c r="S290" s="23"/>
      <c r="T290" s="23"/>
      <c r="U290" s="24"/>
    </row>
    <row r="291" spans="12:21" x14ac:dyDescent="0.25">
      <c r="L291" s="21">
        <v>2005</v>
      </c>
      <c r="M291" s="22"/>
      <c r="N291" s="23"/>
      <c r="O291" s="23"/>
      <c r="P291" s="23"/>
      <c r="Q291" s="23"/>
      <c r="R291" s="23"/>
      <c r="S291" s="23"/>
      <c r="T291" s="23"/>
      <c r="U291" s="24"/>
    </row>
    <row r="292" spans="12:21" x14ac:dyDescent="0.25">
      <c r="L292" s="21">
        <v>2006</v>
      </c>
      <c r="M292" s="22"/>
      <c r="N292" s="23"/>
      <c r="O292" s="23"/>
      <c r="P292" s="23"/>
      <c r="Q292" s="23"/>
      <c r="R292" s="23"/>
      <c r="S292" s="23"/>
      <c r="T292" s="23"/>
      <c r="U292" s="24"/>
    </row>
    <row r="293" spans="12:21" x14ac:dyDescent="0.25">
      <c r="L293" s="21">
        <v>2007</v>
      </c>
      <c r="M293" s="22"/>
      <c r="N293" s="23"/>
      <c r="O293" s="23"/>
      <c r="P293" s="23"/>
      <c r="Q293" s="23"/>
      <c r="R293" s="23"/>
      <c r="S293" s="23"/>
      <c r="T293" s="23"/>
      <c r="U293" s="24"/>
    </row>
    <row r="294" spans="12:21" x14ac:dyDescent="0.25">
      <c r="L294" s="21">
        <v>2008</v>
      </c>
      <c r="M294" s="22"/>
      <c r="N294" s="23"/>
      <c r="O294" s="23"/>
      <c r="P294" s="23"/>
      <c r="Q294" s="23"/>
      <c r="R294" s="23"/>
      <c r="S294" s="23"/>
      <c r="T294" s="23"/>
      <c r="U294" s="24"/>
    </row>
    <row r="295" spans="12:21" x14ac:dyDescent="0.25">
      <c r="L295" s="21">
        <v>2009</v>
      </c>
      <c r="M295" s="22"/>
      <c r="N295" s="23"/>
      <c r="O295" s="23"/>
      <c r="P295" s="23"/>
      <c r="Q295" s="23"/>
      <c r="R295" s="23"/>
      <c r="S295" s="23"/>
      <c r="T295" s="23"/>
      <c r="U295" s="24"/>
    </row>
    <row r="296" spans="12:21" x14ac:dyDescent="0.25">
      <c r="L296" s="21">
        <v>2010</v>
      </c>
      <c r="M296" s="22"/>
      <c r="N296" s="23"/>
      <c r="O296" s="23"/>
      <c r="P296" s="23"/>
      <c r="Q296" s="23"/>
      <c r="R296" s="23"/>
      <c r="S296" s="23"/>
      <c r="T296" s="23"/>
      <c r="U296" s="24"/>
    </row>
    <row r="297" spans="12:21" x14ac:dyDescent="0.25">
      <c r="L297" s="21">
        <v>2011</v>
      </c>
      <c r="M297" s="22"/>
      <c r="N297" s="23"/>
      <c r="O297" s="23"/>
      <c r="P297" s="23"/>
      <c r="Q297" s="23"/>
      <c r="R297" s="23"/>
      <c r="S297" s="23"/>
      <c r="T297" s="23"/>
      <c r="U297" s="24"/>
    </row>
    <row r="298" spans="12:21" x14ac:dyDescent="0.25">
      <c r="L298" s="21">
        <v>2012</v>
      </c>
      <c r="M298" s="22"/>
      <c r="N298" s="23"/>
      <c r="O298" s="23"/>
      <c r="P298" s="23"/>
      <c r="Q298" s="23"/>
      <c r="R298" s="23"/>
      <c r="S298" s="23"/>
      <c r="T298" s="23"/>
      <c r="U298" s="24"/>
    </row>
    <row r="299" spans="12:21" x14ac:dyDescent="0.25">
      <c r="L299" s="21">
        <v>2013</v>
      </c>
      <c r="M299" s="22"/>
      <c r="N299" s="23"/>
      <c r="O299" s="23"/>
      <c r="P299" s="23"/>
      <c r="Q299" s="23"/>
      <c r="R299" s="23"/>
      <c r="S299" s="23"/>
      <c r="T299" s="23"/>
      <c r="U299" s="24"/>
    </row>
    <row r="300" spans="12:21" x14ac:dyDescent="0.25">
      <c r="L300" s="21">
        <v>2014</v>
      </c>
      <c r="M300" s="22"/>
      <c r="N300" s="23"/>
      <c r="O300" s="23"/>
      <c r="P300" s="23"/>
      <c r="Q300" s="23"/>
      <c r="R300" s="23"/>
      <c r="S300" s="23"/>
      <c r="T300" s="23"/>
      <c r="U300" s="24"/>
    </row>
    <row r="301" spans="12:21" x14ac:dyDescent="0.25">
      <c r="L301" s="21">
        <v>2015</v>
      </c>
      <c r="M301" s="22"/>
      <c r="N301" s="23"/>
      <c r="O301" s="23"/>
      <c r="P301" s="23"/>
      <c r="Q301" s="23"/>
      <c r="R301" s="23"/>
      <c r="S301" s="23"/>
      <c r="T301" s="23"/>
      <c r="U301" s="24"/>
    </row>
    <row r="302" spans="12:21" x14ac:dyDescent="0.25">
      <c r="L302" s="21">
        <v>2016</v>
      </c>
      <c r="M302" s="22"/>
      <c r="N302" s="23"/>
      <c r="O302" s="23"/>
      <c r="P302" s="23"/>
      <c r="Q302" s="23"/>
      <c r="R302" s="23"/>
      <c r="S302" s="23"/>
      <c r="T302" s="23"/>
      <c r="U302" s="24"/>
    </row>
    <row r="303" spans="12:21" x14ac:dyDescent="0.25">
      <c r="L303" s="21">
        <v>2017</v>
      </c>
      <c r="M303" s="22"/>
      <c r="N303" s="23"/>
      <c r="O303" s="23"/>
      <c r="P303" s="23"/>
      <c r="Q303" s="23"/>
      <c r="R303" s="23"/>
      <c r="S303" s="23"/>
      <c r="T303" s="23"/>
      <c r="U303" s="24"/>
    </row>
    <row r="304" spans="12:21" ht="15.75" thickBot="1" x14ac:dyDescent="0.3">
      <c r="L304" s="25">
        <v>2018</v>
      </c>
      <c r="M304" s="26"/>
      <c r="N304" s="27"/>
      <c r="O304" s="27"/>
      <c r="P304" s="27"/>
      <c r="Q304" s="27"/>
      <c r="R304" s="27"/>
      <c r="S304" s="27"/>
      <c r="T304" s="27"/>
      <c r="U304" s="28"/>
    </row>
    <row r="306" spans="2:21" s="2" customFormat="1" ht="15.75" thickBot="1" x14ac:dyDescent="0.3">
      <c r="B306" s="1"/>
      <c r="C306" s="1"/>
      <c r="D306" s="1"/>
      <c r="E306" s="1"/>
      <c r="F306" s="1"/>
      <c r="G306" s="1"/>
      <c r="H306" s="1"/>
    </row>
    <row r="307" spans="2:21" s="2" customFormat="1" ht="21" customHeight="1" x14ac:dyDescent="0.25">
      <c r="B307" s="3" t="s">
        <v>33</v>
      </c>
      <c r="C307" s="4"/>
      <c r="D307" s="4"/>
      <c r="E307" s="4"/>
      <c r="F307" s="4"/>
      <c r="G307" s="4"/>
      <c r="H307" s="5"/>
    </row>
    <row r="308" spans="2:21" s="2" customFormat="1" ht="15.75" thickBot="1" x14ac:dyDescent="0.3">
      <c r="B308" s="6"/>
      <c r="C308" s="7"/>
      <c r="D308" s="7"/>
      <c r="E308" s="7"/>
      <c r="F308" s="7"/>
      <c r="G308" s="7"/>
      <c r="H308" s="8"/>
    </row>
    <row r="309" spans="2:21" s="2" customFormat="1" x14ac:dyDescent="0.25"/>
    <row r="310" spans="2:21" ht="15.75" thickBot="1" x14ac:dyDescent="0.3"/>
    <row r="311" spans="2:21" ht="15.75" thickBot="1" x14ac:dyDescent="0.3">
      <c r="L311" s="30" t="s">
        <v>34</v>
      </c>
      <c r="M311" s="10"/>
      <c r="N311" s="10"/>
      <c r="O311" s="11" t="s">
        <v>2</v>
      </c>
    </row>
    <row r="312" spans="2:21" ht="19.5" thickBot="1" x14ac:dyDescent="0.3">
      <c r="L312" s="31" t="s">
        <v>3</v>
      </c>
      <c r="M312" s="15" t="s">
        <v>4</v>
      </c>
      <c r="N312" s="15" t="s">
        <v>5</v>
      </c>
      <c r="O312" s="15" t="s">
        <v>6</v>
      </c>
      <c r="P312" s="15" t="s">
        <v>7</v>
      </c>
      <c r="Q312" s="15" t="s">
        <v>8</v>
      </c>
      <c r="R312" s="15" t="s">
        <v>9</v>
      </c>
      <c r="S312" s="15" t="s">
        <v>10</v>
      </c>
      <c r="T312" s="15" t="s">
        <v>11</v>
      </c>
      <c r="U312" s="16" t="s">
        <v>12</v>
      </c>
    </row>
    <row r="313" spans="2:21" x14ac:dyDescent="0.25">
      <c r="L313" s="17">
        <v>2000</v>
      </c>
      <c r="M313" s="18">
        <v>11.292992312276921</v>
      </c>
      <c r="N313" s="19">
        <v>19.73583196562414</v>
      </c>
      <c r="O313" s="19">
        <v>57.947857285362495</v>
      </c>
      <c r="P313" s="19">
        <v>45.089950656286426</v>
      </c>
      <c r="Q313" s="19">
        <v>16.042190554263431</v>
      </c>
      <c r="R313" s="19">
        <v>39.453383609806998</v>
      </c>
      <c r="S313" s="19">
        <v>20.107017226790436</v>
      </c>
      <c r="T313" s="19">
        <v>11.386183161926054</v>
      </c>
      <c r="U313" s="20">
        <v>38.884336209323834</v>
      </c>
    </row>
    <row r="314" spans="2:21" x14ac:dyDescent="0.25">
      <c r="L314" s="21">
        <v>2001</v>
      </c>
      <c r="M314" s="22">
        <v>11.76379851391073</v>
      </c>
      <c r="N314" s="23">
        <v>20.193932188527715</v>
      </c>
      <c r="O314" s="23">
        <v>61.672736006311354</v>
      </c>
      <c r="P314" s="23">
        <v>48.225674912985177</v>
      </c>
      <c r="Q314" s="23">
        <v>16.895497622870348</v>
      </c>
      <c r="R314" s="23">
        <v>40.572560827257028</v>
      </c>
      <c r="S314" s="23">
        <v>21.14748078059608</v>
      </c>
      <c r="T314" s="23">
        <v>11.569972484061683</v>
      </c>
      <c r="U314" s="24">
        <v>40.832592001115948</v>
      </c>
    </row>
    <row r="315" spans="2:21" x14ac:dyDescent="0.25">
      <c r="L315" s="21">
        <v>2002</v>
      </c>
      <c r="M315" s="22">
        <v>10.938969353143696</v>
      </c>
      <c r="N315" s="23">
        <v>19.588999090510153</v>
      </c>
      <c r="O315" s="23">
        <v>58.185464657258045</v>
      </c>
      <c r="P315" s="23">
        <v>46.784996017455718</v>
      </c>
      <c r="Q315" s="23">
        <v>16.518493311739796</v>
      </c>
      <c r="R315" s="23">
        <v>39.1417464006907</v>
      </c>
      <c r="S315" s="23">
        <v>20.897007809915781</v>
      </c>
      <c r="T315" s="23">
        <v>10.980286570720533</v>
      </c>
      <c r="U315" s="24">
        <v>40.815421836704353</v>
      </c>
    </row>
    <row r="316" spans="2:21" x14ac:dyDescent="0.25">
      <c r="L316" s="21">
        <v>2003</v>
      </c>
      <c r="M316" s="22">
        <v>10.656828530876734</v>
      </c>
      <c r="N316" s="23">
        <v>19.707593973081106</v>
      </c>
      <c r="O316" s="23">
        <v>58.839260369651853</v>
      </c>
      <c r="P316" s="23">
        <v>47.724323313804732</v>
      </c>
      <c r="Q316" s="23">
        <v>16.809402766082819</v>
      </c>
      <c r="R316" s="23">
        <v>39.933794916139931</v>
      </c>
      <c r="S316" s="23">
        <v>21.025317620548552</v>
      </c>
      <c r="T316" s="23">
        <v>10.693597573670919</v>
      </c>
      <c r="U316" s="24">
        <v>43.17875827079169</v>
      </c>
    </row>
    <row r="317" spans="2:21" x14ac:dyDescent="0.25">
      <c r="L317" s="21">
        <v>2004</v>
      </c>
      <c r="M317" s="22">
        <v>10.478922279888609</v>
      </c>
      <c r="N317" s="23">
        <v>19.736913156111097</v>
      </c>
      <c r="O317" s="23">
        <v>56.589630125843804</v>
      </c>
      <c r="P317" s="23">
        <v>46.610000069258632</v>
      </c>
      <c r="Q317" s="23">
        <v>16.636819048804323</v>
      </c>
      <c r="R317" s="23">
        <v>39.178506196183491</v>
      </c>
      <c r="S317" s="23">
        <v>21.230323271403673</v>
      </c>
      <c r="T317" s="23">
        <v>10.556528469182185</v>
      </c>
      <c r="U317" s="24">
        <v>42.540555480945862</v>
      </c>
    </row>
    <row r="318" spans="2:21" x14ac:dyDescent="0.25">
      <c r="L318" s="21">
        <v>2005</v>
      </c>
      <c r="M318" s="22">
        <v>10.546918007766516</v>
      </c>
      <c r="N318" s="23">
        <v>20.176831759349472</v>
      </c>
      <c r="O318" s="23">
        <v>60.770768583738821</v>
      </c>
      <c r="P318" s="23">
        <v>48.880253166487435</v>
      </c>
      <c r="Q318" s="23">
        <v>17.128178543756416</v>
      </c>
      <c r="R318" s="23">
        <v>41.219249591081407</v>
      </c>
      <c r="S318" s="23">
        <v>21.992145932191555</v>
      </c>
      <c r="T318" s="23">
        <v>12.021683016825087</v>
      </c>
      <c r="U318" s="24">
        <v>44.59567324937678</v>
      </c>
    </row>
    <row r="319" spans="2:21" x14ac:dyDescent="0.25">
      <c r="L319" s="21">
        <v>2006</v>
      </c>
      <c r="M319" s="22">
        <v>10.968784304575399</v>
      </c>
      <c r="N319" s="23">
        <v>20.127575594500485</v>
      </c>
      <c r="O319" s="23">
        <v>60.301915600918022</v>
      </c>
      <c r="P319" s="23">
        <v>48.235905648403062</v>
      </c>
      <c r="Q319" s="23">
        <v>16.652784853040391</v>
      </c>
      <c r="R319" s="23">
        <v>41.268842651892314</v>
      </c>
      <c r="S319" s="23">
        <v>22.168261506300109</v>
      </c>
      <c r="T319" s="23">
        <v>12.093636376983053</v>
      </c>
      <c r="U319" s="24">
        <v>43.046163396618873</v>
      </c>
    </row>
    <row r="320" spans="2:21" x14ac:dyDescent="0.25">
      <c r="L320" s="21">
        <v>2007</v>
      </c>
      <c r="M320" s="22">
        <v>10.646851057430721</v>
      </c>
      <c r="N320" s="23">
        <v>18.664459336569735</v>
      </c>
      <c r="O320" s="23">
        <v>56.539906368674352</v>
      </c>
      <c r="P320" s="23">
        <v>47.028200646324343</v>
      </c>
      <c r="Q320" s="23">
        <v>15.968531015759371</v>
      </c>
      <c r="R320" s="23">
        <v>39.945929040210302</v>
      </c>
      <c r="S320" s="23">
        <v>21.948259997781122</v>
      </c>
      <c r="T320" s="23">
        <v>12.14093681897864</v>
      </c>
      <c r="U320" s="24">
        <v>39.497701537535306</v>
      </c>
    </row>
    <row r="321" spans="12:23" x14ac:dyDescent="0.25">
      <c r="L321" s="21">
        <v>2008</v>
      </c>
      <c r="M321" s="22">
        <v>10.412725743335811</v>
      </c>
      <c r="N321" s="23">
        <v>19.434179542556915</v>
      </c>
      <c r="O321" s="23">
        <v>57.729194720679168</v>
      </c>
      <c r="P321" s="23">
        <v>48.119352761905255</v>
      </c>
      <c r="Q321" s="23">
        <v>16.460687120248096</v>
      </c>
      <c r="R321" s="23">
        <v>40.598692662917678</v>
      </c>
      <c r="S321" s="23">
        <v>22.471465466148498</v>
      </c>
      <c r="T321" s="23">
        <v>12.584287502950882</v>
      </c>
      <c r="U321" s="24">
        <v>39.833727089288942</v>
      </c>
    </row>
    <row r="322" spans="12:23" x14ac:dyDescent="0.25">
      <c r="L322" s="21">
        <v>2009</v>
      </c>
      <c r="M322" s="22">
        <v>10.49177855136745</v>
      </c>
      <c r="N322" s="23">
        <v>19.973286456651543</v>
      </c>
      <c r="O322" s="23">
        <v>60.255960841716131</v>
      </c>
      <c r="P322" s="23">
        <v>46.583080138453113</v>
      </c>
      <c r="Q322" s="23">
        <v>16.636278894057757</v>
      </c>
      <c r="R322" s="23">
        <v>41.384879403427959</v>
      </c>
      <c r="S322" s="23">
        <v>22.566176860680663</v>
      </c>
      <c r="T322" s="23">
        <v>12.387852502684341</v>
      </c>
      <c r="U322" s="24">
        <v>41.543748473734155</v>
      </c>
    </row>
    <row r="323" spans="12:23" x14ac:dyDescent="0.25">
      <c r="L323" s="21">
        <v>2010</v>
      </c>
      <c r="M323" s="22">
        <v>11.561507952490034</v>
      </c>
      <c r="N323" s="23">
        <v>21.22639982598243</v>
      </c>
      <c r="O323" s="23">
        <v>66.63546490752752</v>
      </c>
      <c r="P323" s="23">
        <v>50.704537121388725</v>
      </c>
      <c r="Q323" s="23">
        <v>18.130281697549453</v>
      </c>
      <c r="R323" s="23">
        <v>44.940187193791431</v>
      </c>
      <c r="S323" s="23">
        <v>24.246175336205727</v>
      </c>
      <c r="T323" s="23">
        <v>13.456032367845394</v>
      </c>
      <c r="U323" s="24">
        <v>45.084841930155392</v>
      </c>
    </row>
    <row r="324" spans="12:23" x14ac:dyDescent="0.25">
      <c r="L324" s="21">
        <v>2011</v>
      </c>
      <c r="M324" s="22">
        <v>11.565750661800518</v>
      </c>
      <c r="N324" s="23">
        <v>19.93397769054862</v>
      </c>
      <c r="O324" s="23">
        <v>61.21895881718951</v>
      </c>
      <c r="P324" s="23">
        <v>47.754939591375503</v>
      </c>
      <c r="Q324" s="23">
        <v>16.803295517892401</v>
      </c>
      <c r="R324" s="23">
        <v>42.459722421316634</v>
      </c>
      <c r="S324" s="23">
        <v>21.296713342932062</v>
      </c>
      <c r="T324" s="23">
        <v>11.505609075255714</v>
      </c>
      <c r="U324" s="24">
        <v>41.978200430254766</v>
      </c>
    </row>
    <row r="325" spans="12:23" x14ac:dyDescent="0.25">
      <c r="L325" s="21">
        <v>2012</v>
      </c>
      <c r="M325" s="22">
        <v>11.272048757585742</v>
      </c>
      <c r="N325" s="23">
        <v>19.870542317163316</v>
      </c>
      <c r="O325" s="23">
        <v>61.870662416442961</v>
      </c>
      <c r="P325" s="23">
        <v>49.530290882386566</v>
      </c>
      <c r="Q325" s="23">
        <v>17.996747503583752</v>
      </c>
      <c r="R325" s="23">
        <v>41.998728114679928</v>
      </c>
      <c r="S325" s="23">
        <v>23.283724800236353</v>
      </c>
      <c r="T325" s="23">
        <v>12.053989343356214</v>
      </c>
      <c r="U325" s="24">
        <v>41.98780920917438</v>
      </c>
    </row>
    <row r="326" spans="12:23" x14ac:dyDescent="0.25">
      <c r="L326" s="21">
        <v>2013</v>
      </c>
      <c r="M326" s="22">
        <v>11.052276588152743</v>
      </c>
      <c r="N326" s="23">
        <v>21.381229330681762</v>
      </c>
      <c r="O326" s="23">
        <v>62.987629365908404</v>
      </c>
      <c r="P326" s="23">
        <v>50.694720496770138</v>
      </c>
      <c r="Q326" s="23">
        <v>18.686238058793894</v>
      </c>
      <c r="R326" s="23">
        <v>43.679106052734106</v>
      </c>
      <c r="S326" s="23">
        <v>25.292102867673648</v>
      </c>
      <c r="T326" s="23">
        <v>13.008623813768661</v>
      </c>
      <c r="U326" s="24">
        <v>44.41691838024127</v>
      </c>
    </row>
    <row r="327" spans="12:23" x14ac:dyDescent="0.25">
      <c r="L327" s="21">
        <v>2014</v>
      </c>
      <c r="M327" s="22">
        <v>9.9404425874079898</v>
      </c>
      <c r="N327" s="23">
        <v>19.250390022281827</v>
      </c>
      <c r="O327" s="23">
        <v>55.906400919705298</v>
      </c>
      <c r="P327" s="23">
        <v>45.136134891963138</v>
      </c>
      <c r="Q327" s="23">
        <v>16.628823053919891</v>
      </c>
      <c r="R327" s="23">
        <v>40.654762489211514</v>
      </c>
      <c r="S327" s="23">
        <v>23.297921541081642</v>
      </c>
      <c r="T327" s="23">
        <v>11.37118912759291</v>
      </c>
      <c r="U327" s="24">
        <v>39.719927003520432</v>
      </c>
    </row>
    <row r="328" spans="12:23" x14ac:dyDescent="0.25">
      <c r="L328" s="21">
        <v>2015</v>
      </c>
      <c r="M328" s="22">
        <v>11.435101693946663</v>
      </c>
      <c r="N328" s="23">
        <v>19.802452380492028</v>
      </c>
      <c r="O328" s="23">
        <v>59.936492120740908</v>
      </c>
      <c r="P328" s="23">
        <v>46.859809955692519</v>
      </c>
      <c r="Q328" s="23">
        <v>18.080163241473684</v>
      </c>
      <c r="R328" s="23">
        <v>42.259521492494997</v>
      </c>
      <c r="S328" s="23">
        <v>24.222233217122493</v>
      </c>
      <c r="T328" s="23">
        <v>12.59104220385783</v>
      </c>
      <c r="U328" s="24">
        <v>42.35314975201733</v>
      </c>
    </row>
    <row r="329" spans="12:23" x14ac:dyDescent="0.25">
      <c r="L329" s="21">
        <v>2016</v>
      </c>
      <c r="M329" s="22">
        <v>11.875890868213286</v>
      </c>
      <c r="N329" s="23">
        <v>19.216981964096561</v>
      </c>
      <c r="O329" s="23">
        <v>63.723696563614332</v>
      </c>
      <c r="P329" s="23">
        <v>50.691423534233003</v>
      </c>
      <c r="Q329" s="23">
        <v>18.622092606422033</v>
      </c>
      <c r="R329" s="23">
        <v>43.250961705667379</v>
      </c>
      <c r="S329" s="23">
        <v>24.346949285388924</v>
      </c>
      <c r="T329" s="23">
        <v>12.78133756018622</v>
      </c>
      <c r="U329" s="24">
        <v>44.039328562467325</v>
      </c>
    </row>
    <row r="330" spans="12:23" x14ac:dyDescent="0.25">
      <c r="L330" s="21">
        <v>2017</v>
      </c>
      <c r="M330" s="22">
        <v>11.849114209240307</v>
      </c>
      <c r="N330" s="23">
        <v>20.599383201311568</v>
      </c>
      <c r="O330" s="23">
        <v>62.372680614138424</v>
      </c>
      <c r="P330" s="23">
        <v>51.703060331006178</v>
      </c>
      <c r="Q330" s="23">
        <v>18.291380814551381</v>
      </c>
      <c r="R330" s="23">
        <v>44.37403809442209</v>
      </c>
      <c r="S330" s="23">
        <v>25.329429409792773</v>
      </c>
      <c r="T330" s="23">
        <v>12.956720928126236</v>
      </c>
      <c r="U330" s="24">
        <v>43.751378094697777</v>
      </c>
    </row>
    <row r="331" spans="12:23" ht="15.75" thickBot="1" x14ac:dyDescent="0.3">
      <c r="L331" s="25">
        <v>2018</v>
      </c>
      <c r="M331" s="26">
        <v>11.295729862640032</v>
      </c>
      <c r="N331" s="27">
        <v>19.850960038062034</v>
      </c>
      <c r="O331" s="27">
        <v>57.731022909539092</v>
      </c>
      <c r="P331" s="27">
        <v>47.919853197434939</v>
      </c>
      <c r="Q331" s="27">
        <v>16.688709174193114</v>
      </c>
      <c r="R331" s="27">
        <v>41.359912297419868</v>
      </c>
      <c r="S331" s="27">
        <v>23.147160320013981</v>
      </c>
      <c r="T331" s="27">
        <v>11.855916086366452</v>
      </c>
      <c r="U331" s="28">
        <v>42.26180797993343</v>
      </c>
    </row>
    <row r="332" spans="12:23" ht="15.75" thickBot="1" x14ac:dyDescent="0.3"/>
    <row r="333" spans="12:23" ht="15.75" thickBot="1" x14ac:dyDescent="0.3">
      <c r="L333" s="30" t="s">
        <v>35</v>
      </c>
      <c r="M333" s="10"/>
      <c r="N333" s="10"/>
      <c r="O333" s="11" t="s">
        <v>36</v>
      </c>
    </row>
    <row r="334" spans="12:23" ht="19.5" thickBot="1" x14ac:dyDescent="0.3">
      <c r="L334" s="31" t="s">
        <v>3</v>
      </c>
      <c r="M334" s="15" t="s">
        <v>4</v>
      </c>
      <c r="N334" s="15" t="s">
        <v>5</v>
      </c>
      <c r="O334" s="15" t="s">
        <v>6</v>
      </c>
      <c r="P334" s="15" t="s">
        <v>7</v>
      </c>
      <c r="Q334" s="15" t="s">
        <v>8</v>
      </c>
      <c r="R334" s="15" t="s">
        <v>9</v>
      </c>
      <c r="S334" s="15" t="s">
        <v>10</v>
      </c>
      <c r="T334" s="15" t="s">
        <v>11</v>
      </c>
      <c r="U334" s="16" t="s">
        <v>12</v>
      </c>
      <c r="W334">
        <v>1000</v>
      </c>
    </row>
    <row r="335" spans="12:23" x14ac:dyDescent="0.25">
      <c r="L335" s="32">
        <v>2000</v>
      </c>
      <c r="M335" s="54"/>
      <c r="N335" s="19"/>
      <c r="O335" s="19"/>
      <c r="P335" s="19"/>
      <c r="Q335" s="19"/>
      <c r="R335" s="19"/>
      <c r="S335" s="19"/>
      <c r="T335" s="19"/>
      <c r="U335" s="20"/>
    </row>
    <row r="336" spans="12:23" x14ac:dyDescent="0.25">
      <c r="L336" s="36">
        <v>2001</v>
      </c>
      <c r="M336" s="55"/>
      <c r="N336" s="23"/>
      <c r="O336" s="23"/>
      <c r="P336" s="23"/>
      <c r="Q336" s="23"/>
      <c r="R336" s="23"/>
      <c r="S336" s="23"/>
      <c r="T336" s="23"/>
      <c r="U336" s="24"/>
    </row>
    <row r="337" spans="12:32" x14ac:dyDescent="0.25">
      <c r="L337" s="36">
        <v>2002</v>
      </c>
      <c r="M337" s="55"/>
      <c r="N337" s="23"/>
      <c r="O337" s="23"/>
      <c r="P337" s="23"/>
      <c r="Q337" s="23"/>
      <c r="R337" s="23"/>
      <c r="S337" s="23"/>
      <c r="T337" s="23"/>
      <c r="U337" s="24"/>
    </row>
    <row r="338" spans="12:32" ht="18.75" x14ac:dyDescent="0.25">
      <c r="L338" s="36">
        <v>2003</v>
      </c>
      <c r="M338" s="55"/>
      <c r="N338" s="23"/>
      <c r="O338" s="23"/>
      <c r="P338" s="23"/>
      <c r="Q338" s="23"/>
      <c r="R338" s="23"/>
      <c r="S338" s="23"/>
      <c r="T338" s="23"/>
      <c r="U338" s="24"/>
      <c r="W338" s="56"/>
      <c r="X338" s="57" t="s">
        <v>4</v>
      </c>
      <c r="Y338" s="57" t="s">
        <v>5</v>
      </c>
      <c r="Z338" s="57" t="s">
        <v>6</v>
      </c>
      <c r="AA338" s="57" t="s">
        <v>7</v>
      </c>
      <c r="AB338" s="57" t="s">
        <v>8</v>
      </c>
      <c r="AC338" s="57" t="s">
        <v>9</v>
      </c>
      <c r="AD338" s="57" t="s">
        <v>10</v>
      </c>
      <c r="AE338" s="57" t="s">
        <v>11</v>
      </c>
      <c r="AF338" s="57" t="s">
        <v>12</v>
      </c>
    </row>
    <row r="339" spans="12:32" x14ac:dyDescent="0.25">
      <c r="L339" s="36">
        <v>2004</v>
      </c>
      <c r="M339" s="58">
        <f>(M317/X339)*1000</f>
        <v>9.6490997052381303E-2</v>
      </c>
      <c r="N339" s="59">
        <f>(N317/Y339)*1000</f>
        <v>8.6037110532306435E-2</v>
      </c>
      <c r="O339" s="59">
        <f>(O317/Z339)*1000</f>
        <v>8.9314441486495894E-2</v>
      </c>
      <c r="P339" s="59">
        <f>(P317/AA339)*1000</f>
        <v>8.4163958232680816E-2</v>
      </c>
      <c r="Q339" s="59">
        <f>(Q317/AB339)*1000</f>
        <v>7.8217296891416654E-2</v>
      </c>
      <c r="R339" s="59">
        <f>(R317/AC339)*1000</f>
        <v>8.111491966083538E-2</v>
      </c>
      <c r="S339" s="59">
        <f>(S317/AD339)*1000</f>
        <v>7.8138841631960526E-2</v>
      </c>
      <c r="T339" s="59">
        <f>(T317/AE339)*1000</f>
        <v>7.5511648563534942E-2</v>
      </c>
      <c r="U339" s="60">
        <f>(U317/AF339)*1000</f>
        <v>5.3262245500120022E-2</v>
      </c>
      <c r="W339" s="61" t="s">
        <v>37</v>
      </c>
      <c r="X339" s="62">
        <v>108600</v>
      </c>
      <c r="Y339" s="62">
        <v>229400</v>
      </c>
      <c r="Z339" s="62">
        <v>633600</v>
      </c>
      <c r="AA339" s="62">
        <v>553800</v>
      </c>
      <c r="AB339" s="62">
        <v>212700</v>
      </c>
      <c r="AC339" s="62">
        <v>483000</v>
      </c>
      <c r="AD339" s="62">
        <v>271700</v>
      </c>
      <c r="AE339" s="62">
        <v>139800</v>
      </c>
      <c r="AF339" s="62">
        <v>798700</v>
      </c>
    </row>
    <row r="340" spans="12:32" x14ac:dyDescent="0.25">
      <c r="L340" s="36">
        <v>2005</v>
      </c>
      <c r="M340" s="58">
        <f>(M318/X340)*1000</f>
        <v>9.6055719560715083E-2</v>
      </c>
      <c r="N340" s="59">
        <f>(N318/Y340)*1000</f>
        <v>8.7194605701596692E-2</v>
      </c>
      <c r="O340" s="59">
        <f>(O318/Z340)*1000</f>
        <v>9.4481916330439716E-2</v>
      </c>
      <c r="P340" s="59">
        <f>(P318/AA340)*1000</f>
        <v>8.7161649726261461E-2</v>
      </c>
      <c r="Q340" s="59">
        <f>(Q318/AB340)*1000</f>
        <v>7.962891001281458E-2</v>
      </c>
      <c r="R340" s="59">
        <f>(R318/AC340)*1000</f>
        <v>8.4379221271405125E-2</v>
      </c>
      <c r="S340" s="59">
        <f>(S318/AD340)*1000</f>
        <v>7.9566374573775522E-2</v>
      </c>
      <c r="T340" s="59">
        <f>(T318/AE340)*1000</f>
        <v>8.477914680412614E-2</v>
      </c>
      <c r="U340" s="60">
        <f>(U318/AF340)*1000</f>
        <v>5.5172180192226625E-2</v>
      </c>
      <c r="W340" s="61" t="s">
        <v>38</v>
      </c>
      <c r="X340" s="62">
        <v>109800</v>
      </c>
      <c r="Y340" s="62">
        <v>231400</v>
      </c>
      <c r="Z340" s="62">
        <v>643200</v>
      </c>
      <c r="AA340" s="62">
        <v>560800</v>
      </c>
      <c r="AB340" s="62">
        <v>215100</v>
      </c>
      <c r="AC340" s="62">
        <v>488500</v>
      </c>
      <c r="AD340" s="62">
        <v>276400</v>
      </c>
      <c r="AE340" s="62">
        <v>141800</v>
      </c>
      <c r="AF340" s="62">
        <v>808300</v>
      </c>
    </row>
    <row r="341" spans="12:32" x14ac:dyDescent="0.25">
      <c r="L341" s="36">
        <v>2006</v>
      </c>
      <c r="M341" s="58">
        <f>(M319/X341)*1000</f>
        <v>9.9175264959994569E-2</v>
      </c>
      <c r="N341" s="59">
        <f>(N319/Y341)*1000</f>
        <v>8.6236399290918947E-2</v>
      </c>
      <c r="O341" s="59">
        <f>(O319/Z341)*1000</f>
        <v>9.2672376826368558E-2</v>
      </c>
      <c r="P341" s="59">
        <f>(P319/AA341)*1000</f>
        <v>8.5177301162640051E-2</v>
      </c>
      <c r="Q341" s="59">
        <f>(Q319/AB341)*1000</f>
        <v>7.6776324818074643E-2</v>
      </c>
      <c r="R341" s="59">
        <f>(R319/AC341)*1000</f>
        <v>8.3472578179393839E-2</v>
      </c>
      <c r="S341" s="59">
        <f>(S319/AD341)*1000</f>
        <v>7.9144096773652653E-2</v>
      </c>
      <c r="T341" s="59">
        <f>(T319/AE341)*1000</f>
        <v>8.4276211686293054E-2</v>
      </c>
      <c r="U341" s="60">
        <f>(U319/AF341)*1000</f>
        <v>5.2791468477580171E-2</v>
      </c>
      <c r="W341" s="61" t="s">
        <v>39</v>
      </c>
      <c r="X341" s="62">
        <v>110600</v>
      </c>
      <c r="Y341" s="62">
        <v>233400</v>
      </c>
      <c r="Z341" s="62">
        <v>650700</v>
      </c>
      <c r="AA341" s="62">
        <v>566300</v>
      </c>
      <c r="AB341" s="62">
        <v>216900</v>
      </c>
      <c r="AC341" s="62">
        <v>494400</v>
      </c>
      <c r="AD341" s="62">
        <v>280100</v>
      </c>
      <c r="AE341" s="62">
        <v>143500</v>
      </c>
      <c r="AF341" s="62">
        <v>815400</v>
      </c>
    </row>
    <row r="342" spans="12:32" x14ac:dyDescent="0.25">
      <c r="L342" s="36">
        <v>2007</v>
      </c>
      <c r="M342" s="58">
        <f>(M320/X342)*1000</f>
        <v>9.497636982543016E-2</v>
      </c>
      <c r="N342" s="59">
        <f>(N320/Y342)*1000</f>
        <v>7.9524752179675057E-2</v>
      </c>
      <c r="O342" s="59">
        <f>(O320/Z342)*1000</f>
        <v>8.6057696147145132E-2</v>
      </c>
      <c r="P342" s="59">
        <f>(P320/AA342)*1000</f>
        <v>8.2159679675619046E-2</v>
      </c>
      <c r="Q342" s="59">
        <f>(Q320/AB342)*1000</f>
        <v>7.328375867718849E-2</v>
      </c>
      <c r="R342" s="59">
        <f>(R320/AC342)*1000</f>
        <v>8.0390277802797963E-2</v>
      </c>
      <c r="S342" s="59">
        <f>(S320/AD342)*1000</f>
        <v>7.7364328508216854E-2</v>
      </c>
      <c r="T342" s="59">
        <f>(T320/AE342)*1000</f>
        <v>8.3557720708731173E-2</v>
      </c>
      <c r="U342" s="60">
        <f>(U320/AF342)*1000</f>
        <v>4.8109258876413284E-2</v>
      </c>
      <c r="W342" s="61" t="s">
        <v>40</v>
      </c>
      <c r="X342" s="62">
        <v>112100</v>
      </c>
      <c r="Y342" s="62">
        <v>234700</v>
      </c>
      <c r="Z342" s="62">
        <v>657000</v>
      </c>
      <c r="AA342" s="62">
        <v>572400</v>
      </c>
      <c r="AB342" s="62">
        <v>217900</v>
      </c>
      <c r="AC342" s="62">
        <v>496900</v>
      </c>
      <c r="AD342" s="62">
        <v>283700</v>
      </c>
      <c r="AE342" s="62">
        <v>145300</v>
      </c>
      <c r="AF342" s="62">
        <v>821000</v>
      </c>
    </row>
    <row r="343" spans="12:32" x14ac:dyDescent="0.25">
      <c r="L343" s="36">
        <v>2008</v>
      </c>
      <c r="M343" s="58">
        <f>(M321/X343)*1000</f>
        <v>9.1742077033795694E-2</v>
      </c>
      <c r="N343" s="59">
        <f>(N321/Y343)*1000</f>
        <v>8.1966172680543709E-2</v>
      </c>
      <c r="O343" s="59">
        <f>(O321/Z343)*1000</f>
        <v>8.704643353540284E-2</v>
      </c>
      <c r="P343" s="59">
        <f>(P321/AA343)*1000</f>
        <v>8.3497054939970936E-2</v>
      </c>
      <c r="Q343" s="59">
        <f>(Q321/AB343)*1000</f>
        <v>7.4957591622259082E-2</v>
      </c>
      <c r="R343" s="59">
        <f>(R321/AC343)*1000</f>
        <v>8.1229877276746063E-2</v>
      </c>
      <c r="S343" s="59">
        <f>(S321/AD343)*1000</f>
        <v>7.8407067223128055E-2</v>
      </c>
      <c r="T343" s="59">
        <f>(T321/AE343)*1000</f>
        <v>8.5724029311654515E-2</v>
      </c>
      <c r="U343" s="60">
        <f>(U321/AF343)*1000</f>
        <v>4.8224851197686366E-2</v>
      </c>
      <c r="W343" s="61" t="s">
        <v>41</v>
      </c>
      <c r="X343" s="62">
        <v>113500</v>
      </c>
      <c r="Y343" s="62">
        <v>237100</v>
      </c>
      <c r="Z343" s="62">
        <v>663200</v>
      </c>
      <c r="AA343" s="62">
        <v>576300</v>
      </c>
      <c r="AB343" s="62">
        <v>219600</v>
      </c>
      <c r="AC343" s="62">
        <v>499800</v>
      </c>
      <c r="AD343" s="62">
        <v>286600</v>
      </c>
      <c r="AE343" s="62">
        <v>146800</v>
      </c>
      <c r="AF343" s="62">
        <v>826000</v>
      </c>
    </row>
    <row r="344" spans="12:32" x14ac:dyDescent="0.25">
      <c r="L344" s="36">
        <v>2009</v>
      </c>
      <c r="M344" s="58">
        <f>(M322/X344)*1000</f>
        <v>9.147147821593242E-2</v>
      </c>
      <c r="N344" s="59">
        <f>(N322/Y344)*1000</f>
        <v>8.3710337203065976E-2</v>
      </c>
      <c r="O344" s="59">
        <f>(O322/Z344)*1000</f>
        <v>9.021703973905694E-2</v>
      </c>
      <c r="P344" s="59">
        <f>(P322/AA344)*1000</f>
        <v>8.010847831204318E-2</v>
      </c>
      <c r="Q344" s="59">
        <f>(Q322/AB344)*1000</f>
        <v>7.531135760098577E-2</v>
      </c>
      <c r="R344" s="59">
        <f>(R322/AC344)*1000</f>
        <v>8.1885396524392487E-2</v>
      </c>
      <c r="S344" s="59">
        <f>(S322/AD344)*1000</f>
        <v>7.789498398578068E-2</v>
      </c>
      <c r="T344" s="59">
        <f>(T322/AE344)*1000</f>
        <v>8.3476095031565639E-2</v>
      </c>
      <c r="U344" s="60">
        <f>(U322/AF344)*1000</f>
        <v>5.0052709004498978E-2</v>
      </c>
      <c r="W344" s="61" t="s">
        <v>42</v>
      </c>
      <c r="X344" s="62">
        <v>114700</v>
      </c>
      <c r="Y344" s="62">
        <v>238600</v>
      </c>
      <c r="Z344" s="62">
        <v>667900</v>
      </c>
      <c r="AA344" s="62">
        <v>581500</v>
      </c>
      <c r="AB344" s="62">
        <v>220900</v>
      </c>
      <c r="AC344" s="62">
        <v>505400</v>
      </c>
      <c r="AD344" s="62">
        <v>289700</v>
      </c>
      <c r="AE344" s="62">
        <v>148400</v>
      </c>
      <c r="AF344" s="62">
        <v>830000</v>
      </c>
    </row>
    <row r="345" spans="12:32" x14ac:dyDescent="0.25">
      <c r="L345" s="36">
        <v>2010</v>
      </c>
      <c r="M345" s="58">
        <f>(M323/X345)*1000</f>
        <v>9.9840310470552973E-2</v>
      </c>
      <c r="N345" s="59">
        <f>(N323/Y345)*1000</f>
        <v>8.8554025139684731E-2</v>
      </c>
      <c r="O345" s="59">
        <f>(O323/Z345)*1000</f>
        <v>9.8865674936984463E-2</v>
      </c>
      <c r="P345" s="59">
        <f>(P323/AA345)*1000</f>
        <v>8.6615198362467921E-2</v>
      </c>
      <c r="Q345" s="59">
        <f>(Q323/AB345)*1000</f>
        <v>8.1594427081680715E-2</v>
      </c>
      <c r="R345" s="59">
        <f>(R323/AC345)*1000</f>
        <v>8.822180446366594E-2</v>
      </c>
      <c r="S345" s="59">
        <f>(S323/AD345)*1000</f>
        <v>8.2807975875019549E-2</v>
      </c>
      <c r="T345" s="59">
        <f>(T323/AE345)*1000</f>
        <v>8.9647117707164506E-2</v>
      </c>
      <c r="U345" s="60">
        <f>(U323/AF345)*1000</f>
        <v>5.4032648526073097E-2</v>
      </c>
      <c r="W345" s="61" t="s">
        <v>43</v>
      </c>
      <c r="X345" s="62">
        <v>115800</v>
      </c>
      <c r="Y345" s="62">
        <v>239700</v>
      </c>
      <c r="Z345" s="62">
        <v>674000</v>
      </c>
      <c r="AA345" s="62">
        <v>585400</v>
      </c>
      <c r="AB345" s="62">
        <v>222200</v>
      </c>
      <c r="AC345" s="62">
        <v>509400</v>
      </c>
      <c r="AD345" s="62">
        <v>292800</v>
      </c>
      <c r="AE345" s="62">
        <v>150100</v>
      </c>
      <c r="AF345" s="62">
        <v>834400</v>
      </c>
    </row>
    <row r="346" spans="12:32" x14ac:dyDescent="0.25">
      <c r="L346" s="36">
        <v>2011</v>
      </c>
      <c r="M346" s="58">
        <f>(M324/X346)*1000</f>
        <v>9.8937131409756365E-2</v>
      </c>
      <c r="N346" s="59">
        <f>(N324/Y346)*1000</f>
        <v>8.2782299379354732E-2</v>
      </c>
      <c r="O346" s="59">
        <f>(O324/Z346)*1000</f>
        <v>9.0147193074936696E-2</v>
      </c>
      <c r="P346" s="59">
        <f>(P324/AA346)*1000</f>
        <v>8.0913147393045573E-2</v>
      </c>
      <c r="Q346" s="59">
        <f>(Q324/AB346)*1000</f>
        <v>7.5081749409706897E-2</v>
      </c>
      <c r="R346" s="59">
        <f>(R324/AC346)*1000</f>
        <v>8.2783627259342241E-2</v>
      </c>
      <c r="S346" s="59">
        <f>(S324/AD346)*1000</f>
        <v>7.1778609177391511E-2</v>
      </c>
      <c r="T346" s="59">
        <f>(T324/AE346)*1000</f>
        <v>7.5844489619352098E-2</v>
      </c>
      <c r="U346" s="60">
        <f>(U324/AF346)*1000</f>
        <v>4.9938377861354709E-2</v>
      </c>
      <c r="W346" s="61" t="s">
        <v>44</v>
      </c>
      <c r="X346" s="62">
        <v>116900</v>
      </c>
      <c r="Y346" s="62">
        <v>240800</v>
      </c>
      <c r="Z346" s="62">
        <v>679100</v>
      </c>
      <c r="AA346" s="62">
        <v>590200</v>
      </c>
      <c r="AB346" s="62">
        <v>223800</v>
      </c>
      <c r="AC346" s="62">
        <v>512900</v>
      </c>
      <c r="AD346" s="62">
        <v>296700</v>
      </c>
      <c r="AE346" s="62">
        <v>151700</v>
      </c>
      <c r="AF346" s="62">
        <v>840600</v>
      </c>
    </row>
    <row r="347" spans="12:32" x14ac:dyDescent="0.25">
      <c r="L347" s="36">
        <v>2012</v>
      </c>
      <c r="M347" s="58">
        <f>(M325/X347)*1000</f>
        <v>9.5769318246267984E-2</v>
      </c>
      <c r="N347" s="59">
        <f>(N325/Y347)*1000</f>
        <v>8.2143622642262562E-2</v>
      </c>
      <c r="O347" s="59">
        <f>(O325/Z347)*1000</f>
        <v>9.0374908583761265E-2</v>
      </c>
      <c r="P347" s="59">
        <f>(P325/AA347)*1000</f>
        <v>8.3258179328267887E-2</v>
      </c>
      <c r="Q347" s="59">
        <f>(Q325/AB347)*1000</f>
        <v>7.9666876952561985E-2</v>
      </c>
      <c r="R347" s="59">
        <f>(R325/AC347)*1000</f>
        <v>8.1235450898800632E-2</v>
      </c>
      <c r="S347" s="59">
        <f>(S325/AD347)*1000</f>
        <v>7.7612416000787846E-2</v>
      </c>
      <c r="T347" s="59">
        <f>(T325/AE347)*1000</f>
        <v>7.8374443064734803E-2</v>
      </c>
      <c r="U347" s="60">
        <f>(U325/AF347)*1000</f>
        <v>4.9414863138960076E-2</v>
      </c>
      <c r="W347" s="61" t="s">
        <v>45</v>
      </c>
      <c r="X347" s="62">
        <v>117700</v>
      </c>
      <c r="Y347" s="62">
        <v>241900</v>
      </c>
      <c r="Z347" s="62">
        <v>684600</v>
      </c>
      <c r="AA347" s="62">
        <v>594900</v>
      </c>
      <c r="AB347" s="62">
        <v>225900</v>
      </c>
      <c r="AC347" s="62">
        <v>517000</v>
      </c>
      <c r="AD347" s="62">
        <v>300000</v>
      </c>
      <c r="AE347" s="62">
        <v>153800</v>
      </c>
      <c r="AF347" s="62">
        <v>849700</v>
      </c>
    </row>
    <row r="348" spans="12:32" x14ac:dyDescent="0.25">
      <c r="L348" s="36">
        <v>2013</v>
      </c>
      <c r="M348" s="58">
        <f>(M326/X348)*1000</f>
        <v>9.3189515920343538E-2</v>
      </c>
      <c r="N348" s="59">
        <f>(N326/Y348)*1000</f>
        <v>8.7807923329288551E-2</v>
      </c>
      <c r="O348" s="59">
        <f>(O326/Z348)*1000</f>
        <v>9.1299651204389626E-2</v>
      </c>
      <c r="P348" s="59">
        <f>(P326/AA348)*1000</f>
        <v>8.4378695900083442E-2</v>
      </c>
      <c r="Q348" s="59">
        <f>(Q326/AB348)*1000</f>
        <v>8.1885355209438626E-2</v>
      </c>
      <c r="R348" s="59">
        <f>(R326/AC348)*1000</f>
        <v>8.3965986260542302E-2</v>
      </c>
      <c r="S348" s="59">
        <f>(S326/AD348)*1000</f>
        <v>8.3225083473753375E-2</v>
      </c>
      <c r="T348" s="59">
        <f>(T326/AE348)*1000</f>
        <v>8.3656744783078218E-2</v>
      </c>
      <c r="U348" s="60">
        <f>(U326/AF348)*1000</f>
        <v>5.1563638704714733E-2</v>
      </c>
      <c r="W348" s="61" t="s">
        <v>46</v>
      </c>
      <c r="X348" s="62">
        <v>118600</v>
      </c>
      <c r="Y348" s="62">
        <v>243500</v>
      </c>
      <c r="Z348" s="62">
        <v>689900</v>
      </c>
      <c r="AA348" s="62">
        <v>600800</v>
      </c>
      <c r="AB348" s="62">
        <v>228200</v>
      </c>
      <c r="AC348" s="62">
        <v>520200.00000000006</v>
      </c>
      <c r="AD348" s="62">
        <v>303900</v>
      </c>
      <c r="AE348" s="62">
        <v>155500</v>
      </c>
      <c r="AF348" s="62">
        <v>861400</v>
      </c>
    </row>
    <row r="349" spans="12:32" x14ac:dyDescent="0.25">
      <c r="L349" s="36">
        <v>2014</v>
      </c>
      <c r="M349" s="58">
        <f>(M327/X349)*1000</f>
        <v>8.22884320149668E-2</v>
      </c>
      <c r="N349" s="59">
        <f>(N327/Y349)*1000</f>
        <v>7.7622540412426722E-2</v>
      </c>
      <c r="O349" s="59">
        <f>(O327/Z349)*1000</f>
        <v>7.9412501306399569E-2</v>
      </c>
      <c r="P349" s="59">
        <f>(P327/AA349)*1000</f>
        <v>7.3344385589800359E-2</v>
      </c>
      <c r="Q349" s="59">
        <f>(Q327/AB349)*1000</f>
        <v>7.1154570192211775E-2</v>
      </c>
      <c r="R349" s="59">
        <f>(R327/AC349)*1000</f>
        <v>7.6548225360970654E-2</v>
      </c>
      <c r="S349" s="59">
        <f>(S327/AD349)*1000</f>
        <v>7.4291841648857285E-2</v>
      </c>
      <c r="T349" s="59">
        <f>(T327/AE349)*1000</f>
        <v>7.0892700296713906E-2</v>
      </c>
      <c r="U349" s="60">
        <f>(U327/AF349)*1000</f>
        <v>4.4644180064651491E-2</v>
      </c>
      <c r="W349" s="61" t="s">
        <v>47</v>
      </c>
      <c r="X349" s="62">
        <v>120800</v>
      </c>
      <c r="Y349" s="62">
        <v>248000</v>
      </c>
      <c r="Z349" s="62">
        <v>704000</v>
      </c>
      <c r="AA349" s="62">
        <v>615400</v>
      </c>
      <c r="AB349" s="62">
        <v>233700</v>
      </c>
      <c r="AC349" s="62">
        <v>531100</v>
      </c>
      <c r="AD349" s="62">
        <v>313600</v>
      </c>
      <c r="AE349" s="62">
        <v>160400</v>
      </c>
      <c r="AF349" s="62">
        <v>889700</v>
      </c>
    </row>
    <row r="350" spans="12:32" x14ac:dyDescent="0.25">
      <c r="L350" s="36">
        <v>2015</v>
      </c>
      <c r="M350" s="58">
        <f>(M328/X350)*1000</f>
        <v>9.5611218176811563E-2</v>
      </c>
      <c r="N350" s="59">
        <f>(N328/Y350)*1000</f>
        <v>8.0694589977555131E-2</v>
      </c>
      <c r="O350" s="59">
        <f>(O328/Z350)*1000</f>
        <v>8.6004436964759512E-2</v>
      </c>
      <c r="P350" s="59">
        <f>(P328/AA350)*1000</f>
        <v>7.7148188929358777E-2</v>
      </c>
      <c r="Q350" s="59">
        <f>(Q328/AB350)*1000</f>
        <v>7.8269104941444526E-2</v>
      </c>
      <c r="R350" s="59">
        <f>(R328/AC350)*1000</f>
        <v>8.0478997319548648E-2</v>
      </c>
      <c r="S350" s="59">
        <f>(S328/AD350)*1000</f>
        <v>7.8439874407780094E-2</v>
      </c>
      <c r="T350" s="59">
        <f>(T328/AE350)*1000</f>
        <v>7.9791141976285368E-2</v>
      </c>
      <c r="U350" s="60">
        <f>(U328/AF350)*1000</f>
        <v>4.8298722490611616E-2</v>
      </c>
      <c r="W350" s="61" t="s">
        <v>48</v>
      </c>
      <c r="X350" s="62">
        <v>119600</v>
      </c>
      <c r="Y350" s="62">
        <v>245400</v>
      </c>
      <c r="Z350" s="62">
        <v>696900</v>
      </c>
      <c r="AA350" s="62">
        <v>607400</v>
      </c>
      <c r="AB350" s="62">
        <v>231000</v>
      </c>
      <c r="AC350" s="62">
        <v>525100</v>
      </c>
      <c r="AD350" s="62">
        <v>308800</v>
      </c>
      <c r="AE350" s="62">
        <v>157800</v>
      </c>
      <c r="AF350" s="62">
        <v>876900</v>
      </c>
    </row>
    <row r="351" spans="12:32" x14ac:dyDescent="0.25">
      <c r="L351" s="36">
        <v>2016</v>
      </c>
      <c r="M351" s="58">
        <f>(M329/X351)*1000</f>
        <v>9.6788026635805102E-2</v>
      </c>
      <c r="N351" s="59">
        <f>(N329/Y351)*1000</f>
        <v>7.6775796900106122E-2</v>
      </c>
      <c r="O351" s="59">
        <f>(O329/Z351)*1000</f>
        <v>8.9562468817448115E-2</v>
      </c>
      <c r="P351" s="59">
        <f>(P329/AA351)*1000</f>
        <v>8.1458176979323477E-2</v>
      </c>
      <c r="Q351" s="59">
        <f>(Q329/AB351)*1000</f>
        <v>7.8873750980186494E-2</v>
      </c>
      <c r="R351" s="59">
        <f>(R329/AC351)*1000</f>
        <v>8.0466905498916053E-2</v>
      </c>
      <c r="S351" s="59">
        <f>(S329/AD351)*1000</f>
        <v>7.6203284148322142E-2</v>
      </c>
      <c r="T351" s="59">
        <f>(T329/AE351)*1000</f>
        <v>7.8365037156261322E-2</v>
      </c>
      <c r="U351" s="60">
        <f>(U329/AF351)*1000</f>
        <v>4.8829502785749337E-2</v>
      </c>
      <c r="W351" s="61" t="s">
        <v>49</v>
      </c>
      <c r="X351" s="62">
        <v>122700</v>
      </c>
      <c r="Y351" s="62">
        <v>250300</v>
      </c>
      <c r="Z351" s="62">
        <v>711500</v>
      </c>
      <c r="AA351" s="62">
        <v>622300</v>
      </c>
      <c r="AB351" s="62">
        <v>236100</v>
      </c>
      <c r="AC351" s="62">
        <v>537500</v>
      </c>
      <c r="AD351" s="62">
        <v>319500</v>
      </c>
      <c r="AE351" s="62">
        <v>163100</v>
      </c>
      <c r="AF351" s="62">
        <v>901900</v>
      </c>
    </row>
    <row r="352" spans="12:32" x14ac:dyDescent="0.25">
      <c r="L352" s="36">
        <v>2017</v>
      </c>
      <c r="M352" s="58">
        <f>(M330/X352)*1000</f>
        <v>9.5711746439744005E-2</v>
      </c>
      <c r="N352" s="59">
        <f>(N330/Y352)*1000</f>
        <v>8.1971282138128015E-2</v>
      </c>
      <c r="O352" s="59">
        <f>(O330/Z352)*1000</f>
        <v>8.7064043291650503E-2</v>
      </c>
      <c r="P352" s="59">
        <f>(P330/AA352)*1000</f>
        <v>8.2355941909853736E-2</v>
      </c>
      <c r="Q352" s="59">
        <f>(Q330/AB352)*1000</f>
        <v>7.7016340271795283E-2</v>
      </c>
      <c r="R352" s="59">
        <f>(R330/AC352)*1000</f>
        <v>8.2052585233768655E-2</v>
      </c>
      <c r="S352" s="59">
        <f>(S330/AD352)*1000</f>
        <v>7.8565227697868403E-2</v>
      </c>
      <c r="T352" s="59">
        <f>(T330/AE352)*1000</f>
        <v>7.847801894685788E-2</v>
      </c>
      <c r="U352" s="60">
        <f>(U330/AF352)*1000</f>
        <v>4.8354750325704882E-2</v>
      </c>
      <c r="W352" s="61" t="s">
        <v>50</v>
      </c>
      <c r="X352" s="62">
        <v>123800</v>
      </c>
      <c r="Y352" s="62">
        <v>251300</v>
      </c>
      <c r="Z352" s="62">
        <v>716400</v>
      </c>
      <c r="AA352" s="62">
        <v>627800</v>
      </c>
      <c r="AB352" s="62">
        <v>237500</v>
      </c>
      <c r="AC352" s="62">
        <v>540800</v>
      </c>
      <c r="AD352" s="62">
        <v>322400</v>
      </c>
      <c r="AE352" s="62">
        <v>165100</v>
      </c>
      <c r="AF352" s="62">
        <v>904800</v>
      </c>
    </row>
    <row r="353" spans="12:32" ht="15.75" thickBot="1" x14ac:dyDescent="0.3">
      <c r="L353" s="40">
        <v>2018</v>
      </c>
      <c r="M353" s="63">
        <f>(M331/X353)*1000</f>
        <v>9.0583238673937708E-2</v>
      </c>
      <c r="N353" s="64">
        <f>(N331/Y353)*1000</f>
        <v>7.8679984296718339E-2</v>
      </c>
      <c r="O353" s="64">
        <f>(O331/Z353)*1000</f>
        <v>7.9915590960048577E-2</v>
      </c>
      <c r="P353" s="64">
        <f>(P331/AA353)*1000</f>
        <v>7.583455166550869E-2</v>
      </c>
      <c r="Q353" s="64">
        <f>(Q331/AB353)*1000</f>
        <v>6.9768851062680257E-2</v>
      </c>
      <c r="R353" s="64">
        <f>(R331/AC353)*1000</f>
        <v>7.5987345760462732E-2</v>
      </c>
      <c r="S353" s="64">
        <f>(S331/AD353)*1000</f>
        <v>7.1222031753889165E-2</v>
      </c>
      <c r="T353" s="64">
        <f>(T331/AE353)*1000</f>
        <v>7.1078633611309672E-2</v>
      </c>
      <c r="U353" s="65">
        <f>(U331/AF353)*1000</f>
        <v>4.6467078592560121E-2</v>
      </c>
      <c r="W353" s="61" t="s">
        <v>51</v>
      </c>
      <c r="X353" s="62">
        <v>124700</v>
      </c>
      <c r="Y353" s="62">
        <v>252300</v>
      </c>
      <c r="Z353" s="62">
        <v>722400</v>
      </c>
      <c r="AA353" s="62">
        <v>631900</v>
      </c>
      <c r="AB353" s="62">
        <v>239200</v>
      </c>
      <c r="AC353" s="62">
        <v>544300</v>
      </c>
      <c r="AD353" s="62">
        <v>325000</v>
      </c>
      <c r="AE353" s="62">
        <v>166800</v>
      </c>
      <c r="AF353" s="62">
        <v>909500</v>
      </c>
    </row>
    <row r="354" spans="12:32" ht="15.75" thickBot="1" x14ac:dyDescent="0.3"/>
    <row r="355" spans="12:32" ht="15.75" thickBot="1" x14ac:dyDescent="0.3">
      <c r="L355" s="30" t="s">
        <v>52</v>
      </c>
      <c r="M355" s="10"/>
      <c r="N355" s="10"/>
      <c r="O355" s="11" t="s">
        <v>36</v>
      </c>
    </row>
    <row r="356" spans="12:32" ht="19.5" thickBot="1" x14ac:dyDescent="0.3">
      <c r="L356" s="31" t="s">
        <v>3</v>
      </c>
      <c r="M356" s="15" t="s">
        <v>4</v>
      </c>
      <c r="N356" s="15" t="s">
        <v>5</v>
      </c>
      <c r="O356" s="15" t="s">
        <v>6</v>
      </c>
      <c r="P356" s="15" t="s">
        <v>7</v>
      </c>
      <c r="Q356" s="15" t="s">
        <v>8</v>
      </c>
      <c r="R356" s="15" t="s">
        <v>9</v>
      </c>
      <c r="S356" s="15" t="s">
        <v>10</v>
      </c>
      <c r="T356" s="15" t="s">
        <v>11</v>
      </c>
      <c r="U356" s="16" t="s">
        <v>12</v>
      </c>
    </row>
    <row r="357" spans="12:32" x14ac:dyDescent="0.25">
      <c r="L357" s="32">
        <v>2000</v>
      </c>
      <c r="M357" s="54"/>
      <c r="N357" s="19"/>
      <c r="O357" s="19"/>
      <c r="P357" s="19"/>
      <c r="Q357" s="19"/>
      <c r="R357" s="19"/>
      <c r="S357" s="19"/>
      <c r="T357" s="19"/>
      <c r="U357" s="20"/>
    </row>
    <row r="358" spans="12:32" x14ac:dyDescent="0.25">
      <c r="L358" s="36">
        <v>2001</v>
      </c>
      <c r="M358" s="55"/>
      <c r="N358" s="23"/>
      <c r="O358" s="23"/>
      <c r="P358" s="23"/>
      <c r="Q358" s="23"/>
      <c r="R358" s="23"/>
      <c r="S358" s="23"/>
      <c r="T358" s="23"/>
      <c r="U358" s="24"/>
    </row>
    <row r="359" spans="12:32" x14ac:dyDescent="0.25">
      <c r="L359" s="36">
        <v>2002</v>
      </c>
      <c r="M359" s="55"/>
      <c r="N359" s="23"/>
      <c r="O359" s="23"/>
      <c r="P359" s="23"/>
      <c r="Q359" s="23"/>
      <c r="R359" s="23"/>
      <c r="S359" s="23"/>
      <c r="T359" s="23"/>
      <c r="U359" s="24"/>
    </row>
    <row r="360" spans="12:32" x14ac:dyDescent="0.25">
      <c r="L360" s="36">
        <v>2003</v>
      </c>
      <c r="M360" s="55"/>
      <c r="N360" s="23"/>
      <c r="O360" s="23"/>
      <c r="P360" s="23"/>
      <c r="Q360" s="23"/>
      <c r="R360" s="23"/>
      <c r="S360" s="23"/>
      <c r="T360" s="23"/>
      <c r="U360" s="24"/>
    </row>
    <row r="361" spans="12:32" x14ac:dyDescent="0.25">
      <c r="L361" s="36">
        <v>2004</v>
      </c>
      <c r="M361" s="58">
        <v>9.6490997052381303E-2</v>
      </c>
      <c r="N361" s="59">
        <v>8.6037110532306435E-2</v>
      </c>
      <c r="O361" s="59">
        <v>8.9314441486495894E-2</v>
      </c>
      <c r="P361" s="59">
        <v>8.4163958232680816E-2</v>
      </c>
      <c r="Q361" s="59">
        <v>7.8217296891416654E-2</v>
      </c>
      <c r="R361" s="59">
        <v>8.111491966083538E-2</v>
      </c>
      <c r="S361" s="59">
        <v>7.8138841631960526E-2</v>
      </c>
      <c r="T361" s="59">
        <v>7.5511648563534942E-2</v>
      </c>
      <c r="U361" s="60">
        <v>5.3262245500120022E-2</v>
      </c>
    </row>
    <row r="362" spans="12:32" x14ac:dyDescent="0.25">
      <c r="L362" s="36">
        <v>2005</v>
      </c>
      <c r="M362" s="58">
        <v>9.6055719560715083E-2</v>
      </c>
      <c r="N362" s="59">
        <v>8.7194605701596692E-2</v>
      </c>
      <c r="O362" s="59">
        <v>9.4481916330439716E-2</v>
      </c>
      <c r="P362" s="59">
        <v>8.7161649726261461E-2</v>
      </c>
      <c r="Q362" s="59">
        <v>7.962891001281458E-2</v>
      </c>
      <c r="R362" s="59">
        <v>8.4379221271405125E-2</v>
      </c>
      <c r="S362" s="59">
        <v>7.9566374573775522E-2</v>
      </c>
      <c r="T362" s="59">
        <v>8.477914680412614E-2</v>
      </c>
      <c r="U362" s="60">
        <v>5.5172180192226625E-2</v>
      </c>
    </row>
    <row r="363" spans="12:32" x14ac:dyDescent="0.25">
      <c r="L363" s="36">
        <v>2006</v>
      </c>
      <c r="M363" s="58">
        <v>9.9175264959994569E-2</v>
      </c>
      <c r="N363" s="59">
        <v>8.6236399290918947E-2</v>
      </c>
      <c r="O363" s="59">
        <v>9.2672376826368558E-2</v>
      </c>
      <c r="P363" s="59">
        <v>8.5177301162640051E-2</v>
      </c>
      <c r="Q363" s="59">
        <v>7.6776324818074643E-2</v>
      </c>
      <c r="R363" s="59">
        <v>8.3472578179393839E-2</v>
      </c>
      <c r="S363" s="59">
        <v>7.9144096773652653E-2</v>
      </c>
      <c r="T363" s="59">
        <v>8.4276211686293054E-2</v>
      </c>
      <c r="U363" s="60">
        <v>5.2791468477580171E-2</v>
      </c>
    </row>
    <row r="364" spans="12:32" x14ac:dyDescent="0.25">
      <c r="L364" s="36">
        <v>2007</v>
      </c>
      <c r="M364" s="58">
        <v>9.497636982543016E-2</v>
      </c>
      <c r="N364" s="59">
        <v>7.9524752179675057E-2</v>
      </c>
      <c r="O364" s="59">
        <v>8.6057696147145132E-2</v>
      </c>
      <c r="P364" s="59">
        <v>8.2159679675619046E-2</v>
      </c>
      <c r="Q364" s="59">
        <v>7.328375867718849E-2</v>
      </c>
      <c r="R364" s="59">
        <v>8.0390277802797963E-2</v>
      </c>
      <c r="S364" s="59">
        <v>7.7364328508216854E-2</v>
      </c>
      <c r="T364" s="59">
        <v>8.3557720708731173E-2</v>
      </c>
      <c r="U364" s="60">
        <v>4.8109258876413284E-2</v>
      </c>
    </row>
    <row r="365" spans="12:32" x14ac:dyDescent="0.25">
      <c r="L365" s="36">
        <v>2008</v>
      </c>
      <c r="M365" s="58">
        <v>9.1742077033795694E-2</v>
      </c>
      <c r="N365" s="59">
        <v>8.1966172680543709E-2</v>
      </c>
      <c r="O365" s="59">
        <v>8.704643353540284E-2</v>
      </c>
      <c r="P365" s="59">
        <v>8.3497054939970936E-2</v>
      </c>
      <c r="Q365" s="59">
        <v>7.4957591622259082E-2</v>
      </c>
      <c r="R365" s="59">
        <v>8.1229877276746063E-2</v>
      </c>
      <c r="S365" s="59">
        <v>7.8407067223128055E-2</v>
      </c>
      <c r="T365" s="59">
        <v>8.5724029311654515E-2</v>
      </c>
      <c r="U365" s="60">
        <v>4.8224851197686366E-2</v>
      </c>
    </row>
    <row r="366" spans="12:32" x14ac:dyDescent="0.25">
      <c r="L366" s="36">
        <v>2009</v>
      </c>
      <c r="M366" s="58">
        <v>9.147147821593242E-2</v>
      </c>
      <c r="N366" s="59">
        <v>8.3710337203065976E-2</v>
      </c>
      <c r="O366" s="59">
        <v>9.021703973905694E-2</v>
      </c>
      <c r="P366" s="59">
        <v>8.010847831204318E-2</v>
      </c>
      <c r="Q366" s="59">
        <v>7.531135760098577E-2</v>
      </c>
      <c r="R366" s="59">
        <v>8.1885396524392487E-2</v>
      </c>
      <c r="S366" s="59">
        <v>7.789498398578068E-2</v>
      </c>
      <c r="T366" s="59">
        <v>8.3476095031565639E-2</v>
      </c>
      <c r="U366" s="60">
        <v>5.0052709004498978E-2</v>
      </c>
    </row>
    <row r="367" spans="12:32" x14ac:dyDescent="0.25">
      <c r="L367" s="36">
        <v>2010</v>
      </c>
      <c r="M367" s="58">
        <v>9.9840310470552973E-2</v>
      </c>
      <c r="N367" s="59">
        <v>8.8554025139684731E-2</v>
      </c>
      <c r="O367" s="59">
        <v>9.8865674936984463E-2</v>
      </c>
      <c r="P367" s="59">
        <v>8.6615198362467921E-2</v>
      </c>
      <c r="Q367" s="59">
        <v>8.1594427081680715E-2</v>
      </c>
      <c r="R367" s="59">
        <v>8.822180446366594E-2</v>
      </c>
      <c r="S367" s="59">
        <v>8.2807975875019549E-2</v>
      </c>
      <c r="T367" s="59">
        <v>8.9647117707164506E-2</v>
      </c>
      <c r="U367" s="60">
        <v>5.4032648526073097E-2</v>
      </c>
    </row>
    <row r="368" spans="12:32" x14ac:dyDescent="0.25">
      <c r="L368" s="36">
        <v>2011</v>
      </c>
      <c r="M368" s="58">
        <v>9.8937131409756365E-2</v>
      </c>
      <c r="N368" s="59">
        <v>8.2782299379354732E-2</v>
      </c>
      <c r="O368" s="59">
        <v>9.0147193074936696E-2</v>
      </c>
      <c r="P368" s="59">
        <v>8.0913147393045573E-2</v>
      </c>
      <c r="Q368" s="59">
        <v>7.5081749409706897E-2</v>
      </c>
      <c r="R368" s="59">
        <v>8.2783627259342241E-2</v>
      </c>
      <c r="S368" s="59">
        <v>7.1778609177391511E-2</v>
      </c>
      <c r="T368" s="59">
        <v>7.5844489619352098E-2</v>
      </c>
      <c r="U368" s="60">
        <v>4.9938377861354709E-2</v>
      </c>
    </row>
    <row r="369" spans="2:21" x14ac:dyDescent="0.25">
      <c r="L369" s="36">
        <v>2012</v>
      </c>
      <c r="M369" s="58">
        <v>9.5769318246267984E-2</v>
      </c>
      <c r="N369" s="59">
        <v>8.2143622642262562E-2</v>
      </c>
      <c r="O369" s="59">
        <v>9.0374908583761265E-2</v>
      </c>
      <c r="P369" s="59">
        <v>8.3258179328267887E-2</v>
      </c>
      <c r="Q369" s="59">
        <v>7.9666876952561985E-2</v>
      </c>
      <c r="R369" s="59">
        <v>8.1235450898800632E-2</v>
      </c>
      <c r="S369" s="59">
        <v>7.7612416000787846E-2</v>
      </c>
      <c r="T369" s="59">
        <v>7.8374443064734803E-2</v>
      </c>
      <c r="U369" s="60">
        <v>4.9414863138960076E-2</v>
      </c>
    </row>
    <row r="370" spans="2:21" x14ac:dyDescent="0.25">
      <c r="L370" s="36">
        <v>2013</v>
      </c>
      <c r="M370" s="58">
        <v>9.3189515920343538E-2</v>
      </c>
      <c r="N370" s="59">
        <v>8.7807923329288551E-2</v>
      </c>
      <c r="O370" s="59">
        <v>9.1299651204389626E-2</v>
      </c>
      <c r="P370" s="59">
        <v>8.4378695900083442E-2</v>
      </c>
      <c r="Q370" s="59">
        <v>8.1885355209438626E-2</v>
      </c>
      <c r="R370" s="59">
        <v>8.3965986260542302E-2</v>
      </c>
      <c r="S370" s="59">
        <v>8.3225083473753375E-2</v>
      </c>
      <c r="T370" s="59">
        <v>8.3656744783078218E-2</v>
      </c>
      <c r="U370" s="60">
        <v>5.1563638704714733E-2</v>
      </c>
    </row>
    <row r="371" spans="2:21" x14ac:dyDescent="0.25">
      <c r="L371" s="36">
        <v>2014</v>
      </c>
      <c r="M371" s="58">
        <v>8.22884320149668E-2</v>
      </c>
      <c r="N371" s="59">
        <v>7.7622540412426722E-2</v>
      </c>
      <c r="O371" s="59">
        <v>7.9412501306399569E-2</v>
      </c>
      <c r="P371" s="59">
        <v>7.3344385589800359E-2</v>
      </c>
      <c r="Q371" s="59">
        <v>7.1154570192211775E-2</v>
      </c>
      <c r="R371" s="59">
        <v>7.6548225360970654E-2</v>
      </c>
      <c r="S371" s="59">
        <v>7.4291841648857285E-2</v>
      </c>
      <c r="T371" s="59">
        <v>7.0892700296713906E-2</v>
      </c>
      <c r="U371" s="60">
        <v>4.4644180064651491E-2</v>
      </c>
    </row>
    <row r="372" spans="2:21" x14ac:dyDescent="0.25">
      <c r="L372" s="36">
        <v>2015</v>
      </c>
      <c r="M372" s="58">
        <v>9.5611218176811563E-2</v>
      </c>
      <c r="N372" s="59">
        <v>8.0694589977555131E-2</v>
      </c>
      <c r="O372" s="59">
        <v>8.6004436964759512E-2</v>
      </c>
      <c r="P372" s="59">
        <v>7.7148188929358777E-2</v>
      </c>
      <c r="Q372" s="59">
        <v>7.8269104941444526E-2</v>
      </c>
      <c r="R372" s="59">
        <v>8.0478997319548648E-2</v>
      </c>
      <c r="S372" s="59">
        <v>7.8439874407780094E-2</v>
      </c>
      <c r="T372" s="59">
        <v>7.9791141976285368E-2</v>
      </c>
      <c r="U372" s="60">
        <v>4.8298722490611616E-2</v>
      </c>
    </row>
    <row r="373" spans="2:21" x14ac:dyDescent="0.25">
      <c r="L373" s="36">
        <v>2016</v>
      </c>
      <c r="M373" s="58">
        <v>9.6788026635805102E-2</v>
      </c>
      <c r="N373" s="59">
        <v>7.6775796900106122E-2</v>
      </c>
      <c r="O373" s="59">
        <v>8.9562468817448115E-2</v>
      </c>
      <c r="P373" s="59">
        <v>8.1458176979323477E-2</v>
      </c>
      <c r="Q373" s="59">
        <v>7.8873750980186494E-2</v>
      </c>
      <c r="R373" s="59">
        <v>8.0466905498916053E-2</v>
      </c>
      <c r="S373" s="59">
        <v>7.6203284148322142E-2</v>
      </c>
      <c r="T373" s="59">
        <v>7.8365037156261322E-2</v>
      </c>
      <c r="U373" s="60">
        <v>4.8829502785749337E-2</v>
      </c>
    </row>
    <row r="374" spans="2:21" x14ac:dyDescent="0.25">
      <c r="L374" s="36">
        <v>2017</v>
      </c>
      <c r="M374" s="58">
        <v>9.5711746439744005E-2</v>
      </c>
      <c r="N374" s="59">
        <v>8.1971282138128015E-2</v>
      </c>
      <c r="O374" s="59">
        <v>8.7064043291650503E-2</v>
      </c>
      <c r="P374" s="59">
        <v>8.2355941909853736E-2</v>
      </c>
      <c r="Q374" s="59">
        <v>7.7016340271795283E-2</v>
      </c>
      <c r="R374" s="59">
        <v>8.2052585233768655E-2</v>
      </c>
      <c r="S374" s="59">
        <v>7.8565227697868403E-2</v>
      </c>
      <c r="T374" s="59">
        <v>7.847801894685788E-2</v>
      </c>
      <c r="U374" s="60">
        <v>4.8354750325704882E-2</v>
      </c>
    </row>
    <row r="375" spans="2:21" ht="15.75" thickBot="1" x14ac:dyDescent="0.3">
      <c r="L375" s="40">
        <v>2018</v>
      </c>
      <c r="M375" s="63">
        <v>9.0583238673937708E-2</v>
      </c>
      <c r="N375" s="64">
        <v>7.8679984296718339E-2</v>
      </c>
      <c r="O375" s="64">
        <v>7.9915590960048577E-2</v>
      </c>
      <c r="P375" s="64">
        <v>7.583455166550869E-2</v>
      </c>
      <c r="Q375" s="64">
        <v>6.9768851062680257E-2</v>
      </c>
      <c r="R375" s="64">
        <v>7.5987345760462732E-2</v>
      </c>
      <c r="S375" s="64">
        <v>7.1222031753889165E-2</v>
      </c>
      <c r="T375" s="64">
        <v>7.1078633611309672E-2</v>
      </c>
      <c r="U375" s="65">
        <v>4.6467078592560121E-2</v>
      </c>
    </row>
    <row r="378" spans="2:21" s="2" customFormat="1" ht="15.75" thickBot="1" x14ac:dyDescent="0.3">
      <c r="B378" s="1"/>
      <c r="C378" s="1"/>
      <c r="D378" s="1"/>
      <c r="E378" s="1"/>
      <c r="F378" s="1"/>
      <c r="G378" s="1"/>
      <c r="H378" s="1"/>
    </row>
    <row r="379" spans="2:21" s="2" customFormat="1" ht="21" customHeight="1" x14ac:dyDescent="0.25">
      <c r="B379" s="3" t="s">
        <v>53</v>
      </c>
      <c r="C379" s="4"/>
      <c r="D379" s="4"/>
      <c r="E379" s="4"/>
      <c r="F379" s="4"/>
      <c r="G379" s="4"/>
      <c r="H379" s="5"/>
    </row>
    <row r="380" spans="2:21" s="2" customFormat="1" ht="15.75" thickBot="1" x14ac:dyDescent="0.3">
      <c r="B380" s="6"/>
      <c r="C380" s="7"/>
      <c r="D380" s="7"/>
      <c r="E380" s="7"/>
      <c r="F380" s="7"/>
      <c r="G380" s="7"/>
      <c r="H380" s="8"/>
    </row>
    <row r="381" spans="2:21" s="2" customFormat="1" x14ac:dyDescent="0.25"/>
    <row r="384" spans="2:21" ht="15.75" thickBot="1" x14ac:dyDescent="0.3"/>
    <row r="385" spans="12:21" ht="15.75" thickBot="1" x14ac:dyDescent="0.3">
      <c r="L385" s="30" t="s">
        <v>54</v>
      </c>
      <c r="M385" s="10"/>
      <c r="N385" s="10"/>
      <c r="O385" s="11" t="s">
        <v>2</v>
      </c>
      <c r="P385" s="66"/>
      <c r="Q385" s="66"/>
      <c r="R385" s="66"/>
      <c r="S385" s="66"/>
      <c r="T385" s="66"/>
      <c r="U385" s="66"/>
    </row>
    <row r="386" spans="12:21" ht="19.5" thickBot="1" x14ac:dyDescent="0.3">
      <c r="L386" s="31" t="s">
        <v>3</v>
      </c>
      <c r="M386" s="15" t="s">
        <v>4</v>
      </c>
      <c r="N386" s="15" t="s">
        <v>5</v>
      </c>
      <c r="O386" s="15" t="s">
        <v>6</v>
      </c>
      <c r="P386" s="15" t="s">
        <v>7</v>
      </c>
      <c r="Q386" s="15" t="s">
        <v>8</v>
      </c>
      <c r="R386" s="15" t="s">
        <v>9</v>
      </c>
      <c r="S386" s="15" t="s">
        <v>10</v>
      </c>
      <c r="T386" s="15" t="s">
        <v>11</v>
      </c>
      <c r="U386" s="16" t="s">
        <v>12</v>
      </c>
    </row>
    <row r="387" spans="12:21" x14ac:dyDescent="0.25">
      <c r="L387" s="17">
        <v>2000</v>
      </c>
      <c r="M387" s="18">
        <v>9.667105557150613</v>
      </c>
      <c r="N387" s="19">
        <v>21.588865963702887</v>
      </c>
      <c r="O387" s="19">
        <v>76.606471670368691</v>
      </c>
      <c r="P387" s="19">
        <v>49.236394560601433</v>
      </c>
      <c r="Q387" s="19">
        <v>18.780346704956756</v>
      </c>
      <c r="R387" s="19">
        <v>42.322170931696199</v>
      </c>
      <c r="S387" s="19">
        <v>22.900790738675344</v>
      </c>
      <c r="T387" s="19">
        <v>10.759993789178775</v>
      </c>
      <c r="U387" s="20">
        <v>40.685684181267597</v>
      </c>
    </row>
    <row r="388" spans="12:21" x14ac:dyDescent="0.25">
      <c r="L388" s="21">
        <v>2001</v>
      </c>
      <c r="M388" s="22">
        <v>10.44882251583528</v>
      </c>
      <c r="N388" s="23">
        <v>23.335796500495203</v>
      </c>
      <c r="O388" s="23">
        <v>82.439628630233059</v>
      </c>
      <c r="P388" s="23">
        <v>52.398982807980879</v>
      </c>
      <c r="Q388" s="23">
        <v>19.356725088767821</v>
      </c>
      <c r="R388" s="23">
        <v>45.842861389094672</v>
      </c>
      <c r="S388" s="23">
        <v>24.192764116994059</v>
      </c>
      <c r="T388" s="23">
        <v>11.496579168196922</v>
      </c>
      <c r="U388" s="24">
        <v>43.39263379624451</v>
      </c>
    </row>
    <row r="389" spans="12:21" x14ac:dyDescent="0.25">
      <c r="L389" s="21">
        <v>2002</v>
      </c>
      <c r="M389" s="22">
        <v>11.574219714892664</v>
      </c>
      <c r="N389" s="23">
        <v>24.70205338039397</v>
      </c>
      <c r="O389" s="23">
        <v>84.041089655981864</v>
      </c>
      <c r="P389" s="23">
        <v>57.682345372168186</v>
      </c>
      <c r="Q389" s="23">
        <v>21.347136276697203</v>
      </c>
      <c r="R389" s="23">
        <v>49.437208169304242</v>
      </c>
      <c r="S389" s="23">
        <v>26.465505903134098</v>
      </c>
      <c r="T389" s="23">
        <v>12.61104153961597</v>
      </c>
      <c r="U389" s="24">
        <v>47.792321215558786</v>
      </c>
    </row>
    <row r="390" spans="12:21" x14ac:dyDescent="0.25">
      <c r="L390" s="21">
        <v>2003</v>
      </c>
      <c r="M390" s="22">
        <v>12.659147781596129</v>
      </c>
      <c r="N390" s="23">
        <v>26.482628649866161</v>
      </c>
      <c r="O390" s="23">
        <v>87.830665209538367</v>
      </c>
      <c r="P390" s="23">
        <v>61.656015910825253</v>
      </c>
      <c r="Q390" s="23">
        <v>22.50173864006943</v>
      </c>
      <c r="R390" s="23">
        <v>53.390388874264609</v>
      </c>
      <c r="S390" s="23">
        <v>28.18650587701984</v>
      </c>
      <c r="T390" s="23">
        <v>13.448073580823046</v>
      </c>
      <c r="U390" s="24">
        <v>50.682882990011343</v>
      </c>
    </row>
    <row r="391" spans="12:21" x14ac:dyDescent="0.25">
      <c r="L391" s="21">
        <v>2004</v>
      </c>
      <c r="M391" s="22">
        <v>12.799747178580946</v>
      </c>
      <c r="N391" s="23">
        <v>26.748177224863298</v>
      </c>
      <c r="O391" s="23">
        <v>92.393809868494216</v>
      </c>
      <c r="P391" s="23">
        <v>62.409355212432217</v>
      </c>
      <c r="Q391" s="23">
        <v>22.754004406492712</v>
      </c>
      <c r="R391" s="23">
        <v>53.922645968615946</v>
      </c>
      <c r="S391" s="23">
        <v>28.523853276513602</v>
      </c>
      <c r="T391" s="23">
        <v>13.586444412093115</v>
      </c>
      <c r="U391" s="24">
        <v>51.162118086515399</v>
      </c>
    </row>
    <row r="392" spans="12:21" x14ac:dyDescent="0.25">
      <c r="L392" s="21">
        <v>2005</v>
      </c>
      <c r="M392" s="22">
        <v>13.14008224349991</v>
      </c>
      <c r="N392" s="23">
        <v>27.387379065804986</v>
      </c>
      <c r="O392" s="23">
        <v>100.02748555349118</v>
      </c>
      <c r="P392" s="23">
        <v>64.282818668152061</v>
      </c>
      <c r="Q392" s="23">
        <v>23.473457941999676</v>
      </c>
      <c r="R392" s="23">
        <v>55.327301983834808</v>
      </c>
      <c r="S392" s="23">
        <v>29.076625270201216</v>
      </c>
      <c r="T392" s="23">
        <v>13.86726452162576</v>
      </c>
      <c r="U392" s="24">
        <v>53.551789226008381</v>
      </c>
    </row>
    <row r="393" spans="12:21" x14ac:dyDescent="0.25">
      <c r="L393" s="21">
        <v>2006</v>
      </c>
      <c r="M393" s="22">
        <v>12.838531967071827</v>
      </c>
      <c r="N393" s="23">
        <v>27.331565690233226</v>
      </c>
      <c r="O393" s="23">
        <v>99.807611489026115</v>
      </c>
      <c r="P393" s="23">
        <v>63.068996527803826</v>
      </c>
      <c r="Q393" s="23">
        <v>23.214354408660871</v>
      </c>
      <c r="R393" s="23">
        <v>54.522138977651672</v>
      </c>
      <c r="S393" s="23">
        <v>28.783889113838029</v>
      </c>
      <c r="T393" s="23">
        <v>13.594886524572285</v>
      </c>
      <c r="U393" s="24">
        <v>52.168882679916607</v>
      </c>
    </row>
    <row r="394" spans="12:21" x14ac:dyDescent="0.25">
      <c r="L394" s="21">
        <v>2007</v>
      </c>
      <c r="M394" s="22">
        <v>13.057540279611048</v>
      </c>
      <c r="N394" s="23">
        <v>28.274835421512194</v>
      </c>
      <c r="O394" s="23">
        <v>100.60183997685719</v>
      </c>
      <c r="P394" s="23">
        <v>64.605057131186442</v>
      </c>
      <c r="Q394" s="23">
        <v>23.861230368311155</v>
      </c>
      <c r="R394" s="23">
        <v>56.177424982030573</v>
      </c>
      <c r="S394" s="23">
        <v>29.491141663084477</v>
      </c>
      <c r="T394" s="23">
        <v>13.807559647666128</v>
      </c>
      <c r="U394" s="24">
        <v>52.467158341243149</v>
      </c>
    </row>
    <row r="395" spans="12:21" x14ac:dyDescent="0.25">
      <c r="L395" s="21">
        <v>2008</v>
      </c>
      <c r="M395" s="22">
        <v>12.626185317346822</v>
      </c>
      <c r="N395" s="23">
        <v>27.751547607595366</v>
      </c>
      <c r="O395" s="23">
        <v>97.807864423081625</v>
      </c>
      <c r="P395" s="23">
        <v>62.721579188600955</v>
      </c>
      <c r="Q395" s="23">
        <v>23.141092610884805</v>
      </c>
      <c r="R395" s="23">
        <v>54.262328636814992</v>
      </c>
      <c r="S395" s="23">
        <v>28.811965280695564</v>
      </c>
      <c r="T395" s="23">
        <v>13.367967094268721</v>
      </c>
      <c r="U395" s="24">
        <v>50.525978839708529</v>
      </c>
    </row>
    <row r="396" spans="12:21" x14ac:dyDescent="0.25">
      <c r="L396" s="21">
        <v>2009</v>
      </c>
      <c r="M396" s="22">
        <v>12.306520168620894</v>
      </c>
      <c r="N396" s="23">
        <v>26.690396967723224</v>
      </c>
      <c r="O396" s="23">
        <v>93.305285583353097</v>
      </c>
      <c r="P396" s="23">
        <v>61.086076417594356</v>
      </c>
      <c r="Q396" s="23">
        <v>22.340967255026786</v>
      </c>
      <c r="R396" s="23">
        <v>52.131766835225051</v>
      </c>
      <c r="S396" s="23">
        <v>28.113357893320313</v>
      </c>
      <c r="T396" s="23">
        <v>13.031216210022301</v>
      </c>
      <c r="U396" s="24">
        <v>48.813354814227544</v>
      </c>
    </row>
    <row r="397" spans="12:21" x14ac:dyDescent="0.25">
      <c r="L397" s="21">
        <v>2010</v>
      </c>
      <c r="M397" s="22">
        <v>12.726613380056865</v>
      </c>
      <c r="N397" s="23">
        <v>27.241230330516487</v>
      </c>
      <c r="O397" s="23">
        <v>97.116939974115652</v>
      </c>
      <c r="P397" s="23">
        <v>63.385388311944872</v>
      </c>
      <c r="Q397" s="23">
        <v>23.195040551579957</v>
      </c>
      <c r="R397" s="23">
        <v>54.370717230751332</v>
      </c>
      <c r="S397" s="23">
        <v>29.176256066261569</v>
      </c>
      <c r="T397" s="23">
        <v>13.54237246255358</v>
      </c>
      <c r="U397" s="24">
        <v>49.679530726765442</v>
      </c>
    </row>
    <row r="398" spans="12:21" x14ac:dyDescent="0.25">
      <c r="L398" s="21">
        <v>2011</v>
      </c>
      <c r="M398" s="22">
        <v>12.205489657210007</v>
      </c>
      <c r="N398" s="23">
        <v>26.446008263368196</v>
      </c>
      <c r="O398" s="23">
        <v>95.931361834480654</v>
      </c>
      <c r="P398" s="23">
        <v>60.812889044225301</v>
      </c>
      <c r="Q398" s="23">
        <v>22.354626422966486</v>
      </c>
      <c r="R398" s="23">
        <v>53.2487367769291</v>
      </c>
      <c r="S398" s="23">
        <v>28.174010269113257</v>
      </c>
      <c r="T398" s="23">
        <v>12.980096315469618</v>
      </c>
      <c r="U398" s="24">
        <v>47.178354275711065</v>
      </c>
    </row>
    <row r="399" spans="12:21" x14ac:dyDescent="0.25">
      <c r="L399" s="21">
        <v>2012</v>
      </c>
      <c r="M399" s="22">
        <v>12.197309271268859</v>
      </c>
      <c r="N399" s="23">
        <v>25.662639296646656</v>
      </c>
      <c r="O399" s="23">
        <v>95.064920584379919</v>
      </c>
      <c r="P399" s="23">
        <v>60.814339879049349</v>
      </c>
      <c r="Q399" s="23">
        <v>22.03622833439843</v>
      </c>
      <c r="R399" s="23">
        <v>51.971400326066622</v>
      </c>
      <c r="S399" s="23">
        <v>27.71803676429651</v>
      </c>
      <c r="T399" s="23">
        <v>13.044980471047717</v>
      </c>
      <c r="U399" s="24">
        <v>46.604713184386533</v>
      </c>
    </row>
    <row r="400" spans="12:21" x14ac:dyDescent="0.25">
      <c r="L400" s="21">
        <v>2013</v>
      </c>
      <c r="M400" s="22">
        <v>12.966469001283606</v>
      </c>
      <c r="N400" s="23">
        <v>28.272301386701553</v>
      </c>
      <c r="O400" s="23">
        <v>98.523015136401312</v>
      </c>
      <c r="P400" s="23">
        <v>64.141899796706468</v>
      </c>
      <c r="Q400" s="23">
        <v>23.344050280000769</v>
      </c>
      <c r="R400" s="23">
        <v>55.612983200640556</v>
      </c>
      <c r="S400" s="23">
        <v>29.429079506100983</v>
      </c>
      <c r="T400" s="23">
        <v>13.81514093723119</v>
      </c>
      <c r="U400" s="24">
        <v>48.749842803702577</v>
      </c>
    </row>
    <row r="401" spans="12:21" x14ac:dyDescent="0.25">
      <c r="L401" s="21">
        <v>2014</v>
      </c>
      <c r="M401" s="22">
        <v>12.971476234697064</v>
      </c>
      <c r="N401" s="23">
        <v>27.466867220314523</v>
      </c>
      <c r="O401" s="23">
        <v>97.305278563329836</v>
      </c>
      <c r="P401" s="23">
        <v>64.752159870568406</v>
      </c>
      <c r="Q401" s="23">
        <v>23.398376808716304</v>
      </c>
      <c r="R401" s="23">
        <v>54.418064414598042</v>
      </c>
      <c r="S401" s="23">
        <v>29.521922077619166</v>
      </c>
      <c r="T401" s="23">
        <v>13.840017659412897</v>
      </c>
      <c r="U401" s="24">
        <v>48.120815105913337</v>
      </c>
    </row>
    <row r="402" spans="12:21" x14ac:dyDescent="0.25">
      <c r="L402" s="21">
        <v>2015</v>
      </c>
      <c r="M402" s="22">
        <v>13.311529631754858</v>
      </c>
      <c r="N402" s="23">
        <v>28.657401746604624</v>
      </c>
      <c r="O402" s="23">
        <v>101.03092691391669</v>
      </c>
      <c r="P402" s="23">
        <v>66.319971079617517</v>
      </c>
      <c r="Q402" s="23">
        <v>24.160318522847991</v>
      </c>
      <c r="R402" s="23">
        <v>56.52363547821065</v>
      </c>
      <c r="S402" s="23">
        <v>30.402479444000122</v>
      </c>
      <c r="T402" s="23">
        <v>14.233106813021411</v>
      </c>
      <c r="U402" s="24">
        <v>48.908751727463518</v>
      </c>
    </row>
    <row r="403" spans="12:21" x14ac:dyDescent="0.25">
      <c r="L403" s="21">
        <v>2016</v>
      </c>
      <c r="M403" s="22">
        <v>13.649432355273023</v>
      </c>
      <c r="N403" s="23">
        <v>28.414134049481486</v>
      </c>
      <c r="O403" s="23">
        <v>105.15552108726078</v>
      </c>
      <c r="P403" s="23">
        <v>67.159705693281865</v>
      </c>
      <c r="Q403" s="23">
        <v>24.723638337133881</v>
      </c>
      <c r="R403" s="23">
        <v>57.021046485744222</v>
      </c>
      <c r="S403" s="23">
        <v>31.437508418851937</v>
      </c>
      <c r="T403" s="23">
        <v>14.567476844255909</v>
      </c>
      <c r="U403" s="24">
        <v>49.880483192203627</v>
      </c>
    </row>
    <row r="404" spans="12:21" x14ac:dyDescent="0.25">
      <c r="L404" s="21">
        <v>2017</v>
      </c>
      <c r="M404" s="22">
        <v>13.793556559829828</v>
      </c>
      <c r="N404" s="23">
        <v>28.800889314356425</v>
      </c>
      <c r="O404" s="23">
        <v>105.65644808947452</v>
      </c>
      <c r="P404" s="23">
        <v>67.70016682141555</v>
      </c>
      <c r="Q404" s="23">
        <v>25.060657763004198</v>
      </c>
      <c r="R404" s="23">
        <v>58.51345079396495</v>
      </c>
      <c r="S404" s="23">
        <v>31.821353426736408</v>
      </c>
      <c r="T404" s="23">
        <v>14.654504475337424</v>
      </c>
      <c r="U404" s="24">
        <v>50.338814355564999</v>
      </c>
    </row>
    <row r="405" spans="12:21" ht="15.75" thickBot="1" x14ac:dyDescent="0.3">
      <c r="L405" s="25">
        <v>2018</v>
      </c>
      <c r="M405" s="26">
        <v>13.893072526089343</v>
      </c>
      <c r="N405" s="27">
        <v>29.087358602970642</v>
      </c>
      <c r="O405" s="27">
        <v>110.28838848199754</v>
      </c>
      <c r="P405" s="27">
        <v>68.991305545401701</v>
      </c>
      <c r="Q405" s="27">
        <v>24.807830990823366</v>
      </c>
      <c r="R405" s="27">
        <v>58.978377370334911</v>
      </c>
      <c r="S405" s="27">
        <v>31.610076585539819</v>
      </c>
      <c r="T405" s="27">
        <v>14.720631366613111</v>
      </c>
      <c r="U405" s="28">
        <v>50.075253399578216</v>
      </c>
    </row>
    <row r="406" spans="12:21" ht="15.75" thickBot="1" x14ac:dyDescent="0.3"/>
    <row r="407" spans="12:21" ht="15.75" thickBot="1" x14ac:dyDescent="0.3">
      <c r="L407" s="30" t="s">
        <v>55</v>
      </c>
      <c r="M407" s="10"/>
      <c r="N407" s="10"/>
      <c r="O407" s="11" t="s">
        <v>36</v>
      </c>
    </row>
    <row r="408" spans="12:21" ht="19.5" thickBot="1" x14ac:dyDescent="0.3">
      <c r="L408" s="31" t="s">
        <v>17</v>
      </c>
      <c r="M408" s="15" t="s">
        <v>4</v>
      </c>
      <c r="N408" s="15" t="s">
        <v>5</v>
      </c>
      <c r="O408" s="15" t="s">
        <v>6</v>
      </c>
      <c r="P408" s="15" t="s">
        <v>7</v>
      </c>
      <c r="Q408" s="15" t="s">
        <v>8</v>
      </c>
      <c r="R408" s="15" t="s">
        <v>9</v>
      </c>
      <c r="S408" s="15" t="s">
        <v>10</v>
      </c>
      <c r="T408" s="15" t="s">
        <v>11</v>
      </c>
      <c r="U408" s="16" t="s">
        <v>12</v>
      </c>
    </row>
    <row r="409" spans="12:21" x14ac:dyDescent="0.25">
      <c r="L409" s="32">
        <v>2000</v>
      </c>
      <c r="M409" s="67">
        <v>3.4997087736674364E-2</v>
      </c>
      <c r="N409" s="68">
        <v>3.8503691775405725E-2</v>
      </c>
      <c r="O409" s="68">
        <v>4.9903797820944333E-2</v>
      </c>
      <c r="P409" s="68">
        <v>3.5938056006307451E-2</v>
      </c>
      <c r="Q409" s="68">
        <v>3.6619284835365924E-2</v>
      </c>
      <c r="R409" s="68">
        <v>3.5777409425491111E-2</v>
      </c>
      <c r="S409" s="68">
        <v>3.4310408187881718E-2</v>
      </c>
      <c r="T409" s="68">
        <v>3.0887037739557751E-2</v>
      </c>
      <c r="U409" s="69">
        <v>2.62736274181809E-2</v>
      </c>
    </row>
    <row r="410" spans="12:21" x14ac:dyDescent="0.25">
      <c r="L410" s="36">
        <v>2001</v>
      </c>
      <c r="M410" s="47">
        <v>3.7864088897633243E-2</v>
      </c>
      <c r="N410" s="48">
        <v>4.170301266594445E-2</v>
      </c>
      <c r="O410" s="48">
        <v>5.3552534617174991E-2</v>
      </c>
      <c r="P410" s="48">
        <v>3.8160137909323398E-2</v>
      </c>
      <c r="Q410" s="48">
        <v>3.7596751465507144E-2</v>
      </c>
      <c r="R410" s="48">
        <v>3.8769681860739501E-2</v>
      </c>
      <c r="S410" s="48">
        <v>3.6028372813070086E-2</v>
      </c>
      <c r="T410" s="48">
        <v>3.2835266910758387E-2</v>
      </c>
      <c r="U410" s="49">
        <v>2.7923978411386493E-2</v>
      </c>
    </row>
    <row r="411" spans="12:21" x14ac:dyDescent="0.25">
      <c r="L411" s="36">
        <v>2002</v>
      </c>
      <c r="M411" s="47">
        <v>4.1833571454000434E-2</v>
      </c>
      <c r="N411" s="48">
        <v>4.411608778263465E-2</v>
      </c>
      <c r="O411" s="48">
        <v>5.440725389743023E-2</v>
      </c>
      <c r="P411" s="48">
        <v>4.1865482393092901E-2</v>
      </c>
      <c r="Q411" s="48">
        <v>4.1286406105206848E-2</v>
      </c>
      <c r="R411" s="48">
        <v>4.160971366397774E-2</v>
      </c>
      <c r="S411" s="48">
        <v>3.9167480739460352E-2</v>
      </c>
      <c r="T411" s="48">
        <v>3.5768495520418324E-2</v>
      </c>
      <c r="U411" s="49">
        <v>3.0419210472737514E-2</v>
      </c>
    </row>
    <row r="412" spans="12:21" x14ac:dyDescent="0.25">
      <c r="L412" s="36">
        <v>2003</v>
      </c>
      <c r="M412" s="47">
        <v>4.5776582875643221E-2</v>
      </c>
      <c r="N412" s="48">
        <v>4.7406978677688102E-2</v>
      </c>
      <c r="O412" s="48">
        <v>5.6691681825130666E-2</v>
      </c>
      <c r="P412" s="48">
        <v>4.4596447612659421E-2</v>
      </c>
      <c r="Q412" s="48">
        <v>4.3516602022242869E-2</v>
      </c>
      <c r="R412" s="48">
        <v>4.4891714032249327E-2</v>
      </c>
      <c r="S412" s="48">
        <v>4.1483870027124364E-2</v>
      </c>
      <c r="T412" s="48">
        <v>3.7924094642836526E-2</v>
      </c>
      <c r="U412" s="49">
        <v>3.1819072898454301E-2</v>
      </c>
    </row>
    <row r="413" spans="12:21" x14ac:dyDescent="0.25">
      <c r="L413" s="36">
        <v>2004</v>
      </c>
      <c r="M413" s="47">
        <v>4.6243197702899454E-2</v>
      </c>
      <c r="N413" s="48">
        <v>4.793356801450703E-2</v>
      </c>
      <c r="O413" s="48">
        <v>5.9329829728993623E-2</v>
      </c>
      <c r="P413" s="48">
        <v>4.498010448553949E-2</v>
      </c>
      <c r="Q413" s="48">
        <v>4.3783718414389917E-2</v>
      </c>
      <c r="R413" s="48">
        <v>4.5230744298300193E-2</v>
      </c>
      <c r="S413" s="48">
        <v>4.1723560646062613E-2</v>
      </c>
      <c r="T413" s="48">
        <v>3.8050019637976842E-2</v>
      </c>
      <c r="U413" s="49">
        <v>3.1769622696403647E-2</v>
      </c>
    </row>
    <row r="414" spans="12:21" x14ac:dyDescent="0.25">
      <c r="L414" s="36">
        <v>2005</v>
      </c>
      <c r="M414" s="47">
        <v>4.7261042770256334E-2</v>
      </c>
      <c r="N414" s="48">
        <v>4.9000009063462753E-2</v>
      </c>
      <c r="O414" s="48">
        <v>6.375445317438054E-2</v>
      </c>
      <c r="P414" s="48">
        <v>4.6089926385649981E-2</v>
      </c>
      <c r="Q414" s="48">
        <v>4.4936544745189086E-2</v>
      </c>
      <c r="R414" s="48">
        <v>4.6230135851062691E-2</v>
      </c>
      <c r="S414" s="48">
        <v>4.2204015464314334E-2</v>
      </c>
      <c r="T414" s="48">
        <v>3.8514402066428255E-2</v>
      </c>
      <c r="U414" s="49">
        <v>3.2802159802132948E-2</v>
      </c>
    </row>
    <row r="415" spans="12:21" x14ac:dyDescent="0.25">
      <c r="L415" s="36">
        <v>2006</v>
      </c>
      <c r="M415" s="47">
        <v>4.5995306677862863E-2</v>
      </c>
      <c r="N415" s="48">
        <v>4.8869461269162195E-2</v>
      </c>
      <c r="O415" s="48">
        <v>6.3149350420547729E-2</v>
      </c>
      <c r="P415" s="48">
        <v>4.5040050023890686E-2</v>
      </c>
      <c r="Q415" s="48">
        <v>4.4224556901358056E-2</v>
      </c>
      <c r="R415" s="48">
        <v>4.5402804152421254E-2</v>
      </c>
      <c r="S415" s="48">
        <v>4.1460230080155258E-2</v>
      </c>
      <c r="T415" s="48">
        <v>3.7489690661479426E-2</v>
      </c>
      <c r="U415" s="49">
        <v>3.1570646162100376E-2</v>
      </c>
    </row>
    <row r="416" spans="12:21" x14ac:dyDescent="0.25">
      <c r="L416" s="36">
        <v>2007</v>
      </c>
      <c r="M416" s="47">
        <v>4.6623748597135806E-2</v>
      </c>
      <c r="N416" s="48">
        <v>5.0545565320824881E-2</v>
      </c>
      <c r="O416" s="48">
        <v>6.3328672934070254E-2</v>
      </c>
      <c r="P416" s="48">
        <v>4.6026045518893374E-2</v>
      </c>
      <c r="Q416" s="48">
        <v>4.5359416570942487E-2</v>
      </c>
      <c r="R416" s="48">
        <v>4.6717853792553048E-2</v>
      </c>
      <c r="S416" s="48">
        <v>4.2296184689179506E-2</v>
      </c>
      <c r="T416" s="48">
        <v>3.7904844078596116E-2</v>
      </c>
      <c r="U416" s="49">
        <v>3.158301560469861E-2</v>
      </c>
    </row>
    <row r="417" spans="12:21" x14ac:dyDescent="0.25">
      <c r="L417" s="36">
        <v>2008</v>
      </c>
      <c r="M417" s="47">
        <v>4.493672192865189E-2</v>
      </c>
      <c r="N417" s="48">
        <v>4.9581568490384156E-2</v>
      </c>
      <c r="O417" s="48">
        <v>6.1302212796266527E-2</v>
      </c>
      <c r="P417" s="48">
        <v>4.4617495129759488E-2</v>
      </c>
      <c r="Q417" s="48">
        <v>4.3999156965161317E-2</v>
      </c>
      <c r="R417" s="48">
        <v>4.5079574277013139E-2</v>
      </c>
      <c r="S417" s="48">
        <v>4.1184190238676997E-2</v>
      </c>
      <c r="T417" s="48">
        <v>3.6566661818459321E-2</v>
      </c>
      <c r="U417" s="49">
        <v>3.0232972682672447E-2</v>
      </c>
    </row>
    <row r="418" spans="12:21" x14ac:dyDescent="0.25">
      <c r="L418" s="36">
        <v>2009</v>
      </c>
      <c r="M418" s="47">
        <v>4.3520230317956883E-2</v>
      </c>
      <c r="N418" s="48">
        <v>4.7707256199211429E-2</v>
      </c>
      <c r="O418" s="48">
        <v>5.8208191096306386E-2</v>
      </c>
      <c r="P418" s="48">
        <v>4.3365932461222202E-2</v>
      </c>
      <c r="Q418" s="48">
        <v>4.2416954000343246E-2</v>
      </c>
      <c r="R418" s="48">
        <v>4.3270238368539916E-2</v>
      </c>
      <c r="S418" s="48">
        <v>4.0018900861948169E-2</v>
      </c>
      <c r="T418" s="48">
        <v>3.5501983920770398E-2</v>
      </c>
      <c r="U418" s="49">
        <v>2.9053233706950659E-2</v>
      </c>
    </row>
    <row r="419" spans="12:21" x14ac:dyDescent="0.25">
      <c r="L419" s="36">
        <v>2010</v>
      </c>
      <c r="M419" s="47">
        <v>4.4859880013031032E-2</v>
      </c>
      <c r="N419" s="48">
        <v>4.8819584175062429E-2</v>
      </c>
      <c r="O419" s="48">
        <v>6.0475198580055664E-2</v>
      </c>
      <c r="P419" s="48">
        <v>4.4978004880560744E-2</v>
      </c>
      <c r="Q419" s="48">
        <v>4.4035920778349356E-2</v>
      </c>
      <c r="R419" s="48">
        <v>4.5119242211495283E-2</v>
      </c>
      <c r="S419" s="48">
        <v>4.1404611099025587E-2</v>
      </c>
      <c r="T419" s="48">
        <v>3.6763361609251616E-2</v>
      </c>
      <c r="U419" s="49">
        <v>2.9396258998852329E-2</v>
      </c>
    </row>
    <row r="420" spans="12:21" x14ac:dyDescent="0.25">
      <c r="L420" s="36">
        <v>2011</v>
      </c>
      <c r="M420" s="47">
        <v>4.2889334344914126E-2</v>
      </c>
      <c r="N420" s="48">
        <v>4.7503418720731494E-2</v>
      </c>
      <c r="O420" s="48">
        <v>5.9604169955203158E-2</v>
      </c>
      <c r="P420" s="48">
        <v>4.3122918976037324E-2</v>
      </c>
      <c r="Q420" s="48">
        <v>4.2347450818863326E-2</v>
      </c>
      <c r="R420" s="48">
        <v>4.4130823253665928E-2</v>
      </c>
      <c r="S420" s="48">
        <v>3.9820965812995671E-2</v>
      </c>
      <c r="T420" s="48">
        <v>3.5147837301569507E-2</v>
      </c>
      <c r="U420" s="49">
        <v>2.7705444254332318E-2</v>
      </c>
    </row>
    <row r="421" spans="12:21" x14ac:dyDescent="0.25">
      <c r="L421" s="36">
        <v>2012</v>
      </c>
      <c r="M421" s="47">
        <v>4.2680467178719643E-2</v>
      </c>
      <c r="N421" s="48">
        <v>4.6153584801901085E-2</v>
      </c>
      <c r="O421" s="48">
        <v>5.8883598851860175E-2</v>
      </c>
      <c r="P421" s="48">
        <v>4.3012803107967339E-2</v>
      </c>
      <c r="Q421" s="48">
        <v>4.1601023089118512E-2</v>
      </c>
      <c r="R421" s="48">
        <v>4.2997908759577777E-2</v>
      </c>
      <c r="S421" s="48">
        <v>3.8952749952987094E-2</v>
      </c>
      <c r="T421" s="48">
        <v>3.5168687207280475E-2</v>
      </c>
      <c r="U421" s="49">
        <v>2.7141778261509941E-2</v>
      </c>
    </row>
    <row r="422" spans="12:21" x14ac:dyDescent="0.25">
      <c r="L422" s="36">
        <v>2013</v>
      </c>
      <c r="M422" s="47">
        <v>4.5228029485695771E-2</v>
      </c>
      <c r="N422" s="48">
        <v>5.0897705895158817E-2</v>
      </c>
      <c r="O422" s="48">
        <v>6.086957994133254E-2</v>
      </c>
      <c r="P422" s="48">
        <v>4.5218181341606739E-2</v>
      </c>
      <c r="Q422" s="48">
        <v>4.3888208415900729E-2</v>
      </c>
      <c r="R422" s="48">
        <v>4.5924289847271781E-2</v>
      </c>
      <c r="S422" s="48">
        <v>4.1108496728679597E-2</v>
      </c>
      <c r="T422" s="48">
        <v>3.7077374409844231E-2</v>
      </c>
      <c r="U422" s="49">
        <v>2.7997102536748152E-2</v>
      </c>
    </row>
    <row r="423" spans="12:21" x14ac:dyDescent="0.25">
      <c r="L423" s="36">
        <v>2014</v>
      </c>
      <c r="M423" s="47">
        <v>4.5131364414984075E-2</v>
      </c>
      <c r="N423" s="48">
        <v>4.9411415789196826E-2</v>
      </c>
      <c r="O423" s="48">
        <v>5.9862304827992777E-2</v>
      </c>
      <c r="P423" s="48">
        <v>4.5426659522982249E-2</v>
      </c>
      <c r="Q423" s="48">
        <v>4.3795041474753035E-2</v>
      </c>
      <c r="R423" s="48">
        <v>4.4779463923023025E-2</v>
      </c>
      <c r="S423" s="48">
        <v>4.0886936806122619E-2</v>
      </c>
      <c r="T423" s="48">
        <v>3.6878980764899191E-2</v>
      </c>
      <c r="U423" s="49">
        <v>2.7236974135452032E-2</v>
      </c>
    </row>
    <row r="424" spans="12:21" x14ac:dyDescent="0.25">
      <c r="L424" s="36">
        <v>2015</v>
      </c>
      <c r="M424" s="47">
        <v>4.6163525752038657E-2</v>
      </c>
      <c r="N424" s="48">
        <v>5.1390413808533847E-2</v>
      </c>
      <c r="O424" s="48">
        <v>6.1725491736763741E-2</v>
      </c>
      <c r="P424" s="48">
        <v>4.6143624933722448E-2</v>
      </c>
      <c r="Q424" s="48">
        <v>4.4859710389171401E-2</v>
      </c>
      <c r="R424" s="48">
        <v>4.6271302895626649E-2</v>
      </c>
      <c r="S424" s="48">
        <v>4.1714317881085636E-2</v>
      </c>
      <c r="T424" s="48">
        <v>3.7594843031605027E-2</v>
      </c>
      <c r="U424" s="49">
        <v>2.7211787064675971E-2</v>
      </c>
    </row>
    <row r="425" spans="12:21" x14ac:dyDescent="0.25">
      <c r="L425" s="36">
        <v>2016</v>
      </c>
      <c r="M425" s="47">
        <v>4.6903492841415005E-2</v>
      </c>
      <c r="N425" s="48">
        <v>5.0695890411255821E-2</v>
      </c>
      <c r="O425" s="48">
        <v>6.3588373575995019E-2</v>
      </c>
      <c r="P425" s="48">
        <v>4.6191270728583048E-2</v>
      </c>
      <c r="Q425" s="48">
        <v>4.5296736691248653E-2</v>
      </c>
      <c r="R425" s="48">
        <v>4.6282866145576682E-2</v>
      </c>
      <c r="S425" s="48">
        <v>4.2532606747650893E-2</v>
      </c>
      <c r="T425" s="48">
        <v>3.7921620744808392E-2</v>
      </c>
      <c r="U425" s="49">
        <v>2.7105628978290507E-2</v>
      </c>
    </row>
    <row r="426" spans="12:21" x14ac:dyDescent="0.25">
      <c r="L426" s="36">
        <v>2017</v>
      </c>
      <c r="M426" s="47">
        <v>4.7247592192386938E-2</v>
      </c>
      <c r="N426" s="48">
        <v>5.1331438134795085E-2</v>
      </c>
      <c r="O426" s="48">
        <v>6.3428640434370839E-2</v>
      </c>
      <c r="P426" s="48">
        <v>4.6210298537871224E-2</v>
      </c>
      <c r="Q426" s="48">
        <v>4.5625971097642111E-2</v>
      </c>
      <c r="R426" s="48">
        <v>4.7291316072575036E-2</v>
      </c>
      <c r="S426" s="48">
        <v>4.2647223058456384E-2</v>
      </c>
      <c r="T426" s="48">
        <v>3.7696280598781287E-2</v>
      </c>
      <c r="U426" s="49">
        <v>2.6954004887370403E-2</v>
      </c>
    </row>
    <row r="427" spans="12:21" ht="15.75" thickBot="1" x14ac:dyDescent="0.3">
      <c r="L427" s="40">
        <v>2018</v>
      </c>
      <c r="M427" s="50">
        <v>4.7469283423897987E-2</v>
      </c>
      <c r="N427" s="51">
        <v>5.1858552897265889E-2</v>
      </c>
      <c r="O427" s="51">
        <v>6.6014545368677402E-2</v>
      </c>
      <c r="P427" s="51">
        <v>4.6818966612785291E-2</v>
      </c>
      <c r="Q427" s="51">
        <v>4.4894632244119596E-2</v>
      </c>
      <c r="R427" s="51">
        <v>4.7555000484057516E-2</v>
      </c>
      <c r="S427" s="51">
        <v>4.208280292028093E-2</v>
      </c>
      <c r="T427" s="51">
        <v>3.7577459001261318E-2</v>
      </c>
      <c r="U427" s="52">
        <v>2.6512012753009469E-2</v>
      </c>
    </row>
    <row r="428" spans="12:21" ht="15.75" thickBot="1" x14ac:dyDescent="0.3"/>
    <row r="429" spans="12:21" ht="15.75" thickBot="1" x14ac:dyDescent="0.3">
      <c r="L429" s="30" t="s">
        <v>56</v>
      </c>
      <c r="M429" s="10"/>
      <c r="N429" s="10"/>
      <c r="O429" s="11" t="s">
        <v>2</v>
      </c>
    </row>
    <row r="430" spans="12:21" ht="19.5" thickBot="1" x14ac:dyDescent="0.3">
      <c r="L430" s="31" t="s">
        <v>3</v>
      </c>
      <c r="M430" s="15" t="s">
        <v>4</v>
      </c>
      <c r="N430" s="15" t="s">
        <v>5</v>
      </c>
      <c r="O430" s="15" t="s">
        <v>6</v>
      </c>
      <c r="P430" s="15" t="s">
        <v>7</v>
      </c>
      <c r="Q430" s="15" t="s">
        <v>8</v>
      </c>
      <c r="R430" s="15" t="s">
        <v>9</v>
      </c>
      <c r="S430" s="15" t="s">
        <v>10</v>
      </c>
      <c r="T430" s="15" t="s">
        <v>11</v>
      </c>
      <c r="U430" s="16" t="s">
        <v>12</v>
      </c>
    </row>
    <row r="431" spans="12:21" x14ac:dyDescent="0.25">
      <c r="L431" s="17">
        <v>2000</v>
      </c>
      <c r="M431" s="18">
        <v>9.5886166668129853</v>
      </c>
      <c r="N431" s="19">
        <v>18.126710024245664</v>
      </c>
      <c r="O431" s="19">
        <v>52.927098931522096</v>
      </c>
      <c r="P431" s="19">
        <v>45.627712424580288</v>
      </c>
      <c r="Q431" s="19">
        <v>15.665675032510379</v>
      </c>
      <c r="R431" s="19">
        <v>38.62206145116744</v>
      </c>
      <c r="S431" s="19">
        <v>19.894374817849595</v>
      </c>
      <c r="T431" s="19">
        <v>10.202183775659277</v>
      </c>
      <c r="U431" s="20">
        <v>39.402101212555962</v>
      </c>
    </row>
    <row r="432" spans="12:21" x14ac:dyDescent="0.25">
      <c r="L432" s="21">
        <v>2001</v>
      </c>
      <c r="M432" s="22">
        <v>10.324469000165889</v>
      </c>
      <c r="N432" s="23">
        <v>19.465066494640311</v>
      </c>
      <c r="O432" s="23">
        <v>56.857380627794932</v>
      </c>
      <c r="P432" s="23">
        <v>49.062768288879091</v>
      </c>
      <c r="Q432" s="23">
        <v>16.867698458858069</v>
      </c>
      <c r="R432" s="23">
        <v>41.519841759318282</v>
      </c>
      <c r="S432" s="23">
        <v>21.420082479136148</v>
      </c>
      <c r="T432" s="23">
        <v>10.916071442641647</v>
      </c>
      <c r="U432" s="24">
        <v>42.153914202069721</v>
      </c>
    </row>
    <row r="433" spans="12:21" x14ac:dyDescent="0.25">
      <c r="L433" s="21">
        <v>2002</v>
      </c>
      <c r="M433" s="22">
        <v>11.444339978944425</v>
      </c>
      <c r="N433" s="23">
        <v>21.541671468168179</v>
      </c>
      <c r="O433" s="23">
        <v>62.946542922299706</v>
      </c>
      <c r="P433" s="23">
        <v>54.284671894878024</v>
      </c>
      <c r="Q433" s="23">
        <v>18.668997154437164</v>
      </c>
      <c r="R433" s="23">
        <v>45.938105294427089</v>
      </c>
      <c r="S433" s="23">
        <v>23.717659578838543</v>
      </c>
      <c r="T433" s="23">
        <v>12.058121252814038</v>
      </c>
      <c r="U433" s="24">
        <v>46.605770050847767</v>
      </c>
    </row>
    <row r="434" spans="12:21" x14ac:dyDescent="0.25">
      <c r="L434" s="21">
        <v>2003</v>
      </c>
      <c r="M434" s="22">
        <v>12.247613347361089</v>
      </c>
      <c r="N434" s="23">
        <v>23.034002035914803</v>
      </c>
      <c r="O434" s="23">
        <v>67.345869303837802</v>
      </c>
      <c r="P434" s="23">
        <v>58.326326190955562</v>
      </c>
      <c r="Q434" s="23">
        <v>20.086286884501767</v>
      </c>
      <c r="R434" s="23">
        <v>49.349516677515048</v>
      </c>
      <c r="S434" s="23">
        <v>25.461344632626815</v>
      </c>
      <c r="T434" s="23">
        <v>12.859728259999772</v>
      </c>
      <c r="U434" s="24">
        <v>49.522012474884157</v>
      </c>
    </row>
    <row r="435" spans="12:21" x14ac:dyDescent="0.25">
      <c r="L435" s="21">
        <v>2004</v>
      </c>
      <c r="M435" s="22">
        <v>12.38773630787548</v>
      </c>
      <c r="N435" s="23">
        <v>23.283043871305818</v>
      </c>
      <c r="O435" s="23">
        <v>68.020438862459216</v>
      </c>
      <c r="P435" s="23">
        <v>58.984407073618698</v>
      </c>
      <c r="Q435" s="23">
        <v>20.335243395665959</v>
      </c>
      <c r="R435" s="23">
        <v>49.878282130019137</v>
      </c>
      <c r="S435" s="23">
        <v>25.786848748645451</v>
      </c>
      <c r="T435" s="23">
        <v>12.995235889669619</v>
      </c>
      <c r="U435" s="24">
        <v>49.981254354385946</v>
      </c>
    </row>
    <row r="436" spans="12:21" x14ac:dyDescent="0.25">
      <c r="L436" s="21">
        <v>2005</v>
      </c>
      <c r="M436" s="22">
        <v>12.917201384665153</v>
      </c>
      <c r="N436" s="23">
        <v>24.070072703390522</v>
      </c>
      <c r="O436" s="23">
        <v>70.84674337277049</v>
      </c>
      <c r="P436" s="23">
        <v>61.403272153642078</v>
      </c>
      <c r="Q436" s="23">
        <v>21.136693324891411</v>
      </c>
      <c r="R436" s="23">
        <v>51.808499640744841</v>
      </c>
      <c r="S436" s="23">
        <v>26.661726439291151</v>
      </c>
      <c r="T436" s="23">
        <v>13.336275514643258</v>
      </c>
      <c r="U436" s="24">
        <v>52.389762974941952</v>
      </c>
    </row>
    <row r="437" spans="12:21" x14ac:dyDescent="0.25">
      <c r="L437" s="21">
        <v>2006</v>
      </c>
      <c r="M437" s="22">
        <v>12.614031437795235</v>
      </c>
      <c r="N437" s="23">
        <v>23.541236386222831</v>
      </c>
      <c r="O437" s="23">
        <v>69.32789498919162</v>
      </c>
      <c r="P437" s="23">
        <v>59.965497449391123</v>
      </c>
      <c r="Q437" s="23">
        <v>20.599267118367834</v>
      </c>
      <c r="R437" s="23">
        <v>50.310097224777046</v>
      </c>
      <c r="S437" s="23">
        <v>26.064132954199398</v>
      </c>
      <c r="T437" s="23">
        <v>13.049471221954869</v>
      </c>
      <c r="U437" s="24">
        <v>50.994615853902104</v>
      </c>
    </row>
    <row r="438" spans="12:21" x14ac:dyDescent="0.25">
      <c r="L438" s="21">
        <v>2007</v>
      </c>
      <c r="M438" s="22">
        <v>12.824657281872739</v>
      </c>
      <c r="N438" s="23">
        <v>23.9245347694069</v>
      </c>
      <c r="O438" s="23">
        <v>70.604273979996478</v>
      </c>
      <c r="P438" s="23">
        <v>61.071802414996199</v>
      </c>
      <c r="Q438" s="23">
        <v>20.940785460691856</v>
      </c>
      <c r="R438" s="23">
        <v>50.894676022414295</v>
      </c>
      <c r="S438" s="23">
        <v>26.587226155547846</v>
      </c>
      <c r="T438" s="23">
        <v>13.271331834779712</v>
      </c>
      <c r="U438" s="24">
        <v>51.302553421530774</v>
      </c>
    </row>
    <row r="439" spans="12:21" x14ac:dyDescent="0.25">
      <c r="L439" s="21">
        <v>2008</v>
      </c>
      <c r="M439" s="22">
        <v>12.41114271074705</v>
      </c>
      <c r="N439" s="23">
        <v>23.205420688590877</v>
      </c>
      <c r="O439" s="23">
        <v>68.40502229230367</v>
      </c>
      <c r="P439" s="23">
        <v>59.172021409293897</v>
      </c>
      <c r="Q439" s="23">
        <v>20.328597547889711</v>
      </c>
      <c r="R439" s="23">
        <v>49.007512289840278</v>
      </c>
      <c r="S439" s="23">
        <v>25.836332429952748</v>
      </c>
      <c r="T439" s="23">
        <v>12.834518401018947</v>
      </c>
      <c r="U439" s="24">
        <v>49.372182777017109</v>
      </c>
    </row>
    <row r="440" spans="12:21" x14ac:dyDescent="0.25">
      <c r="L440" s="21">
        <v>2009</v>
      </c>
      <c r="M440" s="22">
        <v>12.109486588801424</v>
      </c>
      <c r="N440" s="23">
        <v>22.704357662046107</v>
      </c>
      <c r="O440" s="23">
        <v>66.790766476913802</v>
      </c>
      <c r="P440" s="23">
        <v>57.863757683536527</v>
      </c>
      <c r="Q440" s="23">
        <v>19.807494753910198</v>
      </c>
      <c r="R440" s="23">
        <v>47.618971792037563</v>
      </c>
      <c r="S440" s="23">
        <v>25.325324842853256</v>
      </c>
      <c r="T440" s="23">
        <v>12.514555911341692</v>
      </c>
      <c r="U440" s="24">
        <v>47.710014923362046</v>
      </c>
    </row>
    <row r="441" spans="12:21" x14ac:dyDescent="0.25">
      <c r="L441" s="21">
        <v>2010</v>
      </c>
      <c r="M441" s="22">
        <v>12.544974062293752</v>
      </c>
      <c r="N441" s="23">
        <v>23.503897885332311</v>
      </c>
      <c r="O441" s="23">
        <v>69.190553407315562</v>
      </c>
      <c r="P441" s="23">
        <v>59.768666167962621</v>
      </c>
      <c r="Q441" s="23">
        <v>20.492271502766545</v>
      </c>
      <c r="R441" s="23">
        <v>49.13712796494422</v>
      </c>
      <c r="S441" s="23">
        <v>26.219212537237315</v>
      </c>
      <c r="T441" s="23">
        <v>13.010739243174552</v>
      </c>
      <c r="U441" s="24">
        <v>48.544257056359164</v>
      </c>
    </row>
    <row r="442" spans="12:21" x14ac:dyDescent="0.25">
      <c r="L442" s="21">
        <v>2011</v>
      </c>
      <c r="M442" s="22">
        <v>12.027734878361214</v>
      </c>
      <c r="N442" s="23">
        <v>22.552566003645605</v>
      </c>
      <c r="O442" s="23">
        <v>66.190289877244041</v>
      </c>
      <c r="P442" s="23">
        <v>57.458553814741101</v>
      </c>
      <c r="Q442" s="23">
        <v>19.622649289665731</v>
      </c>
      <c r="R442" s="23">
        <v>46.994653328927839</v>
      </c>
      <c r="S442" s="23">
        <v>25.253274718615561</v>
      </c>
      <c r="T442" s="23">
        <v>12.486049124630712</v>
      </c>
      <c r="U442" s="24">
        <v>46.129800257483886</v>
      </c>
    </row>
    <row r="443" spans="12:21" x14ac:dyDescent="0.25">
      <c r="L443" s="21">
        <v>2012</v>
      </c>
      <c r="M443" s="22">
        <v>12.004309132857488</v>
      </c>
      <c r="N443" s="23">
        <v>22.510815264172759</v>
      </c>
      <c r="O443" s="23">
        <v>65.896676916853309</v>
      </c>
      <c r="P443" s="23">
        <v>57.451972871904424</v>
      </c>
      <c r="Q443" s="23">
        <v>19.579613119366172</v>
      </c>
      <c r="R443" s="23">
        <v>46.88090932450725</v>
      </c>
      <c r="S443" s="23">
        <v>25.15702817993823</v>
      </c>
      <c r="T443" s="23">
        <v>12.56435541543585</v>
      </c>
      <c r="U443" s="24">
        <v>45.586450285642975</v>
      </c>
    </row>
    <row r="444" spans="12:21" x14ac:dyDescent="0.25">
      <c r="L444" s="21">
        <v>2013</v>
      </c>
      <c r="M444" s="22">
        <v>12.772464679578505</v>
      </c>
      <c r="N444" s="23">
        <v>23.861965575504836</v>
      </c>
      <c r="O444" s="23">
        <v>69.796356171181898</v>
      </c>
      <c r="P444" s="23">
        <v>61.168949921420371</v>
      </c>
      <c r="Q444" s="23">
        <v>20.824754297029056</v>
      </c>
      <c r="R444" s="23">
        <v>49.744216033223871</v>
      </c>
      <c r="S444" s="23">
        <v>26.854804169682129</v>
      </c>
      <c r="T444" s="23">
        <v>13.348751776206385</v>
      </c>
      <c r="U444" s="24">
        <v>47.763230360487071</v>
      </c>
    </row>
    <row r="445" spans="12:21" x14ac:dyDescent="0.25">
      <c r="L445" s="21">
        <v>2014</v>
      </c>
      <c r="M445" s="22">
        <v>12.76686921481204</v>
      </c>
      <c r="N445" s="23">
        <v>23.760594278935539</v>
      </c>
      <c r="O445" s="23">
        <v>69.567413792062879</v>
      </c>
      <c r="P445" s="23">
        <v>61.132234047848826</v>
      </c>
      <c r="Q445" s="23">
        <v>20.767925645496238</v>
      </c>
      <c r="R445" s="23">
        <v>49.535060625758454</v>
      </c>
      <c r="S445" s="23">
        <v>26.927551920660406</v>
      </c>
      <c r="T445" s="23">
        <v>13.37689862739075</v>
      </c>
      <c r="U445" s="24">
        <v>47.1376881508846</v>
      </c>
    </row>
    <row r="446" spans="12:21" x14ac:dyDescent="0.25">
      <c r="L446" s="21">
        <v>2015</v>
      </c>
      <c r="M446" s="22">
        <v>13.103114144478182</v>
      </c>
      <c r="N446" s="23">
        <v>24.352871446359732</v>
      </c>
      <c r="O446" s="23">
        <v>71.370216926397021</v>
      </c>
      <c r="P446" s="23">
        <v>62.840067162428568</v>
      </c>
      <c r="Q446" s="23">
        <v>21.337526505907679</v>
      </c>
      <c r="R446" s="23">
        <v>50.79756871562121</v>
      </c>
      <c r="S446" s="23">
        <v>27.695491349631627</v>
      </c>
      <c r="T446" s="23">
        <v>13.77498463424301</v>
      </c>
      <c r="U446" s="24">
        <v>47.929395961943207</v>
      </c>
    </row>
    <row r="447" spans="12:21" x14ac:dyDescent="0.25">
      <c r="L447" s="21">
        <v>2016</v>
      </c>
      <c r="M447" s="22">
        <v>13.448907504852553</v>
      </c>
      <c r="N447" s="23">
        <v>24.410842203525405</v>
      </c>
      <c r="O447" s="23">
        <v>72.760949683627729</v>
      </c>
      <c r="P447" s="23">
        <v>63.78640444326377</v>
      </c>
      <c r="Q447" s="23">
        <v>21.889765128153133</v>
      </c>
      <c r="R447" s="23">
        <v>51.515342412860811</v>
      </c>
      <c r="S447" s="23">
        <v>28.599424081555618</v>
      </c>
      <c r="T447" s="23">
        <v>14.101549967107559</v>
      </c>
      <c r="U447" s="24">
        <v>48.891294341274374</v>
      </c>
    </row>
    <row r="448" spans="12:21" x14ac:dyDescent="0.25">
      <c r="L448" s="21">
        <v>2017</v>
      </c>
      <c r="M448" s="22">
        <v>13.606687228343876</v>
      </c>
      <c r="N448" s="23">
        <v>24.705805968705306</v>
      </c>
      <c r="O448" s="23">
        <v>73.596724726562357</v>
      </c>
      <c r="P448" s="23">
        <v>64.6787968098281</v>
      </c>
      <c r="Q448" s="23">
        <v>22.122196231470358</v>
      </c>
      <c r="R448" s="23">
        <v>52.312430604780019</v>
      </c>
      <c r="S448" s="23">
        <v>29.026231752165735</v>
      </c>
      <c r="T448" s="23">
        <v>14.202894337578687</v>
      </c>
      <c r="U448" s="24">
        <v>49.374028430903699</v>
      </c>
    </row>
    <row r="449" spans="12:21" ht="15.75" thickBot="1" x14ac:dyDescent="0.3">
      <c r="L449" s="25">
        <v>2018</v>
      </c>
      <c r="M449" s="26">
        <v>13.709278175766325</v>
      </c>
      <c r="N449" s="27">
        <v>25.339172577710038</v>
      </c>
      <c r="O449" s="27">
        <v>74.137472986175709</v>
      </c>
      <c r="P449" s="27">
        <v>66.130916944251709</v>
      </c>
      <c r="Q449" s="27">
        <v>22.101752251336531</v>
      </c>
      <c r="R449" s="27">
        <v>53.26039493370876</v>
      </c>
      <c r="S449" s="27">
        <v>28.917265764171798</v>
      </c>
      <c r="T449" s="27">
        <v>14.279869980437972</v>
      </c>
      <c r="U449" s="28">
        <v>49.153777263524496</v>
      </c>
    </row>
    <row r="450" spans="12:21" ht="15.75" thickBot="1" x14ac:dyDescent="0.3"/>
    <row r="451" spans="12:21" ht="15.75" thickBot="1" x14ac:dyDescent="0.3">
      <c r="L451" s="30" t="s">
        <v>57</v>
      </c>
      <c r="M451" s="10"/>
      <c r="N451" s="10"/>
      <c r="O451" s="11" t="s">
        <v>36</v>
      </c>
    </row>
    <row r="452" spans="12:21" ht="19.5" thickBot="1" x14ac:dyDescent="0.3">
      <c r="L452" s="31" t="s">
        <v>17</v>
      </c>
      <c r="M452" s="15" t="s">
        <v>4</v>
      </c>
      <c r="N452" s="15" t="s">
        <v>5</v>
      </c>
      <c r="O452" s="15" t="s">
        <v>6</v>
      </c>
      <c r="P452" s="15" t="s">
        <v>7</v>
      </c>
      <c r="Q452" s="15" t="s">
        <v>8</v>
      </c>
      <c r="R452" s="15" t="s">
        <v>9</v>
      </c>
      <c r="S452" s="15" t="s">
        <v>10</v>
      </c>
      <c r="T452" s="15" t="s">
        <v>11</v>
      </c>
      <c r="U452" s="16" t="s">
        <v>12</v>
      </c>
    </row>
    <row r="453" spans="12:21" x14ac:dyDescent="0.25">
      <c r="L453" s="32">
        <v>2000</v>
      </c>
      <c r="M453" s="44">
        <v>3.4712940370613135E-2</v>
      </c>
      <c r="N453" s="45">
        <v>3.2328944783350806E-2</v>
      </c>
      <c r="O453" s="45">
        <v>3.4478330443058841E-2</v>
      </c>
      <c r="P453" s="45">
        <v>3.3304048746623467E-2</v>
      </c>
      <c r="Q453" s="45">
        <v>3.0546071654916171E-2</v>
      </c>
      <c r="R453" s="45">
        <v>3.2649490207508E-2</v>
      </c>
      <c r="S453" s="45">
        <v>2.9806137632198526E-2</v>
      </c>
      <c r="T453" s="45">
        <v>2.9285819441791903E-2</v>
      </c>
      <c r="U453" s="46">
        <v>2.544472699880982E-2</v>
      </c>
    </row>
    <row r="454" spans="12:21" x14ac:dyDescent="0.25">
      <c r="L454" s="36">
        <v>2001</v>
      </c>
      <c r="M454" s="47">
        <v>3.7413460842184582E-2</v>
      </c>
      <c r="N454" s="48">
        <v>3.4785695639410037E-2</v>
      </c>
      <c r="O454" s="48">
        <v>3.6934383316657056E-2</v>
      </c>
      <c r="P454" s="48">
        <v>3.5730502841586534E-2</v>
      </c>
      <c r="Q454" s="48">
        <v>3.276229134032578E-2</v>
      </c>
      <c r="R454" s="48">
        <v>3.5113668892839713E-2</v>
      </c>
      <c r="S454" s="48">
        <v>3.1899237041001456E-2</v>
      </c>
      <c r="T454" s="48">
        <v>3.1177284494119731E-2</v>
      </c>
      <c r="U454" s="49">
        <v>2.7126838985189874E-2</v>
      </c>
    </row>
    <row r="455" spans="12:21" x14ac:dyDescent="0.25">
      <c r="L455" s="36">
        <v>2002</v>
      </c>
      <c r="M455" s="47">
        <v>4.1364137371353277E-2</v>
      </c>
      <c r="N455" s="48">
        <v>3.847187336372062E-2</v>
      </c>
      <c r="O455" s="48">
        <v>4.075088217868298E-2</v>
      </c>
      <c r="P455" s="48">
        <v>3.9399472416848012E-2</v>
      </c>
      <c r="Q455" s="48">
        <v>3.6106753997557618E-2</v>
      </c>
      <c r="R455" s="48">
        <v>3.866463091970495E-2</v>
      </c>
      <c r="S455" s="48">
        <v>3.5100820597925034E-2</v>
      </c>
      <c r="T455" s="48">
        <v>3.4200256549870495E-2</v>
      </c>
      <c r="U455" s="49">
        <v>2.9663985601921534E-2</v>
      </c>
    </row>
    <row r="456" spans="12:21" x14ac:dyDescent="0.25">
      <c r="L456" s="36">
        <v>2003</v>
      </c>
      <c r="M456" s="47">
        <v>4.4288438455500748E-2</v>
      </c>
      <c r="N456" s="48">
        <v>4.123353681447918E-2</v>
      </c>
      <c r="O456" s="48">
        <v>4.3469448690858593E-2</v>
      </c>
      <c r="P456" s="48">
        <v>4.2188047865044397E-2</v>
      </c>
      <c r="Q456" s="48">
        <v>3.8845307308873929E-2</v>
      </c>
      <c r="R456" s="48">
        <v>4.149406732237889E-2</v>
      </c>
      <c r="S456" s="48">
        <v>3.7473077225824172E-2</v>
      </c>
      <c r="T456" s="48">
        <v>3.6264937775834435E-2</v>
      </c>
      <c r="U456" s="49">
        <v>3.1090270167288082E-2</v>
      </c>
    </row>
    <row r="457" spans="12:21" x14ac:dyDescent="0.25">
      <c r="L457" s="36">
        <v>2004</v>
      </c>
      <c r="M457" s="47">
        <v>4.4754676102905719E-2</v>
      </c>
      <c r="N457" s="48">
        <v>4.1723940947744044E-2</v>
      </c>
      <c r="O457" s="48">
        <v>4.3678695158746318E-2</v>
      </c>
      <c r="P457" s="48">
        <v>4.2511652045724865E-2</v>
      </c>
      <c r="Q457" s="48">
        <v>3.912948924585178E-2</v>
      </c>
      <c r="R457" s="48">
        <v>4.1838299744682908E-2</v>
      </c>
      <c r="S457" s="48">
        <v>3.7719979036663284E-2</v>
      </c>
      <c r="T457" s="48">
        <v>3.6394288733993578E-2</v>
      </c>
      <c r="U457" s="49">
        <v>3.1036353695261421E-2</v>
      </c>
    </row>
    <row r="458" spans="12:21" x14ac:dyDescent="0.25">
      <c r="L458" s="36">
        <v>2005</v>
      </c>
      <c r="M458" s="47">
        <v>4.6459405337030101E-2</v>
      </c>
      <c r="N458" s="48">
        <v>4.3064864943463933E-2</v>
      </c>
      <c r="O458" s="48">
        <v>4.5155542578356911E-2</v>
      </c>
      <c r="P458" s="48">
        <v>4.4025329816495914E-2</v>
      </c>
      <c r="Q458" s="48">
        <v>4.0463146405876706E-2</v>
      </c>
      <c r="R458" s="48">
        <v>4.3289910961701268E-2</v>
      </c>
      <c r="S458" s="48">
        <v>3.8698848456197581E-2</v>
      </c>
      <c r="T458" s="48">
        <v>3.7039653814825713E-2</v>
      </c>
      <c r="U458" s="49">
        <v>3.2090382075699066E-2</v>
      </c>
    </row>
    <row r="459" spans="12:21" x14ac:dyDescent="0.25">
      <c r="L459" s="36">
        <v>2006</v>
      </c>
      <c r="M459" s="47">
        <v>4.5191011395512563E-2</v>
      </c>
      <c r="N459" s="48">
        <v>4.2092266240562067E-2</v>
      </c>
      <c r="O459" s="48">
        <v>4.3864505615112938E-2</v>
      </c>
      <c r="P459" s="48">
        <v>4.28237193156768E-2</v>
      </c>
      <c r="Q459" s="48">
        <v>3.9242679109898329E-2</v>
      </c>
      <c r="R459" s="48">
        <v>4.1895265556659719E-2</v>
      </c>
      <c r="S459" s="48">
        <v>3.7542701225921092E-2</v>
      </c>
      <c r="T459" s="48">
        <v>3.5985636108305623E-2</v>
      </c>
      <c r="U459" s="49">
        <v>3.0860024033360245E-2</v>
      </c>
    </row>
    <row r="460" spans="12:21" x14ac:dyDescent="0.25">
      <c r="L460" s="36">
        <v>2007</v>
      </c>
      <c r="M460" s="47">
        <v>4.5792207732119096E-2</v>
      </c>
      <c r="N460" s="48">
        <v>4.2768741777975232E-2</v>
      </c>
      <c r="O460" s="48">
        <v>4.4445260401353215E-2</v>
      </c>
      <c r="P460" s="48">
        <v>4.350887813883831E-2</v>
      </c>
      <c r="Q460" s="48">
        <v>3.9807746556762606E-2</v>
      </c>
      <c r="R460" s="48">
        <v>4.232465325698101E-2</v>
      </c>
      <c r="S460" s="48">
        <v>3.8131390120297579E-2</v>
      </c>
      <c r="T460" s="48">
        <v>3.6432778619041734E-2</v>
      </c>
      <c r="U460" s="49">
        <v>3.0881972580539409E-2</v>
      </c>
    </row>
    <row r="461" spans="12:21" x14ac:dyDescent="0.25">
      <c r="L461" s="36">
        <v>2008</v>
      </c>
      <c r="M461" s="47">
        <v>4.4171383105190282E-2</v>
      </c>
      <c r="N461" s="48">
        <v>4.1459351077943019E-2</v>
      </c>
      <c r="O461" s="48">
        <v>4.2873640658966899E-2</v>
      </c>
      <c r="P461" s="48">
        <v>4.2092488920097357E-2</v>
      </c>
      <c r="Q461" s="48">
        <v>3.8651638858680219E-2</v>
      </c>
      <c r="R461" s="48">
        <v>4.0714024736907488E-2</v>
      </c>
      <c r="S461" s="48">
        <v>3.6930782732054794E-2</v>
      </c>
      <c r="T461" s="48">
        <v>3.5107469270631561E-2</v>
      </c>
      <c r="U461" s="49">
        <v>2.9542581607709038E-2</v>
      </c>
    </row>
    <row r="462" spans="12:21" x14ac:dyDescent="0.25">
      <c r="L462" s="36">
        <v>2009</v>
      </c>
      <c r="M462" s="47">
        <v>4.2823449533736568E-2</v>
      </c>
      <c r="N462" s="48">
        <v>4.0582483997208221E-2</v>
      </c>
      <c r="O462" s="48">
        <v>4.1667196817953937E-2</v>
      </c>
      <c r="P462" s="48">
        <v>4.1078359502134024E-2</v>
      </c>
      <c r="Q462" s="48">
        <v>3.7606858478770988E-2</v>
      </c>
      <c r="R462" s="48">
        <v>3.9524543006932769E-2</v>
      </c>
      <c r="S462" s="48">
        <v>3.6050181839842814E-2</v>
      </c>
      <c r="T462" s="48">
        <v>3.4094404971834517E-2</v>
      </c>
      <c r="U462" s="49">
        <v>2.8396536542219551E-2</v>
      </c>
    </row>
    <row r="463" spans="12:21" x14ac:dyDescent="0.25">
      <c r="L463" s="36">
        <v>2010</v>
      </c>
      <c r="M463" s="47">
        <v>4.421962185815765E-2</v>
      </c>
      <c r="N463" s="48">
        <v>4.2121831772394001E-2</v>
      </c>
      <c r="O463" s="48">
        <v>4.308529962215233E-2</v>
      </c>
      <c r="P463" s="48">
        <v>4.2411594062927396E-2</v>
      </c>
      <c r="Q463" s="48">
        <v>3.8904697858042153E-2</v>
      </c>
      <c r="R463" s="48">
        <v>4.0776176794181315E-2</v>
      </c>
      <c r="S463" s="48">
        <v>3.7208211223589915E-2</v>
      </c>
      <c r="T463" s="48">
        <v>3.5320141498331965E-2</v>
      </c>
      <c r="U463" s="49">
        <v>2.8724497443104367E-2</v>
      </c>
    </row>
    <row r="464" spans="12:21" x14ac:dyDescent="0.25">
      <c r="L464" s="36">
        <v>2011</v>
      </c>
      <c r="M464" s="47">
        <v>4.2264715066575823E-2</v>
      </c>
      <c r="N464" s="48">
        <v>4.0509855983901374E-2</v>
      </c>
      <c r="O464" s="48">
        <v>4.1125417296112916E-2</v>
      </c>
      <c r="P464" s="48">
        <v>4.0744332321252325E-2</v>
      </c>
      <c r="Q464" s="48">
        <v>3.7172134304879707E-2</v>
      </c>
      <c r="R464" s="48">
        <v>3.894764205607925E-2</v>
      </c>
      <c r="S464" s="48">
        <v>3.5692816877354976E-2</v>
      </c>
      <c r="T464" s="48">
        <v>3.381004366268809E-2</v>
      </c>
      <c r="U464" s="49">
        <v>2.7089681891578486E-2</v>
      </c>
    </row>
    <row r="465" spans="2:21" x14ac:dyDescent="0.25">
      <c r="L465" s="36">
        <v>2012</v>
      </c>
      <c r="M465" s="47">
        <v>4.2005126749961465E-2</v>
      </c>
      <c r="N465" s="48">
        <v>4.0485111809629312E-2</v>
      </c>
      <c r="O465" s="48">
        <v>4.0816669970270655E-2</v>
      </c>
      <c r="P465" s="48">
        <v>4.0634666136610133E-2</v>
      </c>
      <c r="Q465" s="48">
        <v>3.6963309922836474E-2</v>
      </c>
      <c r="R465" s="48">
        <v>3.8786352668087963E-2</v>
      </c>
      <c r="S465" s="48">
        <v>3.5353709809478093E-2</v>
      </c>
      <c r="T465" s="48">
        <v>3.3872943431940195E-2</v>
      </c>
      <c r="U465" s="49">
        <v>2.6548759574745891E-2</v>
      </c>
    </row>
    <row r="466" spans="2:21" x14ac:dyDescent="0.25">
      <c r="L466" s="36">
        <v>2013</v>
      </c>
      <c r="M466" s="47">
        <v>4.4551327664902295E-2</v>
      </c>
      <c r="N466" s="48">
        <v>4.2957921583055947E-2</v>
      </c>
      <c r="O466" s="48">
        <v>4.3121649045084795E-2</v>
      </c>
      <c r="P466" s="48">
        <v>4.3122337797741252E-2</v>
      </c>
      <c r="Q466" s="48">
        <v>3.9151781538996303E-2</v>
      </c>
      <c r="R466" s="48">
        <v>4.1077958128827093E-2</v>
      </c>
      <c r="S466" s="48">
        <v>3.7512577623430098E-2</v>
      </c>
      <c r="T466" s="48">
        <v>3.5825669079976231E-2</v>
      </c>
      <c r="U466" s="49">
        <v>2.7430489638159725E-2</v>
      </c>
    </row>
    <row r="467" spans="2:21" x14ac:dyDescent="0.25">
      <c r="L467" s="36">
        <v>2014</v>
      </c>
      <c r="M467" s="47">
        <v>4.4419479829974809E-2</v>
      </c>
      <c r="N467" s="48">
        <v>4.2744030249164011E-2</v>
      </c>
      <c r="O467" s="48">
        <v>4.2797942639927693E-2</v>
      </c>
      <c r="P467" s="48">
        <v>4.2887112762289924E-2</v>
      </c>
      <c r="Q467" s="48">
        <v>3.8871592351238583E-2</v>
      </c>
      <c r="R467" s="48">
        <v>4.0761344308690134E-2</v>
      </c>
      <c r="S467" s="48">
        <v>3.7293815451071001E-2</v>
      </c>
      <c r="T467" s="48">
        <v>3.5644924689675367E-2</v>
      </c>
      <c r="U467" s="49">
        <v>2.6680512168067508E-2</v>
      </c>
    </row>
    <row r="468" spans="2:21" x14ac:dyDescent="0.25">
      <c r="L468" s="36">
        <v>2015</v>
      </c>
      <c r="M468" s="47">
        <v>4.5440754291494481E-2</v>
      </c>
      <c r="N468" s="48">
        <v>4.3671235519554215E-2</v>
      </c>
      <c r="O468" s="48">
        <v>4.3604091041300051E-2</v>
      </c>
      <c r="P468" s="48">
        <v>4.3722402810941557E-2</v>
      </c>
      <c r="Q468" s="48">
        <v>3.9618486758404452E-2</v>
      </c>
      <c r="R468" s="48">
        <v>4.1583837778941202E-2</v>
      </c>
      <c r="S468" s="48">
        <v>3.8000141802887966E-2</v>
      </c>
      <c r="T468" s="48">
        <v>3.6384774729109462E-2</v>
      </c>
      <c r="U468" s="49">
        <v>2.6666894389835188E-2</v>
      </c>
    </row>
    <row r="469" spans="2:21" x14ac:dyDescent="0.25">
      <c r="L469" s="36">
        <v>2016</v>
      </c>
      <c r="M469" s="47">
        <v>4.6214430055401864E-2</v>
      </c>
      <c r="N469" s="48">
        <v>4.3553302699329159E-2</v>
      </c>
      <c r="O469" s="48">
        <v>4.3999120563411015E-2</v>
      </c>
      <c r="P469" s="48">
        <v>4.3871173139110729E-2</v>
      </c>
      <c r="Q469" s="48">
        <v>4.0104733523543934E-2</v>
      </c>
      <c r="R469" s="48">
        <v>4.1813994029977639E-2</v>
      </c>
      <c r="S469" s="48">
        <v>3.8692890080966665E-2</v>
      </c>
      <c r="T469" s="48">
        <v>3.6708733810514094E-2</v>
      </c>
      <c r="U469" s="49">
        <v>2.6568092365434663E-2</v>
      </c>
    </row>
    <row r="470" spans="2:21" x14ac:dyDescent="0.25">
      <c r="L470" s="36">
        <v>2017</v>
      </c>
      <c r="M470" s="47">
        <v>4.6607501587109343E-2</v>
      </c>
      <c r="N470" s="48">
        <v>4.4032826098209882E-2</v>
      </c>
      <c r="O470" s="48">
        <v>4.4182255548429063E-2</v>
      </c>
      <c r="P470" s="48">
        <v>4.4147993276539697E-2</v>
      </c>
      <c r="Q470" s="48">
        <v>4.027614500061056E-2</v>
      </c>
      <c r="R470" s="48">
        <v>4.2279572588640749E-2</v>
      </c>
      <c r="S470" s="48">
        <v>3.8901179452693661E-2</v>
      </c>
      <c r="T470" s="48">
        <v>3.6534588471772975E-2</v>
      </c>
      <c r="U470" s="49">
        <v>2.6437408601552009E-2</v>
      </c>
    </row>
    <row r="471" spans="2:21" ht="15.75" thickBot="1" x14ac:dyDescent="0.3">
      <c r="L471" s="40">
        <v>2018</v>
      </c>
      <c r="M471" s="50">
        <v>4.6841302385807894E-2</v>
      </c>
      <c r="N471" s="51">
        <v>4.5176079390031765E-2</v>
      </c>
      <c r="O471" s="51">
        <v>4.4375946020499407E-2</v>
      </c>
      <c r="P471" s="51">
        <v>4.487784609972726E-2</v>
      </c>
      <c r="Q471" s="51">
        <v>3.9997452402889953E-2</v>
      </c>
      <c r="R471" s="51">
        <v>4.294452000518359E-2</v>
      </c>
      <c r="S471" s="51">
        <v>3.8497837639017755E-2</v>
      </c>
      <c r="T471" s="51">
        <v>3.6452324317439257E-2</v>
      </c>
      <c r="U471" s="52">
        <v>2.6024143288311846E-2</v>
      </c>
    </row>
    <row r="474" spans="2:21" s="2" customFormat="1" ht="15.75" thickBot="1" x14ac:dyDescent="0.3">
      <c r="B474" s="1"/>
      <c r="C474" s="1"/>
      <c r="D474" s="1"/>
      <c r="E474" s="1"/>
      <c r="F474" s="1"/>
      <c r="G474" s="1"/>
      <c r="H474" s="1"/>
    </row>
    <row r="475" spans="2:21" s="2" customFormat="1" ht="21" customHeight="1" x14ac:dyDescent="0.25">
      <c r="B475" s="3" t="s">
        <v>58</v>
      </c>
      <c r="C475" s="4"/>
      <c r="D475" s="4"/>
      <c r="E475" s="4"/>
      <c r="F475" s="4"/>
      <c r="G475" s="4"/>
      <c r="H475" s="5"/>
    </row>
    <row r="476" spans="2:21" s="2" customFormat="1" ht="15.75" thickBot="1" x14ac:dyDescent="0.3">
      <c r="B476" s="6"/>
      <c r="C476" s="7"/>
      <c r="D476" s="7"/>
      <c r="E476" s="7"/>
      <c r="F476" s="7"/>
      <c r="G476" s="7"/>
      <c r="H476" s="8"/>
    </row>
    <row r="477" spans="2:21" s="2" customFormat="1" x14ac:dyDescent="0.25"/>
    <row r="478" spans="2:21" ht="15.75" thickBot="1" x14ac:dyDescent="0.3"/>
    <row r="479" spans="2:21" ht="15.75" thickBot="1" x14ac:dyDescent="0.3">
      <c r="L479" s="30" t="s">
        <v>59</v>
      </c>
      <c r="M479" s="10"/>
      <c r="N479" s="10"/>
      <c r="O479" s="11" t="s">
        <v>2</v>
      </c>
    </row>
    <row r="480" spans="2:21" ht="19.5" thickBot="1" x14ac:dyDescent="0.3">
      <c r="L480" s="31" t="s">
        <v>3</v>
      </c>
      <c r="M480" s="15" t="s">
        <v>4</v>
      </c>
      <c r="N480" s="15" t="s">
        <v>5</v>
      </c>
      <c r="O480" s="15" t="s">
        <v>6</v>
      </c>
      <c r="P480" s="15" t="s">
        <v>7</v>
      </c>
      <c r="Q480" s="15" t="s">
        <v>8</v>
      </c>
      <c r="R480" s="15" t="s">
        <v>9</v>
      </c>
      <c r="S480" s="15" t="s">
        <v>10</v>
      </c>
      <c r="T480" s="15" t="s">
        <v>11</v>
      </c>
      <c r="U480" s="16" t="s">
        <v>12</v>
      </c>
    </row>
    <row r="481" spans="12:21" x14ac:dyDescent="0.25">
      <c r="L481" s="17">
        <v>2000</v>
      </c>
      <c r="M481" s="18">
        <v>2.5067170043265423</v>
      </c>
      <c r="N481" s="19">
        <v>17.561987194165397</v>
      </c>
      <c r="O481" s="19">
        <v>43.646803159601873</v>
      </c>
      <c r="P481" s="19">
        <v>81.396853489345261</v>
      </c>
      <c r="Q481" s="19">
        <v>10.827658381513281</v>
      </c>
      <c r="R481" s="19">
        <v>59.723046214497963</v>
      </c>
      <c r="S481" s="19">
        <v>16.066496333170566</v>
      </c>
      <c r="T481" s="19">
        <v>6.4357083735681853</v>
      </c>
      <c r="U481" s="20">
        <v>11.043670982529513</v>
      </c>
    </row>
    <row r="482" spans="12:21" x14ac:dyDescent="0.25">
      <c r="L482" s="21">
        <v>2001</v>
      </c>
      <c r="M482" s="22">
        <v>3.0406816322862942</v>
      </c>
      <c r="N482" s="23">
        <v>21.247725304509732</v>
      </c>
      <c r="O482" s="23">
        <v>45.669555269521318</v>
      </c>
      <c r="P482" s="23">
        <v>82.482914911646986</v>
      </c>
      <c r="Q482" s="23">
        <v>11.671590500620635</v>
      </c>
      <c r="R482" s="23">
        <v>58.316280205426303</v>
      </c>
      <c r="S482" s="23">
        <v>16.772184506606948</v>
      </c>
      <c r="T482" s="23">
        <v>7.1699942967812307</v>
      </c>
      <c r="U482" s="24">
        <v>11.036800698553341</v>
      </c>
    </row>
    <row r="483" spans="12:21" x14ac:dyDescent="0.25">
      <c r="L483" s="21">
        <v>2002</v>
      </c>
      <c r="M483" s="22">
        <v>3.1124497591792859</v>
      </c>
      <c r="N483" s="23">
        <v>21.534363770032193</v>
      </c>
      <c r="O483" s="23">
        <v>48.234430430331777</v>
      </c>
      <c r="P483" s="23">
        <v>81.660629560944258</v>
      </c>
      <c r="Q483" s="23">
        <v>12.738704718378596</v>
      </c>
      <c r="R483" s="23">
        <v>55.486465020497938</v>
      </c>
      <c r="S483" s="23">
        <v>17.036690224893711</v>
      </c>
      <c r="T483" s="23">
        <v>6.4175069330040539</v>
      </c>
      <c r="U483" s="24">
        <v>10.326730781125622</v>
      </c>
    </row>
    <row r="484" spans="12:21" x14ac:dyDescent="0.25">
      <c r="L484" s="21">
        <v>2003</v>
      </c>
      <c r="M484" s="22">
        <v>3.377093329797471</v>
      </c>
      <c r="N484" s="23">
        <v>22.964711668181362</v>
      </c>
      <c r="O484" s="23">
        <v>46.8429838183717</v>
      </c>
      <c r="P484" s="23">
        <v>91.09820082011619</v>
      </c>
      <c r="Q484" s="23">
        <v>14.002865451148024</v>
      </c>
      <c r="R484" s="23">
        <v>55.450657773496694</v>
      </c>
      <c r="S484" s="23">
        <v>18.310606551174232</v>
      </c>
      <c r="T484" s="23">
        <v>6.7901578882178013</v>
      </c>
      <c r="U484" s="24">
        <v>11.897673577591437</v>
      </c>
    </row>
    <row r="485" spans="12:21" x14ac:dyDescent="0.25">
      <c r="L485" s="21">
        <v>2004</v>
      </c>
      <c r="M485" s="22">
        <v>4.1204940633128704</v>
      </c>
      <c r="N485" s="23">
        <v>23.828368861699619</v>
      </c>
      <c r="O485" s="23">
        <v>50.10608444692582</v>
      </c>
      <c r="P485" s="23">
        <v>87.969592674072345</v>
      </c>
      <c r="Q485" s="23">
        <v>15.594282430632203</v>
      </c>
      <c r="R485" s="23">
        <v>62.493277493933995</v>
      </c>
      <c r="S485" s="23">
        <v>20.411925820431595</v>
      </c>
      <c r="T485" s="23">
        <v>8.1656976705586359</v>
      </c>
      <c r="U485" s="24">
        <v>13.915257184344672</v>
      </c>
    </row>
    <row r="486" spans="12:21" x14ac:dyDescent="0.25">
      <c r="L486" s="21">
        <v>2005</v>
      </c>
      <c r="M486" s="22">
        <v>4.6408476053944261</v>
      </c>
      <c r="N486" s="23">
        <v>24.741844522568094</v>
      </c>
      <c r="O486" s="23">
        <v>50.275638711875231</v>
      </c>
      <c r="P486" s="23">
        <v>90.869767945037125</v>
      </c>
      <c r="Q486" s="23">
        <v>20.237403687742201</v>
      </c>
      <c r="R486" s="23">
        <v>65.142471748117416</v>
      </c>
      <c r="S486" s="23">
        <v>22.99345122389855</v>
      </c>
      <c r="T486" s="23">
        <v>8.3967120140925715</v>
      </c>
      <c r="U486" s="24">
        <v>13.35091677067885</v>
      </c>
    </row>
    <row r="487" spans="12:21" x14ac:dyDescent="0.25">
      <c r="L487" s="21">
        <v>2006</v>
      </c>
      <c r="M487" s="22">
        <v>5.2962119059422275</v>
      </c>
      <c r="N487" s="23">
        <v>27.420108238164467</v>
      </c>
      <c r="O487" s="23">
        <v>51.070920964615141</v>
      </c>
      <c r="P487" s="23">
        <v>93.011832858483217</v>
      </c>
      <c r="Q487" s="23">
        <v>19.654547606912814</v>
      </c>
      <c r="R487" s="23">
        <v>66.8935681915423</v>
      </c>
      <c r="S487" s="23">
        <v>22.684289051471207</v>
      </c>
      <c r="T487" s="23">
        <v>8.4630431127062984</v>
      </c>
      <c r="U487" s="24">
        <v>13.403300884788814</v>
      </c>
    </row>
    <row r="488" spans="12:21" x14ac:dyDescent="0.25">
      <c r="L488" s="21">
        <v>2007</v>
      </c>
      <c r="M488" s="22">
        <v>5.2588010467046482</v>
      </c>
      <c r="N488" s="23">
        <v>28.052625256727321</v>
      </c>
      <c r="O488" s="23">
        <v>52.337410928583381</v>
      </c>
      <c r="P488" s="23">
        <v>92.536597943656133</v>
      </c>
      <c r="Q488" s="23">
        <v>20.379201652450419</v>
      </c>
      <c r="R488" s="23">
        <v>68.347360053297933</v>
      </c>
      <c r="S488" s="23">
        <v>22.24320164725949</v>
      </c>
      <c r="T488" s="23">
        <v>8.389279160718905</v>
      </c>
      <c r="U488" s="24">
        <v>13.385910435909757</v>
      </c>
    </row>
    <row r="489" spans="12:21" x14ac:dyDescent="0.25">
      <c r="L489" s="21">
        <v>2008</v>
      </c>
      <c r="M489" s="22">
        <v>5.3885555401594791</v>
      </c>
      <c r="N489" s="23">
        <v>27.678017425917833</v>
      </c>
      <c r="O489" s="23">
        <v>52.513957210638154</v>
      </c>
      <c r="P489" s="23">
        <v>95.003741443818072</v>
      </c>
      <c r="Q489" s="23">
        <v>20.655092391859618</v>
      </c>
      <c r="R489" s="23">
        <v>64.822352800555024</v>
      </c>
      <c r="S489" s="23">
        <v>20.044476335865774</v>
      </c>
      <c r="T489" s="23">
        <v>8.4287224404801169</v>
      </c>
      <c r="U489" s="24">
        <v>13.851915849718551</v>
      </c>
    </row>
    <row r="490" spans="12:21" x14ac:dyDescent="0.25">
      <c r="L490" s="21">
        <v>2009</v>
      </c>
      <c r="M490" s="22">
        <v>6.0610344218428418</v>
      </c>
      <c r="N490" s="23">
        <v>23.912325090381845</v>
      </c>
      <c r="O490" s="23">
        <v>56.171752728698053</v>
      </c>
      <c r="P490" s="23">
        <v>91.25128151988234</v>
      </c>
      <c r="Q490" s="23">
        <v>18.356495032058898</v>
      </c>
      <c r="R490" s="23">
        <v>62.659510106656725</v>
      </c>
      <c r="S490" s="23">
        <v>19.901629761219475</v>
      </c>
      <c r="T490" s="23">
        <v>8.6639408054298688</v>
      </c>
      <c r="U490" s="24">
        <v>11.761107361588564</v>
      </c>
    </row>
    <row r="491" spans="12:21" x14ac:dyDescent="0.25">
      <c r="L491" s="21">
        <v>2010</v>
      </c>
      <c r="M491" s="22">
        <v>5.7577998532433012</v>
      </c>
      <c r="N491" s="23">
        <v>25.410221648788703</v>
      </c>
      <c r="O491" s="23">
        <v>57.807299224292976</v>
      </c>
      <c r="P491" s="23">
        <v>98.3109169115111</v>
      </c>
      <c r="Q491" s="23">
        <v>19.070956453712572</v>
      </c>
      <c r="R491" s="23">
        <v>68.560113386065751</v>
      </c>
      <c r="S491" s="23">
        <v>21.401657122331894</v>
      </c>
      <c r="T491" s="23">
        <v>8.7603418526526973</v>
      </c>
      <c r="U491" s="24">
        <v>12.286856951282706</v>
      </c>
    </row>
    <row r="492" spans="12:21" x14ac:dyDescent="0.25">
      <c r="L492" s="21">
        <v>2011</v>
      </c>
      <c r="M492" s="22">
        <v>6.6491231960055597</v>
      </c>
      <c r="N492" s="23">
        <v>25.836341956968834</v>
      </c>
      <c r="O492" s="23">
        <v>59.053582480104851</v>
      </c>
      <c r="P492" s="23">
        <v>96.803182470875839</v>
      </c>
      <c r="Q492" s="23">
        <v>18.179994119910859</v>
      </c>
      <c r="R492" s="23">
        <v>69.729705980476382</v>
      </c>
      <c r="S492" s="23">
        <v>21.545671534259391</v>
      </c>
      <c r="T492" s="23">
        <v>8.6249522068598452</v>
      </c>
      <c r="U492" s="24">
        <v>12.125487739134737</v>
      </c>
    </row>
    <row r="493" spans="12:21" x14ac:dyDescent="0.25">
      <c r="L493" s="21">
        <v>2012</v>
      </c>
      <c r="M493" s="22">
        <v>6.6673214602233717</v>
      </c>
      <c r="N493" s="23">
        <v>25.861641911814598</v>
      </c>
      <c r="O493" s="23">
        <v>60.580336924566005</v>
      </c>
      <c r="P493" s="23">
        <v>98.778573732826203</v>
      </c>
      <c r="Q493" s="23">
        <v>17.04747731939473</v>
      </c>
      <c r="R493" s="23">
        <v>69.309030067266178</v>
      </c>
      <c r="S493" s="23">
        <v>21.036752332686444</v>
      </c>
      <c r="T493" s="23">
        <v>8.9778176288352736</v>
      </c>
      <c r="U493" s="24">
        <v>11.820004006831663</v>
      </c>
    </row>
    <row r="494" spans="12:21" x14ac:dyDescent="0.25">
      <c r="L494" s="21">
        <v>2013</v>
      </c>
      <c r="M494" s="22">
        <v>6.1936796338647166</v>
      </c>
      <c r="N494" s="23">
        <v>27.647910750497594</v>
      </c>
      <c r="O494" s="23">
        <v>62.104888099717961</v>
      </c>
      <c r="P494" s="23">
        <v>95.501524239488703</v>
      </c>
      <c r="Q494" s="23">
        <v>18.282424110982998</v>
      </c>
      <c r="R494" s="23">
        <v>68.385726050928426</v>
      </c>
      <c r="S494" s="23">
        <v>20.527716867813254</v>
      </c>
      <c r="T494" s="23">
        <v>9.1726257587993665</v>
      </c>
      <c r="U494" s="24">
        <v>9.6378371553102671</v>
      </c>
    </row>
    <row r="495" spans="12:21" x14ac:dyDescent="0.25">
      <c r="L495" s="21">
        <v>2014</v>
      </c>
      <c r="M495" s="22">
        <v>6.6473906203493165</v>
      </c>
      <c r="N495" s="23">
        <v>25.932949682540954</v>
      </c>
      <c r="O495" s="23">
        <v>62.43119540304285</v>
      </c>
      <c r="P495" s="23">
        <v>94.295384127863116</v>
      </c>
      <c r="Q495" s="23">
        <v>17.635756105397142</v>
      </c>
      <c r="R495" s="23">
        <v>64.800386781101565</v>
      </c>
      <c r="S495" s="23">
        <v>19.640417785174964</v>
      </c>
      <c r="T495" s="23">
        <v>8.487391111693432</v>
      </c>
      <c r="U495" s="24">
        <v>7.1884547863764139</v>
      </c>
    </row>
    <row r="496" spans="12:21" x14ac:dyDescent="0.25">
      <c r="L496" s="21">
        <v>2015</v>
      </c>
      <c r="M496" s="22">
        <v>6.3413825571946116</v>
      </c>
      <c r="N496" s="23">
        <v>26.691315308582141</v>
      </c>
      <c r="O496" s="23">
        <v>64.025945008969757</v>
      </c>
      <c r="P496" s="23">
        <v>95.000903453916536</v>
      </c>
      <c r="Q496" s="23">
        <v>16.34846026846548</v>
      </c>
      <c r="R496" s="23">
        <v>65.27244329406642</v>
      </c>
      <c r="S496" s="23">
        <v>19.603827542735925</v>
      </c>
      <c r="T496" s="23">
        <v>8.105280712625369</v>
      </c>
      <c r="U496" s="24">
        <v>6.4363573226416335</v>
      </c>
    </row>
    <row r="497" spans="12:21" x14ac:dyDescent="0.25">
      <c r="L497" s="21">
        <v>2016</v>
      </c>
      <c r="M497" s="22">
        <v>6.4408445113082404</v>
      </c>
      <c r="N497" s="23">
        <v>28.879317461447613</v>
      </c>
      <c r="O497" s="23">
        <v>61.493330651185069</v>
      </c>
      <c r="P497" s="23">
        <v>100.29534490823755</v>
      </c>
      <c r="Q497" s="23">
        <v>16.257575761819027</v>
      </c>
      <c r="R497" s="23">
        <v>70.341991717961008</v>
      </c>
      <c r="S497" s="23">
        <v>20.337938335049436</v>
      </c>
      <c r="T497" s="23">
        <v>8.0543235901423564</v>
      </c>
      <c r="U497" s="24">
        <v>6.6128833156782294</v>
      </c>
    </row>
    <row r="498" spans="12:21" x14ac:dyDescent="0.25">
      <c r="L498" s="21">
        <v>2017</v>
      </c>
      <c r="M498" s="22">
        <v>6.5045556184435744</v>
      </c>
      <c r="N498" s="23">
        <v>28.651992879125849</v>
      </c>
      <c r="O498" s="23">
        <v>61.814968124423316</v>
      </c>
      <c r="P498" s="23">
        <v>99.294964736053387</v>
      </c>
      <c r="Q498" s="23">
        <v>16.690070392227042</v>
      </c>
      <c r="R498" s="23">
        <v>69.738455262518301</v>
      </c>
      <c r="S498" s="23">
        <v>21.152681019409922</v>
      </c>
      <c r="T498" s="23">
        <v>8.8201036368326378</v>
      </c>
      <c r="U498" s="24">
        <v>7.5367162325996198</v>
      </c>
    </row>
    <row r="499" spans="12:21" ht="15.75" thickBot="1" x14ac:dyDescent="0.3">
      <c r="L499" s="25">
        <v>2018</v>
      </c>
      <c r="M499" s="26">
        <v>5.8862006653338534</v>
      </c>
      <c r="N499" s="27">
        <v>27.948254238311769</v>
      </c>
      <c r="O499" s="27">
        <v>61.511469164415288</v>
      </c>
      <c r="P499" s="27">
        <v>97.848849033371508</v>
      </c>
      <c r="Q499" s="27">
        <v>17.03333722881592</v>
      </c>
      <c r="R499" s="27">
        <v>72.480671846376339</v>
      </c>
      <c r="S499" s="27">
        <v>22.108445381204227</v>
      </c>
      <c r="T499" s="27">
        <v>10.623551907078024</v>
      </c>
      <c r="U499" s="28">
        <v>8.213057505458405</v>
      </c>
    </row>
    <row r="500" spans="12:21" ht="15.75" thickBot="1" x14ac:dyDescent="0.3"/>
    <row r="501" spans="12:21" ht="15.75" thickBot="1" x14ac:dyDescent="0.3">
      <c r="L501" s="30" t="s">
        <v>60</v>
      </c>
      <c r="M501" s="10"/>
      <c r="N501" s="10"/>
      <c r="O501" s="11" t="s">
        <v>2</v>
      </c>
    </row>
    <row r="502" spans="12:21" ht="19.5" thickBot="1" x14ac:dyDescent="0.3">
      <c r="L502" s="31" t="s">
        <v>17</v>
      </c>
      <c r="M502" s="15" t="s">
        <v>4</v>
      </c>
      <c r="N502" s="15" t="s">
        <v>5</v>
      </c>
      <c r="O502" s="15" t="s">
        <v>6</v>
      </c>
      <c r="P502" s="15" t="s">
        <v>7</v>
      </c>
      <c r="Q502" s="15" t="s">
        <v>8</v>
      </c>
      <c r="R502" s="15" t="s">
        <v>9</v>
      </c>
      <c r="S502" s="15" t="s">
        <v>10</v>
      </c>
      <c r="T502" s="15" t="s">
        <v>11</v>
      </c>
      <c r="U502" s="16" t="s">
        <v>12</v>
      </c>
    </row>
    <row r="503" spans="12:21" x14ac:dyDescent="0.25">
      <c r="L503" s="32">
        <v>2000</v>
      </c>
      <c r="M503" s="70">
        <v>9.0748771090575914E-3</v>
      </c>
      <c r="N503" s="71">
        <v>3.1321762941353956E-2</v>
      </c>
      <c r="O503" s="71">
        <v>2.843286204042509E-2</v>
      </c>
      <c r="P503" s="71">
        <v>5.9412243840007928E-2</v>
      </c>
      <c r="Q503" s="71">
        <v>2.1112555194096723E-2</v>
      </c>
      <c r="R503" s="71">
        <v>5.0487388276988461E-2</v>
      </c>
      <c r="S503" s="71">
        <v>2.4071135954673719E-2</v>
      </c>
      <c r="T503" s="71">
        <v>1.8473985330279608E-2</v>
      </c>
      <c r="U503" s="72">
        <v>7.1316804070742342E-3</v>
      </c>
    </row>
    <row r="504" spans="12:21" x14ac:dyDescent="0.25">
      <c r="L504" s="36">
        <v>2001</v>
      </c>
      <c r="M504" s="73">
        <v>1.1018719043203605E-2</v>
      </c>
      <c r="N504" s="74">
        <v>3.7971455462326907E-2</v>
      </c>
      <c r="O504" s="74">
        <v>2.966680563897044E-2</v>
      </c>
      <c r="P504" s="74">
        <v>6.0069093702178361E-2</v>
      </c>
      <c r="Q504" s="74">
        <v>2.2669841372786756E-2</v>
      </c>
      <c r="R504" s="74">
        <v>4.9318553911295616E-2</v>
      </c>
      <c r="S504" s="74">
        <v>2.4977489689537547E-2</v>
      </c>
      <c r="T504" s="74">
        <v>2.0478150329682004E-2</v>
      </c>
      <c r="U504" s="75">
        <v>7.1023894489633818E-3</v>
      </c>
    </row>
    <row r="505" spans="12:21" x14ac:dyDescent="0.25">
      <c r="L505" s="36">
        <v>2002</v>
      </c>
      <c r="M505" s="73">
        <v>1.124956088660363E-2</v>
      </c>
      <c r="N505" s="74">
        <v>3.8458822341301893E-2</v>
      </c>
      <c r="O505" s="74">
        <v>3.122642642739942E-2</v>
      </c>
      <c r="P505" s="74">
        <v>5.9268769794893796E-2</v>
      </c>
      <c r="Q505" s="74">
        <v>2.4637278248483892E-2</v>
      </c>
      <c r="R505" s="74">
        <v>4.67011792782175E-2</v>
      </c>
      <c r="S505" s="74">
        <v>2.5213356536239715E-2</v>
      </c>
      <c r="T505" s="74">
        <v>1.8201872324686601E-2</v>
      </c>
      <c r="U505" s="75">
        <v>6.5728340690866475E-3</v>
      </c>
    </row>
    <row r="506" spans="12:21" x14ac:dyDescent="0.25">
      <c r="L506" s="36">
        <v>2003</v>
      </c>
      <c r="M506" s="73">
        <v>1.2211864128405346E-2</v>
      </c>
      <c r="N506" s="74">
        <v>4.1109499014865769E-2</v>
      </c>
      <c r="O506" s="74">
        <v>3.0235539353315466E-2</v>
      </c>
      <c r="P506" s="74">
        <v>6.5892290970564288E-2</v>
      </c>
      <c r="Q506" s="74">
        <v>2.7080446215988162E-2</v>
      </c>
      <c r="R506" s="74">
        <v>4.6624029608217078E-2</v>
      </c>
      <c r="S506" s="74">
        <v>2.6948882050187476E-2</v>
      </c>
      <c r="T506" s="74">
        <v>1.9148511409082785E-2</v>
      </c>
      <c r="U506" s="75">
        <v>7.4694437363005822E-3</v>
      </c>
    </row>
    <row r="507" spans="12:21" x14ac:dyDescent="0.25">
      <c r="L507" s="36">
        <v>2004</v>
      </c>
      <c r="M507" s="73">
        <v>1.4886608223188784E-2</v>
      </c>
      <c r="N507" s="74">
        <v>4.2701180342313114E-2</v>
      </c>
      <c r="O507" s="74">
        <v>3.2175158301772637E-2</v>
      </c>
      <c r="P507" s="74">
        <v>6.3402056575676574E-2</v>
      </c>
      <c r="Q507" s="74">
        <v>3.0006835659328723E-2</v>
      </c>
      <c r="R507" s="74">
        <v>5.2419858186039212E-2</v>
      </c>
      <c r="S507" s="74">
        <v>2.9857755073118407E-2</v>
      </c>
      <c r="T507" s="74">
        <v>2.2868746766886518E-2</v>
      </c>
      <c r="U507" s="75">
        <v>8.640816428328606E-3</v>
      </c>
    </row>
    <row r="508" spans="12:21" x14ac:dyDescent="0.25">
      <c r="L508" s="36">
        <v>2005</v>
      </c>
      <c r="M508" s="73">
        <v>1.6691775066878727E-2</v>
      </c>
      <c r="N508" s="74">
        <v>4.4266762545610856E-2</v>
      </c>
      <c r="O508" s="74">
        <v>3.2044151028411523E-2</v>
      </c>
      <c r="P508" s="74">
        <v>6.5152415560502289E-2</v>
      </c>
      <c r="Q508" s="74">
        <v>3.8741586288126212E-2</v>
      </c>
      <c r="R508" s="74">
        <v>5.4431450849878348E-2</v>
      </c>
      <c r="S508" s="74">
        <v>3.337443606379896E-2</v>
      </c>
      <c r="T508" s="74">
        <v>2.332070193385595E-2</v>
      </c>
      <c r="U508" s="75">
        <v>8.1778575794829202E-3</v>
      </c>
    </row>
    <row r="509" spans="12:21" x14ac:dyDescent="0.25">
      <c r="L509" s="36">
        <v>2006</v>
      </c>
      <c r="M509" s="73">
        <v>1.8974201370495249E-2</v>
      </c>
      <c r="N509" s="74">
        <v>4.9027777359277186E-2</v>
      </c>
      <c r="O509" s="74">
        <v>3.2313121576395806E-2</v>
      </c>
      <c r="P509" s="74">
        <v>6.6423406671977395E-2</v>
      </c>
      <c r="Q509" s="74">
        <v>3.7442939127701004E-2</v>
      </c>
      <c r="R509" s="74">
        <v>5.5704996770250426E-2</v>
      </c>
      <c r="S509" s="74">
        <v>3.2674383908274367E-2</v>
      </c>
      <c r="T509" s="74">
        <v>2.3337956354152437E-2</v>
      </c>
      <c r="U509" s="75">
        <v>8.111173709317996E-3</v>
      </c>
    </row>
    <row r="510" spans="12:21" x14ac:dyDescent="0.25">
      <c r="L510" s="36">
        <v>2007</v>
      </c>
      <c r="M510" s="73">
        <v>1.877727448459501E-2</v>
      </c>
      <c r="N510" s="74">
        <v>5.0148330881379141E-2</v>
      </c>
      <c r="O510" s="74">
        <v>3.2946303762185276E-2</v>
      </c>
      <c r="P510" s="74">
        <v>6.5925081692440518E-2</v>
      </c>
      <c r="Q510" s="74">
        <v>3.8740194150439534E-2</v>
      </c>
      <c r="R510" s="74">
        <v>5.6838524996443138E-2</v>
      </c>
      <c r="S510" s="74">
        <v>3.1901191744258525E-2</v>
      </c>
      <c r="T510" s="74">
        <v>2.3030450465779149E-2</v>
      </c>
      <c r="U510" s="75">
        <v>8.057753298373483E-3</v>
      </c>
    </row>
    <row r="511" spans="12:21" x14ac:dyDescent="0.25">
      <c r="L511" s="36">
        <v>2008</v>
      </c>
      <c r="M511" s="73">
        <v>1.9177923958756338E-2</v>
      </c>
      <c r="N511" s="74">
        <v>4.9450197736201157E-2</v>
      </c>
      <c r="O511" s="74">
        <v>3.291373141300151E-2</v>
      </c>
      <c r="P511" s="74">
        <v>6.7581668478603113E-2</v>
      </c>
      <c r="Q511" s="74">
        <v>3.9272417580312004E-2</v>
      </c>
      <c r="R511" s="74">
        <v>5.3852537133852199E-2</v>
      </c>
      <c r="S511" s="74">
        <v>2.8651829842515558E-2</v>
      </c>
      <c r="T511" s="74">
        <v>2.3055879840909781E-2</v>
      </c>
      <c r="U511" s="75">
        <v>8.2885003537644334E-3</v>
      </c>
    </row>
    <row r="512" spans="12:21" x14ac:dyDescent="0.25">
      <c r="L512" s="36">
        <v>2009</v>
      </c>
      <c r="M512" s="73">
        <v>2.1433972430016733E-2</v>
      </c>
      <c r="N512" s="74">
        <v>4.274164302558859E-2</v>
      </c>
      <c r="O512" s="74">
        <v>3.5042560521671845E-2</v>
      </c>
      <c r="P512" s="74">
        <v>6.4780669236949334E-2</v>
      </c>
      <c r="Q512" s="74">
        <v>3.4851964845308038E-2</v>
      </c>
      <c r="R512" s="74">
        <v>5.2008441358618457E-2</v>
      </c>
      <c r="S512" s="74">
        <v>2.8329641426244303E-2</v>
      </c>
      <c r="T512" s="74">
        <v>2.3603866454791282E-2</v>
      </c>
      <c r="U512" s="75">
        <v>7.0000966360373208E-3</v>
      </c>
    </row>
    <row r="513" spans="12:32" x14ac:dyDescent="0.25">
      <c r="L513" s="36">
        <v>2010</v>
      </c>
      <c r="M513" s="73">
        <v>2.0295596545762913E-2</v>
      </c>
      <c r="N513" s="74">
        <v>4.553819484798996E-2</v>
      </c>
      <c r="O513" s="74">
        <v>3.5996890973887474E-2</v>
      </c>
      <c r="P513" s="74">
        <v>6.9761013041314157E-2</v>
      </c>
      <c r="Q513" s="74">
        <v>3.6206322885942652E-2</v>
      </c>
      <c r="R513" s="74">
        <v>5.6894234975511902E-2</v>
      </c>
      <c r="S513" s="74">
        <v>3.0371521555486024E-2</v>
      </c>
      <c r="T513" s="74">
        <v>2.3781624397074368E-2</v>
      </c>
      <c r="U513" s="75">
        <v>7.2703510668864144E-3</v>
      </c>
    </row>
    <row r="514" spans="12:32" x14ac:dyDescent="0.25">
      <c r="L514" s="36">
        <v>2011</v>
      </c>
      <c r="M514" s="73">
        <v>2.3364606899285472E-2</v>
      </c>
      <c r="N514" s="74">
        <v>4.6408310773082301E-2</v>
      </c>
      <c r="O514" s="74">
        <v>3.6691231097926935E-2</v>
      </c>
      <c r="P514" s="74">
        <v>6.8643931573096881E-2</v>
      </c>
      <c r="Q514" s="74">
        <v>3.4439242790888294E-2</v>
      </c>
      <c r="R514" s="74">
        <v>5.7789715144712241E-2</v>
      </c>
      <c r="S514" s="74">
        <v>3.0452514263628137E-2</v>
      </c>
      <c r="T514" s="74">
        <v>2.3354866522772393E-2</v>
      </c>
      <c r="U514" s="75">
        <v>7.1206812906176604E-3</v>
      </c>
    </row>
    <row r="515" spans="12:32" x14ac:dyDescent="0.25">
      <c r="L515" s="36">
        <v>2012</v>
      </c>
      <c r="M515" s="73">
        <v>2.3330095878058697E-2</v>
      </c>
      <c r="N515" s="74">
        <v>4.6511485794421131E-2</v>
      </c>
      <c r="O515" s="74">
        <v>3.7523707334404494E-2</v>
      </c>
      <c r="P515" s="74">
        <v>6.9864169399947523E-2</v>
      </c>
      <c r="Q515" s="74">
        <v>3.2183025462134945E-2</v>
      </c>
      <c r="R515" s="74">
        <v>5.7341986791770785E-2</v>
      </c>
      <c r="S515" s="74">
        <v>2.9563398028736636E-2</v>
      </c>
      <c r="T515" s="74">
        <v>2.4203797061503569E-2</v>
      </c>
      <c r="U515" s="75">
        <v>6.8837657370470302E-3</v>
      </c>
    </row>
    <row r="516" spans="12:32" x14ac:dyDescent="0.25">
      <c r="L516" s="36">
        <v>2013</v>
      </c>
      <c r="M516" s="73">
        <v>2.1604025357840728E-2</v>
      </c>
      <c r="N516" s="74">
        <v>4.9773635713162644E-2</v>
      </c>
      <c r="O516" s="74">
        <v>3.8369699158106528E-2</v>
      </c>
      <c r="P516" s="74">
        <v>6.7325808171381771E-2</v>
      </c>
      <c r="Q516" s="74">
        <v>3.4372048984923798E-2</v>
      </c>
      <c r="R516" s="74">
        <v>5.6471811505749044E-2</v>
      </c>
      <c r="S516" s="74">
        <v>2.8674481019116474E-2</v>
      </c>
      <c r="T516" s="74">
        <v>2.4617691641772518E-2</v>
      </c>
      <c r="U516" s="75">
        <v>5.5350232852280877E-3</v>
      </c>
    </row>
    <row r="517" spans="12:32" x14ac:dyDescent="0.25">
      <c r="L517" s="36">
        <v>2014</v>
      </c>
      <c r="M517" s="73">
        <v>2.3128116111661549E-2</v>
      </c>
      <c r="N517" s="74">
        <v>4.6651980698280665E-2</v>
      </c>
      <c r="O517" s="74">
        <v>3.8407733939742811E-2</v>
      </c>
      <c r="P517" s="74">
        <v>6.6152608931153808E-2</v>
      </c>
      <c r="Q517" s="74">
        <v>3.3009070517523241E-2</v>
      </c>
      <c r="R517" s="74">
        <v>5.3322855439229232E-2</v>
      </c>
      <c r="S517" s="74">
        <v>2.720136306562115E-2</v>
      </c>
      <c r="T517" s="74">
        <v>2.2616035705665158E-2</v>
      </c>
      <c r="U517" s="75">
        <v>4.0687539614502671E-3</v>
      </c>
    </row>
    <row r="518" spans="12:32" x14ac:dyDescent="0.25">
      <c r="L518" s="36">
        <v>2015</v>
      </c>
      <c r="M518" s="73">
        <v>2.1991505490416747E-2</v>
      </c>
      <c r="N518" s="74">
        <v>4.7864693070599436E-2</v>
      </c>
      <c r="O518" s="74">
        <v>3.9117061085235598E-2</v>
      </c>
      <c r="P518" s="74">
        <v>6.6099034513746407E-2</v>
      </c>
      <c r="Q518" s="74">
        <v>3.0355029974405569E-2</v>
      </c>
      <c r="R518" s="74">
        <v>5.3433240251534023E-2</v>
      </c>
      <c r="S518" s="74">
        <v>2.6897815861036688E-2</v>
      </c>
      <c r="T518" s="74">
        <v>2.140901210967313E-2</v>
      </c>
      <c r="U518" s="75">
        <v>3.5810520356736849E-3</v>
      </c>
    </row>
    <row r="519" spans="12:32" x14ac:dyDescent="0.25">
      <c r="L519" s="36">
        <v>2016</v>
      </c>
      <c r="M519" s="73">
        <v>2.2132649663786731E-2</v>
      </c>
      <c r="N519" s="74">
        <v>5.1525860708189757E-2</v>
      </c>
      <c r="O519" s="74">
        <v>3.7185502401104603E-2</v>
      </c>
      <c r="P519" s="74">
        <v>6.8981383727779497E-2</v>
      </c>
      <c r="Q519" s="74">
        <v>2.9785872066211128E-2</v>
      </c>
      <c r="R519" s="74">
        <v>5.7095216376107545E-2</v>
      </c>
      <c r="S519" s="74">
        <v>2.7515715359424188E-2</v>
      </c>
      <c r="T519" s="74">
        <v>2.0966774672566378E-2</v>
      </c>
      <c r="U519" s="75">
        <v>3.5935169461132651E-3</v>
      </c>
    </row>
    <row r="520" spans="12:32" x14ac:dyDescent="0.25">
      <c r="L520" s="36">
        <v>2017</v>
      </c>
      <c r="M520" s="73">
        <v>2.2280300944857452E-2</v>
      </c>
      <c r="N520" s="74">
        <v>5.1066062018449966E-2</v>
      </c>
      <c r="O520" s="74">
        <v>3.7109324206183819E-2</v>
      </c>
      <c r="P520" s="74">
        <v>6.777605106740979E-2</v>
      </c>
      <c r="Q520" s="74">
        <v>3.0386300173554454E-2</v>
      </c>
      <c r="R520" s="74">
        <v>5.6363507629138894E-2</v>
      </c>
      <c r="S520" s="74">
        <v>2.834898609187381E-2</v>
      </c>
      <c r="T520" s="74">
        <v>2.2688252759683902E-2</v>
      </c>
      <c r="U520" s="75">
        <v>4.035547693541499E-3</v>
      </c>
    </row>
    <row r="521" spans="12:32" ht="15.75" thickBot="1" x14ac:dyDescent="0.3">
      <c r="L521" s="40">
        <v>2018</v>
      </c>
      <c r="M521" s="76">
        <v>2.0111730299252936E-2</v>
      </c>
      <c r="N521" s="77">
        <v>4.9827694586737283E-2</v>
      </c>
      <c r="O521" s="77">
        <v>3.6818487673442771E-2</v>
      </c>
      <c r="P521" s="77">
        <v>6.6402309099341666E-2</v>
      </c>
      <c r="Q521" s="77">
        <v>3.0825162065181485E-2</v>
      </c>
      <c r="R521" s="77">
        <v>5.8442068744891072E-2</v>
      </c>
      <c r="S521" s="77">
        <v>2.9433188728072299E-2</v>
      </c>
      <c r="T521" s="77">
        <v>2.7118815510957558E-2</v>
      </c>
      <c r="U521" s="78">
        <v>4.3483491454033747E-3</v>
      </c>
    </row>
    <row r="522" spans="12:32" ht="15.75" thickBot="1" x14ac:dyDescent="0.3"/>
    <row r="523" spans="12:32" ht="15.75" thickBot="1" x14ac:dyDescent="0.3">
      <c r="L523" s="30" t="s">
        <v>61</v>
      </c>
      <c r="M523" s="10"/>
      <c r="N523" s="10"/>
      <c r="O523" s="11" t="s">
        <v>62</v>
      </c>
    </row>
    <row r="524" spans="12:32" ht="39" thickBot="1" x14ac:dyDescent="0.3">
      <c r="L524" s="31" t="s">
        <v>3</v>
      </c>
      <c r="M524" s="15" t="s">
        <v>4</v>
      </c>
      <c r="N524" s="15" t="s">
        <v>5</v>
      </c>
      <c r="O524" s="15" t="s">
        <v>6</v>
      </c>
      <c r="P524" s="15" t="s">
        <v>7</v>
      </c>
      <c r="Q524" s="15" t="s">
        <v>8</v>
      </c>
      <c r="R524" s="15" t="s">
        <v>9</v>
      </c>
      <c r="S524" s="15" t="s">
        <v>10</v>
      </c>
      <c r="T524" s="15" t="s">
        <v>11</v>
      </c>
      <c r="U524" s="16" t="s">
        <v>12</v>
      </c>
      <c r="X524" s="79" t="s">
        <v>63</v>
      </c>
      <c r="Y524" s="79" t="s">
        <v>64</v>
      </c>
      <c r="Z524" s="79" t="s">
        <v>65</v>
      </c>
      <c r="AA524" s="79" t="s">
        <v>66</v>
      </c>
      <c r="AB524" s="79" t="s">
        <v>67</v>
      </c>
      <c r="AC524" s="79" t="s">
        <v>68</v>
      </c>
      <c r="AD524" s="79" t="s">
        <v>69</v>
      </c>
      <c r="AE524" s="79" t="s">
        <v>70</v>
      </c>
      <c r="AF524" s="79" t="s">
        <v>71</v>
      </c>
    </row>
    <row r="525" spans="12:32" ht="15.75" thickBot="1" x14ac:dyDescent="0.3">
      <c r="L525" s="17">
        <v>2000</v>
      </c>
      <c r="M525" s="29">
        <f>M481*1000/X525</f>
        <v>0.52255930880269796</v>
      </c>
      <c r="N525" s="29">
        <f t="shared" ref="N525:U540" si="7">N481*1000/Y525</f>
        <v>0.5237069002852448</v>
      </c>
      <c r="O525" s="29">
        <f t="shared" si="7"/>
        <v>0.75696849045442027</v>
      </c>
      <c r="P525" s="29">
        <f t="shared" si="7"/>
        <v>6.5753981330757947</v>
      </c>
      <c r="Q525" s="29">
        <f t="shared" si="7"/>
        <v>0.39911748982687462</v>
      </c>
      <c r="R525" s="29">
        <f t="shared" si="7"/>
        <v>1.6943669488906594</v>
      </c>
      <c r="S525" s="29">
        <f t="shared" si="7"/>
        <v>1.0541628720668306</v>
      </c>
      <c r="T525" s="29">
        <f t="shared" si="7"/>
        <v>0.35803662718042756</v>
      </c>
      <c r="U525" s="29">
        <f t="shared" si="7"/>
        <v>1.157860241405904</v>
      </c>
      <c r="W525" s="80" t="s">
        <v>72</v>
      </c>
      <c r="X525" s="81">
        <v>4797</v>
      </c>
      <c r="Y525" s="81">
        <v>33534</v>
      </c>
      <c r="Z525" s="81">
        <v>57660</v>
      </c>
      <c r="AA525" s="81">
        <v>12379</v>
      </c>
      <c r="AB525" s="81">
        <v>27129</v>
      </c>
      <c r="AC525" s="81">
        <v>35248</v>
      </c>
      <c r="AD525" s="81">
        <v>15241</v>
      </c>
      <c r="AE525" s="81">
        <v>17975</v>
      </c>
      <c r="AF525" s="81">
        <v>9538</v>
      </c>
    </row>
    <row r="526" spans="12:32" ht="15.75" thickBot="1" x14ac:dyDescent="0.3">
      <c r="L526" s="21">
        <v>2001</v>
      </c>
      <c r="M526" s="29">
        <f t="shared" ref="M526:U541" si="8">M482*1000/X526</f>
        <v>0.61304065167062383</v>
      </c>
      <c r="N526" s="29">
        <f t="shared" si="7"/>
        <v>0.62277171301101275</v>
      </c>
      <c r="O526" s="29">
        <f t="shared" si="7"/>
        <v>0.76315617982924189</v>
      </c>
      <c r="P526" s="29">
        <f t="shared" si="7"/>
        <v>6.5545863725085018</v>
      </c>
      <c r="Q526" s="29">
        <f t="shared" si="7"/>
        <v>0.41559573068724659</v>
      </c>
      <c r="R526" s="29">
        <f t="shared" si="7"/>
        <v>1.5989328856499863</v>
      </c>
      <c r="S526" s="29">
        <f t="shared" si="7"/>
        <v>1.0694500099857773</v>
      </c>
      <c r="T526" s="29">
        <f t="shared" si="7"/>
        <v>0.38342215490808718</v>
      </c>
      <c r="U526" s="29">
        <f t="shared" si="7"/>
        <v>1.1064461853186307</v>
      </c>
      <c r="W526" s="80" t="s">
        <v>73</v>
      </c>
      <c r="X526" s="81">
        <v>4960</v>
      </c>
      <c r="Y526" s="81">
        <v>34118</v>
      </c>
      <c r="Z526" s="81">
        <v>59843</v>
      </c>
      <c r="AA526" s="81">
        <v>12584</v>
      </c>
      <c r="AB526" s="81">
        <v>28084</v>
      </c>
      <c r="AC526" s="81">
        <v>36472</v>
      </c>
      <c r="AD526" s="81">
        <v>15683</v>
      </c>
      <c r="AE526" s="81">
        <v>18700</v>
      </c>
      <c r="AF526" s="81">
        <v>9975</v>
      </c>
    </row>
    <row r="527" spans="12:32" ht="15.75" thickBot="1" x14ac:dyDescent="0.3">
      <c r="L527" s="21">
        <v>2002</v>
      </c>
      <c r="M527" s="29">
        <f t="shared" si="8"/>
        <v>0.58329268350436392</v>
      </c>
      <c r="N527" s="29">
        <f t="shared" si="7"/>
        <v>0.60289948401456384</v>
      </c>
      <c r="O527" s="29">
        <f t="shared" si="7"/>
        <v>0.76970654629834001</v>
      </c>
      <c r="P527" s="29">
        <f t="shared" si="7"/>
        <v>6.1445168969860244</v>
      </c>
      <c r="Q527" s="29">
        <f t="shared" si="7"/>
        <v>0.43419014684817464</v>
      </c>
      <c r="R527" s="29">
        <f t="shared" si="7"/>
        <v>1.4444334102279883</v>
      </c>
      <c r="S527" s="29">
        <f t="shared" si="7"/>
        <v>1.0299051036690674</v>
      </c>
      <c r="T527" s="29">
        <f t="shared" si="7"/>
        <v>0.32103586458249395</v>
      </c>
      <c r="U527" s="29">
        <f t="shared" si="7"/>
        <v>0.98688176425130192</v>
      </c>
      <c r="W527" s="80" t="s">
        <v>74</v>
      </c>
      <c r="X527" s="81">
        <v>5336</v>
      </c>
      <c r="Y527" s="81">
        <v>35718</v>
      </c>
      <c r="Z527" s="81">
        <v>62666</v>
      </c>
      <c r="AA527" s="81">
        <v>13290</v>
      </c>
      <c r="AB527" s="81">
        <v>29339</v>
      </c>
      <c r="AC527" s="81">
        <v>38414</v>
      </c>
      <c r="AD527" s="81">
        <v>16542</v>
      </c>
      <c r="AE527" s="81">
        <v>19990</v>
      </c>
      <c r="AF527" s="81">
        <v>10464</v>
      </c>
    </row>
    <row r="528" spans="12:32" ht="15.75" thickBot="1" x14ac:dyDescent="0.3">
      <c r="L528" s="21">
        <v>2003</v>
      </c>
      <c r="M528" s="29">
        <f t="shared" si="8"/>
        <v>0.64969090607877478</v>
      </c>
      <c r="N528" s="29">
        <f t="shared" si="7"/>
        <v>0.6594128429386481</v>
      </c>
      <c r="O528" s="29">
        <f t="shared" si="7"/>
        <v>0.7559587479766271</v>
      </c>
      <c r="P528" s="29">
        <f t="shared" si="7"/>
        <v>7.0226796808600209</v>
      </c>
      <c r="Q528" s="29">
        <f t="shared" si="7"/>
        <v>0.49062280407652231</v>
      </c>
      <c r="R528" s="29">
        <f t="shared" si="7"/>
        <v>1.4888081023894937</v>
      </c>
      <c r="S528" s="29">
        <f t="shared" si="7"/>
        <v>1.1328016921043202</v>
      </c>
      <c r="T528" s="29">
        <f t="shared" si="7"/>
        <v>0.3510576924939407</v>
      </c>
      <c r="U528" s="29">
        <f t="shared" si="7"/>
        <v>1.1466531975319427</v>
      </c>
      <c r="W528" s="80" t="s">
        <v>75</v>
      </c>
      <c r="X528" s="81">
        <v>5198</v>
      </c>
      <c r="Y528" s="81">
        <v>34826</v>
      </c>
      <c r="Z528" s="81">
        <v>61965</v>
      </c>
      <c r="AA528" s="81">
        <v>12972</v>
      </c>
      <c r="AB528" s="81">
        <v>28541</v>
      </c>
      <c r="AC528" s="81">
        <v>37245</v>
      </c>
      <c r="AD528" s="81">
        <v>16164</v>
      </c>
      <c r="AE528" s="81">
        <v>19342</v>
      </c>
      <c r="AF528" s="81">
        <v>10376</v>
      </c>
    </row>
    <row r="529" spans="12:32" ht="15.75" thickBot="1" x14ac:dyDescent="0.3">
      <c r="L529" s="21">
        <v>2004</v>
      </c>
      <c r="M529" s="29">
        <f t="shared" si="8"/>
        <v>0.73110256623720205</v>
      </c>
      <c r="N529" s="29">
        <f t="shared" si="7"/>
        <v>0.62828584247480934</v>
      </c>
      <c r="O529" s="29">
        <f t="shared" si="7"/>
        <v>0.77648939929219141</v>
      </c>
      <c r="P529" s="29">
        <f t="shared" si="7"/>
        <v>6.3406078040992035</v>
      </c>
      <c r="Q529" s="29">
        <f t="shared" si="7"/>
        <v>0.502506442517069</v>
      </c>
      <c r="R529" s="29">
        <f t="shared" si="7"/>
        <v>1.5637393027207986</v>
      </c>
      <c r="S529" s="29">
        <f t="shared" si="7"/>
        <v>1.1690679164050168</v>
      </c>
      <c r="T529" s="29">
        <f t="shared" si="7"/>
        <v>0.39267601204898467</v>
      </c>
      <c r="U529" s="29">
        <f t="shared" si="7"/>
        <v>1.2622693382025283</v>
      </c>
      <c r="W529" s="80" t="s">
        <v>37</v>
      </c>
      <c r="X529" s="81">
        <v>5636</v>
      </c>
      <c r="Y529" s="81">
        <v>37926</v>
      </c>
      <c r="Z529" s="81">
        <v>64529</v>
      </c>
      <c r="AA529" s="81">
        <v>13874</v>
      </c>
      <c r="AB529" s="81">
        <v>31033</v>
      </c>
      <c r="AC529" s="81">
        <v>39964</v>
      </c>
      <c r="AD529" s="81">
        <v>17460</v>
      </c>
      <c r="AE529" s="81">
        <v>20795</v>
      </c>
      <c r="AF529" s="81">
        <v>11024</v>
      </c>
    </row>
    <row r="530" spans="12:32" ht="15.75" thickBot="1" x14ac:dyDescent="0.3">
      <c r="L530" s="21">
        <v>2005</v>
      </c>
      <c r="M530" s="29">
        <f t="shared" si="8"/>
        <v>0.81133699395007441</v>
      </c>
      <c r="N530" s="29">
        <f t="shared" si="7"/>
        <v>0.6313627774463636</v>
      </c>
      <c r="O530" s="29">
        <f t="shared" si="7"/>
        <v>0.74632798990373539</v>
      </c>
      <c r="P530" s="29">
        <f t="shared" si="7"/>
        <v>6.2376282224764639</v>
      </c>
      <c r="Q530" s="29">
        <f t="shared" si="7"/>
        <v>0.62230638646193726</v>
      </c>
      <c r="R530" s="29">
        <f t="shared" si="7"/>
        <v>1.5316468399077712</v>
      </c>
      <c r="S530" s="29">
        <f t="shared" si="7"/>
        <v>1.2567474433700563</v>
      </c>
      <c r="T530" s="29">
        <f t="shared" si="7"/>
        <v>0.37879334208925747</v>
      </c>
      <c r="U530" s="29">
        <f t="shared" si="7"/>
        <v>1.1498507252328698</v>
      </c>
      <c r="W530" s="80" t="s">
        <v>38</v>
      </c>
      <c r="X530" s="81">
        <v>5720</v>
      </c>
      <c r="Y530" s="81">
        <v>39188</v>
      </c>
      <c r="Z530" s="81">
        <v>67364</v>
      </c>
      <c r="AA530" s="81">
        <v>14568</v>
      </c>
      <c r="AB530" s="81">
        <v>32520</v>
      </c>
      <c r="AC530" s="81">
        <v>42531</v>
      </c>
      <c r="AD530" s="81">
        <v>18296</v>
      </c>
      <c r="AE530" s="81">
        <v>22167</v>
      </c>
      <c r="AF530" s="81">
        <v>11611</v>
      </c>
    </row>
    <row r="531" spans="12:32" ht="15.75" thickBot="1" x14ac:dyDescent="0.3">
      <c r="L531" s="21">
        <v>2006</v>
      </c>
      <c r="M531" s="29">
        <f t="shared" si="8"/>
        <v>0.897054862117586</v>
      </c>
      <c r="N531" s="29">
        <f t="shared" si="7"/>
        <v>0.66134700654022982</v>
      </c>
      <c r="O531" s="29">
        <f t="shared" si="7"/>
        <v>0.71911630640554136</v>
      </c>
      <c r="P531" s="29">
        <f t="shared" si="7"/>
        <v>6.1071459526252934</v>
      </c>
      <c r="Q531" s="29">
        <f t="shared" si="7"/>
        <v>0.57602495843945989</v>
      </c>
      <c r="R531" s="29">
        <f t="shared" si="7"/>
        <v>1.4953964230331591</v>
      </c>
      <c r="S531" s="29">
        <f t="shared" si="7"/>
        <v>1.166167440441662</v>
      </c>
      <c r="T531" s="29">
        <f t="shared" si="7"/>
        <v>0.35895334914137922</v>
      </c>
      <c r="U531" s="29">
        <f t="shared" si="7"/>
        <v>1.0969228975193399</v>
      </c>
      <c r="W531" s="80" t="s">
        <v>39</v>
      </c>
      <c r="X531" s="81">
        <v>5904</v>
      </c>
      <c r="Y531" s="81">
        <v>41461</v>
      </c>
      <c r="Z531" s="81">
        <v>71019</v>
      </c>
      <c r="AA531" s="81">
        <v>15230</v>
      </c>
      <c r="AB531" s="81">
        <v>34121</v>
      </c>
      <c r="AC531" s="81">
        <v>44733</v>
      </c>
      <c r="AD531" s="81">
        <v>19452</v>
      </c>
      <c r="AE531" s="81">
        <v>23577</v>
      </c>
      <c r="AF531" s="81">
        <v>12219</v>
      </c>
    </row>
    <row r="532" spans="12:32" ht="15.75" thickBot="1" x14ac:dyDescent="0.3">
      <c r="L532" s="21">
        <v>2007</v>
      </c>
      <c r="M532" s="29">
        <f t="shared" si="8"/>
        <v>0.83698886625889668</v>
      </c>
      <c r="N532" s="29">
        <f t="shared" si="7"/>
        <v>0.62926481060402251</v>
      </c>
      <c r="O532" s="29">
        <f t="shared" si="7"/>
        <v>0.70759698409495553</v>
      </c>
      <c r="P532" s="29">
        <f t="shared" si="7"/>
        <v>5.6548886545866619</v>
      </c>
      <c r="Q532" s="29">
        <f t="shared" si="7"/>
        <v>0.55773835223871526</v>
      </c>
      <c r="R532" s="29">
        <f t="shared" si="7"/>
        <v>1.4416232873507262</v>
      </c>
      <c r="S532" s="29">
        <f t="shared" si="7"/>
        <v>1.0644717480503201</v>
      </c>
      <c r="T532" s="29">
        <f t="shared" si="7"/>
        <v>0.3380320396776092</v>
      </c>
      <c r="U532" s="29">
        <f t="shared" si="7"/>
        <v>1.0284986888904923</v>
      </c>
      <c r="W532" s="80" t="s">
        <v>40</v>
      </c>
      <c r="X532" s="81">
        <v>6283</v>
      </c>
      <c r="Y532" s="81">
        <v>44580</v>
      </c>
      <c r="Z532" s="81">
        <v>73965</v>
      </c>
      <c r="AA532" s="81">
        <v>16364</v>
      </c>
      <c r="AB532" s="81">
        <v>36539</v>
      </c>
      <c r="AC532" s="81">
        <v>47410</v>
      </c>
      <c r="AD532" s="81">
        <v>20896</v>
      </c>
      <c r="AE532" s="81">
        <v>24818</v>
      </c>
      <c r="AF532" s="81">
        <v>13015</v>
      </c>
    </row>
    <row r="533" spans="12:32" ht="15.75" thickBot="1" x14ac:dyDescent="0.3">
      <c r="L533" s="21">
        <v>2008</v>
      </c>
      <c r="M533" s="29">
        <f t="shared" si="8"/>
        <v>0.84064829019648668</v>
      </c>
      <c r="N533" s="29">
        <f t="shared" si="7"/>
        <v>0.59717824773275729</v>
      </c>
      <c r="O533" s="29">
        <f t="shared" si="7"/>
        <v>0.68472054151091555</v>
      </c>
      <c r="P533" s="29">
        <f t="shared" si="7"/>
        <v>5.6674665300851919</v>
      </c>
      <c r="Q533" s="29">
        <f t="shared" si="7"/>
        <v>0.54932295396025688</v>
      </c>
      <c r="R533" s="29">
        <f t="shared" si="7"/>
        <v>1.3039316235301637</v>
      </c>
      <c r="S533" s="29">
        <f t="shared" si="7"/>
        <v>0.93929129971254788</v>
      </c>
      <c r="T533" s="29">
        <f t="shared" si="7"/>
        <v>0.33290107984044065</v>
      </c>
      <c r="U533" s="29">
        <f t="shared" si="7"/>
        <v>1.0292700140970836</v>
      </c>
      <c r="W533" s="80" t="s">
        <v>41</v>
      </c>
      <c r="X533" s="81">
        <v>6410</v>
      </c>
      <c r="Y533" s="81">
        <v>46348</v>
      </c>
      <c r="Z533" s="81">
        <v>76694</v>
      </c>
      <c r="AA533" s="81">
        <v>16763</v>
      </c>
      <c r="AB533" s="81">
        <v>37601</v>
      </c>
      <c r="AC533" s="81">
        <v>49713</v>
      </c>
      <c r="AD533" s="81">
        <v>21340</v>
      </c>
      <c r="AE533" s="81">
        <v>25319</v>
      </c>
      <c r="AF533" s="81">
        <v>13458</v>
      </c>
    </row>
    <row r="534" spans="12:32" ht="15.75" thickBot="1" x14ac:dyDescent="0.3">
      <c r="L534" s="21">
        <v>2009</v>
      </c>
      <c r="M534" s="29">
        <f t="shared" si="8"/>
        <v>0.90490212329693065</v>
      </c>
      <c r="N534" s="29">
        <f t="shared" si="7"/>
        <v>0.51662111848899983</v>
      </c>
      <c r="O534" s="29">
        <f t="shared" si="7"/>
        <v>0.71895242197232889</v>
      </c>
      <c r="P534" s="29">
        <f t="shared" si="7"/>
        <v>5.503032295252825</v>
      </c>
      <c r="Q534" s="29">
        <f t="shared" si="7"/>
        <v>0.48851647413399241</v>
      </c>
      <c r="R534" s="29">
        <f t="shared" si="7"/>
        <v>1.2634748877191684</v>
      </c>
      <c r="S534" s="29">
        <f t="shared" si="7"/>
        <v>0.91008001468901933</v>
      </c>
      <c r="T534" s="29">
        <f t="shared" si="7"/>
        <v>0.33855421067679531</v>
      </c>
      <c r="U534" s="29">
        <f t="shared" si="7"/>
        <v>0.87482202927615038</v>
      </c>
      <c r="W534" s="80" t="s">
        <v>42</v>
      </c>
      <c r="X534" s="81">
        <v>6698</v>
      </c>
      <c r="Y534" s="81">
        <v>46286</v>
      </c>
      <c r="Z534" s="81">
        <v>78130</v>
      </c>
      <c r="AA534" s="81">
        <v>16582</v>
      </c>
      <c r="AB534" s="81">
        <v>37576</v>
      </c>
      <c r="AC534" s="81">
        <v>49593</v>
      </c>
      <c r="AD534" s="81">
        <v>21868</v>
      </c>
      <c r="AE534" s="81">
        <v>25591</v>
      </c>
      <c r="AF534" s="81">
        <v>13444</v>
      </c>
    </row>
    <row r="535" spans="12:32" ht="15.75" thickBot="1" x14ac:dyDescent="0.3">
      <c r="L535" s="21">
        <v>2010</v>
      </c>
      <c r="M535" s="29">
        <f t="shared" si="8"/>
        <v>0.89392949126584398</v>
      </c>
      <c r="N535" s="29">
        <f t="shared" si="7"/>
        <v>0.56217304532718371</v>
      </c>
      <c r="O535" s="29">
        <f t="shared" si="7"/>
        <v>0.75750264338045914</v>
      </c>
      <c r="P535" s="29">
        <f t="shared" si="7"/>
        <v>6.0843493570683931</v>
      </c>
      <c r="Q535" s="29">
        <f t="shared" si="7"/>
        <v>0.5205665744155199</v>
      </c>
      <c r="R535" s="29">
        <f t="shared" si="7"/>
        <v>1.4267009340560974</v>
      </c>
      <c r="S535" s="29">
        <f t="shared" si="7"/>
        <v>1.0263599233805818</v>
      </c>
      <c r="T535" s="29">
        <f t="shared" si="7"/>
        <v>0.34824065243491398</v>
      </c>
      <c r="U535" s="29">
        <f t="shared" si="7"/>
        <v>0.93721258209631619</v>
      </c>
      <c r="W535" s="80" t="s">
        <v>43</v>
      </c>
      <c r="X535" s="81">
        <v>6441</v>
      </c>
      <c r="Y535" s="81">
        <v>45200</v>
      </c>
      <c r="Z535" s="81">
        <v>76313</v>
      </c>
      <c r="AA535" s="81">
        <v>16158</v>
      </c>
      <c r="AB535" s="81">
        <v>36635</v>
      </c>
      <c r="AC535" s="81">
        <v>48055</v>
      </c>
      <c r="AD535" s="81">
        <v>20852</v>
      </c>
      <c r="AE535" s="81">
        <v>25156</v>
      </c>
      <c r="AF535" s="81">
        <v>13110</v>
      </c>
    </row>
    <row r="536" spans="12:32" ht="15.75" thickBot="1" x14ac:dyDescent="0.3">
      <c r="L536" s="21">
        <v>2011</v>
      </c>
      <c r="M536" s="29">
        <f t="shared" si="8"/>
        <v>0.94811395921938679</v>
      </c>
      <c r="N536" s="29">
        <f t="shared" si="7"/>
        <v>0.53258728859369697</v>
      </c>
      <c r="O536" s="29">
        <f t="shared" si="7"/>
        <v>0.73134088548311205</v>
      </c>
      <c r="P536" s="29">
        <f t="shared" si="7"/>
        <v>5.5164795116751675</v>
      </c>
      <c r="Q536" s="29">
        <f t="shared" si="7"/>
        <v>0.46063785238074489</v>
      </c>
      <c r="R536" s="29">
        <f t="shared" si="7"/>
        <v>1.3262901755677867</v>
      </c>
      <c r="S536" s="29">
        <f t="shared" si="7"/>
        <v>0.93893195338211499</v>
      </c>
      <c r="T536" s="29">
        <f t="shared" si="7"/>
        <v>0.32005908441664854</v>
      </c>
      <c r="U536" s="29">
        <f t="shared" si="7"/>
        <v>0.8513893932828771</v>
      </c>
      <c r="W536" s="80" t="s">
        <v>44</v>
      </c>
      <c r="X536" s="81">
        <v>7013</v>
      </c>
      <c r="Y536" s="81">
        <v>48511</v>
      </c>
      <c r="Z536" s="81">
        <v>80747</v>
      </c>
      <c r="AA536" s="81">
        <v>17548</v>
      </c>
      <c r="AB536" s="81">
        <v>39467</v>
      </c>
      <c r="AC536" s="81">
        <v>52575</v>
      </c>
      <c r="AD536" s="81">
        <v>22947</v>
      </c>
      <c r="AE536" s="81">
        <v>26948</v>
      </c>
      <c r="AF536" s="81">
        <v>14242</v>
      </c>
    </row>
    <row r="537" spans="12:32" ht="15.75" thickBot="1" x14ac:dyDescent="0.3">
      <c r="L537" s="21">
        <v>2012</v>
      </c>
      <c r="M537" s="29">
        <f t="shared" si="8"/>
        <v>0.9051481754308135</v>
      </c>
      <c r="N537" s="29">
        <f t="shared" si="7"/>
        <v>0.5192892235615959</v>
      </c>
      <c r="O537" s="29">
        <f t="shared" si="7"/>
        <v>0.73894680447617778</v>
      </c>
      <c r="P537" s="29">
        <f t="shared" si="7"/>
        <v>5.5581011553469617</v>
      </c>
      <c r="Q537" s="29">
        <f t="shared" si="7"/>
        <v>0.41623882506579574</v>
      </c>
      <c r="R537" s="29">
        <f t="shared" si="7"/>
        <v>1.2840236775587495</v>
      </c>
      <c r="S537" s="29">
        <f t="shared" si="7"/>
        <v>0.88067787217676741</v>
      </c>
      <c r="T537" s="29">
        <f t="shared" si="7"/>
        <v>0.31846396469920446</v>
      </c>
      <c r="U537" s="29">
        <f t="shared" si="7"/>
        <v>0.81047751006799662</v>
      </c>
      <c r="W537" s="80" t="s">
        <v>45</v>
      </c>
      <c r="X537" s="81">
        <v>7366</v>
      </c>
      <c r="Y537" s="81">
        <v>49802</v>
      </c>
      <c r="Z537" s="81">
        <v>81982</v>
      </c>
      <c r="AA537" s="81">
        <v>17772</v>
      </c>
      <c r="AB537" s="81">
        <v>40956</v>
      </c>
      <c r="AC537" s="81">
        <v>53978</v>
      </c>
      <c r="AD537" s="81">
        <v>23887</v>
      </c>
      <c r="AE537" s="81">
        <v>28191</v>
      </c>
      <c r="AF537" s="81">
        <v>14584</v>
      </c>
    </row>
    <row r="538" spans="12:32" ht="15.75" thickBot="1" x14ac:dyDescent="0.3">
      <c r="L538" s="21">
        <v>2013</v>
      </c>
      <c r="M538" s="29">
        <f t="shared" si="8"/>
        <v>0.82144292226322502</v>
      </c>
      <c r="N538" s="29">
        <f t="shared" si="7"/>
        <v>0.54780881217550215</v>
      </c>
      <c r="O538" s="29">
        <f t="shared" si="7"/>
        <v>0.74718939459224187</v>
      </c>
      <c r="P538" s="29">
        <f t="shared" si="7"/>
        <v>5.332897265997806</v>
      </c>
      <c r="Q538" s="29">
        <f t="shared" si="7"/>
        <v>0.44263083747295651</v>
      </c>
      <c r="R538" s="29">
        <f t="shared" si="7"/>
        <v>1.2338425990244191</v>
      </c>
      <c r="S538" s="29">
        <f t="shared" si="7"/>
        <v>0.8565349606865249</v>
      </c>
      <c r="T538" s="29">
        <f t="shared" si="7"/>
        <v>0.31696415766955893</v>
      </c>
      <c r="U538" s="29">
        <f t="shared" si="7"/>
        <v>0.63754959021699198</v>
      </c>
      <c r="W538" s="80" t="s">
        <v>46</v>
      </c>
      <c r="X538" s="81">
        <v>7540</v>
      </c>
      <c r="Y538" s="81">
        <v>50470</v>
      </c>
      <c r="Z538" s="81">
        <v>83118</v>
      </c>
      <c r="AA538" s="81">
        <v>17908</v>
      </c>
      <c r="AB538" s="81">
        <v>41304</v>
      </c>
      <c r="AC538" s="81">
        <v>55425</v>
      </c>
      <c r="AD538" s="81">
        <v>23966</v>
      </c>
      <c r="AE538" s="81">
        <v>28939</v>
      </c>
      <c r="AF538" s="81">
        <v>15117</v>
      </c>
    </row>
    <row r="539" spans="12:32" ht="15.75" thickBot="1" x14ac:dyDescent="0.3">
      <c r="L539" s="21">
        <v>2014</v>
      </c>
      <c r="M539" s="29">
        <f t="shared" si="8"/>
        <v>0.85916900870483603</v>
      </c>
      <c r="N539" s="29">
        <f t="shared" si="7"/>
        <v>0.49824107442104471</v>
      </c>
      <c r="O539" s="29">
        <f t="shared" si="7"/>
        <v>0.73665127319224599</v>
      </c>
      <c r="P539" s="29">
        <f t="shared" si="7"/>
        <v>5.1191848060729157</v>
      </c>
      <c r="Q539" s="29">
        <f t="shared" si="7"/>
        <v>0.41290899546714299</v>
      </c>
      <c r="R539" s="29">
        <f t="shared" si="7"/>
        <v>1.1341230162784459</v>
      </c>
      <c r="S539" s="29">
        <f t="shared" si="7"/>
        <v>0.80151884529770501</v>
      </c>
      <c r="T539" s="29">
        <f t="shared" si="7"/>
        <v>0.28430613712837677</v>
      </c>
      <c r="U539" s="29">
        <f t="shared" si="7"/>
        <v>0.45324431187745357</v>
      </c>
      <c r="W539" s="80" t="s">
        <v>48</v>
      </c>
      <c r="X539" s="81">
        <v>7737</v>
      </c>
      <c r="Y539" s="81">
        <v>52049</v>
      </c>
      <c r="Z539" s="81">
        <v>84750</v>
      </c>
      <c r="AA539" s="81">
        <v>18420</v>
      </c>
      <c r="AB539" s="81">
        <v>42711</v>
      </c>
      <c r="AC539" s="81">
        <v>57137</v>
      </c>
      <c r="AD539" s="81">
        <v>24504</v>
      </c>
      <c r="AE539" s="81">
        <v>29853</v>
      </c>
      <c r="AF539" s="81">
        <v>15860</v>
      </c>
    </row>
    <row r="540" spans="12:32" ht="15.75" thickBot="1" x14ac:dyDescent="0.3">
      <c r="L540" s="21">
        <v>2015</v>
      </c>
      <c r="M540" s="29">
        <f t="shared" si="8"/>
        <v>0.78863108533697446</v>
      </c>
      <c r="N540" s="29">
        <f t="shared" si="7"/>
        <v>0.49533850438122184</v>
      </c>
      <c r="O540" s="29">
        <f t="shared" si="7"/>
        <v>0.73352746759431464</v>
      </c>
      <c r="P540" s="29">
        <f t="shared" si="7"/>
        <v>5.0753768273275206</v>
      </c>
      <c r="Q540" s="29">
        <f t="shared" si="7"/>
        <v>0.37391839962640044</v>
      </c>
      <c r="R540" s="29">
        <f t="shared" si="7"/>
        <v>1.112895658966879</v>
      </c>
      <c r="S540" s="29">
        <f t="shared" si="7"/>
        <v>0.76565487981315128</v>
      </c>
      <c r="T540" s="29">
        <f t="shared" si="7"/>
        <v>0.25983460641871414</v>
      </c>
      <c r="U540" s="29">
        <f t="shared" si="7"/>
        <v>0.37772050015502545</v>
      </c>
      <c r="W540" s="80" t="s">
        <v>47</v>
      </c>
      <c r="X540" s="81">
        <v>8041</v>
      </c>
      <c r="Y540" s="81">
        <v>53885</v>
      </c>
      <c r="Z540" s="81">
        <v>87285</v>
      </c>
      <c r="AA540" s="81">
        <v>18718</v>
      </c>
      <c r="AB540" s="81">
        <v>43722</v>
      </c>
      <c r="AC540" s="81">
        <v>58651</v>
      </c>
      <c r="AD540" s="81">
        <v>25604</v>
      </c>
      <c r="AE540" s="81">
        <v>31194</v>
      </c>
      <c r="AF540" s="81">
        <v>17040</v>
      </c>
    </row>
    <row r="541" spans="12:32" ht="15.75" thickBot="1" x14ac:dyDescent="0.3">
      <c r="L541" s="21">
        <v>2016</v>
      </c>
      <c r="M541" s="29">
        <f t="shared" si="8"/>
        <v>0.77098928792293997</v>
      </c>
      <c r="N541" s="29">
        <f t="shared" si="8"/>
        <v>0.51856345659886893</v>
      </c>
      <c r="O541" s="29">
        <f t="shared" si="8"/>
        <v>0.67158851351169746</v>
      </c>
      <c r="P541" s="29">
        <f t="shared" si="8"/>
        <v>5.2452980967646861</v>
      </c>
      <c r="Q541" s="29">
        <f t="shared" si="8"/>
        <v>0.35741933258187192</v>
      </c>
      <c r="R541" s="29">
        <f t="shared" si="8"/>
        <v>1.1592095007986192</v>
      </c>
      <c r="S541" s="29">
        <f t="shared" si="8"/>
        <v>0.75800150330026594</v>
      </c>
      <c r="T541" s="29">
        <f t="shared" si="8"/>
        <v>0.24878219583451294</v>
      </c>
      <c r="U541" s="29">
        <f t="shared" si="8"/>
        <v>0.38748876805802351</v>
      </c>
      <c r="W541" s="80" t="s">
        <v>49</v>
      </c>
      <c r="X541" s="81">
        <v>8354</v>
      </c>
      <c r="Y541" s="81">
        <v>55691</v>
      </c>
      <c r="Z541" s="81">
        <v>91564</v>
      </c>
      <c r="AA541" s="81">
        <v>19121</v>
      </c>
      <c r="AB541" s="81">
        <v>45486</v>
      </c>
      <c r="AC541" s="81">
        <v>60681</v>
      </c>
      <c r="AD541" s="81">
        <v>26831</v>
      </c>
      <c r="AE541" s="81">
        <v>32375</v>
      </c>
      <c r="AF541" s="81">
        <v>17066</v>
      </c>
    </row>
    <row r="542" spans="12:32" ht="15.75" thickBot="1" x14ac:dyDescent="0.3">
      <c r="L542" s="21">
        <v>2017</v>
      </c>
      <c r="M542" s="29">
        <f t="shared" ref="M542:U543" si="9">M498*1000/X542</f>
        <v>0.74151340839530033</v>
      </c>
      <c r="N542" s="29">
        <f t="shared" si="9"/>
        <v>0.49257311372448509</v>
      </c>
      <c r="O542" s="29">
        <f t="shared" si="9"/>
        <v>0.66511333373958526</v>
      </c>
      <c r="P542" s="29">
        <f t="shared" si="9"/>
        <v>4.9944653053696184</v>
      </c>
      <c r="Q542" s="29">
        <f t="shared" si="9"/>
        <v>0.35065383096050262</v>
      </c>
      <c r="R542" s="29">
        <f t="shared" si="9"/>
        <v>1.1027586221144576</v>
      </c>
      <c r="S542" s="29">
        <f t="shared" si="9"/>
        <v>0.76055950738565814</v>
      </c>
      <c r="T542" s="29">
        <f t="shared" si="9"/>
        <v>0.2627611534195084</v>
      </c>
      <c r="U542" s="29">
        <f t="shared" si="9"/>
        <v>0.41442407525567027</v>
      </c>
      <c r="W542" s="80" t="s">
        <v>50</v>
      </c>
      <c r="X542" s="81">
        <v>8772</v>
      </c>
      <c r="Y542" s="81">
        <v>58168</v>
      </c>
      <c r="Z542" s="81">
        <v>92939</v>
      </c>
      <c r="AA542" s="81">
        <v>19881</v>
      </c>
      <c r="AB542" s="81">
        <v>47597</v>
      </c>
      <c r="AC542" s="81">
        <v>63240</v>
      </c>
      <c r="AD542" s="81">
        <v>27812</v>
      </c>
      <c r="AE542" s="81">
        <v>33567</v>
      </c>
      <c r="AF542" s="81">
        <v>18186</v>
      </c>
    </row>
    <row r="543" spans="12:32" ht="15.75" thickBot="1" x14ac:dyDescent="0.3">
      <c r="L543" s="25">
        <v>2018</v>
      </c>
      <c r="M543" s="29">
        <f t="shared" si="9"/>
        <v>0.65358657176702784</v>
      </c>
      <c r="N543" s="29">
        <f t="shared" si="9"/>
        <v>0.45801793245348688</v>
      </c>
      <c r="O543" s="29">
        <f t="shared" si="9"/>
        <v>0.63797327405348947</v>
      </c>
      <c r="P543" s="29">
        <f t="shared" si="9"/>
        <v>4.6857987277737525</v>
      </c>
      <c r="Q543" s="29">
        <f t="shared" si="9"/>
        <v>0.34338636458382227</v>
      </c>
      <c r="R543" s="29">
        <f t="shared" si="9"/>
        <v>1.1006935739768617</v>
      </c>
      <c r="S543" s="29">
        <f t="shared" si="9"/>
        <v>0.76117904566032801</v>
      </c>
      <c r="T543" s="29">
        <f t="shared" si="9"/>
        <v>0.30639263712623727</v>
      </c>
      <c r="U543" s="29">
        <f t="shared" si="9"/>
        <v>0.43052143971580459</v>
      </c>
      <c r="W543" s="80" t="s">
        <v>51</v>
      </c>
      <c r="X543" s="81">
        <v>9006</v>
      </c>
      <c r="Y543" s="81">
        <v>61020</v>
      </c>
      <c r="Z543" s="81">
        <v>96417</v>
      </c>
      <c r="AA543" s="81">
        <v>20882</v>
      </c>
      <c r="AB543" s="81">
        <v>49604</v>
      </c>
      <c r="AC543" s="81">
        <v>65850</v>
      </c>
      <c r="AD543" s="81">
        <v>29045</v>
      </c>
      <c r="AE543" s="81">
        <v>34673</v>
      </c>
      <c r="AF543" s="81">
        <v>19077</v>
      </c>
    </row>
    <row r="544" spans="12:32" ht="15.75" thickBot="1" x14ac:dyDescent="0.3"/>
    <row r="545" spans="12:22" ht="15.75" thickBot="1" x14ac:dyDescent="0.3">
      <c r="L545" s="30" t="s">
        <v>76</v>
      </c>
      <c r="M545" s="10"/>
      <c r="N545" s="10"/>
      <c r="O545" s="11" t="s">
        <v>77</v>
      </c>
    </row>
    <row r="546" spans="12:22" ht="19.5" thickBot="1" x14ac:dyDescent="0.3">
      <c r="L546" s="31" t="s">
        <v>3</v>
      </c>
      <c r="M546" s="15" t="s">
        <v>4</v>
      </c>
      <c r="N546" s="15" t="s">
        <v>5</v>
      </c>
      <c r="O546" s="15" t="s">
        <v>6</v>
      </c>
      <c r="P546" s="15" t="s">
        <v>7</v>
      </c>
      <c r="Q546" s="15" t="s">
        <v>8</v>
      </c>
      <c r="R546" s="15" t="s">
        <v>9</v>
      </c>
      <c r="S546" s="15" t="s">
        <v>10</v>
      </c>
      <c r="T546" s="15" t="s">
        <v>11</v>
      </c>
      <c r="U546" s="16" t="s">
        <v>12</v>
      </c>
    </row>
    <row r="547" spans="12:22" x14ac:dyDescent="0.25">
      <c r="L547" s="17">
        <v>2000</v>
      </c>
      <c r="M547">
        <v>4.7969999999999997</v>
      </c>
      <c r="N547">
        <v>33.533999999999999</v>
      </c>
      <c r="O547">
        <v>57.66</v>
      </c>
      <c r="P547">
        <v>12.379</v>
      </c>
      <c r="Q547">
        <v>27.129000000000001</v>
      </c>
      <c r="R547">
        <v>35.247999999999998</v>
      </c>
      <c r="S547">
        <v>15.241</v>
      </c>
      <c r="T547">
        <v>17.975000000000001</v>
      </c>
      <c r="U547">
        <v>9.5380000000000003</v>
      </c>
      <c r="V547" s="82">
        <f t="shared" ref="V547:V565" si="10">SUM(M547:U547)</f>
        <v>213.501</v>
      </c>
    </row>
    <row r="548" spans="12:22" x14ac:dyDescent="0.25">
      <c r="L548" s="21">
        <v>2001</v>
      </c>
      <c r="M548">
        <v>4.96</v>
      </c>
      <c r="N548">
        <v>34.118000000000002</v>
      </c>
      <c r="O548">
        <v>59.843000000000004</v>
      </c>
      <c r="P548">
        <v>12.584</v>
      </c>
      <c r="Q548">
        <v>28.084</v>
      </c>
      <c r="R548">
        <v>36.472000000000001</v>
      </c>
      <c r="S548">
        <v>15.683</v>
      </c>
      <c r="T548">
        <v>18.7</v>
      </c>
      <c r="U548">
        <v>9.9749999999999996</v>
      </c>
      <c r="V548" s="82">
        <f t="shared" si="10"/>
        <v>220.41899999999998</v>
      </c>
    </row>
    <row r="549" spans="12:22" x14ac:dyDescent="0.25">
      <c r="L549" s="21">
        <v>2002</v>
      </c>
      <c r="M549">
        <v>5.3360000000000003</v>
      </c>
      <c r="N549">
        <v>35.718000000000004</v>
      </c>
      <c r="O549">
        <v>62.665999999999997</v>
      </c>
      <c r="P549">
        <v>13.29</v>
      </c>
      <c r="Q549">
        <v>29.338999999999999</v>
      </c>
      <c r="R549">
        <v>38.414000000000001</v>
      </c>
      <c r="S549">
        <v>16.542000000000002</v>
      </c>
      <c r="T549">
        <v>19.989999999999998</v>
      </c>
      <c r="U549">
        <v>10.464</v>
      </c>
      <c r="V549" s="82">
        <f t="shared" si="10"/>
        <v>231.75899999999999</v>
      </c>
    </row>
    <row r="550" spans="12:22" x14ac:dyDescent="0.25">
      <c r="L550" s="21">
        <v>2003</v>
      </c>
      <c r="M550">
        <v>5.1980000000000004</v>
      </c>
      <c r="N550">
        <v>34.826000000000001</v>
      </c>
      <c r="O550">
        <v>61.965000000000003</v>
      </c>
      <c r="P550">
        <v>12.972</v>
      </c>
      <c r="Q550">
        <v>28.541</v>
      </c>
      <c r="R550">
        <v>37.244999999999997</v>
      </c>
      <c r="S550">
        <v>16.164000000000001</v>
      </c>
      <c r="T550">
        <v>19.341999999999999</v>
      </c>
      <c r="U550">
        <v>10.375999999999999</v>
      </c>
      <c r="V550" s="82">
        <f t="shared" si="10"/>
        <v>226.62899999999999</v>
      </c>
    </row>
    <row r="551" spans="12:22" x14ac:dyDescent="0.25">
      <c r="L551" s="21">
        <v>2004</v>
      </c>
      <c r="M551">
        <v>5.6360000000000001</v>
      </c>
      <c r="N551">
        <v>37.926000000000002</v>
      </c>
      <c r="O551">
        <v>64.528999999999996</v>
      </c>
      <c r="P551">
        <v>13.874000000000001</v>
      </c>
      <c r="Q551">
        <v>31.033000000000001</v>
      </c>
      <c r="R551">
        <v>39.963999999999999</v>
      </c>
      <c r="S551">
        <v>17.46</v>
      </c>
      <c r="T551">
        <v>20.795000000000002</v>
      </c>
      <c r="U551">
        <v>11.023999999999999</v>
      </c>
      <c r="V551" s="82">
        <f t="shared" si="10"/>
        <v>242.24099999999999</v>
      </c>
    </row>
    <row r="552" spans="12:22" x14ac:dyDescent="0.25">
      <c r="L552" s="21">
        <v>2005</v>
      </c>
      <c r="M552">
        <v>5.72</v>
      </c>
      <c r="N552">
        <v>39.188000000000002</v>
      </c>
      <c r="O552">
        <v>67.364000000000004</v>
      </c>
      <c r="P552">
        <v>14.568</v>
      </c>
      <c r="Q552">
        <v>32.520000000000003</v>
      </c>
      <c r="R552">
        <v>42.530999999999999</v>
      </c>
      <c r="S552">
        <v>18.295999999999999</v>
      </c>
      <c r="T552">
        <v>22.167000000000002</v>
      </c>
      <c r="U552">
        <v>11.611000000000001</v>
      </c>
      <c r="V552" s="82">
        <f t="shared" si="10"/>
        <v>253.965</v>
      </c>
    </row>
    <row r="553" spans="12:22" x14ac:dyDescent="0.25">
      <c r="L553" s="21">
        <v>2006</v>
      </c>
      <c r="M553">
        <v>5.9039999999999999</v>
      </c>
      <c r="N553">
        <v>41.460999999999999</v>
      </c>
      <c r="O553">
        <v>71.019000000000005</v>
      </c>
      <c r="P553">
        <v>15.23</v>
      </c>
      <c r="Q553">
        <v>34.121000000000002</v>
      </c>
      <c r="R553">
        <v>44.732999999999997</v>
      </c>
      <c r="S553">
        <v>19.452000000000002</v>
      </c>
      <c r="T553">
        <v>23.577000000000002</v>
      </c>
      <c r="U553">
        <v>12.218999999999999</v>
      </c>
      <c r="V553" s="82">
        <f t="shared" si="10"/>
        <v>267.71600000000001</v>
      </c>
    </row>
    <row r="554" spans="12:22" x14ac:dyDescent="0.25">
      <c r="L554" s="21">
        <v>2007</v>
      </c>
      <c r="M554">
        <v>6.2830000000000004</v>
      </c>
      <c r="N554">
        <v>44.58</v>
      </c>
      <c r="O554">
        <v>73.965000000000003</v>
      </c>
      <c r="P554">
        <v>16.364000000000001</v>
      </c>
      <c r="Q554">
        <v>36.539000000000001</v>
      </c>
      <c r="R554">
        <v>47.41</v>
      </c>
      <c r="S554">
        <v>20.896000000000001</v>
      </c>
      <c r="T554">
        <v>24.818000000000001</v>
      </c>
      <c r="U554">
        <v>13.015000000000001</v>
      </c>
      <c r="V554" s="82">
        <f t="shared" si="10"/>
        <v>283.86999999999995</v>
      </c>
    </row>
    <row r="555" spans="12:22" x14ac:dyDescent="0.25">
      <c r="L555" s="21">
        <v>2008</v>
      </c>
      <c r="M555">
        <v>6.41</v>
      </c>
      <c r="N555">
        <v>46.347999999999999</v>
      </c>
      <c r="O555">
        <v>76.694000000000003</v>
      </c>
      <c r="P555">
        <v>16.763000000000002</v>
      </c>
      <c r="Q555">
        <v>37.600999999999999</v>
      </c>
      <c r="R555">
        <v>49.713000000000001</v>
      </c>
      <c r="S555">
        <v>21.34</v>
      </c>
      <c r="T555">
        <v>25.318999999999999</v>
      </c>
      <c r="U555">
        <v>13.458</v>
      </c>
      <c r="V555" s="82">
        <f t="shared" si="10"/>
        <v>293.64600000000002</v>
      </c>
    </row>
    <row r="556" spans="12:22" x14ac:dyDescent="0.25">
      <c r="L556" s="21">
        <v>2009</v>
      </c>
      <c r="M556">
        <v>6.6980000000000004</v>
      </c>
      <c r="N556">
        <v>46.286000000000001</v>
      </c>
      <c r="O556">
        <v>78.13</v>
      </c>
      <c r="P556">
        <v>16.582000000000001</v>
      </c>
      <c r="Q556">
        <v>37.576000000000001</v>
      </c>
      <c r="R556">
        <v>49.593000000000004</v>
      </c>
      <c r="S556">
        <v>21.867999999999999</v>
      </c>
      <c r="T556">
        <v>25.591000000000001</v>
      </c>
      <c r="U556">
        <v>13.444000000000001</v>
      </c>
      <c r="V556" s="82">
        <f t="shared" si="10"/>
        <v>295.76800000000003</v>
      </c>
    </row>
    <row r="557" spans="12:22" x14ac:dyDescent="0.25">
      <c r="L557" s="21">
        <v>2010</v>
      </c>
      <c r="M557">
        <v>6.4409999999999998</v>
      </c>
      <c r="N557">
        <v>45.2</v>
      </c>
      <c r="O557">
        <v>76.313000000000002</v>
      </c>
      <c r="P557">
        <v>16.158000000000001</v>
      </c>
      <c r="Q557">
        <v>36.634999999999998</v>
      </c>
      <c r="R557">
        <v>48.055</v>
      </c>
      <c r="S557">
        <v>20.852</v>
      </c>
      <c r="T557">
        <v>25.155999999999999</v>
      </c>
      <c r="U557">
        <v>13.11</v>
      </c>
      <c r="V557" s="82">
        <f t="shared" si="10"/>
        <v>287.92</v>
      </c>
    </row>
    <row r="558" spans="12:22" x14ac:dyDescent="0.25">
      <c r="L558" s="21">
        <v>2011</v>
      </c>
      <c r="M558">
        <v>7.0129999999999999</v>
      </c>
      <c r="N558">
        <v>48.511000000000003</v>
      </c>
      <c r="O558">
        <v>80.747</v>
      </c>
      <c r="P558">
        <v>17.547999999999998</v>
      </c>
      <c r="Q558">
        <v>39.466999999999999</v>
      </c>
      <c r="R558">
        <v>52.575000000000003</v>
      </c>
      <c r="S558">
        <v>22.946999999999999</v>
      </c>
      <c r="T558">
        <v>26.948</v>
      </c>
      <c r="U558">
        <v>14.242000000000001</v>
      </c>
      <c r="V558" s="82">
        <f t="shared" si="10"/>
        <v>309.99799999999999</v>
      </c>
    </row>
    <row r="559" spans="12:22" x14ac:dyDescent="0.25">
      <c r="L559" s="21">
        <v>2012</v>
      </c>
      <c r="M559">
        <v>7.3659999999999997</v>
      </c>
      <c r="N559">
        <v>49.802</v>
      </c>
      <c r="O559">
        <v>81.981999999999999</v>
      </c>
      <c r="P559">
        <v>17.771999999999998</v>
      </c>
      <c r="Q559">
        <v>40.956000000000003</v>
      </c>
      <c r="R559">
        <v>53.978000000000002</v>
      </c>
      <c r="S559">
        <v>23.887</v>
      </c>
      <c r="T559">
        <v>28.190999999999999</v>
      </c>
      <c r="U559">
        <v>14.584</v>
      </c>
      <c r="V559" s="82">
        <f t="shared" si="10"/>
        <v>318.51799999999997</v>
      </c>
    </row>
    <row r="560" spans="12:22" x14ac:dyDescent="0.25">
      <c r="L560" s="21">
        <v>2013</v>
      </c>
      <c r="M560">
        <v>7.54</v>
      </c>
      <c r="N560">
        <v>50.47</v>
      </c>
      <c r="O560">
        <v>83.117999999999995</v>
      </c>
      <c r="P560">
        <v>17.908000000000001</v>
      </c>
      <c r="Q560">
        <v>41.304000000000002</v>
      </c>
      <c r="R560">
        <v>55.424999999999997</v>
      </c>
      <c r="S560">
        <v>23.966000000000001</v>
      </c>
      <c r="T560">
        <v>28.939</v>
      </c>
      <c r="U560">
        <v>15.117000000000001</v>
      </c>
      <c r="V560" s="82">
        <f t="shared" si="10"/>
        <v>323.78700000000003</v>
      </c>
    </row>
    <row r="561" spans="12:44" x14ac:dyDescent="0.25">
      <c r="L561" s="21">
        <v>2014</v>
      </c>
      <c r="M561">
        <v>7.7370000000000001</v>
      </c>
      <c r="N561">
        <v>52.048999999999999</v>
      </c>
      <c r="O561">
        <v>84.75</v>
      </c>
      <c r="P561">
        <v>18.420000000000002</v>
      </c>
      <c r="Q561">
        <v>42.710999999999999</v>
      </c>
      <c r="R561">
        <v>57.137</v>
      </c>
      <c r="S561">
        <v>24.504000000000001</v>
      </c>
      <c r="T561">
        <v>29.853000000000002</v>
      </c>
      <c r="U561">
        <v>15.86</v>
      </c>
      <c r="V561" s="82">
        <f t="shared" si="10"/>
        <v>333.02100000000007</v>
      </c>
    </row>
    <row r="562" spans="12:44" x14ac:dyDescent="0.25">
      <c r="L562" s="21">
        <v>2015</v>
      </c>
      <c r="M562">
        <v>8.0410000000000004</v>
      </c>
      <c r="N562">
        <v>53.884999999999998</v>
      </c>
      <c r="O562">
        <v>87.284999999999997</v>
      </c>
      <c r="P562">
        <v>18.718</v>
      </c>
      <c r="Q562">
        <v>43.722000000000001</v>
      </c>
      <c r="R562">
        <v>58.651000000000003</v>
      </c>
      <c r="S562">
        <v>25.603999999999999</v>
      </c>
      <c r="T562">
        <v>31.193999999999999</v>
      </c>
      <c r="U562">
        <v>17.04</v>
      </c>
      <c r="V562" s="82">
        <f t="shared" si="10"/>
        <v>344.14000000000004</v>
      </c>
    </row>
    <row r="563" spans="12:44" x14ac:dyDescent="0.25">
      <c r="L563" s="21">
        <v>2016</v>
      </c>
      <c r="M563">
        <v>8.3539999999999992</v>
      </c>
      <c r="N563">
        <v>55.691000000000003</v>
      </c>
      <c r="O563">
        <v>91.563999999999993</v>
      </c>
      <c r="P563">
        <v>19.120999999999999</v>
      </c>
      <c r="Q563">
        <v>45.485999999999997</v>
      </c>
      <c r="R563">
        <v>60.680999999999997</v>
      </c>
      <c r="S563">
        <v>26.831</v>
      </c>
      <c r="T563">
        <v>32.375</v>
      </c>
      <c r="U563">
        <v>17.065999999999999</v>
      </c>
      <c r="V563" s="82">
        <f t="shared" si="10"/>
        <v>357.16899999999998</v>
      </c>
    </row>
    <row r="564" spans="12:44" x14ac:dyDescent="0.25">
      <c r="L564" s="21">
        <v>2017</v>
      </c>
      <c r="M564">
        <v>8.7720000000000002</v>
      </c>
      <c r="N564">
        <v>58.167999999999999</v>
      </c>
      <c r="O564">
        <v>92.938999999999993</v>
      </c>
      <c r="P564">
        <v>19.881</v>
      </c>
      <c r="Q564">
        <v>47.597000000000001</v>
      </c>
      <c r="R564">
        <v>63.24</v>
      </c>
      <c r="S564">
        <v>27.812000000000001</v>
      </c>
      <c r="T564">
        <v>33.567</v>
      </c>
      <c r="U564">
        <v>18.186</v>
      </c>
      <c r="V564" s="82">
        <f t="shared" si="10"/>
        <v>370.16199999999998</v>
      </c>
    </row>
    <row r="565" spans="12:44" ht="15.75" thickBot="1" x14ac:dyDescent="0.3">
      <c r="L565" s="25">
        <v>2018</v>
      </c>
      <c r="M565">
        <v>9.0060000000000002</v>
      </c>
      <c r="N565">
        <v>61.02</v>
      </c>
      <c r="O565">
        <v>96.417000000000002</v>
      </c>
      <c r="P565">
        <v>20.882000000000001</v>
      </c>
      <c r="Q565">
        <v>49.603999999999999</v>
      </c>
      <c r="R565">
        <v>65.849999999999994</v>
      </c>
      <c r="S565">
        <v>29.045000000000002</v>
      </c>
      <c r="T565">
        <v>34.673000000000002</v>
      </c>
      <c r="U565">
        <v>19.077000000000002</v>
      </c>
      <c r="V565" s="82">
        <f t="shared" si="10"/>
        <v>385.57400000000001</v>
      </c>
    </row>
    <row r="566" spans="12:44" x14ac:dyDescent="0.25">
      <c r="M566" s="82">
        <f>SUM(M547:M565)</f>
        <v>127.212</v>
      </c>
      <c r="N566" s="82">
        <f t="shared" ref="N566:U566" si="11">SUM(N547:N565)</f>
        <v>868.78100000000006</v>
      </c>
      <c r="O566" s="82">
        <f t="shared" si="11"/>
        <v>1448.95</v>
      </c>
      <c r="P566" s="82">
        <f t="shared" si="11"/>
        <v>311.01400000000007</v>
      </c>
      <c r="Q566" s="82">
        <f t="shared" si="11"/>
        <v>709.96500000000003</v>
      </c>
      <c r="R566" s="82">
        <f t="shared" si="11"/>
        <v>936.91499999999996</v>
      </c>
      <c r="S566" s="82">
        <f t="shared" si="11"/>
        <v>408.39000000000004</v>
      </c>
      <c r="T566" s="82">
        <f t="shared" si="11"/>
        <v>489.17</v>
      </c>
      <c r="U566" s="82">
        <f t="shared" si="11"/>
        <v>259.40600000000001</v>
      </c>
      <c r="V566" s="82">
        <f>SUM(M566:U566)</f>
        <v>5559.8030000000008</v>
      </c>
    </row>
    <row r="567" spans="12:44" ht="15.75" thickBot="1" x14ac:dyDescent="0.3"/>
    <row r="568" spans="12:44" ht="15.75" thickBot="1" x14ac:dyDescent="0.3">
      <c r="L568" s="30" t="s">
        <v>78</v>
      </c>
      <c r="M568" s="10"/>
      <c r="N568" s="10"/>
      <c r="O568" s="11" t="s">
        <v>79</v>
      </c>
      <c r="W568" s="30" t="s">
        <v>76</v>
      </c>
      <c r="X568" s="10"/>
      <c r="Y568" s="10"/>
      <c r="Z568" s="11" t="s">
        <v>80</v>
      </c>
      <c r="AH568" s="83" t="s">
        <v>81</v>
      </c>
      <c r="AI568" s="84" t="s">
        <v>82</v>
      </c>
      <c r="AJ568" s="84" t="s">
        <v>83</v>
      </c>
      <c r="AK568" s="84" t="s">
        <v>84</v>
      </c>
      <c r="AL568" s="84" t="s">
        <v>85</v>
      </c>
      <c r="AM568" s="84" t="s">
        <v>86</v>
      </c>
      <c r="AN568" s="84" t="s">
        <v>87</v>
      </c>
      <c r="AO568" s="84" t="s">
        <v>88</v>
      </c>
      <c r="AP568" s="84" t="s">
        <v>89</v>
      </c>
      <c r="AQ568" s="84" t="s">
        <v>90</v>
      </c>
      <c r="AR568" s="85" t="s">
        <v>91</v>
      </c>
    </row>
    <row r="569" spans="12:44" ht="19.5" thickBot="1" x14ac:dyDescent="0.3">
      <c r="L569" s="86" t="s">
        <v>3</v>
      </c>
      <c r="M569" s="87" t="s">
        <v>4</v>
      </c>
      <c r="N569" s="87" t="s">
        <v>5</v>
      </c>
      <c r="O569" s="87" t="s">
        <v>6</v>
      </c>
      <c r="P569" s="87" t="s">
        <v>7</v>
      </c>
      <c r="Q569" s="87" t="s">
        <v>8</v>
      </c>
      <c r="R569" s="87" t="s">
        <v>9</v>
      </c>
      <c r="S569" s="87" t="s">
        <v>10</v>
      </c>
      <c r="T569" s="87" t="s">
        <v>11</v>
      </c>
      <c r="U569" s="88" t="s">
        <v>12</v>
      </c>
      <c r="W569" s="86" t="s">
        <v>3</v>
      </c>
      <c r="X569" s="87" t="s">
        <v>4</v>
      </c>
      <c r="Y569" s="87" t="s">
        <v>5</v>
      </c>
      <c r="Z569" s="87" t="s">
        <v>6</v>
      </c>
      <c r="AA569" s="87" t="s">
        <v>7</v>
      </c>
      <c r="AB569" s="87" t="s">
        <v>8</v>
      </c>
      <c r="AC569" s="87" t="s">
        <v>9</v>
      </c>
      <c r="AD569" s="87" t="s">
        <v>10</v>
      </c>
      <c r="AE569" s="87" t="s">
        <v>11</v>
      </c>
      <c r="AF569" s="88" t="s">
        <v>12</v>
      </c>
      <c r="AH569" s="89"/>
      <c r="AI569" s="87" t="s">
        <v>92</v>
      </c>
      <c r="AJ569" s="87" t="s">
        <v>4</v>
      </c>
      <c r="AK569" s="87" t="s">
        <v>5</v>
      </c>
      <c r="AL569" s="87" t="s">
        <v>6</v>
      </c>
      <c r="AM569" s="87" t="s">
        <v>7</v>
      </c>
      <c r="AN569" s="87" t="s">
        <v>8</v>
      </c>
      <c r="AO569" s="87" t="s">
        <v>9</v>
      </c>
      <c r="AP569" s="87" t="s">
        <v>10</v>
      </c>
      <c r="AQ569" s="87" t="s">
        <v>11</v>
      </c>
      <c r="AR569" s="88" t="s">
        <v>12</v>
      </c>
    </row>
    <row r="570" spans="12:44" x14ac:dyDescent="0.25">
      <c r="L570" s="90">
        <v>2000</v>
      </c>
      <c r="M570" s="91">
        <f>X570/AI570</f>
        <v>5.9946119722785744E-4</v>
      </c>
      <c r="N570" s="91">
        <f t="shared" ref="N570:U585" si="12">Y570/AJ570</f>
        <v>0.12140059226864959</v>
      </c>
      <c r="O570" s="91">
        <f t="shared" si="12"/>
        <v>0.10283647466719933</v>
      </c>
      <c r="P570" s="91">
        <f t="shared" si="12"/>
        <v>8.0640590769359057E-3</v>
      </c>
      <c r="Q570" s="91">
        <f t="shared" si="12"/>
        <v>1.9801683898586532E-2</v>
      </c>
      <c r="R570" s="91">
        <f t="shared" si="12"/>
        <v>6.8729111988987124E-2</v>
      </c>
      <c r="S570" s="91">
        <f t="shared" si="12"/>
        <v>1.2884109795169621E-2</v>
      </c>
      <c r="T570" s="91">
        <f t="shared" si="12"/>
        <v>2.6930493108940023E-2</v>
      </c>
      <c r="U570" s="91">
        <f t="shared" si="12"/>
        <v>2.7379250558320845E-2</v>
      </c>
      <c r="W570" s="90">
        <v>2000</v>
      </c>
      <c r="X570" s="81">
        <v>4797</v>
      </c>
      <c r="Y570" s="81">
        <v>33534</v>
      </c>
      <c r="Z570" s="81">
        <v>57660</v>
      </c>
      <c r="AA570" s="81">
        <v>12379</v>
      </c>
      <c r="AB570" s="81">
        <v>27129</v>
      </c>
      <c r="AC570" s="81">
        <v>35248</v>
      </c>
      <c r="AD570" s="81">
        <v>15241</v>
      </c>
      <c r="AE570" s="81">
        <v>17975</v>
      </c>
      <c r="AF570" s="81">
        <v>9538</v>
      </c>
      <c r="AH570" s="80" t="s">
        <v>72</v>
      </c>
      <c r="AI570" s="92">
        <f>SUM(AJ570:AR570)</f>
        <v>8002186</v>
      </c>
      <c r="AJ570" s="92">
        <v>276226</v>
      </c>
      <c r="AK570" s="92">
        <v>560696</v>
      </c>
      <c r="AL570" s="92">
        <v>1535083</v>
      </c>
      <c r="AM570" s="92">
        <v>1370035</v>
      </c>
      <c r="AN570" s="92">
        <v>512854</v>
      </c>
      <c r="AO570" s="92">
        <v>1182930</v>
      </c>
      <c r="AP570" s="92">
        <v>667459</v>
      </c>
      <c r="AQ570" s="92">
        <v>348366</v>
      </c>
      <c r="AR570" s="92">
        <v>1548537</v>
      </c>
    </row>
    <row r="571" spans="12:44" x14ac:dyDescent="0.25">
      <c r="L571" s="21">
        <v>2001</v>
      </c>
      <c r="M571" s="91">
        <f t="shared" ref="M571:U588" si="13">X571/AI571</f>
        <v>6.1838092414535646E-4</v>
      </c>
      <c r="N571" s="91">
        <f t="shared" si="12"/>
        <v>0.1236356520604734</v>
      </c>
      <c r="O571" s="91">
        <f t="shared" si="12"/>
        <v>0.10694442707002329</v>
      </c>
      <c r="P571" s="91">
        <f t="shared" si="12"/>
        <v>8.1745285225046389E-3</v>
      </c>
      <c r="Q571" s="91">
        <f t="shared" si="12"/>
        <v>2.0452483151680755E-2</v>
      </c>
      <c r="R571" s="91">
        <f t="shared" si="12"/>
        <v>7.083991290684101E-2</v>
      </c>
      <c r="S571" s="91">
        <f t="shared" si="12"/>
        <v>1.3263241041202056E-2</v>
      </c>
      <c r="T571" s="91">
        <f t="shared" si="12"/>
        <v>2.7848433041644576E-2</v>
      </c>
      <c r="U571" s="91">
        <f t="shared" si="12"/>
        <v>2.8489499584438877E-2</v>
      </c>
      <c r="W571" s="21">
        <v>2001</v>
      </c>
      <c r="X571" s="81">
        <v>4960</v>
      </c>
      <c r="Y571" s="81">
        <v>34118</v>
      </c>
      <c r="Z571" s="81">
        <v>59843</v>
      </c>
      <c r="AA571" s="81">
        <v>12584</v>
      </c>
      <c r="AB571" s="81">
        <v>28084</v>
      </c>
      <c r="AC571" s="81">
        <v>36472</v>
      </c>
      <c r="AD571" s="81">
        <v>15683</v>
      </c>
      <c r="AE571" s="81">
        <v>18700</v>
      </c>
      <c r="AF571" s="81">
        <v>9975</v>
      </c>
      <c r="AH571" s="80" t="s">
        <v>73</v>
      </c>
      <c r="AI571" s="92">
        <f t="shared" ref="AI571:AI588" si="14">SUM(AJ571:AR571)</f>
        <v>8020946</v>
      </c>
      <c r="AJ571" s="92">
        <v>275956</v>
      </c>
      <c r="AK571" s="92">
        <v>559571</v>
      </c>
      <c r="AL571" s="92">
        <v>1539416</v>
      </c>
      <c r="AM571" s="92">
        <v>1373134</v>
      </c>
      <c r="AN571" s="92">
        <v>514851</v>
      </c>
      <c r="AO571" s="92">
        <v>1182441</v>
      </c>
      <c r="AP571" s="92">
        <v>671492</v>
      </c>
      <c r="AQ571" s="92">
        <v>350129</v>
      </c>
      <c r="AR571" s="92">
        <v>1553956</v>
      </c>
    </row>
    <row r="572" spans="12:44" x14ac:dyDescent="0.25">
      <c r="L572" s="21">
        <v>2002</v>
      </c>
      <c r="M572" s="91">
        <f t="shared" si="13"/>
        <v>6.6173589098719688E-4</v>
      </c>
      <c r="N572" s="91">
        <f t="shared" si="12"/>
        <v>0.12909824955814264</v>
      </c>
      <c r="O572" s="91">
        <f t="shared" si="12"/>
        <v>0.11191696149360728</v>
      </c>
      <c r="P572" s="91">
        <f t="shared" si="12"/>
        <v>8.6037961580068718E-3</v>
      </c>
      <c r="Q572" s="91">
        <f t="shared" si="12"/>
        <v>2.1294061120538364E-2</v>
      </c>
      <c r="R572" s="91">
        <f t="shared" si="12"/>
        <v>7.4294555652257996E-2</v>
      </c>
      <c r="S572" s="91">
        <f t="shared" si="12"/>
        <v>1.392287123237863E-2</v>
      </c>
      <c r="T572" s="91">
        <f t="shared" si="12"/>
        <v>2.9584091188262263E-2</v>
      </c>
      <c r="U572" s="91">
        <f t="shared" si="12"/>
        <v>2.9678875923919518E-2</v>
      </c>
      <c r="W572" s="21">
        <v>2002</v>
      </c>
      <c r="X572" s="81">
        <v>5336</v>
      </c>
      <c r="Y572" s="81">
        <v>35718</v>
      </c>
      <c r="Z572" s="81">
        <v>62666</v>
      </c>
      <c r="AA572" s="81">
        <v>13290</v>
      </c>
      <c r="AB572" s="81">
        <v>29339</v>
      </c>
      <c r="AC572" s="81">
        <v>38414</v>
      </c>
      <c r="AD572" s="81">
        <v>16542</v>
      </c>
      <c r="AE572" s="81">
        <v>19990</v>
      </c>
      <c r="AF572" s="81">
        <v>10464</v>
      </c>
      <c r="AH572" s="80" t="s">
        <v>74</v>
      </c>
      <c r="AI572" s="92">
        <f t="shared" si="14"/>
        <v>8063640</v>
      </c>
      <c r="AJ572" s="92">
        <v>276673</v>
      </c>
      <c r="AK572" s="92">
        <v>559933</v>
      </c>
      <c r="AL572" s="92">
        <v>1544667</v>
      </c>
      <c r="AM572" s="92">
        <v>1377802</v>
      </c>
      <c r="AN572" s="92">
        <v>517050</v>
      </c>
      <c r="AO572" s="92">
        <v>1188117</v>
      </c>
      <c r="AP572" s="92">
        <v>675701</v>
      </c>
      <c r="AQ572" s="92">
        <v>352574</v>
      </c>
      <c r="AR572" s="92">
        <v>1571123</v>
      </c>
    </row>
    <row r="573" spans="12:44" x14ac:dyDescent="0.25">
      <c r="L573" s="21">
        <v>2003</v>
      </c>
      <c r="M573" s="91">
        <f t="shared" si="13"/>
        <v>6.4170676716698318E-4</v>
      </c>
      <c r="N573" s="91">
        <f t="shared" si="12"/>
        <v>0.12593385453204214</v>
      </c>
      <c r="O573" s="91">
        <f t="shared" si="12"/>
        <v>0.11092454123800846</v>
      </c>
      <c r="P573" s="91">
        <f t="shared" si="12"/>
        <v>8.3729810639727505E-3</v>
      </c>
      <c r="Q573" s="91">
        <f t="shared" si="12"/>
        <v>2.0644006793332812E-2</v>
      </c>
      <c r="R573" s="91">
        <f t="shared" si="12"/>
        <v>7.2028915998174375E-2</v>
      </c>
      <c r="S573" s="91">
        <f t="shared" si="12"/>
        <v>1.3591016677667397E-2</v>
      </c>
      <c r="T573" s="91">
        <f t="shared" si="12"/>
        <v>2.8466849263455964E-2</v>
      </c>
      <c r="U573" s="91">
        <f t="shared" si="12"/>
        <v>2.9260726724101464E-2</v>
      </c>
      <c r="W573" s="21">
        <v>2003</v>
      </c>
      <c r="X573" s="81">
        <v>5198</v>
      </c>
      <c r="Y573" s="81">
        <v>34826</v>
      </c>
      <c r="Z573" s="81">
        <v>61965</v>
      </c>
      <c r="AA573" s="81">
        <v>12972</v>
      </c>
      <c r="AB573" s="81">
        <v>28541</v>
      </c>
      <c r="AC573" s="81">
        <v>37245</v>
      </c>
      <c r="AD573" s="81">
        <v>16164</v>
      </c>
      <c r="AE573" s="81">
        <v>19342</v>
      </c>
      <c r="AF573" s="81">
        <v>10376</v>
      </c>
      <c r="AH573" s="80" t="s">
        <v>75</v>
      </c>
      <c r="AI573" s="92">
        <f t="shared" si="14"/>
        <v>8100273</v>
      </c>
      <c r="AJ573" s="92">
        <v>276542</v>
      </c>
      <c r="AK573" s="92">
        <v>558623</v>
      </c>
      <c r="AL573" s="92">
        <v>1549269</v>
      </c>
      <c r="AM573" s="92">
        <v>1382532</v>
      </c>
      <c r="AN573" s="92">
        <v>517084</v>
      </c>
      <c r="AO573" s="92">
        <v>1189315</v>
      </c>
      <c r="AP573" s="92">
        <v>679457</v>
      </c>
      <c r="AQ573" s="92">
        <v>354605</v>
      </c>
      <c r="AR573" s="92">
        <v>1592846</v>
      </c>
    </row>
    <row r="574" spans="12:44" x14ac:dyDescent="0.25">
      <c r="L574" s="21">
        <v>2004</v>
      </c>
      <c r="M574" s="91">
        <f t="shared" si="13"/>
        <v>6.9216450377540366E-4</v>
      </c>
      <c r="N574" s="91">
        <f t="shared" si="12"/>
        <v>0.1370198560652042</v>
      </c>
      <c r="O574" s="91">
        <f t="shared" si="12"/>
        <v>0.1156379810259737</v>
      </c>
      <c r="P574" s="91">
        <f t="shared" si="12"/>
        <v>8.9090606700995504E-3</v>
      </c>
      <c r="Q574" s="91">
        <f t="shared" si="12"/>
        <v>2.2366319564565605E-2</v>
      </c>
      <c r="R574" s="91">
        <f t="shared" si="12"/>
        <v>7.6899542227977777E-2</v>
      </c>
      <c r="S574" s="91">
        <f t="shared" si="12"/>
        <v>1.4645586863596407E-2</v>
      </c>
      <c r="T574" s="91">
        <f t="shared" si="12"/>
        <v>3.0418100781260286E-2</v>
      </c>
      <c r="U574" s="91">
        <f t="shared" si="12"/>
        <v>3.087367112146706E-2</v>
      </c>
      <c r="W574" s="21">
        <v>2004</v>
      </c>
      <c r="X574" s="81">
        <v>5636</v>
      </c>
      <c r="Y574" s="81">
        <v>37926</v>
      </c>
      <c r="Z574" s="81">
        <v>64529</v>
      </c>
      <c r="AA574" s="81">
        <v>13874</v>
      </c>
      <c r="AB574" s="81">
        <v>31033</v>
      </c>
      <c r="AC574" s="81">
        <v>39964</v>
      </c>
      <c r="AD574" s="81">
        <v>17460</v>
      </c>
      <c r="AE574" s="81">
        <v>20795</v>
      </c>
      <c r="AF574" s="81">
        <v>11024</v>
      </c>
      <c r="AH574" s="80" t="s">
        <v>37</v>
      </c>
      <c r="AI574" s="92">
        <f t="shared" si="14"/>
        <v>8142573</v>
      </c>
      <c r="AJ574" s="92">
        <v>276792</v>
      </c>
      <c r="AK574" s="92">
        <v>558026</v>
      </c>
      <c r="AL574" s="92">
        <v>1557291</v>
      </c>
      <c r="AM574" s="92">
        <v>1387488</v>
      </c>
      <c r="AN574" s="92">
        <v>519691</v>
      </c>
      <c r="AO574" s="92">
        <v>1192168</v>
      </c>
      <c r="AP574" s="92">
        <v>683639</v>
      </c>
      <c r="AQ574" s="92">
        <v>357068</v>
      </c>
      <c r="AR574" s="92">
        <v>1610410</v>
      </c>
    </row>
    <row r="575" spans="12:44" x14ac:dyDescent="0.25">
      <c r="L575" s="21">
        <v>2005</v>
      </c>
      <c r="M575" s="91">
        <f t="shared" si="13"/>
        <v>6.9744538679504216E-4</v>
      </c>
      <c r="N575" s="91">
        <f t="shared" si="12"/>
        <v>0.14094780456925821</v>
      </c>
      <c r="O575" s="91">
        <f t="shared" si="12"/>
        <v>0.12052400496666822</v>
      </c>
      <c r="P575" s="91">
        <f t="shared" si="12"/>
        <v>9.2851966507515541E-3</v>
      </c>
      <c r="Q575" s="91">
        <f t="shared" si="12"/>
        <v>2.3316407667169036E-2</v>
      </c>
      <c r="R575" s="91">
        <f t="shared" si="12"/>
        <v>8.1419456361307804E-2</v>
      </c>
      <c r="S575" s="91">
        <f t="shared" si="12"/>
        <v>1.5287688631160279E-2</v>
      </c>
      <c r="T575" s="91">
        <f t="shared" si="12"/>
        <v>3.2174862182380824E-2</v>
      </c>
      <c r="U575" s="91">
        <f t="shared" si="12"/>
        <v>3.2247940586689776E-2</v>
      </c>
      <c r="W575" s="21">
        <v>2005</v>
      </c>
      <c r="X575" s="81">
        <v>5720</v>
      </c>
      <c r="Y575" s="81">
        <v>39188</v>
      </c>
      <c r="Z575" s="81">
        <v>67364</v>
      </c>
      <c r="AA575" s="81">
        <v>14568</v>
      </c>
      <c r="AB575" s="81">
        <v>32520</v>
      </c>
      <c r="AC575" s="81">
        <v>42531</v>
      </c>
      <c r="AD575" s="81">
        <v>18296</v>
      </c>
      <c r="AE575" s="81">
        <v>22167</v>
      </c>
      <c r="AF575" s="81">
        <v>11611</v>
      </c>
      <c r="AH575" s="80" t="s">
        <v>38</v>
      </c>
      <c r="AI575" s="92">
        <f t="shared" si="14"/>
        <v>8201359</v>
      </c>
      <c r="AJ575" s="92">
        <v>278032</v>
      </c>
      <c r="AK575" s="92">
        <v>558926</v>
      </c>
      <c r="AL575" s="92">
        <v>1568949</v>
      </c>
      <c r="AM575" s="92">
        <v>1394726</v>
      </c>
      <c r="AN575" s="92">
        <v>522369</v>
      </c>
      <c r="AO575" s="92">
        <v>1196780</v>
      </c>
      <c r="AP575" s="92">
        <v>688954</v>
      </c>
      <c r="AQ575" s="92">
        <v>360054</v>
      </c>
      <c r="AR575" s="92">
        <v>1632569</v>
      </c>
    </row>
    <row r="576" spans="12:44" x14ac:dyDescent="0.25">
      <c r="L576" s="21">
        <v>2006</v>
      </c>
      <c r="M576" s="91">
        <f t="shared" si="13"/>
        <v>7.1526373290617807E-4</v>
      </c>
      <c r="N576" s="91">
        <f t="shared" si="12"/>
        <v>0.14853812064042532</v>
      </c>
      <c r="O576" s="91">
        <f t="shared" si="12"/>
        <v>0.1269835877391704</v>
      </c>
      <c r="P576" s="91">
        <f t="shared" si="12"/>
        <v>9.6361849818506918E-3</v>
      </c>
      <c r="Q576" s="91">
        <f t="shared" si="12"/>
        <v>2.4367147591886521E-2</v>
      </c>
      <c r="R576" s="91">
        <f t="shared" si="12"/>
        <v>8.5218699992379784E-2</v>
      </c>
      <c r="S576" s="91">
        <f t="shared" si="12"/>
        <v>1.6198472087364493E-2</v>
      </c>
      <c r="T576" s="91">
        <f t="shared" si="12"/>
        <v>3.3960242159558549E-2</v>
      </c>
      <c r="U576" s="91">
        <f t="shared" si="12"/>
        <v>3.3695502302622506E-2</v>
      </c>
      <c r="W576" s="21">
        <v>2006</v>
      </c>
      <c r="X576" s="81">
        <v>5904</v>
      </c>
      <c r="Y576" s="81">
        <v>41461</v>
      </c>
      <c r="Z576" s="81">
        <v>71019</v>
      </c>
      <c r="AA576" s="81">
        <v>15230</v>
      </c>
      <c r="AB576" s="81">
        <v>34121</v>
      </c>
      <c r="AC576" s="81">
        <v>44733</v>
      </c>
      <c r="AD576" s="81">
        <v>19452</v>
      </c>
      <c r="AE576" s="81">
        <v>23577</v>
      </c>
      <c r="AF576" s="81">
        <v>12219</v>
      </c>
      <c r="AH576" s="80" t="s">
        <v>39</v>
      </c>
      <c r="AI576" s="92">
        <f t="shared" si="14"/>
        <v>8254298</v>
      </c>
      <c r="AJ576" s="92">
        <v>279127</v>
      </c>
      <c r="AK576" s="92">
        <v>559277</v>
      </c>
      <c r="AL576" s="92">
        <v>1580501</v>
      </c>
      <c r="AM576" s="92">
        <v>1400287</v>
      </c>
      <c r="AN576" s="92">
        <v>524920</v>
      </c>
      <c r="AO576" s="92">
        <v>1200854</v>
      </c>
      <c r="AP576" s="92">
        <v>694253</v>
      </c>
      <c r="AQ576" s="92">
        <v>362630</v>
      </c>
      <c r="AR576" s="92">
        <v>1652449</v>
      </c>
    </row>
    <row r="577" spans="2:44" x14ac:dyDescent="0.25">
      <c r="L577" s="21">
        <v>2007</v>
      </c>
      <c r="M577" s="91">
        <f t="shared" si="13"/>
        <v>7.5854305646370923E-4</v>
      </c>
      <c r="N577" s="91">
        <f t="shared" si="12"/>
        <v>0.1591790389270947</v>
      </c>
      <c r="O577" s="91">
        <f t="shared" si="12"/>
        <v>0.13222367816544003</v>
      </c>
      <c r="P577" s="91">
        <f t="shared" si="12"/>
        <v>1.0301107853807865E-2</v>
      </c>
      <c r="Q577" s="91">
        <f t="shared" si="12"/>
        <v>2.6031176999037519E-2</v>
      </c>
      <c r="R577" s="91">
        <f t="shared" si="12"/>
        <v>9.0124855526491882E-2</v>
      </c>
      <c r="S577" s="91">
        <f t="shared" si="12"/>
        <v>1.7377376644825748E-2</v>
      </c>
      <c r="T577" s="91">
        <f t="shared" si="12"/>
        <v>3.5593966608964037E-2</v>
      </c>
      <c r="U577" s="91">
        <f t="shared" si="12"/>
        <v>3.5729090315124265E-2</v>
      </c>
      <c r="W577" s="21">
        <v>2007</v>
      </c>
      <c r="X577" s="81">
        <v>6283</v>
      </c>
      <c r="Y577" s="81">
        <v>44580</v>
      </c>
      <c r="Z577" s="81">
        <v>73965</v>
      </c>
      <c r="AA577" s="81">
        <v>16364</v>
      </c>
      <c r="AB577" s="81">
        <v>36539</v>
      </c>
      <c r="AC577" s="81">
        <v>47410</v>
      </c>
      <c r="AD577" s="81">
        <v>20896</v>
      </c>
      <c r="AE577" s="81">
        <v>24818</v>
      </c>
      <c r="AF577" s="81">
        <v>13015</v>
      </c>
      <c r="AH577" s="80" t="s">
        <v>40</v>
      </c>
      <c r="AI577" s="92">
        <f t="shared" si="14"/>
        <v>8282984</v>
      </c>
      <c r="AJ577" s="92">
        <v>280062</v>
      </c>
      <c r="AK577" s="92">
        <v>559393</v>
      </c>
      <c r="AL577" s="92">
        <v>1588567</v>
      </c>
      <c r="AM577" s="92">
        <v>1403663</v>
      </c>
      <c r="AN577" s="92">
        <v>526048</v>
      </c>
      <c r="AO577" s="92">
        <v>1202483</v>
      </c>
      <c r="AP577" s="92">
        <v>697253</v>
      </c>
      <c r="AQ577" s="92">
        <v>364269</v>
      </c>
      <c r="AR577" s="92">
        <v>1661246</v>
      </c>
    </row>
    <row r="578" spans="2:44" x14ac:dyDescent="0.25">
      <c r="L578" s="21">
        <v>2008</v>
      </c>
      <c r="M578" s="91">
        <f t="shared" si="13"/>
        <v>7.7154651986178601E-4</v>
      </c>
      <c r="N578" s="91">
        <f t="shared" si="12"/>
        <v>0.16495300327073034</v>
      </c>
      <c r="O578" s="91">
        <f t="shared" si="12"/>
        <v>0.13702330650420302</v>
      </c>
      <c r="P578" s="91">
        <f t="shared" si="12"/>
        <v>1.0506404563325798E-2</v>
      </c>
      <c r="Q578" s="91">
        <f t="shared" si="12"/>
        <v>2.6747770959806853E-2</v>
      </c>
      <c r="R578" s="91">
        <f t="shared" si="12"/>
        <v>9.4521469966384247E-2</v>
      </c>
      <c r="S578" s="91">
        <f t="shared" si="12"/>
        <v>1.7728655205902461E-2</v>
      </c>
      <c r="T578" s="91">
        <f t="shared" si="12"/>
        <v>3.6191301165829033E-2</v>
      </c>
      <c r="U578" s="91">
        <f t="shared" si="12"/>
        <v>3.6812937321173592E-2</v>
      </c>
      <c r="W578" s="21">
        <v>2008</v>
      </c>
      <c r="X578" s="81">
        <v>6410</v>
      </c>
      <c r="Y578" s="81">
        <v>46348</v>
      </c>
      <c r="Z578" s="81">
        <v>76694</v>
      </c>
      <c r="AA578" s="81">
        <v>16763</v>
      </c>
      <c r="AB578" s="81">
        <v>37601</v>
      </c>
      <c r="AC578" s="81">
        <v>49713</v>
      </c>
      <c r="AD578" s="81">
        <v>21340</v>
      </c>
      <c r="AE578" s="81">
        <v>25319</v>
      </c>
      <c r="AF578" s="81">
        <v>13458</v>
      </c>
      <c r="AH578" s="80" t="s">
        <v>41</v>
      </c>
      <c r="AI578" s="92">
        <f t="shared" si="14"/>
        <v>8307989</v>
      </c>
      <c r="AJ578" s="92">
        <v>280977</v>
      </c>
      <c r="AK578" s="92">
        <v>559715</v>
      </c>
      <c r="AL578" s="92">
        <v>1595503</v>
      </c>
      <c r="AM578" s="92">
        <v>1405762</v>
      </c>
      <c r="AN578" s="92">
        <v>525944</v>
      </c>
      <c r="AO578" s="92">
        <v>1203701</v>
      </c>
      <c r="AP578" s="92">
        <v>699588</v>
      </c>
      <c r="AQ578" s="92">
        <v>365578</v>
      </c>
      <c r="AR578" s="92">
        <v>1671221</v>
      </c>
    </row>
    <row r="579" spans="2:44" x14ac:dyDescent="0.25">
      <c r="L579" s="21">
        <v>2009</v>
      </c>
      <c r="M579" s="91">
        <f t="shared" si="13"/>
        <v>8.0359899090618207E-4</v>
      </c>
      <c r="N579" s="91">
        <f t="shared" si="12"/>
        <v>0.16368375080010042</v>
      </c>
      <c r="O579" s="91">
        <f t="shared" si="12"/>
        <v>0.1396520228362248</v>
      </c>
      <c r="P579" s="91">
        <f t="shared" si="12"/>
        <v>1.0344625373840113E-2</v>
      </c>
      <c r="Q579" s="91">
        <f t="shared" si="12"/>
        <v>2.6675772511942548E-2</v>
      </c>
      <c r="R579" s="91">
        <f t="shared" si="12"/>
        <v>9.4158143455749868E-2</v>
      </c>
      <c r="S579" s="91">
        <f t="shared" si="12"/>
        <v>1.8150805738735634E-2</v>
      </c>
      <c r="T579" s="91">
        <f t="shared" si="12"/>
        <v>3.6428366040239031E-2</v>
      </c>
      <c r="U579" s="91">
        <f t="shared" si="12"/>
        <v>3.6626563794080469E-2</v>
      </c>
      <c r="W579" s="21">
        <v>2009</v>
      </c>
      <c r="X579" s="81">
        <v>6698</v>
      </c>
      <c r="Y579" s="81">
        <v>46286</v>
      </c>
      <c r="Z579" s="81">
        <v>78130</v>
      </c>
      <c r="AA579" s="81">
        <v>16582</v>
      </c>
      <c r="AB579" s="81">
        <v>37576</v>
      </c>
      <c r="AC579" s="81">
        <v>49593</v>
      </c>
      <c r="AD579" s="81">
        <v>21868</v>
      </c>
      <c r="AE579" s="81">
        <v>25591</v>
      </c>
      <c r="AF579" s="81">
        <v>13444</v>
      </c>
      <c r="AH579" s="80" t="s">
        <v>42</v>
      </c>
      <c r="AI579" s="92">
        <f t="shared" si="14"/>
        <v>8335003</v>
      </c>
      <c r="AJ579" s="92">
        <v>282777</v>
      </c>
      <c r="AK579" s="92">
        <v>559462</v>
      </c>
      <c r="AL579" s="92">
        <v>1602958</v>
      </c>
      <c r="AM579" s="92">
        <v>1408619</v>
      </c>
      <c r="AN579" s="92">
        <v>526699</v>
      </c>
      <c r="AO579" s="92">
        <v>1204795</v>
      </c>
      <c r="AP579" s="92">
        <v>702502</v>
      </c>
      <c r="AQ579" s="92">
        <v>367056</v>
      </c>
      <c r="AR579" s="92">
        <v>1680135</v>
      </c>
    </row>
    <row r="580" spans="2:44" x14ac:dyDescent="0.25">
      <c r="L580" s="21">
        <v>2010</v>
      </c>
      <c r="M580" s="91">
        <f t="shared" si="13"/>
        <v>7.7122549419317852E-4</v>
      </c>
      <c r="N580" s="91">
        <f t="shared" si="12"/>
        <v>0.15932491355213485</v>
      </c>
      <c r="O580" s="91">
        <f t="shared" si="12"/>
        <v>0.13676213893239761</v>
      </c>
      <c r="P580" s="91">
        <f t="shared" si="12"/>
        <v>1.006166647051461E-2</v>
      </c>
      <c r="Q580" s="91">
        <f t="shared" si="12"/>
        <v>2.5996041874666934E-2</v>
      </c>
      <c r="R580" s="91">
        <f t="shared" si="12"/>
        <v>9.1232699865206088E-2</v>
      </c>
      <c r="S580" s="91">
        <f t="shared" si="12"/>
        <v>1.7303918110941913E-2</v>
      </c>
      <c r="T580" s="91">
        <f t="shared" si="12"/>
        <v>3.5699384953353522E-2</v>
      </c>
      <c r="U580" s="91">
        <f t="shared" si="12"/>
        <v>3.5589603817941941E-2</v>
      </c>
      <c r="W580" s="21">
        <v>2010</v>
      </c>
      <c r="X580" s="81">
        <v>6441</v>
      </c>
      <c r="Y580" s="81">
        <v>45200</v>
      </c>
      <c r="Z580" s="81">
        <v>76313</v>
      </c>
      <c r="AA580" s="81">
        <v>16158</v>
      </c>
      <c r="AB580" s="81">
        <v>36635</v>
      </c>
      <c r="AC580" s="81">
        <v>48055</v>
      </c>
      <c r="AD580" s="81">
        <v>20852</v>
      </c>
      <c r="AE580" s="81">
        <v>25156</v>
      </c>
      <c r="AF580" s="81">
        <v>13110</v>
      </c>
      <c r="AH580" s="80" t="s">
        <v>43</v>
      </c>
      <c r="AI580" s="92">
        <f t="shared" si="14"/>
        <v>8351643</v>
      </c>
      <c r="AJ580" s="92">
        <v>283697</v>
      </c>
      <c r="AK580" s="92">
        <v>557998</v>
      </c>
      <c r="AL580" s="92">
        <v>1605897</v>
      </c>
      <c r="AM580" s="92">
        <v>1409253</v>
      </c>
      <c r="AN580" s="92">
        <v>526730</v>
      </c>
      <c r="AO580" s="92">
        <v>1205045</v>
      </c>
      <c r="AP580" s="92">
        <v>704662</v>
      </c>
      <c r="AQ580" s="92">
        <v>368366</v>
      </c>
      <c r="AR580" s="92">
        <v>1689995</v>
      </c>
    </row>
    <row r="581" spans="2:44" x14ac:dyDescent="0.25">
      <c r="L581" s="21">
        <v>2011</v>
      </c>
      <c r="M581" s="91">
        <f t="shared" si="13"/>
        <v>8.3735673713374449E-4</v>
      </c>
      <c r="N581" s="91">
        <f t="shared" si="12"/>
        <v>0.17046464802639671</v>
      </c>
      <c r="O581" s="91">
        <f t="shared" si="12"/>
        <v>0.14504111596894659</v>
      </c>
      <c r="P581" s="91">
        <f t="shared" si="12"/>
        <v>1.0902940960835652E-2</v>
      </c>
      <c r="Q581" s="91">
        <f t="shared" si="12"/>
        <v>2.7986373776611059E-2</v>
      </c>
      <c r="R581" s="91">
        <f t="shared" si="12"/>
        <v>9.9595367181550556E-2</v>
      </c>
      <c r="S581" s="91">
        <f t="shared" si="12"/>
        <v>1.9017728165912625E-2</v>
      </c>
      <c r="T581" s="91">
        <f t="shared" si="12"/>
        <v>3.8088130744561612E-2</v>
      </c>
      <c r="U581" s="91">
        <f t="shared" si="12"/>
        <v>3.8564852423503923E-2</v>
      </c>
      <c r="W581" s="21">
        <v>2011</v>
      </c>
      <c r="X581" s="81">
        <v>7013</v>
      </c>
      <c r="Y581" s="81">
        <v>48511</v>
      </c>
      <c r="Z581" s="81">
        <v>80747</v>
      </c>
      <c r="AA581" s="81">
        <v>17548</v>
      </c>
      <c r="AB581" s="81">
        <v>39467</v>
      </c>
      <c r="AC581" s="81">
        <v>52575</v>
      </c>
      <c r="AD581" s="81">
        <v>22947</v>
      </c>
      <c r="AE581" s="81">
        <v>26948</v>
      </c>
      <c r="AF581" s="81">
        <v>14242</v>
      </c>
      <c r="AH581" s="80" t="s">
        <v>44</v>
      </c>
      <c r="AI581" s="92">
        <f t="shared" si="14"/>
        <v>8375164</v>
      </c>
      <c r="AJ581" s="92">
        <v>284581</v>
      </c>
      <c r="AK581" s="92">
        <v>556718</v>
      </c>
      <c r="AL581" s="92">
        <v>1609474</v>
      </c>
      <c r="AM581" s="92">
        <v>1410222</v>
      </c>
      <c r="AN581" s="92">
        <v>527886</v>
      </c>
      <c r="AO581" s="92">
        <v>1206611</v>
      </c>
      <c r="AP581" s="92">
        <v>707517</v>
      </c>
      <c r="AQ581" s="92">
        <v>369300</v>
      </c>
      <c r="AR581" s="92">
        <v>1702855</v>
      </c>
    </row>
    <row r="582" spans="2:44" x14ac:dyDescent="0.25">
      <c r="L582" s="21">
        <v>2012</v>
      </c>
      <c r="M582" s="91">
        <f t="shared" si="13"/>
        <v>8.7605780173715384E-4</v>
      </c>
      <c r="N582" s="91">
        <f t="shared" si="12"/>
        <v>0.17426569902933006</v>
      </c>
      <c r="O582" s="91">
        <f t="shared" si="12"/>
        <v>0.14744248031120791</v>
      </c>
      <c r="P582" s="91">
        <f t="shared" si="12"/>
        <v>1.1008049155907102E-2</v>
      </c>
      <c r="Q582" s="91">
        <f t="shared" si="12"/>
        <v>2.8967384462176754E-2</v>
      </c>
      <c r="R582" s="91">
        <f t="shared" si="12"/>
        <v>0.10190219443311736</v>
      </c>
      <c r="S582" s="91">
        <f t="shared" si="12"/>
        <v>1.9762620212195624E-2</v>
      </c>
      <c r="T582" s="91">
        <f t="shared" si="12"/>
        <v>3.9617415304793131E-2</v>
      </c>
      <c r="U582" s="91">
        <f t="shared" si="12"/>
        <v>3.9317815413316942E-2</v>
      </c>
      <c r="W582" s="21">
        <v>2012</v>
      </c>
      <c r="X582" s="81">
        <v>7366</v>
      </c>
      <c r="Y582" s="81">
        <v>49802</v>
      </c>
      <c r="Z582" s="81">
        <v>81982</v>
      </c>
      <c r="AA582" s="81">
        <v>17772</v>
      </c>
      <c r="AB582" s="81">
        <v>40956</v>
      </c>
      <c r="AC582" s="81">
        <v>53978</v>
      </c>
      <c r="AD582" s="81">
        <v>23887</v>
      </c>
      <c r="AE582" s="81">
        <v>28191</v>
      </c>
      <c r="AF582" s="81">
        <v>14584</v>
      </c>
      <c r="AH582" s="80" t="s">
        <v>45</v>
      </c>
      <c r="AI582" s="92">
        <f t="shared" si="14"/>
        <v>8408121</v>
      </c>
      <c r="AJ582" s="92">
        <v>285782</v>
      </c>
      <c r="AK582" s="92">
        <v>556027</v>
      </c>
      <c r="AL582" s="92">
        <v>1614455</v>
      </c>
      <c r="AM582" s="92">
        <v>1413866</v>
      </c>
      <c r="AN582" s="92">
        <v>529704</v>
      </c>
      <c r="AO582" s="92">
        <v>1208696</v>
      </c>
      <c r="AP582" s="92">
        <v>711581</v>
      </c>
      <c r="AQ582" s="92">
        <v>370926</v>
      </c>
      <c r="AR582" s="92">
        <v>1717084</v>
      </c>
    </row>
    <row r="583" spans="2:44" x14ac:dyDescent="0.25">
      <c r="L583" s="21">
        <v>2013</v>
      </c>
      <c r="M583" s="91">
        <f t="shared" si="13"/>
        <v>8.9211132224149478E-4</v>
      </c>
      <c r="N583" s="91">
        <f t="shared" si="12"/>
        <v>0.17604319633333448</v>
      </c>
      <c r="O583" s="91">
        <f t="shared" si="12"/>
        <v>0.14963463570686605</v>
      </c>
      <c r="P583" s="91">
        <f t="shared" si="12"/>
        <v>1.1063937051462011E-2</v>
      </c>
      <c r="Q583" s="91">
        <f t="shared" si="12"/>
        <v>2.9118123536303893E-2</v>
      </c>
      <c r="R583" s="91">
        <f t="shared" si="12"/>
        <v>0.10420230946534861</v>
      </c>
      <c r="S583" s="91">
        <f t="shared" si="12"/>
        <v>1.9790729918387807E-2</v>
      </c>
      <c r="T583" s="91">
        <f t="shared" si="12"/>
        <v>4.0423921060277583E-2</v>
      </c>
      <c r="U583" s="91">
        <f t="shared" si="12"/>
        <v>4.0571331953849002E-2</v>
      </c>
      <c r="W583" s="21">
        <v>2013</v>
      </c>
      <c r="X583" s="81">
        <v>7540</v>
      </c>
      <c r="Y583" s="81">
        <v>50470</v>
      </c>
      <c r="Z583" s="81">
        <v>83118</v>
      </c>
      <c r="AA583" s="81">
        <v>17908</v>
      </c>
      <c r="AB583" s="81">
        <v>41304</v>
      </c>
      <c r="AC583" s="81">
        <v>55425</v>
      </c>
      <c r="AD583" s="81">
        <v>23966</v>
      </c>
      <c r="AE583" s="81">
        <v>28939</v>
      </c>
      <c r="AF583" s="81">
        <v>15117</v>
      </c>
      <c r="AH583" s="80" t="s">
        <v>46</v>
      </c>
      <c r="AI583" s="92">
        <f t="shared" si="14"/>
        <v>8451860</v>
      </c>
      <c r="AJ583" s="92">
        <v>286691</v>
      </c>
      <c r="AK583" s="92">
        <v>555473</v>
      </c>
      <c r="AL583" s="92">
        <v>1618592</v>
      </c>
      <c r="AM583" s="92">
        <v>1418498</v>
      </c>
      <c r="AN583" s="92">
        <v>531898</v>
      </c>
      <c r="AO583" s="92">
        <v>1210971</v>
      </c>
      <c r="AP583" s="92">
        <v>715888</v>
      </c>
      <c r="AQ583" s="92">
        <v>372603</v>
      </c>
      <c r="AR583" s="92">
        <v>1741246</v>
      </c>
    </row>
    <row r="584" spans="2:44" x14ac:dyDescent="0.25">
      <c r="L584" s="21">
        <v>2014</v>
      </c>
      <c r="M584" s="91">
        <f t="shared" si="13"/>
        <v>9.0940228162767606E-4</v>
      </c>
      <c r="N584" s="91">
        <f t="shared" si="12"/>
        <v>0.18109291062432153</v>
      </c>
      <c r="O584" s="91">
        <f t="shared" si="12"/>
        <v>0.1524606885286599</v>
      </c>
      <c r="P584" s="91">
        <f t="shared" si="12"/>
        <v>1.1332002448499986E-2</v>
      </c>
      <c r="Q584" s="91">
        <f t="shared" si="12"/>
        <v>2.9963758101109707E-2</v>
      </c>
      <c r="R584" s="91">
        <f t="shared" si="12"/>
        <v>0.10694405450427687</v>
      </c>
      <c r="S584" s="91">
        <f t="shared" si="12"/>
        <v>2.0163818683624549E-2</v>
      </c>
      <c r="T584" s="91">
        <f t="shared" si="12"/>
        <v>4.1345469352028562E-2</v>
      </c>
      <c r="U584" s="91">
        <f t="shared" si="12"/>
        <v>4.2261552645743737E-2</v>
      </c>
      <c r="W584" s="21">
        <v>2014</v>
      </c>
      <c r="X584" s="81">
        <v>7737</v>
      </c>
      <c r="Y584" s="81">
        <v>52049</v>
      </c>
      <c r="Z584" s="81">
        <v>84750</v>
      </c>
      <c r="AA584" s="81">
        <v>18420</v>
      </c>
      <c r="AB584" s="81">
        <v>42711</v>
      </c>
      <c r="AC584" s="81">
        <v>57137</v>
      </c>
      <c r="AD584" s="81">
        <v>24504</v>
      </c>
      <c r="AE584" s="81">
        <v>29853</v>
      </c>
      <c r="AF584" s="81">
        <v>15860</v>
      </c>
      <c r="AH584" s="80" t="s">
        <v>48</v>
      </c>
      <c r="AI584" s="92">
        <f t="shared" si="14"/>
        <v>8507786</v>
      </c>
      <c r="AJ584" s="92">
        <v>287416</v>
      </c>
      <c r="AK584" s="92">
        <v>555881</v>
      </c>
      <c r="AL584" s="92">
        <v>1625485</v>
      </c>
      <c r="AM584" s="92">
        <v>1425422</v>
      </c>
      <c r="AN584" s="92">
        <v>534270</v>
      </c>
      <c r="AO584" s="92">
        <v>1215246</v>
      </c>
      <c r="AP584" s="92">
        <v>722038</v>
      </c>
      <c r="AQ584" s="92">
        <v>375282</v>
      </c>
      <c r="AR584" s="92">
        <v>1766746</v>
      </c>
    </row>
    <row r="585" spans="2:44" x14ac:dyDescent="0.25">
      <c r="L585" s="21">
        <v>2015</v>
      </c>
      <c r="M585" s="91">
        <f t="shared" si="13"/>
        <v>9.3664173692353315E-4</v>
      </c>
      <c r="N585" s="91">
        <f t="shared" si="12"/>
        <v>0.18686970272857162</v>
      </c>
      <c r="O585" s="91">
        <f t="shared" si="12"/>
        <v>0.15652543482276232</v>
      </c>
      <c r="P585" s="91">
        <f t="shared" si="12"/>
        <v>1.1435881958335217E-2</v>
      </c>
      <c r="Q585" s="91">
        <f t="shared" si="12"/>
        <v>3.0420573720247888E-2</v>
      </c>
      <c r="R585" s="91">
        <f t="shared" si="12"/>
        <v>0.10890033885716938</v>
      </c>
      <c r="S585" s="91">
        <f t="shared" si="12"/>
        <v>2.0959912244079341E-2</v>
      </c>
      <c r="T585" s="91">
        <f t="shared" si="12"/>
        <v>4.2800339175605703E-2</v>
      </c>
      <c r="U585" s="91">
        <f t="shared" si="12"/>
        <v>4.5008874989434539E-2</v>
      </c>
      <c r="W585" s="21">
        <v>2015</v>
      </c>
      <c r="X585" s="81">
        <v>8041</v>
      </c>
      <c r="Y585" s="81">
        <v>53885</v>
      </c>
      <c r="Z585" s="81">
        <v>87285</v>
      </c>
      <c r="AA585" s="81">
        <v>18718</v>
      </c>
      <c r="AB585" s="81">
        <v>43722</v>
      </c>
      <c r="AC585" s="81">
        <v>58651</v>
      </c>
      <c r="AD585" s="81">
        <v>25604</v>
      </c>
      <c r="AE585" s="81">
        <v>31194</v>
      </c>
      <c r="AF585" s="81">
        <v>17040</v>
      </c>
      <c r="AH585" s="80" t="s">
        <v>47</v>
      </c>
      <c r="AI585" s="92">
        <f t="shared" si="14"/>
        <v>8584926</v>
      </c>
      <c r="AJ585" s="92">
        <v>288356</v>
      </c>
      <c r="AK585" s="92">
        <v>557641</v>
      </c>
      <c r="AL585" s="92">
        <v>1636778</v>
      </c>
      <c r="AM585" s="92">
        <v>1437251</v>
      </c>
      <c r="AN585" s="92">
        <v>538575</v>
      </c>
      <c r="AO585" s="92">
        <v>1221570</v>
      </c>
      <c r="AP585" s="92">
        <v>728826</v>
      </c>
      <c r="AQ585" s="92">
        <v>378592</v>
      </c>
      <c r="AR585" s="92">
        <v>1797337</v>
      </c>
    </row>
    <row r="586" spans="2:44" x14ac:dyDescent="0.25">
      <c r="L586" s="21">
        <v>2016</v>
      </c>
      <c r="M586" s="91">
        <f t="shared" si="13"/>
        <v>9.6017790301237711E-4</v>
      </c>
      <c r="N586" s="91">
        <f t="shared" si="13"/>
        <v>0.19137077292610932</v>
      </c>
      <c r="O586" s="91">
        <f t="shared" si="13"/>
        <v>0.16336653095014647</v>
      </c>
      <c r="P586" s="91">
        <f t="shared" si="13"/>
        <v>1.1562619618780049E-2</v>
      </c>
      <c r="Q586" s="91">
        <f t="shared" si="13"/>
        <v>3.1284475098146566E-2</v>
      </c>
      <c r="R586" s="91">
        <f t="shared" si="13"/>
        <v>0.11117503183313027</v>
      </c>
      <c r="S586" s="91">
        <f t="shared" si="13"/>
        <v>2.177819696561397E-2</v>
      </c>
      <c r="T586" s="91">
        <f t="shared" si="13"/>
        <v>4.3800963012369798E-2</v>
      </c>
      <c r="U586" s="91">
        <f t="shared" si="13"/>
        <v>4.4425701619432142E-2</v>
      </c>
      <c r="W586" s="21">
        <v>2016</v>
      </c>
      <c r="X586" s="81">
        <v>8354</v>
      </c>
      <c r="Y586" s="81">
        <v>55691</v>
      </c>
      <c r="Z586" s="81">
        <v>91564</v>
      </c>
      <c r="AA586" s="81">
        <v>19121</v>
      </c>
      <c r="AB586" s="81">
        <v>45486</v>
      </c>
      <c r="AC586" s="81">
        <v>60681</v>
      </c>
      <c r="AD586" s="81">
        <v>26831</v>
      </c>
      <c r="AE586" s="81">
        <v>32375</v>
      </c>
      <c r="AF586" s="81">
        <v>17066</v>
      </c>
      <c r="AH586" s="80" t="s">
        <v>49</v>
      </c>
      <c r="AI586" s="92">
        <f t="shared" si="14"/>
        <v>8700471</v>
      </c>
      <c r="AJ586" s="92">
        <v>291011</v>
      </c>
      <c r="AK586" s="92">
        <v>560482</v>
      </c>
      <c r="AL586" s="92">
        <v>1653691</v>
      </c>
      <c r="AM586" s="92">
        <v>1453948</v>
      </c>
      <c r="AN586" s="92">
        <v>545815</v>
      </c>
      <c r="AO586" s="92">
        <v>1232012</v>
      </c>
      <c r="AP586" s="92">
        <v>739139</v>
      </c>
      <c r="AQ586" s="92">
        <v>384147</v>
      </c>
      <c r="AR586" s="92">
        <v>1840226</v>
      </c>
    </row>
    <row r="587" spans="2:44" x14ac:dyDescent="0.25">
      <c r="L587" s="21">
        <v>2017</v>
      </c>
      <c r="M587" s="91">
        <f t="shared" si="13"/>
        <v>9.9990140051169139E-4</v>
      </c>
      <c r="N587" s="91">
        <f t="shared" si="13"/>
        <v>0.19924505552472752</v>
      </c>
      <c r="O587" s="91">
        <f t="shared" si="13"/>
        <v>0.16564393122512597</v>
      </c>
      <c r="P587" s="91">
        <f t="shared" si="13"/>
        <v>1.1935142845307797E-2</v>
      </c>
      <c r="Q587" s="91">
        <f t="shared" si="13"/>
        <v>3.2488421857349091E-2</v>
      </c>
      <c r="R587" s="91">
        <f t="shared" si="13"/>
        <v>0.11513610055656398</v>
      </c>
      <c r="S587" s="91">
        <f t="shared" si="13"/>
        <v>2.2478012572557299E-2</v>
      </c>
      <c r="T587" s="91">
        <f t="shared" si="13"/>
        <v>4.4986752046832217E-2</v>
      </c>
      <c r="U587" s="91">
        <f t="shared" si="13"/>
        <v>4.678046672428695E-2</v>
      </c>
      <c r="W587" s="21">
        <v>2017</v>
      </c>
      <c r="X587" s="81">
        <v>8772</v>
      </c>
      <c r="Y587" s="81">
        <v>58168</v>
      </c>
      <c r="Z587" s="81">
        <v>92939</v>
      </c>
      <c r="AA587" s="81">
        <v>19881</v>
      </c>
      <c r="AB587" s="81">
        <v>47597</v>
      </c>
      <c r="AC587" s="81">
        <v>63240</v>
      </c>
      <c r="AD587" s="81">
        <v>27812</v>
      </c>
      <c r="AE587" s="81">
        <v>33567</v>
      </c>
      <c r="AF587" s="81">
        <v>18186</v>
      </c>
      <c r="AH587" s="80" t="s">
        <v>50</v>
      </c>
      <c r="AI587" s="92">
        <f t="shared" si="14"/>
        <v>8772865</v>
      </c>
      <c r="AJ587" s="92">
        <v>291942</v>
      </c>
      <c r="AK587" s="92">
        <v>561077</v>
      </c>
      <c r="AL587" s="92">
        <v>1665753</v>
      </c>
      <c r="AM587" s="92">
        <v>1465045</v>
      </c>
      <c r="AN587" s="92">
        <v>549263</v>
      </c>
      <c r="AO587" s="92">
        <v>1237298</v>
      </c>
      <c r="AP587" s="92">
        <v>746153</v>
      </c>
      <c r="AQ587" s="92">
        <v>388752</v>
      </c>
      <c r="AR587" s="92">
        <v>1867582</v>
      </c>
    </row>
    <row r="588" spans="2:44" ht="15.75" thickBot="1" x14ac:dyDescent="0.3">
      <c r="L588" s="25">
        <v>2018</v>
      </c>
      <c r="M588" s="91">
        <f t="shared" si="13"/>
        <v>1.0208260529861542E-3</v>
      </c>
      <c r="N588" s="91">
        <f t="shared" si="13"/>
        <v>0.20849064662167935</v>
      </c>
      <c r="O588" s="91">
        <f t="shared" si="13"/>
        <v>0.17189756426302108</v>
      </c>
      <c r="P588" s="91">
        <f t="shared" si="13"/>
        <v>1.2499191939990471E-2</v>
      </c>
      <c r="Q588" s="91">
        <f t="shared" si="13"/>
        <v>3.3662328919580667E-2</v>
      </c>
      <c r="R588" s="91">
        <f t="shared" si="13"/>
        <v>0.11916848088689581</v>
      </c>
      <c r="S588" s="91">
        <f t="shared" si="13"/>
        <v>2.3419345371040803E-2</v>
      </c>
      <c r="T588" s="91">
        <f t="shared" si="13"/>
        <v>4.6160502702558774E-2</v>
      </c>
      <c r="U588" s="91">
        <f t="shared" si="13"/>
        <v>4.8697991785388813E-2</v>
      </c>
      <c r="W588" s="25">
        <v>2018</v>
      </c>
      <c r="X588" s="81">
        <v>9006</v>
      </c>
      <c r="Y588" s="81">
        <v>61020</v>
      </c>
      <c r="Z588" s="81">
        <v>96417</v>
      </c>
      <c r="AA588" s="81">
        <v>20882</v>
      </c>
      <c r="AB588" s="81">
        <v>49604</v>
      </c>
      <c r="AC588" s="81">
        <v>65850</v>
      </c>
      <c r="AD588" s="81">
        <v>29045</v>
      </c>
      <c r="AE588" s="81">
        <v>34673</v>
      </c>
      <c r="AF588" s="81">
        <v>19077</v>
      </c>
      <c r="AH588" s="80" t="s">
        <v>51</v>
      </c>
      <c r="AI588" s="92">
        <f t="shared" si="14"/>
        <v>8822267</v>
      </c>
      <c r="AJ588" s="92">
        <v>292675</v>
      </c>
      <c r="AK588" s="92">
        <v>560898</v>
      </c>
      <c r="AL588" s="92">
        <v>1670668</v>
      </c>
      <c r="AM588" s="92">
        <v>1473576</v>
      </c>
      <c r="AN588" s="92">
        <v>552579</v>
      </c>
      <c r="AO588" s="92">
        <v>1240214</v>
      </c>
      <c r="AP588" s="92">
        <v>751140</v>
      </c>
      <c r="AQ588" s="92">
        <v>391741</v>
      </c>
      <c r="AR588" s="92">
        <v>1888776</v>
      </c>
    </row>
    <row r="590" spans="2:44" s="2" customFormat="1" ht="15.75" thickBot="1" x14ac:dyDescent="0.3">
      <c r="B590" s="1"/>
      <c r="C590" s="1"/>
      <c r="D590" s="1"/>
      <c r="E590" s="1"/>
      <c r="F590" s="1"/>
      <c r="G590" s="1"/>
      <c r="H590" s="1"/>
    </row>
    <row r="591" spans="2:44" s="2" customFormat="1" ht="21" customHeight="1" x14ac:dyDescent="0.25">
      <c r="B591" s="3" t="s">
        <v>93</v>
      </c>
      <c r="C591" s="4"/>
      <c r="D591" s="4"/>
      <c r="E591" s="4"/>
      <c r="F591" s="4"/>
      <c r="G591" s="4"/>
      <c r="H591" s="5"/>
    </row>
    <row r="592" spans="2:44" s="2" customFormat="1" ht="15.75" thickBot="1" x14ac:dyDescent="0.3">
      <c r="B592" s="6"/>
      <c r="C592" s="7"/>
      <c r="D592" s="7"/>
      <c r="E592" s="7"/>
      <c r="F592" s="7"/>
      <c r="G592" s="7"/>
      <c r="H592" s="8"/>
    </row>
    <row r="593" spans="12:21" s="2" customFormat="1" x14ac:dyDescent="0.25"/>
    <row r="594" spans="12:21" ht="15.75" thickBot="1" x14ac:dyDescent="0.3"/>
    <row r="595" spans="12:21" ht="15.75" thickBot="1" x14ac:dyDescent="0.3">
      <c r="L595" s="30" t="s">
        <v>94</v>
      </c>
      <c r="M595" s="10"/>
      <c r="N595" s="10"/>
      <c r="O595" s="11" t="s">
        <v>31</v>
      </c>
    </row>
    <row r="596" spans="12:21" ht="19.5" thickBot="1" x14ac:dyDescent="0.3">
      <c r="L596" s="31" t="s">
        <v>3</v>
      </c>
      <c r="M596" s="15" t="s">
        <v>4</v>
      </c>
      <c r="N596" s="15" t="s">
        <v>5</v>
      </c>
      <c r="O596" s="15" t="s">
        <v>6</v>
      </c>
      <c r="P596" s="15" t="s">
        <v>7</v>
      </c>
      <c r="Q596" s="15" t="s">
        <v>8</v>
      </c>
      <c r="R596" s="15" t="s">
        <v>9</v>
      </c>
      <c r="S596" s="15" t="s">
        <v>10</v>
      </c>
      <c r="T596" s="15" t="s">
        <v>11</v>
      </c>
      <c r="U596" s="16" t="s">
        <v>12</v>
      </c>
    </row>
    <row r="597" spans="12:21" x14ac:dyDescent="0.25">
      <c r="L597" s="17">
        <v>2000</v>
      </c>
      <c r="M597" s="18">
        <v>351.83494560975112</v>
      </c>
      <c r="N597" s="19">
        <v>700.10194025739554</v>
      </c>
      <c r="O597" s="19">
        <v>1785.1603777052403</v>
      </c>
      <c r="P597" s="19">
        <v>1419.6610553662508</v>
      </c>
      <c r="Q597" s="19">
        <v>912.24261565628728</v>
      </c>
      <c r="R597" s="19">
        <v>1516.0785690531366</v>
      </c>
      <c r="S597" s="19">
        <v>1234.72439653694</v>
      </c>
      <c r="T597" s="19">
        <v>447.49522203479529</v>
      </c>
      <c r="U597" s="20">
        <v>3143.6915770890046</v>
      </c>
    </row>
    <row r="598" spans="12:21" x14ac:dyDescent="0.25">
      <c r="L598" s="21">
        <v>2001</v>
      </c>
      <c r="M598" s="22">
        <v>354.4045984385499</v>
      </c>
      <c r="N598" s="23">
        <v>705.21518711839758</v>
      </c>
      <c r="O598" s="23">
        <v>1798.198429984214</v>
      </c>
      <c r="P598" s="23">
        <v>1435.4210961989234</v>
      </c>
      <c r="Q598" s="23">
        <v>918.90524779991767</v>
      </c>
      <c r="R598" s="23">
        <v>1527.1513622257901</v>
      </c>
      <c r="S598" s="23">
        <v>1243.7422984762982</v>
      </c>
      <c r="T598" s="23">
        <v>450.76353684412379</v>
      </c>
      <c r="U598" s="24">
        <v>3121.2915334155527</v>
      </c>
    </row>
    <row r="599" spans="12:21" x14ac:dyDescent="0.25">
      <c r="L599" s="21">
        <v>2002</v>
      </c>
      <c r="M599" s="22">
        <v>332.41630514891676</v>
      </c>
      <c r="N599" s="23">
        <v>661.46158337007773</v>
      </c>
      <c r="O599" s="23">
        <v>1686.6329631543406</v>
      </c>
      <c r="P599" s="23">
        <v>1338.433287468534</v>
      </c>
      <c r="Q599" s="23">
        <v>861.8936904357405</v>
      </c>
      <c r="R599" s="23">
        <v>1432.4024447505963</v>
      </c>
      <c r="S599" s="23">
        <v>1166.5769045843758</v>
      </c>
      <c r="T599" s="23">
        <v>422.79685442502</v>
      </c>
      <c r="U599" s="24">
        <v>3350.3233904695358</v>
      </c>
    </row>
    <row r="600" spans="12:21" x14ac:dyDescent="0.25">
      <c r="L600" s="21">
        <v>2003</v>
      </c>
      <c r="M600" s="22">
        <v>341.14373404915017</v>
      </c>
      <c r="N600" s="23">
        <v>678.82793649319535</v>
      </c>
      <c r="O600" s="23">
        <v>1730.914693739503</v>
      </c>
      <c r="P600" s="23">
        <v>1375.6088543589249</v>
      </c>
      <c r="Q600" s="23">
        <v>884.52229133865922</v>
      </c>
      <c r="R600" s="23">
        <v>1470.0094763535767</v>
      </c>
      <c r="S600" s="23">
        <v>1197.2048155313239</v>
      </c>
      <c r="T600" s="23">
        <v>433.89718082021187</v>
      </c>
      <c r="U600" s="24">
        <v>3485.832266520516</v>
      </c>
    </row>
    <row r="601" spans="12:21" x14ac:dyDescent="0.25">
      <c r="L601" s="21">
        <v>2004</v>
      </c>
      <c r="M601" s="22">
        <v>302.91219067756089</v>
      </c>
      <c r="N601" s="23">
        <v>602.7525550466554</v>
      </c>
      <c r="O601" s="23">
        <v>1536.9332906494824</v>
      </c>
      <c r="P601" s="23">
        <v>1287.9317446332448</v>
      </c>
      <c r="Q601" s="23">
        <v>785.39500577175102</v>
      </c>
      <c r="R601" s="23">
        <v>1305.2673883638793</v>
      </c>
      <c r="S601" s="23">
        <v>1063.0355980979853</v>
      </c>
      <c r="T601" s="23">
        <v>385.27087691469075</v>
      </c>
      <c r="U601" s="24">
        <v>3418.5023315194207</v>
      </c>
    </row>
    <row r="602" spans="12:21" x14ac:dyDescent="0.25">
      <c r="L602" s="21">
        <v>2005</v>
      </c>
      <c r="M602" s="22">
        <v>354.62869062410454</v>
      </c>
      <c r="N602" s="23">
        <v>766.41495925267202</v>
      </c>
      <c r="O602" s="23">
        <v>1787.1520023802873</v>
      </c>
      <c r="P602" s="23">
        <v>1802.7730882735209</v>
      </c>
      <c r="Q602" s="23">
        <v>1070.5778521707678</v>
      </c>
      <c r="R602" s="23">
        <v>1774.8536682739802</v>
      </c>
      <c r="S602" s="23">
        <v>1190.1940778867238</v>
      </c>
      <c r="T602" s="23">
        <v>555.76603119840354</v>
      </c>
      <c r="U602" s="24">
        <v>3272.3949896115291</v>
      </c>
    </row>
    <row r="603" spans="12:21" x14ac:dyDescent="0.25">
      <c r="L603" s="21">
        <v>2006</v>
      </c>
      <c r="M603" s="22">
        <v>358.89164881259615</v>
      </c>
      <c r="N603" s="23">
        <v>775.6279615074493</v>
      </c>
      <c r="O603" s="23">
        <v>1808.6351887779203</v>
      </c>
      <c r="P603" s="23">
        <v>1824.4440542777738</v>
      </c>
      <c r="Q603" s="23">
        <v>1083.4471679988169</v>
      </c>
      <c r="R603" s="23">
        <v>1796.1890175521996</v>
      </c>
      <c r="S603" s="23">
        <v>1204.5012891315107</v>
      </c>
      <c r="T603" s="23">
        <v>542.13175873705381</v>
      </c>
      <c r="U603" s="24">
        <v>3231.1008321541372</v>
      </c>
    </row>
    <row r="604" spans="12:21" x14ac:dyDescent="0.25">
      <c r="L604" s="21">
        <v>2007</v>
      </c>
      <c r="M604" s="22">
        <v>343.82947170751305</v>
      </c>
      <c r="N604" s="23">
        <v>743.07594821170358</v>
      </c>
      <c r="O604" s="23">
        <v>1732.7293168469648</v>
      </c>
      <c r="P604" s="23">
        <v>1747.8747065240264</v>
      </c>
      <c r="Q604" s="23">
        <v>1037.9764160813759</v>
      </c>
      <c r="R604" s="23">
        <v>1720.8054939007382</v>
      </c>
      <c r="S604" s="23">
        <v>1153.9500662200151</v>
      </c>
      <c r="T604" s="23">
        <v>574.08745081933409</v>
      </c>
      <c r="U604" s="24">
        <v>3304.3552507527711</v>
      </c>
    </row>
    <row r="605" spans="12:21" x14ac:dyDescent="0.25">
      <c r="L605" s="21">
        <v>2008</v>
      </c>
      <c r="M605" s="22">
        <v>409.61781837336605</v>
      </c>
      <c r="N605" s="23">
        <v>815.08171085790832</v>
      </c>
      <c r="O605" s="23">
        <v>2078.3424400749141</v>
      </c>
      <c r="P605" s="23">
        <v>1741.6261467404643</v>
      </c>
      <c r="Q605" s="23">
        <v>1062.0628641783935</v>
      </c>
      <c r="R605" s="23">
        <v>1765.0685461670328</v>
      </c>
      <c r="S605" s="23">
        <v>1437.5067625113563</v>
      </c>
      <c r="T605" s="23">
        <v>570.55898828831573</v>
      </c>
      <c r="U605" s="24">
        <v>3485.2968420089942</v>
      </c>
    </row>
    <row r="606" spans="12:21" x14ac:dyDescent="0.25">
      <c r="L606" s="21">
        <v>2009</v>
      </c>
      <c r="M606" s="22">
        <v>304.78905796155669</v>
      </c>
      <c r="N606" s="23">
        <v>658.70274914070637</v>
      </c>
      <c r="O606" s="23">
        <v>1535.985072953297</v>
      </c>
      <c r="P606" s="23">
        <v>1549.4107663041541</v>
      </c>
      <c r="Q606" s="23">
        <v>920.11848918198018</v>
      </c>
      <c r="R606" s="23">
        <v>1525.4151507618324</v>
      </c>
      <c r="S606" s="23">
        <v>1022.9238112463676</v>
      </c>
      <c r="T606" s="23">
        <v>527.17989012349221</v>
      </c>
      <c r="U606" s="24">
        <v>3496.385095016266</v>
      </c>
    </row>
    <row r="607" spans="12:21" x14ac:dyDescent="0.25">
      <c r="L607" s="21">
        <v>2010</v>
      </c>
      <c r="M607" s="22">
        <v>318.27478263350167</v>
      </c>
      <c r="N607" s="23">
        <v>676.12792198319983</v>
      </c>
      <c r="O607" s="23">
        <v>1607.75291347235</v>
      </c>
      <c r="P607" s="23">
        <v>1568.3824222135431</v>
      </c>
      <c r="Q607" s="23">
        <v>975.26532515508666</v>
      </c>
      <c r="R607" s="23">
        <v>1559.7181679207099</v>
      </c>
      <c r="S607" s="23">
        <v>1059.6627840790445</v>
      </c>
      <c r="T607" s="23">
        <v>544.82298483218426</v>
      </c>
      <c r="U607" s="24">
        <v>3505.7267000977422</v>
      </c>
    </row>
    <row r="608" spans="12:21" x14ac:dyDescent="0.25">
      <c r="L608" s="21">
        <v>2011</v>
      </c>
      <c r="M608" s="22">
        <v>357.24597764350187</v>
      </c>
      <c r="N608" s="23">
        <v>673.02443252458033</v>
      </c>
      <c r="O608" s="23">
        <v>1599.9473570611108</v>
      </c>
      <c r="P608" s="23">
        <v>1565.4660174041112</v>
      </c>
      <c r="Q608" s="23">
        <v>969.76030571247452</v>
      </c>
      <c r="R608" s="23">
        <v>1538.7146730731538</v>
      </c>
      <c r="S608" s="23">
        <v>1050.7322301232712</v>
      </c>
      <c r="T608" s="23">
        <v>527.01859567917597</v>
      </c>
      <c r="U608" s="24">
        <v>3416.4252411759899</v>
      </c>
    </row>
    <row r="609" spans="12:21" x14ac:dyDescent="0.25">
      <c r="L609" s="21">
        <v>2012</v>
      </c>
      <c r="M609" s="22">
        <v>239.51826233214533</v>
      </c>
      <c r="N609" s="23">
        <v>727.51533118551174</v>
      </c>
      <c r="O609" s="23">
        <v>1889.960648365759</v>
      </c>
      <c r="P609" s="23">
        <v>1860.5670355780751</v>
      </c>
      <c r="Q609" s="23">
        <v>671.4762353085224</v>
      </c>
      <c r="R609" s="23">
        <v>1551.8221001609243</v>
      </c>
      <c r="S609" s="23">
        <v>1001.4356172393608</v>
      </c>
      <c r="T609" s="23">
        <v>527.56966986133216</v>
      </c>
      <c r="U609" s="24">
        <v>3536.5650574147107</v>
      </c>
    </row>
    <row r="610" spans="12:21" x14ac:dyDescent="0.25">
      <c r="L610" s="21">
        <v>2013</v>
      </c>
      <c r="M610" s="22">
        <v>237.73236791748025</v>
      </c>
      <c r="N610" s="23">
        <v>692.69509570988146</v>
      </c>
      <c r="O610" s="23">
        <v>1832.2991053058167</v>
      </c>
      <c r="P610" s="23">
        <v>1930.0343983338946</v>
      </c>
      <c r="Q610" s="23">
        <v>642.44559840762849</v>
      </c>
      <c r="R610" s="23">
        <v>1498.2494976419011</v>
      </c>
      <c r="S610" s="23">
        <v>968.6028011853017</v>
      </c>
      <c r="T610" s="23">
        <v>488.48675602765417</v>
      </c>
      <c r="U610" s="24">
        <v>3714.6296009080138</v>
      </c>
    </row>
    <row r="611" spans="12:21" x14ac:dyDescent="0.25">
      <c r="L611" s="21">
        <v>2014</v>
      </c>
      <c r="M611" s="22">
        <v>235.45836772936028</v>
      </c>
      <c r="N611" s="23">
        <v>699.82158870411945</v>
      </c>
      <c r="O611" s="23">
        <v>1874.77557391865</v>
      </c>
      <c r="P611" s="23">
        <v>2021.5377438017904</v>
      </c>
      <c r="Q611" s="23">
        <v>627.96014535388258</v>
      </c>
      <c r="R611" s="23">
        <v>1546.7333244295555</v>
      </c>
      <c r="S611" s="23">
        <v>973.6882983713524</v>
      </c>
      <c r="T611" s="23">
        <v>480.88546835158309</v>
      </c>
      <c r="U611" s="24">
        <v>3796.9125421955218</v>
      </c>
    </row>
    <row r="612" spans="12:21" x14ac:dyDescent="0.25">
      <c r="L612" s="21">
        <v>2015</v>
      </c>
      <c r="M612" s="22">
        <v>240.99617292642796</v>
      </c>
      <c r="N612" s="23">
        <v>685.68422494009837</v>
      </c>
      <c r="O612" s="23">
        <v>1851.7126362156719</v>
      </c>
      <c r="P612" s="23">
        <v>1912.3533320000693</v>
      </c>
      <c r="Q612" s="23">
        <v>611.72017430942435</v>
      </c>
      <c r="R612" s="23">
        <v>1499.9289505917727</v>
      </c>
      <c r="S612" s="23">
        <v>955.10153951557186</v>
      </c>
      <c r="T612" s="23">
        <v>573.52826409007332</v>
      </c>
      <c r="U612" s="24">
        <v>4082.8665562962251</v>
      </c>
    </row>
    <row r="613" spans="12:21" x14ac:dyDescent="0.25">
      <c r="L613" s="21">
        <v>2016</v>
      </c>
      <c r="M613" s="22">
        <v>236.82195656107871</v>
      </c>
      <c r="N613" s="23">
        <v>632.79644464085652</v>
      </c>
      <c r="O613" s="23">
        <v>1677.4808273640469</v>
      </c>
      <c r="P613" s="23">
        <v>1788.8041906661551</v>
      </c>
      <c r="Q613" s="23">
        <v>521.84013903444475</v>
      </c>
      <c r="R613" s="23">
        <v>1319.2838714957245</v>
      </c>
      <c r="S613" s="23">
        <v>882.11049641721229</v>
      </c>
      <c r="T613" s="23">
        <v>551.39536239109759</v>
      </c>
      <c r="U613" s="24">
        <v>4063.04052563922</v>
      </c>
    </row>
    <row r="614" spans="12:21" x14ac:dyDescent="0.25">
      <c r="L614" s="21">
        <v>2017</v>
      </c>
      <c r="M614" s="22">
        <v>260.4506905470322</v>
      </c>
      <c r="N614" s="23">
        <v>735.04162753240814</v>
      </c>
      <c r="O614" s="23">
        <v>1928.4462471706754</v>
      </c>
      <c r="P614" s="23">
        <v>1973.9760556320209</v>
      </c>
      <c r="Q614" s="23">
        <v>568.39836183096372</v>
      </c>
      <c r="R614" s="23">
        <v>1502.2524932842286</v>
      </c>
      <c r="S614" s="23">
        <v>992.57355020130126</v>
      </c>
      <c r="T614" s="23">
        <v>463.496250388139</v>
      </c>
      <c r="U614" s="24">
        <v>3790.9946708749176</v>
      </c>
    </row>
    <row r="615" spans="12:21" ht="15.75" thickBot="1" x14ac:dyDescent="0.3">
      <c r="L615" s="25">
        <v>2018</v>
      </c>
      <c r="M615" s="26">
        <v>276.02115367035293</v>
      </c>
      <c r="N615" s="27">
        <v>756.2325405211617</v>
      </c>
      <c r="O615" s="27">
        <v>1988.3383999492107</v>
      </c>
      <c r="P615" s="27">
        <v>2033.7333404150952</v>
      </c>
      <c r="Q615" s="27">
        <v>578.41910452121499</v>
      </c>
      <c r="R615" s="27">
        <v>1531.9330671811858</v>
      </c>
      <c r="S615" s="27">
        <v>1003.0442193925267</v>
      </c>
      <c r="T615" s="27">
        <v>238.13907975386371</v>
      </c>
      <c r="U615" s="28">
        <v>3849.04737645872</v>
      </c>
    </row>
    <row r="616" spans="12:21" ht="15.75" thickBot="1" x14ac:dyDescent="0.3"/>
    <row r="617" spans="12:21" ht="15.75" thickBot="1" x14ac:dyDescent="0.3">
      <c r="L617" s="30" t="s">
        <v>95</v>
      </c>
      <c r="M617" s="10"/>
      <c r="N617" s="10"/>
      <c r="O617" s="11" t="s">
        <v>31</v>
      </c>
    </row>
    <row r="618" spans="12:21" ht="19.5" thickBot="1" x14ac:dyDescent="0.3">
      <c r="L618" s="31" t="s">
        <v>3</v>
      </c>
      <c r="M618" s="15" t="s">
        <v>4</v>
      </c>
      <c r="N618" s="15" t="s">
        <v>5</v>
      </c>
      <c r="O618" s="15" t="s">
        <v>6</v>
      </c>
      <c r="P618" s="15" t="s">
        <v>7</v>
      </c>
      <c r="Q618" s="15" t="s">
        <v>8</v>
      </c>
      <c r="R618" s="15" t="s">
        <v>9</v>
      </c>
      <c r="S618" s="15" t="s">
        <v>10</v>
      </c>
      <c r="T618" s="15" t="s">
        <v>11</v>
      </c>
      <c r="U618" s="16" t="s">
        <v>12</v>
      </c>
    </row>
    <row r="619" spans="12:21" x14ac:dyDescent="0.25">
      <c r="L619" s="17">
        <v>2000</v>
      </c>
      <c r="M619" s="18">
        <v>531.8306927936477</v>
      </c>
      <c r="N619" s="19">
        <v>1142.9522915776026</v>
      </c>
      <c r="O619" s="19">
        <v>2816.3730920065282</v>
      </c>
      <c r="P619" s="19">
        <v>2246.5240588467004</v>
      </c>
      <c r="Q619" s="19">
        <v>1041.1268485952412</v>
      </c>
      <c r="R619" s="19">
        <v>2173.7025132380422</v>
      </c>
      <c r="S619" s="19">
        <v>1285.5880503619792</v>
      </c>
      <c r="T619" s="19">
        <v>675.44620580760568</v>
      </c>
      <c r="U619" s="20">
        <v>2433.5636272562074</v>
      </c>
    </row>
    <row r="620" spans="12:21" x14ac:dyDescent="0.25">
      <c r="L620" s="21">
        <v>2001</v>
      </c>
      <c r="M620" s="22">
        <v>572.94241752069092</v>
      </c>
      <c r="N620" s="23">
        <v>1225.0838671436095</v>
      </c>
      <c r="O620" s="23">
        <v>3071.3942227343291</v>
      </c>
      <c r="P620" s="23">
        <v>2456.9795659543247</v>
      </c>
      <c r="Q620" s="23">
        <v>1137.5353387111113</v>
      </c>
      <c r="R620" s="23">
        <v>2384.9550460483715</v>
      </c>
      <c r="S620" s="23">
        <v>1413.2401728023544</v>
      </c>
      <c r="T620" s="23">
        <v>712.72130549562405</v>
      </c>
      <c r="U620" s="24">
        <v>2627.5308000141886</v>
      </c>
    </row>
    <row r="621" spans="12:21" x14ac:dyDescent="0.25">
      <c r="L621" s="21">
        <v>2002</v>
      </c>
      <c r="M621" s="22">
        <v>586.54565813771762</v>
      </c>
      <c r="N621" s="23">
        <v>1248.0972207314646</v>
      </c>
      <c r="O621" s="23">
        <v>3180.7408831859275</v>
      </c>
      <c r="P621" s="23">
        <v>2551.2355527767736</v>
      </c>
      <c r="Q621" s="23">
        <v>1180.0924401065377</v>
      </c>
      <c r="R621" s="23">
        <v>2483.7746902429403</v>
      </c>
      <c r="S621" s="23">
        <v>1474.3963616033175</v>
      </c>
      <c r="T621" s="23">
        <v>715.05953246945592</v>
      </c>
      <c r="U621" s="24">
        <v>2695.6239920520229</v>
      </c>
    </row>
    <row r="622" spans="12:21" x14ac:dyDescent="0.25">
      <c r="L622" s="21">
        <v>2003</v>
      </c>
      <c r="M622" s="22">
        <v>592.67547905798824</v>
      </c>
      <c r="N622" s="23">
        <v>1259.5971917852826</v>
      </c>
      <c r="O622" s="23">
        <v>3361.9691792837439</v>
      </c>
      <c r="P622" s="23">
        <v>2689.8651525710966</v>
      </c>
      <c r="Q622" s="23">
        <v>1240.3808053238427</v>
      </c>
      <c r="R622" s="23">
        <v>2599.4537262988865</v>
      </c>
      <c r="S622" s="23">
        <v>1551.7118717352021</v>
      </c>
      <c r="T622" s="23">
        <v>697.18740327805074</v>
      </c>
      <c r="U622" s="24">
        <v>2645.6998140944638</v>
      </c>
    </row>
    <row r="623" spans="12:21" x14ac:dyDescent="0.25">
      <c r="L623" s="21">
        <v>2004</v>
      </c>
      <c r="M623" s="22">
        <v>593.29373472604573</v>
      </c>
      <c r="N623" s="23">
        <v>1250.9864636436023</v>
      </c>
      <c r="O623" s="23">
        <v>3286.119730619489</v>
      </c>
      <c r="P623" s="23">
        <v>2648.4226088742839</v>
      </c>
      <c r="Q623" s="23">
        <v>1223.0330881341438</v>
      </c>
      <c r="R623" s="23">
        <v>2592.0335126776736</v>
      </c>
      <c r="S623" s="23">
        <v>1543.4851145650684</v>
      </c>
      <c r="T623" s="23">
        <v>695.74478686988209</v>
      </c>
      <c r="U623" s="24">
        <v>2737.4166969234325</v>
      </c>
    </row>
    <row r="624" spans="12:21" x14ac:dyDescent="0.25">
      <c r="L624" s="21">
        <v>2005</v>
      </c>
      <c r="M624" s="22">
        <v>586.36389645520057</v>
      </c>
      <c r="N624" s="23">
        <v>1265.852060237864</v>
      </c>
      <c r="O624" s="23">
        <v>3124.0678151144739</v>
      </c>
      <c r="P624" s="23">
        <v>2615.3003464722251</v>
      </c>
      <c r="Q624" s="23">
        <v>1150.110587834678</v>
      </c>
      <c r="R624" s="23">
        <v>2552.5578671702401</v>
      </c>
      <c r="S624" s="23">
        <v>1542.6365385569104</v>
      </c>
      <c r="T624" s="23">
        <v>751.68178028677733</v>
      </c>
      <c r="U624" s="24">
        <v>2830.4227530952312</v>
      </c>
    </row>
    <row r="625" spans="12:21" x14ac:dyDescent="0.25">
      <c r="L625" s="21">
        <v>2006</v>
      </c>
      <c r="M625" s="22">
        <v>583.8860100284528</v>
      </c>
      <c r="N625" s="23">
        <v>1259.8021920783769</v>
      </c>
      <c r="O625" s="23">
        <v>3051.209217407596</v>
      </c>
      <c r="P625" s="23">
        <v>2597.6081079559744</v>
      </c>
      <c r="Q625" s="23">
        <v>1118.5693775845352</v>
      </c>
      <c r="R625" s="23">
        <v>2549.2576491521577</v>
      </c>
      <c r="S625" s="23">
        <v>1525.1702860439846</v>
      </c>
      <c r="T625" s="23">
        <v>777.46575599889002</v>
      </c>
      <c r="U625" s="24">
        <v>2980.0011377916221</v>
      </c>
    </row>
    <row r="626" spans="12:21" x14ac:dyDescent="0.25">
      <c r="L626" s="21">
        <v>2007</v>
      </c>
      <c r="M626" s="22">
        <v>585.59122425683654</v>
      </c>
      <c r="N626" s="23">
        <v>1257.1596936198412</v>
      </c>
      <c r="O626" s="23">
        <v>3143.7196191098428</v>
      </c>
      <c r="P626" s="23">
        <v>2603.5118098657867</v>
      </c>
      <c r="Q626" s="23">
        <v>1143.9246119682855</v>
      </c>
      <c r="R626" s="23">
        <v>2567.4408486774973</v>
      </c>
      <c r="S626" s="23">
        <v>1499.9924658378932</v>
      </c>
      <c r="T626" s="23">
        <v>768.46730270801049</v>
      </c>
      <c r="U626" s="24">
        <v>2915.3973607497696</v>
      </c>
    </row>
    <row r="627" spans="12:21" x14ac:dyDescent="0.25">
      <c r="L627" s="21">
        <v>2008</v>
      </c>
      <c r="M627" s="22">
        <v>601.2342173482956</v>
      </c>
      <c r="N627" s="23">
        <v>1280.1862048715936</v>
      </c>
      <c r="O627" s="23">
        <v>3180.0096443864172</v>
      </c>
      <c r="P627" s="23">
        <v>2625.2657562674649</v>
      </c>
      <c r="Q627" s="23">
        <v>1158.8228264519332</v>
      </c>
      <c r="R627" s="23">
        <v>2600.6719363924021</v>
      </c>
      <c r="S627" s="23">
        <v>1510.709467789726</v>
      </c>
      <c r="T627" s="23">
        <v>786.01883108368656</v>
      </c>
      <c r="U627" s="24">
        <v>2875.2770365219708</v>
      </c>
    </row>
    <row r="628" spans="12:21" x14ac:dyDescent="0.25">
      <c r="L628" s="21">
        <v>2009</v>
      </c>
      <c r="M628" s="22">
        <v>638.35074491450325</v>
      </c>
      <c r="N628" s="23">
        <v>1331.2094688308771</v>
      </c>
      <c r="O628" s="23">
        <v>3327.3342303728541</v>
      </c>
      <c r="P628" s="23">
        <v>2780.5760644552934</v>
      </c>
      <c r="Q628" s="23">
        <v>1217.5833785100203</v>
      </c>
      <c r="R628" s="23">
        <v>2646.0000323634231</v>
      </c>
      <c r="S628" s="23">
        <v>1525.9740834871959</v>
      </c>
      <c r="T628" s="23">
        <v>833.12125805917731</v>
      </c>
      <c r="U628" s="24">
        <v>2934.4972574150629</v>
      </c>
    </row>
    <row r="629" spans="12:21" x14ac:dyDescent="0.25">
      <c r="L629" s="21">
        <v>2010</v>
      </c>
      <c r="M629" s="22">
        <v>655.46562070313485</v>
      </c>
      <c r="N629" s="23">
        <v>1358.6047877243727</v>
      </c>
      <c r="O629" s="23">
        <v>3439.0619484376189</v>
      </c>
      <c r="P629" s="23">
        <v>2861.5771834065831</v>
      </c>
      <c r="Q629" s="23">
        <v>1248.1176692749577</v>
      </c>
      <c r="R629" s="23">
        <v>2702.4356513277216</v>
      </c>
      <c r="S629" s="23">
        <v>1543.6643378870294</v>
      </c>
      <c r="T629" s="23">
        <v>847.07472849483304</v>
      </c>
      <c r="U629" s="24">
        <v>3002.9033089148493</v>
      </c>
    </row>
    <row r="630" spans="12:21" x14ac:dyDescent="0.25">
      <c r="L630" s="21">
        <v>2011</v>
      </c>
      <c r="M630" s="22">
        <v>633.66882338201356</v>
      </c>
      <c r="N630" s="23">
        <v>1266.5008410717387</v>
      </c>
      <c r="O630" s="23">
        <v>3335.8544520218807</v>
      </c>
      <c r="P630" s="23">
        <v>2818.4883669087499</v>
      </c>
      <c r="Q630" s="23">
        <v>1144.5219776068739</v>
      </c>
      <c r="R630" s="23">
        <v>2754.2173915234898</v>
      </c>
      <c r="S630" s="23">
        <v>1528.0498001737872</v>
      </c>
      <c r="T630" s="23">
        <v>821.51968545606201</v>
      </c>
      <c r="U630" s="24">
        <v>2972.1992250352896</v>
      </c>
    </row>
    <row r="631" spans="12:21" x14ac:dyDescent="0.25">
      <c r="L631" s="21">
        <v>2012</v>
      </c>
      <c r="M631" s="22">
        <v>647.79612781822084</v>
      </c>
      <c r="N631" s="23">
        <v>1284.2352177296216</v>
      </c>
      <c r="O631" s="23">
        <v>3371.1446946234032</v>
      </c>
      <c r="P631" s="23">
        <v>2880.1731745827183</v>
      </c>
      <c r="Q631" s="23">
        <v>1190.5475754934118</v>
      </c>
      <c r="R631" s="23">
        <v>2749.33774067373</v>
      </c>
      <c r="S631" s="23">
        <v>1589.0415358985383</v>
      </c>
      <c r="T631" s="23">
        <v>841.85039971011815</v>
      </c>
      <c r="U631" s="24">
        <v>2998.1604064918579</v>
      </c>
    </row>
    <row r="632" spans="12:21" x14ac:dyDescent="0.25">
      <c r="L632" s="21">
        <v>2013</v>
      </c>
      <c r="M632" s="22">
        <v>626.12253409995412</v>
      </c>
      <c r="N632" s="23">
        <v>1324.2229304339364</v>
      </c>
      <c r="O632" s="23">
        <v>3456.8129956499693</v>
      </c>
      <c r="P632" s="23">
        <v>2844.9569647584444</v>
      </c>
      <c r="Q632" s="23">
        <v>1230.6112737015064</v>
      </c>
      <c r="R632" s="23">
        <v>2601.5347239406901</v>
      </c>
      <c r="S632" s="23">
        <v>1649.8015146846365</v>
      </c>
      <c r="T632" s="23">
        <v>907.31534329200758</v>
      </c>
      <c r="U632" s="24">
        <v>3009.1976372881986</v>
      </c>
    </row>
    <row r="633" spans="12:21" x14ac:dyDescent="0.25">
      <c r="L633" s="21">
        <v>2014</v>
      </c>
      <c r="M633" s="22">
        <v>595.06363355953033</v>
      </c>
      <c r="N633" s="23">
        <v>1236.9000639103488</v>
      </c>
      <c r="O633" s="23">
        <v>3239.9608465496444</v>
      </c>
      <c r="P633" s="23">
        <v>2672.8558562725811</v>
      </c>
      <c r="Q633" s="23">
        <v>1148.6352169829474</v>
      </c>
      <c r="R633" s="23">
        <v>2485.5175033629721</v>
      </c>
      <c r="S633" s="23">
        <v>1533.8337234609214</v>
      </c>
      <c r="T633" s="23">
        <v>859.58246587029782</v>
      </c>
      <c r="U633" s="24">
        <v>2933.811058822927</v>
      </c>
    </row>
    <row r="634" spans="12:21" x14ac:dyDescent="0.25">
      <c r="L634" s="21">
        <v>2015</v>
      </c>
      <c r="M634" s="22">
        <v>655.49990803040293</v>
      </c>
      <c r="N634" s="23">
        <v>1291.5330077567571</v>
      </c>
      <c r="O634" s="23">
        <v>3319.0982318095325</v>
      </c>
      <c r="P634" s="23">
        <v>2813.3135047241603</v>
      </c>
      <c r="Q634" s="23">
        <v>1234.3796628065591</v>
      </c>
      <c r="R634" s="23">
        <v>2575.1898499765175</v>
      </c>
      <c r="S634" s="23">
        <v>1619.5905095781029</v>
      </c>
      <c r="T634" s="23">
        <v>853.87517002471304</v>
      </c>
      <c r="U634" s="24">
        <v>2901.4126689897639</v>
      </c>
    </row>
    <row r="635" spans="12:21" x14ac:dyDescent="0.25">
      <c r="L635" s="21">
        <v>2016</v>
      </c>
      <c r="M635" s="22">
        <v>675.31676665559451</v>
      </c>
      <c r="N635" s="23">
        <v>1333.3173666273724</v>
      </c>
      <c r="O635" s="23">
        <v>3489.0529477313266</v>
      </c>
      <c r="P635" s="23">
        <v>2955.5584609686243</v>
      </c>
      <c r="Q635" s="23">
        <v>1278.2972192500686</v>
      </c>
      <c r="R635" s="23">
        <v>2684.8726119473899</v>
      </c>
      <c r="S635" s="23">
        <v>1670.9824595561613</v>
      </c>
      <c r="T635" s="23">
        <v>843.7677882314515</v>
      </c>
      <c r="U635" s="24">
        <v>2950.988254393777</v>
      </c>
    </row>
    <row r="636" spans="12:21" x14ac:dyDescent="0.25">
      <c r="L636" s="21">
        <v>2017</v>
      </c>
      <c r="M636" s="22">
        <v>687.13110349443559</v>
      </c>
      <c r="N636" s="23">
        <v>1339.6336861494112</v>
      </c>
      <c r="O636" s="23">
        <v>3441.7536395027414</v>
      </c>
      <c r="P636" s="23">
        <v>2975.8040421026967</v>
      </c>
      <c r="Q636" s="23">
        <v>1181.1350911287143</v>
      </c>
      <c r="R636" s="23">
        <v>2744.9593326937679</v>
      </c>
      <c r="S636" s="23">
        <v>1672.4442630173605</v>
      </c>
      <c r="T636" s="23">
        <v>897.70769608707519</v>
      </c>
      <c r="U636" s="24">
        <v>3041.6717659057604</v>
      </c>
    </row>
    <row r="637" spans="12:21" ht="15.75" thickBot="1" x14ac:dyDescent="0.3">
      <c r="L637" s="25">
        <v>2018</v>
      </c>
      <c r="M637" s="26">
        <v>686.97174503166684</v>
      </c>
      <c r="N637" s="27">
        <v>1324.6889812332968</v>
      </c>
      <c r="O637" s="27">
        <v>3339.2717384824164</v>
      </c>
      <c r="P637" s="27">
        <v>2948.0687726877045</v>
      </c>
      <c r="Q637" s="27">
        <v>1155.3485029558578</v>
      </c>
      <c r="R637" s="27">
        <v>2713.4094502374746</v>
      </c>
      <c r="S637" s="27">
        <v>1644.8549139277827</v>
      </c>
      <c r="T637" s="27">
        <v>895.49774376926428</v>
      </c>
      <c r="U637" s="28">
        <v>3004.6377023048613</v>
      </c>
    </row>
    <row r="638" spans="12:21" ht="15.75" thickBot="1" x14ac:dyDescent="0.3"/>
    <row r="639" spans="12:21" ht="15.75" thickBot="1" x14ac:dyDescent="0.3">
      <c r="L639" s="30" t="s">
        <v>96</v>
      </c>
      <c r="M639" s="10"/>
      <c r="N639" s="10"/>
      <c r="O639" s="11" t="s">
        <v>31</v>
      </c>
    </row>
    <row r="640" spans="12:21" ht="19.5" thickBot="1" x14ac:dyDescent="0.3">
      <c r="L640" s="31" t="s">
        <v>3</v>
      </c>
      <c r="M640" s="15" t="s">
        <v>4</v>
      </c>
      <c r="N640" s="15" t="s">
        <v>5</v>
      </c>
      <c r="O640" s="15" t="s">
        <v>6</v>
      </c>
      <c r="P640" s="15" t="s">
        <v>7</v>
      </c>
      <c r="Q640" s="15" t="s">
        <v>8</v>
      </c>
      <c r="R640" s="15" t="s">
        <v>9</v>
      </c>
      <c r="S640" s="15" t="s">
        <v>10</v>
      </c>
      <c r="T640" s="15" t="s">
        <v>11</v>
      </c>
      <c r="U640" s="16" t="s">
        <v>12</v>
      </c>
    </row>
    <row r="641" spans="12:21" x14ac:dyDescent="0.25">
      <c r="L641" s="17">
        <v>2000</v>
      </c>
      <c r="M641" s="18">
        <v>38.64709374519289</v>
      </c>
      <c r="N641" s="19">
        <v>66.703663953324309</v>
      </c>
      <c r="O641" s="19">
        <v>232.95138774085785</v>
      </c>
      <c r="P641" s="19">
        <v>188.35606521150675</v>
      </c>
      <c r="Q641" s="19">
        <v>52.176348944370879</v>
      </c>
      <c r="R641" s="19">
        <v>164.7907641473648</v>
      </c>
      <c r="S641" s="19">
        <v>52.861374524076091</v>
      </c>
      <c r="T641" s="19">
        <v>26.947614863936497</v>
      </c>
      <c r="U641" s="20">
        <v>24.548043181202075</v>
      </c>
    </row>
    <row r="642" spans="12:21" x14ac:dyDescent="0.25">
      <c r="L642" s="21">
        <v>2001</v>
      </c>
      <c r="M642" s="22">
        <v>38.637738183507864</v>
      </c>
      <c r="N642" s="23">
        <v>66.687516549153457</v>
      </c>
      <c r="O642" s="23">
        <v>232.89499563303229</v>
      </c>
      <c r="P642" s="23">
        <v>188.31046859307915</v>
      </c>
      <c r="Q642" s="23">
        <v>52.163718264965411</v>
      </c>
      <c r="R642" s="23">
        <v>164.75087213972071</v>
      </c>
      <c r="S642" s="23">
        <v>52.848578015925284</v>
      </c>
      <c r="T642" s="23">
        <v>26.941091473722828</v>
      </c>
      <c r="U642" s="24">
        <v>24.542100671430379</v>
      </c>
    </row>
    <row r="643" spans="12:21" x14ac:dyDescent="0.25">
      <c r="L643" s="21">
        <v>2002</v>
      </c>
      <c r="M643" s="22">
        <v>40.194404389257443</v>
      </c>
      <c r="N643" s="23">
        <v>69.374273285906327</v>
      </c>
      <c r="O643" s="23">
        <v>242.27804407826673</v>
      </c>
      <c r="P643" s="23">
        <v>195.89726213817437</v>
      </c>
      <c r="Q643" s="23">
        <v>54.265329311752147</v>
      </c>
      <c r="R643" s="23">
        <v>171.38847897399302</v>
      </c>
      <c r="S643" s="23">
        <v>54.977781206562014</v>
      </c>
      <c r="T643" s="23">
        <v>28.026514394805041</v>
      </c>
      <c r="U643" s="24">
        <v>25.530871249870366</v>
      </c>
    </row>
    <row r="644" spans="12:21" x14ac:dyDescent="0.25">
      <c r="L644" s="21">
        <v>2003</v>
      </c>
      <c r="M644" s="22">
        <v>40.240323545314062</v>
      </c>
      <c r="N644" s="23">
        <v>69.453528299874947</v>
      </c>
      <c r="O644" s="23">
        <v>242.55482895626579</v>
      </c>
      <c r="P644" s="23">
        <v>196.12106037795104</v>
      </c>
      <c r="Q644" s="23">
        <v>54.327323466485709</v>
      </c>
      <c r="R644" s="23">
        <v>171.58427772836933</v>
      </c>
      <c r="S644" s="23">
        <v>55.040589285279196</v>
      </c>
      <c r="T644" s="23">
        <v>28.058532629874655</v>
      </c>
      <c r="U644" s="24">
        <v>25.560038395869864</v>
      </c>
    </row>
    <row r="645" spans="12:21" x14ac:dyDescent="0.25">
      <c r="L645" s="21">
        <v>2004</v>
      </c>
      <c r="M645" s="22">
        <v>40.17751393397814</v>
      </c>
      <c r="N645" s="23">
        <v>69.34512089322196</v>
      </c>
      <c r="O645" s="23">
        <v>242.17623422361558</v>
      </c>
      <c r="P645" s="23">
        <v>195.8149423726309</v>
      </c>
      <c r="Q645" s="23">
        <v>54.242525985471204</v>
      </c>
      <c r="R645" s="23">
        <v>171.31645826654668</v>
      </c>
      <c r="S645" s="23">
        <v>54.954678494407545</v>
      </c>
      <c r="T645" s="23">
        <v>28.014737118957495</v>
      </c>
      <c r="U645" s="24">
        <v>25.520142690867189</v>
      </c>
    </row>
    <row r="646" spans="12:21" x14ac:dyDescent="0.25">
      <c r="L646" s="21">
        <v>2005</v>
      </c>
      <c r="M646" s="22">
        <v>42.477304325809918</v>
      </c>
      <c r="N646" s="23">
        <v>73.314486519296054</v>
      </c>
      <c r="O646" s="23">
        <v>256.03857965177446</v>
      </c>
      <c r="P646" s="23">
        <v>207.0235334214868</v>
      </c>
      <c r="Q646" s="23">
        <v>57.347407992234047</v>
      </c>
      <c r="R646" s="23">
        <v>181.12273810087103</v>
      </c>
      <c r="S646" s="23">
        <v>58.100324633571979</v>
      </c>
      <c r="T646" s="23">
        <v>29.618321237221831</v>
      </c>
      <c r="U646" s="24">
        <v>26.980934392789731</v>
      </c>
    </row>
    <row r="647" spans="12:21" x14ac:dyDescent="0.25">
      <c r="L647" s="21">
        <v>2006</v>
      </c>
      <c r="M647" s="22">
        <v>44.777094717641681</v>
      </c>
      <c r="N647" s="23">
        <v>77.283852145370091</v>
      </c>
      <c r="O647" s="23">
        <v>269.90092507993336</v>
      </c>
      <c r="P647" s="23">
        <v>218.2321244703426</v>
      </c>
      <c r="Q647" s="23">
        <v>60.452289998996868</v>
      </c>
      <c r="R647" s="23">
        <v>190.92901793519525</v>
      </c>
      <c r="S647" s="23">
        <v>61.245970772736371</v>
      </c>
      <c r="T647" s="23">
        <v>31.221905355486165</v>
      </c>
      <c r="U647" s="24">
        <v>28.441726094712255</v>
      </c>
    </row>
    <row r="648" spans="12:21" x14ac:dyDescent="0.25">
      <c r="L648" s="21">
        <v>2007</v>
      </c>
      <c r="M648" s="22">
        <v>47.076885109473452</v>
      </c>
      <c r="N648" s="23">
        <v>81.253217771444156</v>
      </c>
      <c r="O648" s="23">
        <v>283.76327050809221</v>
      </c>
      <c r="P648" s="23">
        <v>229.44071551919845</v>
      </c>
      <c r="Q648" s="23">
        <v>63.55717200575971</v>
      </c>
      <c r="R648" s="23">
        <v>200.73529776951952</v>
      </c>
      <c r="S648" s="23">
        <v>64.391616911900783</v>
      </c>
      <c r="T648" s="23">
        <v>32.825489473750487</v>
      </c>
      <c r="U648" s="24">
        <v>29.902517796634793</v>
      </c>
    </row>
    <row r="649" spans="12:21" x14ac:dyDescent="0.25">
      <c r="L649" s="21">
        <v>2008</v>
      </c>
      <c r="M649" s="22">
        <v>49.376675501305236</v>
      </c>
      <c r="N649" s="23">
        <v>85.222583397518235</v>
      </c>
      <c r="O649" s="23">
        <v>297.62561593625117</v>
      </c>
      <c r="P649" s="23">
        <v>240.64930656805433</v>
      </c>
      <c r="Q649" s="23">
        <v>66.662054012522546</v>
      </c>
      <c r="R649" s="23">
        <v>210.54157760384385</v>
      </c>
      <c r="S649" s="23">
        <v>67.53726305106521</v>
      </c>
      <c r="T649" s="23">
        <v>34.429073592014838</v>
      </c>
      <c r="U649" s="24">
        <v>31.363309498557328</v>
      </c>
    </row>
    <row r="650" spans="12:21" x14ac:dyDescent="0.25">
      <c r="L650" s="21">
        <v>2009</v>
      </c>
      <c r="M650" s="22">
        <v>51.676465893136999</v>
      </c>
      <c r="N650" s="23">
        <v>89.191949023592286</v>
      </c>
      <c r="O650" s="23">
        <v>311.48796136440995</v>
      </c>
      <c r="P650" s="23">
        <v>251.85789761691015</v>
      </c>
      <c r="Q650" s="23">
        <v>69.766936019285382</v>
      </c>
      <c r="R650" s="23">
        <v>220.34785743816812</v>
      </c>
      <c r="S650" s="23">
        <v>70.682909190229608</v>
      </c>
      <c r="T650" s="23">
        <v>36.03265771027916</v>
      </c>
      <c r="U650" s="24">
        <v>32.824101200479859</v>
      </c>
    </row>
    <row r="651" spans="12:21" x14ac:dyDescent="0.25">
      <c r="L651" s="21">
        <v>2010</v>
      </c>
      <c r="M651" s="22">
        <v>52.948565737767531</v>
      </c>
      <c r="N651" s="23">
        <v>91.387553203062197</v>
      </c>
      <c r="O651" s="23">
        <v>319.15574166647917</v>
      </c>
      <c r="P651" s="23">
        <v>258.0577873905255</v>
      </c>
      <c r="Q651" s="23">
        <v>71.484362064905653</v>
      </c>
      <c r="R651" s="23">
        <v>225.77207657481367</v>
      </c>
      <c r="S651" s="23">
        <v>72.422883397925332</v>
      </c>
      <c r="T651" s="23">
        <v>36.919659897496437</v>
      </c>
      <c r="U651" s="24">
        <v>33.632119576264579</v>
      </c>
    </row>
    <row r="652" spans="12:21" x14ac:dyDescent="0.25">
      <c r="L652" s="21">
        <v>2011</v>
      </c>
      <c r="M652" s="22">
        <v>51.797523667392625</v>
      </c>
      <c r="N652" s="23">
        <v>89.400890920908665</v>
      </c>
      <c r="O652" s="23">
        <v>312.21765598764864</v>
      </c>
      <c r="P652" s="23">
        <v>252.44790229287338</v>
      </c>
      <c r="Q652" s="23">
        <v>69.930372698732342</v>
      </c>
      <c r="R652" s="23">
        <v>220.86404639812176</v>
      </c>
      <c r="S652" s="23">
        <v>70.848491637028062</v>
      </c>
      <c r="T652" s="23">
        <v>36.117068152586533</v>
      </c>
      <c r="U652" s="24">
        <v>32.900995248178255</v>
      </c>
    </row>
    <row r="653" spans="12:21" x14ac:dyDescent="0.25">
      <c r="L653" s="21">
        <v>2012</v>
      </c>
      <c r="M653" s="22">
        <v>52.722168022289232</v>
      </c>
      <c r="N653" s="23">
        <v>90.996797892129052</v>
      </c>
      <c r="O653" s="23">
        <v>317.79109411109636</v>
      </c>
      <c r="P653" s="23">
        <v>256.95438274277836</v>
      </c>
      <c r="Q653" s="23">
        <v>71.17870890814082</v>
      </c>
      <c r="R653" s="23">
        <v>224.80671931455325</v>
      </c>
      <c r="S653" s="23">
        <v>72.113217307424478</v>
      </c>
      <c r="T653" s="23">
        <v>36.466342934056073</v>
      </c>
      <c r="U653" s="24">
        <v>33.219168580434591</v>
      </c>
    </row>
    <row r="654" spans="12:21" x14ac:dyDescent="0.25">
      <c r="L654" s="21">
        <v>2013</v>
      </c>
      <c r="M654" s="22">
        <v>53.154301821950654</v>
      </c>
      <c r="N654" s="23">
        <v>91.742647190540382</v>
      </c>
      <c r="O654" s="23">
        <v>320.39584801535028</v>
      </c>
      <c r="P654" s="23">
        <v>259.06049252391159</v>
      </c>
      <c r="Q654" s="23">
        <v>71.762120537238971</v>
      </c>
      <c r="R654" s="23">
        <v>226.64933287638073</v>
      </c>
      <c r="S654" s="23">
        <v>72.704288573456125</v>
      </c>
      <c r="T654" s="23">
        <v>36.348995840497089</v>
      </c>
      <c r="U654" s="24">
        <v>33.112270751650136</v>
      </c>
    </row>
    <row r="655" spans="12:21" x14ac:dyDescent="0.25">
      <c r="L655" s="21">
        <v>2014</v>
      </c>
      <c r="M655" s="22">
        <v>50.022514758195314</v>
      </c>
      <c r="N655" s="23">
        <v>86.33728156974027</v>
      </c>
      <c r="O655" s="23">
        <v>301.51851282888708</v>
      </c>
      <c r="P655" s="23">
        <v>243.79696217157746</v>
      </c>
      <c r="Q655" s="23">
        <v>67.533983339256508</v>
      </c>
      <c r="R655" s="23">
        <v>213.29542878243399</v>
      </c>
      <c r="S655" s="23">
        <v>68.42063997627227</v>
      </c>
      <c r="T655" s="23">
        <v>35.093324581856656</v>
      </c>
      <c r="U655" s="24">
        <v>31.968411733546422</v>
      </c>
    </row>
    <row r="656" spans="12:21" x14ac:dyDescent="0.25">
      <c r="L656" s="21">
        <v>2015</v>
      </c>
      <c r="M656" s="22">
        <v>51.877584879604079</v>
      </c>
      <c r="N656" s="23">
        <v>89.539074046145927</v>
      </c>
      <c r="O656" s="23">
        <v>312.70023743638166</v>
      </c>
      <c r="P656" s="23">
        <v>252.83810019514357</v>
      </c>
      <c r="Q656" s="23">
        <v>70.03846107848986</v>
      </c>
      <c r="R656" s="23">
        <v>221.20542648806793</v>
      </c>
      <c r="S656" s="23">
        <v>70.957999113876497</v>
      </c>
      <c r="T656" s="23">
        <v>35.812135242522253</v>
      </c>
      <c r="U656" s="24">
        <v>32.623215330310828</v>
      </c>
    </row>
    <row r="657" spans="12:21" x14ac:dyDescent="0.25">
      <c r="L657" s="21">
        <v>2016</v>
      </c>
      <c r="M657" s="22">
        <v>54.120667621135411</v>
      </c>
      <c r="N657" s="23">
        <v>93.410564057712946</v>
      </c>
      <c r="O657" s="23">
        <v>326.2207686541343</v>
      </c>
      <c r="P657" s="23">
        <v>263.77031263844617</v>
      </c>
      <c r="Q657" s="23">
        <v>73.06678368936646</v>
      </c>
      <c r="R657" s="23">
        <v>230.76990555238805</v>
      </c>
      <c r="S657" s="23">
        <v>74.026080705479444</v>
      </c>
      <c r="T657" s="23">
        <v>36.140192114871581</v>
      </c>
      <c r="U657" s="24">
        <v>32.92206011894919</v>
      </c>
    </row>
    <row r="658" spans="12:21" x14ac:dyDescent="0.25">
      <c r="L658" s="21">
        <v>2017</v>
      </c>
      <c r="M658" s="22">
        <v>54.122953960165468</v>
      </c>
      <c r="N658" s="23">
        <v>93.414510206713175</v>
      </c>
      <c r="O658" s="23">
        <v>326.23454991938041</v>
      </c>
      <c r="P658" s="23">
        <v>263.78145567099295</v>
      </c>
      <c r="Q658" s="23">
        <v>73.069870411069871</v>
      </c>
      <c r="R658" s="23">
        <v>230.77965447577014</v>
      </c>
      <c r="S658" s="23">
        <v>74.02920795288783</v>
      </c>
      <c r="T658" s="23">
        <v>37.095051290245074</v>
      </c>
      <c r="U658" s="24">
        <v>33.791893103700829</v>
      </c>
    </row>
    <row r="659" spans="12:21" ht="15.75" thickBot="1" x14ac:dyDescent="0.3">
      <c r="L659" s="25">
        <v>2018</v>
      </c>
      <c r="M659" s="26">
        <v>53.159765633947373</v>
      </c>
      <c r="N659" s="27">
        <v>91.75207755758781</v>
      </c>
      <c r="O659" s="27">
        <v>320.42878199469124</v>
      </c>
      <c r="P659" s="27">
        <v>259.08712174823415</v>
      </c>
      <c r="Q659" s="27">
        <v>71.769497075386596</v>
      </c>
      <c r="R659" s="27">
        <v>226.67263050802239</v>
      </c>
      <c r="S659" s="27">
        <v>72.711761958497476</v>
      </c>
      <c r="T659" s="27">
        <v>36.909891415728751</v>
      </c>
      <c r="U659" s="28">
        <v>33.623220936683346</v>
      </c>
    </row>
    <row r="660" spans="12:21" ht="15.75" thickBot="1" x14ac:dyDescent="0.3"/>
    <row r="661" spans="12:21" ht="15.75" thickBot="1" x14ac:dyDescent="0.3">
      <c r="L661" s="30" t="s">
        <v>97</v>
      </c>
      <c r="M661" s="10"/>
      <c r="N661" s="10"/>
      <c r="O661" s="11" t="s">
        <v>31</v>
      </c>
    </row>
    <row r="662" spans="12:21" ht="19.5" thickBot="1" x14ac:dyDescent="0.3">
      <c r="L662" s="31" t="s">
        <v>3</v>
      </c>
      <c r="M662" s="15" t="s">
        <v>4</v>
      </c>
      <c r="N662" s="15" t="s">
        <v>5</v>
      </c>
      <c r="O662" s="15" t="s">
        <v>6</v>
      </c>
      <c r="P662" s="15" t="s">
        <v>7</v>
      </c>
      <c r="Q662" s="15" t="s">
        <v>8</v>
      </c>
      <c r="R662" s="15" t="s">
        <v>9</v>
      </c>
      <c r="S662" s="15" t="s">
        <v>10</v>
      </c>
      <c r="T662" s="15" t="s">
        <v>11</v>
      </c>
      <c r="U662" s="16" t="s">
        <v>12</v>
      </c>
    </row>
    <row r="663" spans="12:21" x14ac:dyDescent="0.25">
      <c r="L663" s="17">
        <v>2000</v>
      </c>
      <c r="M663" s="18">
        <v>256.13000069651827</v>
      </c>
      <c r="N663" s="19">
        <v>1621.1063142211576</v>
      </c>
      <c r="O663" s="19">
        <v>3680.6988830594391</v>
      </c>
      <c r="P663" s="19">
        <v>6742.8714976956571</v>
      </c>
      <c r="Q663" s="19">
        <v>879.92038202758101</v>
      </c>
      <c r="R663" s="19">
        <v>4162.2234724044829</v>
      </c>
      <c r="S663" s="19">
        <v>1705.9628402058136</v>
      </c>
      <c r="T663" s="19">
        <v>633.91326783987222</v>
      </c>
      <c r="U663" s="20">
        <v>971.05224579841411</v>
      </c>
    </row>
    <row r="664" spans="12:21" x14ac:dyDescent="0.25">
      <c r="L664" s="21">
        <v>2001</v>
      </c>
      <c r="M664" s="22">
        <v>313.87593674471265</v>
      </c>
      <c r="N664" s="23">
        <v>1653.369097136298</v>
      </c>
      <c r="O664" s="23">
        <v>3813.5136026785958</v>
      </c>
      <c r="P664" s="23">
        <v>7010.6921964351695</v>
      </c>
      <c r="Q664" s="23">
        <v>981.05648929967663</v>
      </c>
      <c r="R664" s="23">
        <v>4361.3056903550514</v>
      </c>
      <c r="S664" s="23">
        <v>1837.7063156336358</v>
      </c>
      <c r="T664" s="23">
        <v>697.64222670671438</v>
      </c>
      <c r="U664" s="24">
        <v>946.34066344651319</v>
      </c>
    </row>
    <row r="665" spans="12:21" x14ac:dyDescent="0.25">
      <c r="L665" s="21">
        <v>2002</v>
      </c>
      <c r="M665" s="22">
        <v>335.77252603752578</v>
      </c>
      <c r="N665" s="23">
        <v>1715.7195764613089</v>
      </c>
      <c r="O665" s="23">
        <v>3743.5326313412997</v>
      </c>
      <c r="P665" s="23">
        <v>7149.4586688698273</v>
      </c>
      <c r="Q665" s="23">
        <v>957.65532727165419</v>
      </c>
      <c r="R665" s="23">
        <v>4363.8362771153497</v>
      </c>
      <c r="S665" s="23">
        <v>1870.5331606621385</v>
      </c>
      <c r="T665" s="23">
        <v>690.12980102755796</v>
      </c>
      <c r="U665" s="24">
        <v>892.72872769961464</v>
      </c>
    </row>
    <row r="666" spans="12:21" x14ac:dyDescent="0.25">
      <c r="L666" s="21">
        <v>2003</v>
      </c>
      <c r="M666" s="22">
        <v>364.30611857760562</v>
      </c>
      <c r="N666" s="23">
        <v>1815.515798294354</v>
      </c>
      <c r="O666" s="23">
        <v>3874.8008645492355</v>
      </c>
      <c r="P666" s="23">
        <v>7587.2975403007304</v>
      </c>
      <c r="Q666" s="23">
        <v>1121.5057441429863</v>
      </c>
      <c r="R666" s="23">
        <v>4011.7384294208223</v>
      </c>
      <c r="S666" s="23">
        <v>1946.5374179457692</v>
      </c>
      <c r="T666" s="23">
        <v>712.74538046237751</v>
      </c>
      <c r="U666" s="24">
        <v>986.97002065641288</v>
      </c>
    </row>
    <row r="667" spans="12:21" x14ac:dyDescent="0.25">
      <c r="L667" s="21">
        <v>2004</v>
      </c>
      <c r="M667" s="22">
        <v>350.97593590290234</v>
      </c>
      <c r="N667" s="23">
        <v>1962.9488299706138</v>
      </c>
      <c r="O667" s="23">
        <v>4319.1950129672186</v>
      </c>
      <c r="P667" s="23">
        <v>7684.9064143036467</v>
      </c>
      <c r="Q667" s="23">
        <v>1185.3222755124946</v>
      </c>
      <c r="R667" s="23">
        <v>4667.2434340740856</v>
      </c>
      <c r="S667" s="23">
        <v>2057.3768680547951</v>
      </c>
      <c r="T667" s="23">
        <v>876.99574744184201</v>
      </c>
      <c r="U667" s="24">
        <v>1099.5851187944058</v>
      </c>
    </row>
    <row r="668" spans="12:21" x14ac:dyDescent="0.25">
      <c r="L668" s="21">
        <v>2005</v>
      </c>
      <c r="M668" s="22">
        <v>320.28313645596091</v>
      </c>
      <c r="N668" s="23">
        <v>2069.816660769759</v>
      </c>
      <c r="O668" s="23">
        <v>4280.846897222511</v>
      </c>
      <c r="P668" s="23">
        <v>7418.7063986185958</v>
      </c>
      <c r="Q668" s="23">
        <v>1295.1089523027492</v>
      </c>
      <c r="R668" s="23">
        <v>4509.4120351387128</v>
      </c>
      <c r="S668" s="23">
        <v>2193.2690168004242</v>
      </c>
      <c r="T668" s="23">
        <v>909.32490611275421</v>
      </c>
      <c r="U668" s="24">
        <v>1158.8391085770825</v>
      </c>
    </row>
    <row r="669" spans="12:21" x14ac:dyDescent="0.25">
      <c r="L669" s="21">
        <v>2006</v>
      </c>
      <c r="M669" s="22">
        <v>361.95779739075846</v>
      </c>
      <c r="N669" s="23">
        <v>2148.9127818126631</v>
      </c>
      <c r="O669" s="23">
        <v>4605.9208209117496</v>
      </c>
      <c r="P669" s="23">
        <v>7627.657662510841</v>
      </c>
      <c r="Q669" s="23">
        <v>1411.5283140083347</v>
      </c>
      <c r="R669" s="23">
        <v>4623.6571368088335</v>
      </c>
      <c r="S669" s="23">
        <v>2189.2236134030181</v>
      </c>
      <c r="T669" s="23">
        <v>941.32873664363638</v>
      </c>
      <c r="U669" s="24">
        <v>1161.7122702241502</v>
      </c>
    </row>
    <row r="670" spans="12:21" x14ac:dyDescent="0.25">
      <c r="L670" s="21">
        <v>2007</v>
      </c>
      <c r="M670" s="22">
        <v>336.29058602626776</v>
      </c>
      <c r="N670" s="23">
        <v>2304.5656343784726</v>
      </c>
      <c r="O670" s="23">
        <v>4769.346726179223</v>
      </c>
      <c r="P670" s="23">
        <v>7945.5890457646728</v>
      </c>
      <c r="Q670" s="23">
        <v>1419.2076574421533</v>
      </c>
      <c r="R670" s="23">
        <v>4660.754498253159</v>
      </c>
      <c r="S670" s="23">
        <v>2250.7142577502245</v>
      </c>
      <c r="T670" s="23">
        <v>935.36256083368482</v>
      </c>
      <c r="U670" s="24">
        <v>1151.1896750073524</v>
      </c>
    </row>
    <row r="671" spans="12:21" x14ac:dyDescent="0.25">
      <c r="L671" s="21">
        <v>2008</v>
      </c>
      <c r="M671" s="22">
        <v>354.69923514172478</v>
      </c>
      <c r="N671" s="23">
        <v>2227.5148492206526</v>
      </c>
      <c r="O671" s="23">
        <v>4627.6231963177288</v>
      </c>
      <c r="P671" s="23">
        <v>7738.608792320576</v>
      </c>
      <c r="Q671" s="23">
        <v>1466.0939872844936</v>
      </c>
      <c r="R671" s="23">
        <v>4240.2691375262948</v>
      </c>
      <c r="S671" s="23">
        <v>2123.109193679516</v>
      </c>
      <c r="T671" s="23">
        <v>951.39043562078177</v>
      </c>
      <c r="U671" s="24">
        <v>1159.8451643764724</v>
      </c>
    </row>
    <row r="672" spans="12:21" x14ac:dyDescent="0.25">
      <c r="L672" s="21">
        <v>2009</v>
      </c>
      <c r="M672" s="22">
        <v>465.47452386714474</v>
      </c>
      <c r="N672" s="23">
        <v>2006.6854307006752</v>
      </c>
      <c r="O672" s="23">
        <v>4648.3234842330594</v>
      </c>
      <c r="P672" s="23">
        <v>7298.9434215719411</v>
      </c>
      <c r="Q672" s="23">
        <v>1314.5032540003187</v>
      </c>
      <c r="R672" s="23">
        <v>4253.4024937763215</v>
      </c>
      <c r="S672" s="23">
        <v>1957.7776123345268</v>
      </c>
      <c r="T672" s="23">
        <v>932.75085872745001</v>
      </c>
      <c r="U672" s="24">
        <v>1116.6061709347196</v>
      </c>
    </row>
    <row r="673" spans="12:21" x14ac:dyDescent="0.25">
      <c r="L673" s="21">
        <v>2010</v>
      </c>
      <c r="M673" s="22">
        <v>494.89200248718407</v>
      </c>
      <c r="N673" s="23">
        <v>2361.7782284851119</v>
      </c>
      <c r="O673" s="23">
        <v>4964.9514921733753</v>
      </c>
      <c r="P673" s="23">
        <v>7911.0040085347937</v>
      </c>
      <c r="Q673" s="23">
        <v>1385.7301195984373</v>
      </c>
      <c r="R673" s="23">
        <v>4644.6502286664909</v>
      </c>
      <c r="S673" s="23">
        <v>2069.2320848476984</v>
      </c>
      <c r="T673" s="23">
        <v>980.85878832867957</v>
      </c>
      <c r="U673" s="24">
        <v>1176.4628113919248</v>
      </c>
    </row>
    <row r="674" spans="12:21" x14ac:dyDescent="0.25">
      <c r="L674" s="21">
        <v>2011</v>
      </c>
      <c r="M674" s="22">
        <v>503.86369519909806</v>
      </c>
      <c r="N674" s="23">
        <v>2353.4100991786731</v>
      </c>
      <c r="O674" s="23">
        <v>5005.9746900410819</v>
      </c>
      <c r="P674" s="23">
        <v>8120.072902007586</v>
      </c>
      <c r="Q674" s="23">
        <v>1385.0798799984991</v>
      </c>
      <c r="R674" s="23">
        <v>4869.9897639987239</v>
      </c>
      <c r="S674" s="23">
        <v>2145.4195631037355</v>
      </c>
      <c r="T674" s="23">
        <v>997.92587512108264</v>
      </c>
      <c r="U674" s="24">
        <v>1182.2216840825736</v>
      </c>
    </row>
    <row r="675" spans="12:21" x14ac:dyDescent="0.25">
      <c r="L675" s="21">
        <v>2012</v>
      </c>
      <c r="M675" s="22">
        <v>566.16135265684966</v>
      </c>
      <c r="N675" s="23">
        <v>2357.832924383692</v>
      </c>
      <c r="O675" s="23">
        <v>5128.9761541237585</v>
      </c>
      <c r="P675" s="23">
        <v>8185.9792620183016</v>
      </c>
      <c r="Q675" s="23">
        <v>1380.8707828707527</v>
      </c>
      <c r="R675" s="23">
        <v>4892.9615587184408</v>
      </c>
      <c r="S675" s="23">
        <v>2191.6885736479285</v>
      </c>
      <c r="T675" s="23">
        <v>996.06646152846179</v>
      </c>
      <c r="U675" s="24">
        <v>1136.4082711087706</v>
      </c>
    </row>
    <row r="676" spans="12:21" x14ac:dyDescent="0.25">
      <c r="L676" s="21">
        <v>2013</v>
      </c>
      <c r="M676" s="22">
        <v>497.38076873932886</v>
      </c>
      <c r="N676" s="23">
        <v>2343.3873802864096</v>
      </c>
      <c r="O676" s="23">
        <v>5416.5512455045246</v>
      </c>
      <c r="P676" s="23">
        <v>8272.880870976458</v>
      </c>
      <c r="Q676" s="23">
        <v>1460.1795163900888</v>
      </c>
      <c r="R676" s="23">
        <v>5095.7056448712019</v>
      </c>
      <c r="S676" s="23">
        <v>2222.2089506643874</v>
      </c>
      <c r="T676" s="23">
        <v>1015.3015958129311</v>
      </c>
      <c r="U676" s="24">
        <v>941.94446061479903</v>
      </c>
    </row>
    <row r="677" spans="12:21" x14ac:dyDescent="0.25">
      <c r="L677" s="21">
        <v>2014</v>
      </c>
      <c r="M677" s="22">
        <v>591.38255318506879</v>
      </c>
      <c r="N677" s="23">
        <v>2290.4861112440412</v>
      </c>
      <c r="O677" s="23">
        <v>5464.9837449927254</v>
      </c>
      <c r="P677" s="23">
        <v>8255.1552133331734</v>
      </c>
      <c r="Q677" s="23">
        <v>1550.3615564449115</v>
      </c>
      <c r="R677" s="23">
        <v>4921.0601691341335</v>
      </c>
      <c r="S677" s="23">
        <v>2192.9216852469963</v>
      </c>
      <c r="T677" s="23">
        <v>1021.4660081660429</v>
      </c>
      <c r="U677" s="24">
        <v>782.88538771561366</v>
      </c>
    </row>
    <row r="678" spans="12:21" x14ac:dyDescent="0.25">
      <c r="L678" s="21">
        <v>2015</v>
      </c>
      <c r="M678" s="22">
        <v>522.39237260879906</v>
      </c>
      <c r="N678" s="23">
        <v>2334.939749328998</v>
      </c>
      <c r="O678" s="23">
        <v>5501.7144565789695</v>
      </c>
      <c r="P678" s="23">
        <v>8533.3613810218485</v>
      </c>
      <c r="Q678" s="23">
        <v>1406.978448598403</v>
      </c>
      <c r="R678" s="23">
        <v>5061.0201528899042</v>
      </c>
      <c r="S678" s="23">
        <v>2275.4905699987385</v>
      </c>
      <c r="T678" s="23">
        <v>972.89575883083307</v>
      </c>
      <c r="U678" s="24">
        <v>608.65707950411968</v>
      </c>
    </row>
    <row r="679" spans="12:21" x14ac:dyDescent="0.25">
      <c r="L679" s="21">
        <v>2016</v>
      </c>
      <c r="M679" s="22">
        <v>533.59645451014512</v>
      </c>
      <c r="N679" s="23">
        <v>2360.7537773922222</v>
      </c>
      <c r="O679" s="23">
        <v>5648.6956466783959</v>
      </c>
      <c r="P679" s="23">
        <v>8937.6623120872864</v>
      </c>
      <c r="Q679" s="23">
        <v>1411.4038227218807</v>
      </c>
      <c r="R679" s="23">
        <v>5163.5725781808615</v>
      </c>
      <c r="S679" s="23">
        <v>2361.083196164549</v>
      </c>
      <c r="T679" s="23">
        <v>1035.0606693261691</v>
      </c>
      <c r="U679" s="24">
        <v>644.61370456348504</v>
      </c>
    </row>
    <row r="680" spans="12:21" x14ac:dyDescent="0.25">
      <c r="L680" s="21">
        <v>2017</v>
      </c>
      <c r="M680" s="22">
        <v>540.02493671943603</v>
      </c>
      <c r="N680" s="23">
        <v>2408.5638612597422</v>
      </c>
      <c r="O680" s="23">
        <v>5666.3461799722299</v>
      </c>
      <c r="P680" s="23">
        <v>8759.697991204308</v>
      </c>
      <c r="Q680" s="23">
        <v>1432.4168491509815</v>
      </c>
      <c r="R680" s="23">
        <v>5175.0010085985605</v>
      </c>
      <c r="S680" s="23">
        <v>2388.7349285204346</v>
      </c>
      <c r="T680" s="23">
        <v>1092.9707592783525</v>
      </c>
      <c r="U680" s="24">
        <v>786.52201369848308</v>
      </c>
    </row>
    <row r="681" spans="12:21" ht="15.75" thickBot="1" x14ac:dyDescent="0.3">
      <c r="L681" s="25">
        <v>2018</v>
      </c>
      <c r="M681" s="26">
        <v>591.25274392772235</v>
      </c>
      <c r="N681" s="27">
        <v>2422.3010081831271</v>
      </c>
      <c r="O681" s="27">
        <v>5704.826295339456</v>
      </c>
      <c r="P681" s="27">
        <v>8566.3489481274773</v>
      </c>
      <c r="Q681" s="27">
        <v>1436.8842905414742</v>
      </c>
      <c r="R681" s="27">
        <v>5397.7116511102022</v>
      </c>
      <c r="S681" s="27">
        <v>2385.6044988345921</v>
      </c>
      <c r="T681" s="27">
        <v>1324.1923069268978</v>
      </c>
      <c r="U681" s="28">
        <v>843.25670427138061</v>
      </c>
    </row>
    <row r="682" spans="12:21" ht="15.75" thickBot="1" x14ac:dyDescent="0.3"/>
    <row r="683" spans="12:21" ht="15.75" thickBot="1" x14ac:dyDescent="0.3">
      <c r="L683" s="30" t="s">
        <v>98</v>
      </c>
      <c r="M683" s="10"/>
      <c r="N683" s="10"/>
      <c r="O683" s="11" t="s">
        <v>31</v>
      </c>
    </row>
    <row r="684" spans="12:21" ht="19.5" thickBot="1" x14ac:dyDescent="0.3">
      <c r="L684" s="31" t="s">
        <v>3</v>
      </c>
      <c r="M684" s="15" t="s">
        <v>4</v>
      </c>
      <c r="N684" s="15" t="s">
        <v>5</v>
      </c>
      <c r="O684" s="15" t="s">
        <v>6</v>
      </c>
      <c r="P684" s="15" t="s">
        <v>7</v>
      </c>
      <c r="Q684" s="15" t="s">
        <v>8</v>
      </c>
      <c r="R684" s="15" t="s">
        <v>9</v>
      </c>
      <c r="S684" s="15" t="s">
        <v>10</v>
      </c>
      <c r="T684" s="15" t="s">
        <v>11</v>
      </c>
      <c r="U684" s="16" t="s">
        <v>12</v>
      </c>
    </row>
    <row r="685" spans="12:21" x14ac:dyDescent="0.25">
      <c r="L685" s="17">
        <v>2000</v>
      </c>
      <c r="M685" s="18">
        <v>18.322024665725085</v>
      </c>
      <c r="N685" s="19">
        <v>453.56264255637433</v>
      </c>
      <c r="O685" s="19">
        <v>506.42941976168964</v>
      </c>
      <c r="P685" s="19">
        <v>552.61971192955502</v>
      </c>
      <c r="Q685" s="19">
        <v>294.2163644318079</v>
      </c>
      <c r="R685" s="19">
        <v>401.9788145887909</v>
      </c>
      <c r="S685" s="19">
        <v>474.74437142994412</v>
      </c>
      <c r="T685" s="19">
        <v>156.38683894950577</v>
      </c>
      <c r="U685" s="20">
        <v>604.71766659517141</v>
      </c>
    </row>
    <row r="686" spans="12:21" x14ac:dyDescent="0.25">
      <c r="L686" s="21">
        <v>2001</v>
      </c>
      <c r="M686" s="22">
        <v>17.559285812994677</v>
      </c>
      <c r="N686" s="23">
        <v>439.26648388106275</v>
      </c>
      <c r="O686" s="23">
        <v>484.93214381829938</v>
      </c>
      <c r="P686" s="23">
        <v>543.25022098132717</v>
      </c>
      <c r="Q686" s="23">
        <v>287.08164057298558</v>
      </c>
      <c r="R686" s="23">
        <v>399.26525701649905</v>
      </c>
      <c r="S686" s="23">
        <v>463.19196063242867</v>
      </c>
      <c r="T686" s="23">
        <v>150.90610591953194</v>
      </c>
      <c r="U686" s="24">
        <v>603.77516180653686</v>
      </c>
    </row>
    <row r="687" spans="12:21" x14ac:dyDescent="0.25">
      <c r="L687" s="21">
        <v>2002</v>
      </c>
      <c r="M687" s="22">
        <v>16.696285568538027</v>
      </c>
      <c r="N687" s="23">
        <v>421.67822585296108</v>
      </c>
      <c r="O687" s="23">
        <v>460.81857061985551</v>
      </c>
      <c r="P687" s="23">
        <v>525.76232025547415</v>
      </c>
      <c r="Q687" s="23">
        <v>276.42654190073762</v>
      </c>
      <c r="R687" s="23">
        <v>389.11385772962291</v>
      </c>
      <c r="S687" s="23">
        <v>446.72818571222706</v>
      </c>
      <c r="T687" s="23">
        <v>144.1849394218313</v>
      </c>
      <c r="U687" s="24">
        <v>590.47054970538125</v>
      </c>
    </row>
    <row r="688" spans="12:21" x14ac:dyDescent="0.25">
      <c r="L688" s="21">
        <v>2003</v>
      </c>
      <c r="M688" s="22">
        <v>17.090864818348699</v>
      </c>
      <c r="N688" s="23">
        <v>427.66541480547249</v>
      </c>
      <c r="O688" s="23">
        <v>469.85793656617983</v>
      </c>
      <c r="P688" s="23">
        <v>599.03560810304225</v>
      </c>
      <c r="Q688" s="23">
        <v>305.77704405725876</v>
      </c>
      <c r="R688" s="23">
        <v>460.87492881696807</v>
      </c>
      <c r="S688" s="23">
        <v>473.51442998788445</v>
      </c>
      <c r="T688" s="23">
        <v>152.18683123291029</v>
      </c>
      <c r="U688" s="24">
        <v>537.27481477809545</v>
      </c>
    </row>
    <row r="689" spans="12:21" x14ac:dyDescent="0.25">
      <c r="L689" s="21">
        <v>2004</v>
      </c>
      <c r="M689" s="22">
        <v>17.296053092595599</v>
      </c>
      <c r="N689" s="23">
        <v>434.05463901537973</v>
      </c>
      <c r="O689" s="23">
        <v>475.29507122372536</v>
      </c>
      <c r="P689" s="23">
        <v>612.9285373340565</v>
      </c>
      <c r="Q689" s="23">
        <v>311.96099436072524</v>
      </c>
      <c r="R689" s="23">
        <v>473.29824607357688</v>
      </c>
      <c r="S689" s="23">
        <v>482.40041554133586</v>
      </c>
      <c r="T689" s="23">
        <v>154.51991702181124</v>
      </c>
      <c r="U689" s="24">
        <v>546.349434478641</v>
      </c>
    </row>
    <row r="690" spans="12:21" x14ac:dyDescent="0.25">
      <c r="L690" s="21">
        <v>2005</v>
      </c>
      <c r="M690" s="22">
        <v>16.108385700045126</v>
      </c>
      <c r="N690" s="23">
        <v>411.12025044586329</v>
      </c>
      <c r="O690" s="23">
        <v>444.50625842390519</v>
      </c>
      <c r="P690" s="23">
        <v>562.93499736961917</v>
      </c>
      <c r="Q690" s="23">
        <v>287.49325742894757</v>
      </c>
      <c r="R690" s="23">
        <v>432.44542379568793</v>
      </c>
      <c r="S690" s="23">
        <v>456.57177801727164</v>
      </c>
      <c r="T690" s="23">
        <v>143.29612084484344</v>
      </c>
      <c r="U690" s="24">
        <v>668.24801278724385</v>
      </c>
    </row>
    <row r="691" spans="12:21" x14ac:dyDescent="0.25">
      <c r="L691" s="21">
        <v>2006</v>
      </c>
      <c r="M691" s="22">
        <v>16.507953524297051</v>
      </c>
      <c r="N691" s="23">
        <v>421.36494066551666</v>
      </c>
      <c r="O691" s="23">
        <v>455.3433726295774</v>
      </c>
      <c r="P691" s="23">
        <v>579.97216281342583</v>
      </c>
      <c r="Q691" s="23">
        <v>295.59986356819832</v>
      </c>
      <c r="R691" s="23">
        <v>445.84657086152453</v>
      </c>
      <c r="S691" s="23">
        <v>464.59201368005665</v>
      </c>
      <c r="T691" s="23">
        <v>147.04696326493368</v>
      </c>
      <c r="U691" s="24">
        <v>689.44591785976058</v>
      </c>
    </row>
    <row r="692" spans="12:21" x14ac:dyDescent="0.25">
      <c r="L692" s="21">
        <v>2007</v>
      </c>
      <c r="M692" s="22">
        <v>16.28490294256418</v>
      </c>
      <c r="N692" s="23">
        <v>408.61308158695772</v>
      </c>
      <c r="O692" s="23">
        <v>449.52606843693496</v>
      </c>
      <c r="P692" s="23">
        <v>577.33154885085924</v>
      </c>
      <c r="Q692" s="23">
        <v>293.56043282096317</v>
      </c>
      <c r="R692" s="23">
        <v>445.18191578048857</v>
      </c>
      <c r="S692" s="23">
        <v>454.08782793079251</v>
      </c>
      <c r="T692" s="23">
        <v>145.45367616522006</v>
      </c>
      <c r="U692" s="24">
        <v>689.3930398496251</v>
      </c>
    </row>
    <row r="693" spans="12:21" x14ac:dyDescent="0.25">
      <c r="L693" s="21">
        <v>2008</v>
      </c>
      <c r="M693" s="22">
        <v>16.218265691475104</v>
      </c>
      <c r="N693" s="23">
        <v>402.48279034311389</v>
      </c>
      <c r="O693" s="23">
        <v>447.98175138648554</v>
      </c>
      <c r="P693" s="23">
        <v>574.35691734503826</v>
      </c>
      <c r="Q693" s="23">
        <v>292.07683541175908</v>
      </c>
      <c r="R693" s="23">
        <v>442.5860340388495</v>
      </c>
      <c r="S693" s="23">
        <v>458.75309031929214</v>
      </c>
      <c r="T693" s="23">
        <v>144.80163141520103</v>
      </c>
      <c r="U693" s="24">
        <v>685.23400969029046</v>
      </c>
    </row>
    <row r="694" spans="12:21" x14ac:dyDescent="0.25">
      <c r="L694" s="21">
        <v>2009</v>
      </c>
      <c r="M694" s="22">
        <v>15.444702597404653</v>
      </c>
      <c r="N694" s="23">
        <v>373.42514320668261</v>
      </c>
      <c r="O694" s="23">
        <v>426.56857828642308</v>
      </c>
      <c r="P694" s="23">
        <v>548.25648011057456</v>
      </c>
      <c r="Q694" s="23">
        <v>278.65043746701434</v>
      </c>
      <c r="R694" s="23">
        <v>422.86013032894812</v>
      </c>
      <c r="S694" s="23">
        <v>437.19201081929333</v>
      </c>
      <c r="T694" s="23">
        <v>137.9966660980017</v>
      </c>
      <c r="U694" s="24">
        <v>654.94255868271262</v>
      </c>
    </row>
    <row r="695" spans="12:21" x14ac:dyDescent="0.25">
      <c r="L695" s="21">
        <v>2010</v>
      </c>
      <c r="M695" s="22">
        <v>15.652823948956849</v>
      </c>
      <c r="N695" s="23">
        <v>371.47620823362377</v>
      </c>
      <c r="O695" s="23">
        <v>432.96579610870145</v>
      </c>
      <c r="P695" s="23">
        <v>529.14010828924165</v>
      </c>
      <c r="Q695" s="23">
        <v>272.2460686083507</v>
      </c>
      <c r="R695" s="23">
        <v>400.70209895432049</v>
      </c>
      <c r="S695" s="23">
        <v>437.3819129771822</v>
      </c>
      <c r="T695" s="23">
        <v>137.81062108680669</v>
      </c>
      <c r="U695" s="24">
        <v>615.62475368414039</v>
      </c>
    </row>
    <row r="696" spans="12:21" x14ac:dyDescent="0.25">
      <c r="L696" s="21">
        <v>2011</v>
      </c>
      <c r="M696" s="22">
        <v>14.99433542872395</v>
      </c>
      <c r="N696" s="23">
        <v>358.0216896399026</v>
      </c>
      <c r="O696" s="23">
        <v>417.72692828793731</v>
      </c>
      <c r="P696" s="23">
        <v>521.31858760074647</v>
      </c>
      <c r="Q696" s="23">
        <v>263.80685483838124</v>
      </c>
      <c r="R696" s="23">
        <v>392.10872145654832</v>
      </c>
      <c r="S696" s="23">
        <v>421.91902810812303</v>
      </c>
      <c r="T696" s="23">
        <v>132.61997559109261</v>
      </c>
      <c r="U696" s="24">
        <v>604.00808906130908</v>
      </c>
    </row>
    <row r="697" spans="12:21" x14ac:dyDescent="0.25">
      <c r="L697" s="21">
        <v>2012</v>
      </c>
      <c r="M697" s="22">
        <v>14.412126527491921</v>
      </c>
      <c r="N697" s="23">
        <v>351.13360557158904</v>
      </c>
      <c r="O697" s="23">
        <v>401.36707747346588</v>
      </c>
      <c r="P697" s="23">
        <v>516.35038437716662</v>
      </c>
      <c r="Q697" s="23">
        <v>257.43243979112515</v>
      </c>
      <c r="R697" s="23">
        <v>387.49184368769932</v>
      </c>
      <c r="S697" s="23">
        <v>409.31366280473361</v>
      </c>
      <c r="T697" s="23">
        <v>128.24952596603131</v>
      </c>
      <c r="U697" s="24">
        <v>598.8891789468363</v>
      </c>
    </row>
    <row r="698" spans="12:21" x14ac:dyDescent="0.25">
      <c r="L698" s="21">
        <v>2013</v>
      </c>
      <c r="M698" s="22">
        <v>14.409474037639892</v>
      </c>
      <c r="N698" s="23">
        <v>353.95095232171951</v>
      </c>
      <c r="O698" s="23">
        <v>415.84140343360031</v>
      </c>
      <c r="P698" s="23">
        <v>516.44013411889478</v>
      </c>
      <c r="Q698" s="23">
        <v>258.11129803268818</v>
      </c>
      <c r="R698" s="23">
        <v>389.41183534220283</v>
      </c>
      <c r="S698" s="23">
        <v>428.28119715160557</v>
      </c>
      <c r="T698" s="23">
        <v>128.37215153035001</v>
      </c>
      <c r="U698" s="24">
        <v>602.22049673182198</v>
      </c>
    </row>
    <row r="699" spans="12:21" x14ac:dyDescent="0.25">
      <c r="L699" s="21">
        <v>2014</v>
      </c>
      <c r="M699" s="22">
        <v>14.141869542524844</v>
      </c>
      <c r="N699" s="23">
        <v>349.79568300974307</v>
      </c>
      <c r="O699" s="23">
        <v>414.03395556652237</v>
      </c>
      <c r="P699" s="23">
        <v>508.91794538420834</v>
      </c>
      <c r="Q699" s="23">
        <v>253.50810993799718</v>
      </c>
      <c r="R699" s="23">
        <v>382.70171443593506</v>
      </c>
      <c r="S699" s="23">
        <v>423.76672319935005</v>
      </c>
      <c r="T699" s="23">
        <v>126.02641617861921</v>
      </c>
      <c r="U699" s="24">
        <v>591.93824180283627</v>
      </c>
    </row>
    <row r="700" spans="12:21" x14ac:dyDescent="0.25">
      <c r="L700" s="21">
        <v>2015</v>
      </c>
      <c r="M700" s="22">
        <v>14.391138363820961</v>
      </c>
      <c r="N700" s="23">
        <v>363.79265529250586</v>
      </c>
      <c r="O700" s="23">
        <v>430.26149237020871</v>
      </c>
      <c r="P700" s="23">
        <v>519.82233760519443</v>
      </c>
      <c r="Q700" s="23">
        <v>260.12586722328945</v>
      </c>
      <c r="R700" s="23">
        <v>395.34073496718901</v>
      </c>
      <c r="S700" s="23">
        <v>431.1473078567488</v>
      </c>
      <c r="T700" s="23">
        <v>128.68057075041793</v>
      </c>
      <c r="U700" s="24">
        <v>612.55738692241334</v>
      </c>
    </row>
    <row r="701" spans="12:21" x14ac:dyDescent="0.25">
      <c r="L701" s="21">
        <v>2016</v>
      </c>
      <c r="M701" s="22">
        <v>14.551385318288936</v>
      </c>
      <c r="N701" s="23">
        <v>363.14085265722991</v>
      </c>
      <c r="O701" s="23">
        <v>432.90087214260149</v>
      </c>
      <c r="P701" s="23">
        <v>531.33995469031788</v>
      </c>
      <c r="Q701" s="23">
        <v>265.34719583235631</v>
      </c>
      <c r="R701" s="23">
        <v>406.11738005788538</v>
      </c>
      <c r="S701" s="23">
        <v>432.48657064016805</v>
      </c>
      <c r="T701" s="23">
        <v>130.58154596193086</v>
      </c>
      <c r="U701" s="24">
        <v>630.39518151138611</v>
      </c>
    </row>
    <row r="702" spans="12:21" x14ac:dyDescent="0.25">
      <c r="L702" s="21">
        <v>2017</v>
      </c>
      <c r="M702" s="22">
        <v>14.691279603224913</v>
      </c>
      <c r="N702" s="23">
        <v>370.12431612172713</v>
      </c>
      <c r="O702" s="23">
        <v>438.47945104259162</v>
      </c>
      <c r="P702" s="23">
        <v>539.87129070741059</v>
      </c>
      <c r="Q702" s="23">
        <v>269.04623745881077</v>
      </c>
      <c r="R702" s="23">
        <v>413.1695953984306</v>
      </c>
      <c r="S702" s="23">
        <v>441.71855979318315</v>
      </c>
      <c r="T702" s="23">
        <v>132.06809319618779</v>
      </c>
      <c r="U702" s="24">
        <v>641.89610399998253</v>
      </c>
    </row>
    <row r="703" spans="12:21" ht="15.75" thickBot="1" x14ac:dyDescent="0.3">
      <c r="L703" s="25">
        <v>2018</v>
      </c>
      <c r="M703" s="26">
        <v>14.532228429351003</v>
      </c>
      <c r="N703" s="27">
        <v>371.58050895893666</v>
      </c>
      <c r="O703" s="27">
        <v>445.1039203840499</v>
      </c>
      <c r="P703" s="27">
        <v>546.57959047112922</v>
      </c>
      <c r="Q703" s="27">
        <v>268.11374402506243</v>
      </c>
      <c r="R703" s="27">
        <v>414.12631057131392</v>
      </c>
      <c r="S703" s="27">
        <v>437.9048027170515</v>
      </c>
      <c r="T703" s="27">
        <v>131.03702341424491</v>
      </c>
      <c r="U703" s="28">
        <v>644.3309854174579</v>
      </c>
    </row>
    <row r="705" spans="2:43" s="2" customFormat="1" ht="15.75" thickBot="1" x14ac:dyDescent="0.3">
      <c r="B705" s="1"/>
      <c r="C705" s="1"/>
      <c r="D705" s="1"/>
      <c r="E705" s="1"/>
      <c r="F705" s="1"/>
      <c r="G705" s="1"/>
      <c r="H705" s="1"/>
    </row>
    <row r="706" spans="2:43" s="2" customFormat="1" ht="21" customHeight="1" x14ac:dyDescent="0.25">
      <c r="B706" s="3" t="s">
        <v>99</v>
      </c>
      <c r="C706" s="4"/>
      <c r="D706" s="4"/>
      <c r="E706" s="4"/>
      <c r="F706" s="4"/>
      <c r="G706" s="4"/>
      <c r="H706" s="5"/>
    </row>
    <row r="707" spans="2:43" s="2" customFormat="1" ht="15.75" thickBot="1" x14ac:dyDescent="0.3">
      <c r="B707" s="6"/>
      <c r="C707" s="7"/>
      <c r="D707" s="7"/>
      <c r="E707" s="7"/>
      <c r="F707" s="7"/>
      <c r="G707" s="7"/>
      <c r="H707" s="8"/>
    </row>
    <row r="708" spans="2:43" s="2" customFormat="1" x14ac:dyDescent="0.25"/>
    <row r="709" spans="2:43" ht="15.75" thickBot="1" x14ac:dyDescent="0.3"/>
    <row r="710" spans="2:43" ht="15.75" thickBot="1" x14ac:dyDescent="0.3">
      <c r="L710" s="30" t="s">
        <v>100</v>
      </c>
      <c r="M710" s="10"/>
      <c r="N710" s="10"/>
      <c r="O710" s="11" t="s">
        <v>31</v>
      </c>
      <c r="W710" s="30" t="s">
        <v>101</v>
      </c>
      <c r="X710" s="10"/>
      <c r="Y710" s="10"/>
      <c r="Z710" s="11" t="s">
        <v>31</v>
      </c>
      <c r="AH710" s="30" t="s">
        <v>102</v>
      </c>
      <c r="AI710" s="10"/>
      <c r="AJ710" s="10"/>
      <c r="AK710" s="11" t="s">
        <v>31</v>
      </c>
    </row>
    <row r="711" spans="2:43" ht="19.5" thickBot="1" x14ac:dyDescent="0.3">
      <c r="L711" s="31" t="s">
        <v>3</v>
      </c>
      <c r="M711" s="15" t="s">
        <v>4</v>
      </c>
      <c r="N711" s="15" t="s">
        <v>5</v>
      </c>
      <c r="O711" s="15" t="s">
        <v>6</v>
      </c>
      <c r="P711" s="15" t="s">
        <v>7</v>
      </c>
      <c r="Q711" s="15" t="s">
        <v>8</v>
      </c>
      <c r="R711" s="15" t="s">
        <v>9</v>
      </c>
      <c r="S711" s="15" t="s">
        <v>10</v>
      </c>
      <c r="T711" s="15" t="s">
        <v>11</v>
      </c>
      <c r="U711" s="16" t="s">
        <v>12</v>
      </c>
      <c r="W711" s="31" t="s">
        <v>3</v>
      </c>
      <c r="X711" s="15" t="s">
        <v>4</v>
      </c>
      <c r="Y711" s="15" t="s">
        <v>5</v>
      </c>
      <c r="Z711" s="15" t="s">
        <v>6</v>
      </c>
      <c r="AA711" s="15" t="s">
        <v>7</v>
      </c>
      <c r="AB711" s="15" t="s">
        <v>8</v>
      </c>
      <c r="AC711" s="15" t="s">
        <v>9</v>
      </c>
      <c r="AD711" s="15" t="s">
        <v>10</v>
      </c>
      <c r="AE711" s="15" t="s">
        <v>11</v>
      </c>
      <c r="AF711" s="16" t="s">
        <v>12</v>
      </c>
      <c r="AH711" s="31" t="s">
        <v>103</v>
      </c>
      <c r="AI711" s="15" t="s">
        <v>4</v>
      </c>
      <c r="AJ711" s="15" t="s">
        <v>5</v>
      </c>
      <c r="AK711" s="15" t="s">
        <v>6</v>
      </c>
      <c r="AL711" s="15" t="s">
        <v>7</v>
      </c>
      <c r="AM711" s="15" t="s">
        <v>8</v>
      </c>
      <c r="AN711" s="15" t="s">
        <v>9</v>
      </c>
      <c r="AO711" s="15" t="s">
        <v>10</v>
      </c>
      <c r="AP711" s="15" t="s">
        <v>11</v>
      </c>
      <c r="AQ711" s="16" t="s">
        <v>12</v>
      </c>
    </row>
    <row r="712" spans="2:43" ht="15.75" thickBot="1" x14ac:dyDescent="0.3">
      <c r="L712" s="17">
        <v>2000</v>
      </c>
      <c r="M712" s="18">
        <f>X712-AI712</f>
        <v>1259.0687087524004</v>
      </c>
      <c r="N712" s="18">
        <f t="shared" ref="N712:U727" si="15">Y712-AJ712</f>
        <v>-1244.3703439217088</v>
      </c>
      <c r="O712" s="18">
        <f t="shared" si="15"/>
        <v>-1385.5900954355075</v>
      </c>
      <c r="P712" s="18">
        <f t="shared" si="15"/>
        <v>-2929.6005623673273</v>
      </c>
      <c r="Q712" s="18">
        <f t="shared" si="15"/>
        <v>-588.74762570182929</v>
      </c>
      <c r="R712" s="18">
        <f t="shared" si="15"/>
        <v>1745.5080227518833</v>
      </c>
      <c r="S712" s="18">
        <f t="shared" si="15"/>
        <v>-752.17712849185955</v>
      </c>
      <c r="T712" s="18">
        <f t="shared" si="15"/>
        <v>-548.61348396871881</v>
      </c>
      <c r="U712" s="18">
        <f t="shared" si="15"/>
        <v>3076.4030675826725</v>
      </c>
      <c r="W712" s="93">
        <v>2000</v>
      </c>
      <c r="X712" s="18">
        <v>2486.5944081055472</v>
      </c>
      <c r="Y712" s="19">
        <v>4287.0119121818825</v>
      </c>
      <c r="Z712" s="19">
        <v>12534.139633815204</v>
      </c>
      <c r="AA712" s="19">
        <v>4507.7763606524677</v>
      </c>
      <c r="AB712" s="19">
        <v>3548.7900970961414</v>
      </c>
      <c r="AC712" s="19">
        <v>5644.8519157954624</v>
      </c>
      <c r="AD712" s="19">
        <v>9436.2872895578093</v>
      </c>
      <c r="AE712" s="19">
        <v>3118.8958078096557</v>
      </c>
      <c r="AF712" s="20">
        <v>10703.280161942112</v>
      </c>
      <c r="AH712" s="17">
        <v>2000</v>
      </c>
      <c r="AI712" s="18">
        <v>1227.5256993531468</v>
      </c>
      <c r="AJ712" s="19">
        <v>5531.3822561035913</v>
      </c>
      <c r="AK712" s="19">
        <v>13919.729729250712</v>
      </c>
      <c r="AL712" s="19">
        <v>7437.376923019795</v>
      </c>
      <c r="AM712" s="19">
        <v>4137.5377227979707</v>
      </c>
      <c r="AN712" s="19">
        <v>3899.3438930435791</v>
      </c>
      <c r="AO712" s="19">
        <v>10188.464418049669</v>
      </c>
      <c r="AP712" s="19">
        <v>3667.5092917783745</v>
      </c>
      <c r="AQ712" s="20">
        <v>7626.8770943594391</v>
      </c>
    </row>
    <row r="713" spans="2:43" ht="15.75" thickBot="1" x14ac:dyDescent="0.3">
      <c r="L713" s="21">
        <v>2001</v>
      </c>
      <c r="M713" s="18">
        <f t="shared" ref="M713:U730" si="16">X713-AI713</f>
        <v>1338.5265018190082</v>
      </c>
      <c r="N713" s="18">
        <f t="shared" si="15"/>
        <v>-1300.3688060973482</v>
      </c>
      <c r="O713" s="18">
        <f t="shared" si="15"/>
        <v>-2036.8565773838218</v>
      </c>
      <c r="P713" s="18">
        <f t="shared" si="15"/>
        <v>-2067.377069697046</v>
      </c>
      <c r="Q713" s="18">
        <f t="shared" si="15"/>
        <v>-160.12126923496362</v>
      </c>
      <c r="R713" s="18">
        <f t="shared" si="15"/>
        <v>2086.6019283152841</v>
      </c>
      <c r="S713" s="18">
        <f t="shared" si="15"/>
        <v>-400.07340130950979</v>
      </c>
      <c r="T713" s="18">
        <f t="shared" si="15"/>
        <v>-501.92590893031638</v>
      </c>
      <c r="U713" s="18">
        <f t="shared" si="15"/>
        <v>3255.8353329061065</v>
      </c>
      <c r="W713" s="94">
        <v>2001</v>
      </c>
      <c r="X713" s="22">
        <v>2539.0835094658228</v>
      </c>
      <c r="Y713" s="23">
        <v>4118.231847267205</v>
      </c>
      <c r="Z713" s="23">
        <v>11882.721271953615</v>
      </c>
      <c r="AA713" s="23">
        <v>4822.4924639794936</v>
      </c>
      <c r="AB713" s="23">
        <v>3950.1016935305161</v>
      </c>
      <c r="AC713" s="23">
        <v>5892.2806934754644</v>
      </c>
      <c r="AD713" s="23">
        <v>9451.4200947110112</v>
      </c>
      <c r="AE713" s="23">
        <v>3371.2760400910765</v>
      </c>
      <c r="AF713" s="24">
        <v>10882.712427265546</v>
      </c>
      <c r="AH713" s="21">
        <v>2001</v>
      </c>
      <c r="AI713" s="22">
        <v>1200.5570076468146</v>
      </c>
      <c r="AJ713" s="23">
        <v>5418.6006533645532</v>
      </c>
      <c r="AK713" s="23">
        <v>13919.577849337436</v>
      </c>
      <c r="AL713" s="23">
        <v>6889.8695336765395</v>
      </c>
      <c r="AM713" s="23">
        <v>4110.2229627654797</v>
      </c>
      <c r="AN713" s="23">
        <v>3805.6787651601803</v>
      </c>
      <c r="AO713" s="23">
        <v>9851.493496020521</v>
      </c>
      <c r="AP713" s="23">
        <v>3873.2019490213929</v>
      </c>
      <c r="AQ713" s="24">
        <v>7626.8770943594391</v>
      </c>
    </row>
    <row r="714" spans="2:43" ht="15.75" thickBot="1" x14ac:dyDescent="0.3">
      <c r="L714" s="21">
        <v>2002</v>
      </c>
      <c r="M714" s="18">
        <f t="shared" si="16"/>
        <v>1301.9201056906434</v>
      </c>
      <c r="N714" s="18">
        <f t="shared" si="15"/>
        <v>-250.44498723652305</v>
      </c>
      <c r="O714" s="18">
        <f t="shared" si="15"/>
        <v>-2509.2315536783954</v>
      </c>
      <c r="P714" s="18">
        <f t="shared" si="15"/>
        <v>-2691.4849097730048</v>
      </c>
      <c r="Q714" s="18">
        <f t="shared" si="15"/>
        <v>-38.453718053170633</v>
      </c>
      <c r="R714" s="18">
        <f t="shared" si="15"/>
        <v>2212.6012755143438</v>
      </c>
      <c r="S714" s="18">
        <f t="shared" si="15"/>
        <v>103.31802876889924</v>
      </c>
      <c r="T714" s="18">
        <f t="shared" si="15"/>
        <v>-244.01908071525395</v>
      </c>
      <c r="U714" s="18">
        <f t="shared" si="15"/>
        <v>2814.4522586049416</v>
      </c>
      <c r="W714" s="94">
        <v>2002</v>
      </c>
      <c r="X714" s="22">
        <v>2514.3532839131162</v>
      </c>
      <c r="Y714" s="23">
        <v>5217.9388924666564</v>
      </c>
      <c r="Z714" s="23">
        <v>12010.469677960991</v>
      </c>
      <c r="AA714" s="23">
        <v>4671.8945894534208</v>
      </c>
      <c r="AB714" s="23">
        <v>3483.7998462654891</v>
      </c>
      <c r="AC714" s="23">
        <v>6059.666881160284</v>
      </c>
      <c r="AD714" s="23">
        <v>9603.8354629663845</v>
      </c>
      <c r="AE714" s="23">
        <v>3314.9997043902299</v>
      </c>
      <c r="AF714" s="24">
        <v>10941.369352964381</v>
      </c>
      <c r="AH714" s="21">
        <v>2002</v>
      </c>
      <c r="AI714" s="22">
        <v>1212.4331782224729</v>
      </c>
      <c r="AJ714" s="23">
        <v>5468.3838797031794</v>
      </c>
      <c r="AK714" s="23">
        <v>14519.701231639387</v>
      </c>
      <c r="AL714" s="23">
        <v>7363.3794992264257</v>
      </c>
      <c r="AM714" s="23">
        <v>3522.2535643186598</v>
      </c>
      <c r="AN714" s="23">
        <v>3847.0656056459402</v>
      </c>
      <c r="AO714" s="23">
        <v>9500.5174341974853</v>
      </c>
      <c r="AP714" s="23">
        <v>3559.0187851054839</v>
      </c>
      <c r="AQ714" s="24">
        <v>8126.917094359439</v>
      </c>
    </row>
    <row r="715" spans="2:43" ht="15.75" thickBot="1" x14ac:dyDescent="0.3">
      <c r="L715" s="21">
        <v>2003</v>
      </c>
      <c r="M715" s="18">
        <f t="shared" si="16"/>
        <v>1272.9901278646335</v>
      </c>
      <c r="N715" s="18">
        <f t="shared" si="15"/>
        <v>11.522841602143671</v>
      </c>
      <c r="O715" s="18">
        <f t="shared" si="15"/>
        <v>-2363.51854598522</v>
      </c>
      <c r="P715" s="18">
        <f t="shared" si="15"/>
        <v>412.31675801811434</v>
      </c>
      <c r="Q715" s="18">
        <f t="shared" si="15"/>
        <v>347.9527239841459</v>
      </c>
      <c r="R715" s="18">
        <f t="shared" si="15"/>
        <v>2284.7176402758669</v>
      </c>
      <c r="S715" s="18">
        <f t="shared" si="15"/>
        <v>764.32091421711084</v>
      </c>
      <c r="T715" s="18">
        <f t="shared" si="15"/>
        <v>510.00192147112512</v>
      </c>
      <c r="U715" s="18">
        <f t="shared" si="15"/>
        <v>2373.8344447305562</v>
      </c>
      <c r="W715" s="94">
        <v>2003</v>
      </c>
      <c r="X715" s="22">
        <v>2449.33472519214</v>
      </c>
      <c r="Y715" s="23">
        <v>5328.6284974461732</v>
      </c>
      <c r="Z715" s="23">
        <v>12155.953618524773</v>
      </c>
      <c r="AA715" s="23">
        <v>7552.4159088484366</v>
      </c>
      <c r="AB715" s="23">
        <v>3833.5025725323844</v>
      </c>
      <c r="AC715" s="23">
        <v>6006.0194459374352</v>
      </c>
      <c r="AD715" s="23">
        <v>9811.871968624846</v>
      </c>
      <c r="AE715" s="23">
        <v>3808.1485133033493</v>
      </c>
      <c r="AF715" s="24">
        <v>10500.751539089995</v>
      </c>
      <c r="AH715" s="21">
        <v>2003</v>
      </c>
      <c r="AI715" s="22">
        <v>1176.3445973275066</v>
      </c>
      <c r="AJ715" s="23">
        <v>5317.1056558440296</v>
      </c>
      <c r="AK715" s="23">
        <v>14519.472164509993</v>
      </c>
      <c r="AL715" s="23">
        <v>7140.0991508303223</v>
      </c>
      <c r="AM715" s="23">
        <v>3485.5498485482385</v>
      </c>
      <c r="AN715" s="23">
        <v>3721.3018056615683</v>
      </c>
      <c r="AO715" s="23">
        <v>9047.5510544077351</v>
      </c>
      <c r="AP715" s="23">
        <v>3298.1465918322242</v>
      </c>
      <c r="AQ715" s="24">
        <v>8126.917094359439</v>
      </c>
    </row>
    <row r="716" spans="2:43" ht="15.75" thickBot="1" x14ac:dyDescent="0.3">
      <c r="L716" s="21">
        <v>2004</v>
      </c>
      <c r="M716" s="18">
        <f t="shared" si="16"/>
        <v>814.34050424247903</v>
      </c>
      <c r="N716" s="18">
        <f t="shared" si="15"/>
        <v>-512.91262093592195</v>
      </c>
      <c r="O716" s="18">
        <f t="shared" si="15"/>
        <v>-2570.0894166075141</v>
      </c>
      <c r="P716" s="18">
        <f t="shared" si="15"/>
        <v>-762.23177955007122</v>
      </c>
      <c r="Q716" s="18">
        <f t="shared" si="15"/>
        <v>387.91392425691583</v>
      </c>
      <c r="R716" s="18">
        <f t="shared" si="15"/>
        <v>2421.8344393849311</v>
      </c>
      <c r="S716" s="18">
        <f t="shared" si="15"/>
        <v>306.10258035651714</v>
      </c>
      <c r="T716" s="18">
        <f t="shared" si="15"/>
        <v>194.49433940878544</v>
      </c>
      <c r="U716" s="18">
        <f t="shared" si="15"/>
        <v>2801.09495088536</v>
      </c>
      <c r="W716" s="94">
        <v>2004</v>
      </c>
      <c r="X716" s="22">
        <v>1995.1522214236998</v>
      </c>
      <c r="Y716" s="23">
        <v>4822.918569148499</v>
      </c>
      <c r="Z716" s="23">
        <v>11949.411102309778</v>
      </c>
      <c r="AA716" s="23">
        <v>6405.5054787516237</v>
      </c>
      <c r="AB716" s="23">
        <v>3878.0070353374308</v>
      </c>
      <c r="AC716" s="23">
        <v>6158.7035506555449</v>
      </c>
      <c r="AD716" s="23">
        <v>9409.7227585159708</v>
      </c>
      <c r="AE716" s="23">
        <v>3524.9322357188594</v>
      </c>
      <c r="AF716" s="24">
        <v>8637.8638480447989</v>
      </c>
      <c r="AH716" s="21">
        <v>2004</v>
      </c>
      <c r="AI716" s="22">
        <v>1180.8117171812207</v>
      </c>
      <c r="AJ716" s="23">
        <v>5335.831190084421</v>
      </c>
      <c r="AK716" s="23">
        <v>14519.500518917292</v>
      </c>
      <c r="AL716" s="23">
        <v>7167.737258301695</v>
      </c>
      <c r="AM716" s="23">
        <v>3490.093111080515</v>
      </c>
      <c r="AN716" s="23">
        <v>3736.8691112706138</v>
      </c>
      <c r="AO716" s="23">
        <v>9103.6201781594536</v>
      </c>
      <c r="AP716" s="23">
        <v>3330.4378963100739</v>
      </c>
      <c r="AQ716" s="24">
        <v>5836.7688971594389</v>
      </c>
    </row>
    <row r="717" spans="2:43" ht="15.75" thickBot="1" x14ac:dyDescent="0.3">
      <c r="L717" s="21">
        <v>2005</v>
      </c>
      <c r="M717" s="18">
        <f t="shared" si="16"/>
        <v>664.17776292826625</v>
      </c>
      <c r="N717" s="18">
        <f t="shared" si="15"/>
        <v>327.79323072560737</v>
      </c>
      <c r="O717" s="18">
        <f t="shared" si="15"/>
        <v>-3075.4272440039044</v>
      </c>
      <c r="P717" s="18">
        <f t="shared" si="15"/>
        <v>-1347.4971184379945</v>
      </c>
      <c r="Q717" s="18">
        <f t="shared" si="15"/>
        <v>84.573952935246325</v>
      </c>
      <c r="R717" s="18">
        <f t="shared" si="15"/>
        <v>2728.3808021638838</v>
      </c>
      <c r="S717" s="18">
        <f t="shared" si="15"/>
        <v>696.03704831798132</v>
      </c>
      <c r="T717" s="18">
        <f t="shared" si="15"/>
        <v>581.67299604900256</v>
      </c>
      <c r="U717" s="18">
        <f t="shared" si="15"/>
        <v>1963.9156987023687</v>
      </c>
      <c r="W717" s="94">
        <v>2005</v>
      </c>
      <c r="X717" s="22">
        <v>1258.9785137673875</v>
      </c>
      <c r="Y717" s="23">
        <v>1984.0097629104598</v>
      </c>
      <c r="Z717" s="23">
        <v>2839.3578178411603</v>
      </c>
      <c r="AA717" s="23">
        <v>1027.1407071066467</v>
      </c>
      <c r="AB717" s="23">
        <v>1436.418057794375</v>
      </c>
      <c r="AC717" s="23">
        <v>5112.3840882649774</v>
      </c>
      <c r="AD717" s="23">
        <v>11313.33136391798</v>
      </c>
      <c r="AE717" s="23">
        <v>1334.1667537323924</v>
      </c>
      <c r="AF717" s="24">
        <v>2382.80048824187</v>
      </c>
      <c r="AH717" s="21">
        <v>2005</v>
      </c>
      <c r="AI717" s="22">
        <v>594.80075083912129</v>
      </c>
      <c r="AJ717" s="23">
        <v>1656.2165321848524</v>
      </c>
      <c r="AK717" s="23">
        <v>5914.7850618450648</v>
      </c>
      <c r="AL717" s="23">
        <v>2374.6378255446411</v>
      </c>
      <c r="AM717" s="23">
        <v>1351.8441048591287</v>
      </c>
      <c r="AN717" s="23">
        <v>2384.0032861010936</v>
      </c>
      <c r="AO717" s="23">
        <v>10617.294315599998</v>
      </c>
      <c r="AP717" s="23">
        <v>752.49375768338984</v>
      </c>
      <c r="AQ717" s="24">
        <v>418.88478953950124</v>
      </c>
    </row>
    <row r="718" spans="2:43" ht="15.75" thickBot="1" x14ac:dyDescent="0.3">
      <c r="L718" s="21">
        <v>2006</v>
      </c>
      <c r="M718" s="18">
        <f t="shared" si="16"/>
        <v>608.31112111628715</v>
      </c>
      <c r="N718" s="18">
        <f t="shared" si="15"/>
        <v>764.49845487101106</v>
      </c>
      <c r="O718" s="18">
        <f t="shared" si="15"/>
        <v>-2861.9536805411926</v>
      </c>
      <c r="P718" s="18">
        <f t="shared" si="15"/>
        <v>-982.70687931092073</v>
      </c>
      <c r="Q718" s="18">
        <f t="shared" si="15"/>
        <v>414.61112895871565</v>
      </c>
      <c r="R718" s="18">
        <f t="shared" si="15"/>
        <v>3224.7538813111678</v>
      </c>
      <c r="S718" s="18">
        <f t="shared" si="15"/>
        <v>779.73744953423193</v>
      </c>
      <c r="T718" s="18">
        <f t="shared" si="15"/>
        <v>926.13544784262774</v>
      </c>
      <c r="U718" s="18">
        <f t="shared" si="15"/>
        <v>3471.544083094328</v>
      </c>
      <c r="W718" s="94">
        <v>2006</v>
      </c>
      <c r="X718" s="22">
        <v>1097.3945750283456</v>
      </c>
      <c r="Y718" s="23">
        <v>2126.3462683521875</v>
      </c>
      <c r="Z718" s="23">
        <v>2034.7728258872912</v>
      </c>
      <c r="AA718" s="23">
        <v>969.87315336244285</v>
      </c>
      <c r="AB718" s="23">
        <v>1526.1843457416678</v>
      </c>
      <c r="AC718" s="23">
        <v>5185.034798339444</v>
      </c>
      <c r="AD718" s="23">
        <v>9501.6951503342316</v>
      </c>
      <c r="AE718" s="23">
        <v>1544.8842398302816</v>
      </c>
      <c r="AF718" s="24">
        <v>3782.7685123089732</v>
      </c>
      <c r="AH718" s="21">
        <v>2006</v>
      </c>
      <c r="AI718" s="22">
        <v>489.08345391205842</v>
      </c>
      <c r="AJ718" s="23">
        <v>1361.8478134811764</v>
      </c>
      <c r="AK718" s="23">
        <v>4896.7265064284838</v>
      </c>
      <c r="AL718" s="23">
        <v>1952.5800326733636</v>
      </c>
      <c r="AM718" s="23">
        <v>1111.5732167829522</v>
      </c>
      <c r="AN718" s="23">
        <v>1960.280917028276</v>
      </c>
      <c r="AO718" s="23">
        <v>8721.9577007999997</v>
      </c>
      <c r="AP718" s="23">
        <v>618.74879198765382</v>
      </c>
      <c r="AQ718" s="24">
        <v>311.22442921464517</v>
      </c>
    </row>
    <row r="719" spans="2:43" ht="15.75" thickBot="1" x14ac:dyDescent="0.3">
      <c r="L719" s="21">
        <v>2007</v>
      </c>
      <c r="M719" s="18">
        <f t="shared" si="16"/>
        <v>445.82785021400332</v>
      </c>
      <c r="N719" s="18">
        <f t="shared" si="15"/>
        <v>681.55614570384591</v>
      </c>
      <c r="O719" s="18">
        <f t="shared" si="15"/>
        <v>-2891.0550196198092</v>
      </c>
      <c r="P719" s="18">
        <f t="shared" si="15"/>
        <v>-478.18351779077898</v>
      </c>
      <c r="Q719" s="18">
        <f t="shared" si="15"/>
        <v>343.41558499766415</v>
      </c>
      <c r="R719" s="18">
        <f t="shared" si="15"/>
        <v>3625.3054303359772</v>
      </c>
      <c r="S719" s="18">
        <f t="shared" si="15"/>
        <v>54.638552359996538</v>
      </c>
      <c r="T719" s="18">
        <f t="shared" si="15"/>
        <v>474.95356415773728</v>
      </c>
      <c r="U719" s="18">
        <f t="shared" si="15"/>
        <v>3760.4201354851284</v>
      </c>
      <c r="W719" s="94">
        <v>2007</v>
      </c>
      <c r="X719" s="22">
        <v>1901.0926620860032</v>
      </c>
      <c r="Y719" s="23">
        <v>779.96379211200133</v>
      </c>
      <c r="Z719" s="23">
        <v>6989.8530435119992</v>
      </c>
      <c r="AA719" s="23">
        <v>1633.2619633753336</v>
      </c>
      <c r="AB719" s="23">
        <v>1545.4284122763629</v>
      </c>
      <c r="AC719" s="23">
        <v>5061.5231185599769</v>
      </c>
      <c r="AD719" s="23">
        <v>9672.5864266399931</v>
      </c>
      <c r="AE719" s="23">
        <v>629.32691303773731</v>
      </c>
      <c r="AF719" s="24">
        <v>3760.4201354851284</v>
      </c>
      <c r="AH719" s="21">
        <v>2007</v>
      </c>
      <c r="AI719" s="22">
        <v>1455.2648118719999</v>
      </c>
      <c r="AJ719" s="23">
        <v>98.407646408155458</v>
      </c>
      <c r="AK719" s="23">
        <v>9880.9080631318084</v>
      </c>
      <c r="AL719" s="23">
        <v>2111.4454811661126</v>
      </c>
      <c r="AM719" s="23">
        <v>1202.0128272786988</v>
      </c>
      <c r="AN719" s="23">
        <v>1436.2176882239996</v>
      </c>
      <c r="AO719" s="23">
        <v>9617.9478742799965</v>
      </c>
      <c r="AP719" s="23">
        <v>154.37334888000004</v>
      </c>
      <c r="AQ719" s="24">
        <v>0</v>
      </c>
    </row>
    <row r="720" spans="2:43" ht="15.75" thickBot="1" x14ac:dyDescent="0.3">
      <c r="L720" s="21">
        <v>2008</v>
      </c>
      <c r="M720" s="18">
        <f t="shared" si="16"/>
        <v>548.41901746728684</v>
      </c>
      <c r="N720" s="18">
        <f t="shared" si="15"/>
        <v>328.46413827322419</v>
      </c>
      <c r="O720" s="18">
        <f t="shared" si="15"/>
        <v>-2193.5242699032488</v>
      </c>
      <c r="P720" s="18">
        <f t="shared" si="15"/>
        <v>-1431.648452451655</v>
      </c>
      <c r="Q720" s="18">
        <f t="shared" si="15"/>
        <v>272.84175623134638</v>
      </c>
      <c r="R720" s="18">
        <f t="shared" si="15"/>
        <v>3390.0846057385288</v>
      </c>
      <c r="S720" s="18">
        <f t="shared" si="15"/>
        <v>-61.665165416243326</v>
      </c>
      <c r="T720" s="18">
        <f t="shared" si="15"/>
        <v>644.51257081734866</v>
      </c>
      <c r="U720" s="18">
        <f t="shared" si="15"/>
        <v>3364.6405491082892</v>
      </c>
      <c r="W720" s="94">
        <v>2008</v>
      </c>
      <c r="X720" s="22">
        <v>1395.9761166112867</v>
      </c>
      <c r="Y720" s="23">
        <v>873.73139291999985</v>
      </c>
      <c r="Z720" s="23">
        <v>5335.7815283760001</v>
      </c>
      <c r="AA720" s="23">
        <v>562.38547106142403</v>
      </c>
      <c r="AB720" s="23">
        <v>1409.4489883942992</v>
      </c>
      <c r="AC720" s="23">
        <v>4603.6881862585287</v>
      </c>
      <c r="AD720" s="23">
        <v>8746.5110323117551</v>
      </c>
      <c r="AE720" s="23">
        <v>848.8399156973486</v>
      </c>
      <c r="AF720" s="24">
        <v>3364.6405491082892</v>
      </c>
      <c r="AH720" s="21">
        <v>2008</v>
      </c>
      <c r="AI720" s="22">
        <v>847.55709914399984</v>
      </c>
      <c r="AJ720" s="23">
        <v>545.26725464677565</v>
      </c>
      <c r="AK720" s="23">
        <v>7529.3057982792488</v>
      </c>
      <c r="AL720" s="23">
        <v>1994.0339235130791</v>
      </c>
      <c r="AM720" s="23">
        <v>1136.6072321629529</v>
      </c>
      <c r="AN720" s="23">
        <v>1213.6035805200002</v>
      </c>
      <c r="AO720" s="23">
        <v>8808.1761977279984</v>
      </c>
      <c r="AP720" s="23">
        <v>204.32734488</v>
      </c>
      <c r="AQ720" s="24">
        <v>0</v>
      </c>
    </row>
    <row r="721" spans="2:43" ht="15.75" thickBot="1" x14ac:dyDescent="0.3">
      <c r="L721" s="21">
        <v>2009</v>
      </c>
      <c r="M721" s="18">
        <f t="shared" si="16"/>
        <v>555.20466637473078</v>
      </c>
      <c r="N721" s="18">
        <f t="shared" si="15"/>
        <v>-1052.2792671243064</v>
      </c>
      <c r="O721" s="18">
        <f t="shared" si="15"/>
        <v>-1751.8219225701268</v>
      </c>
      <c r="P721" s="18">
        <f t="shared" si="15"/>
        <v>-1943.5842786608416</v>
      </c>
      <c r="Q721" s="18">
        <f t="shared" si="15"/>
        <v>-107.70563580241219</v>
      </c>
      <c r="R721" s="18">
        <f t="shared" si="15"/>
        <v>3133.1787106308607</v>
      </c>
      <c r="S721" s="18">
        <f t="shared" si="15"/>
        <v>-929.3702541802013</v>
      </c>
      <c r="T721" s="18">
        <f t="shared" si="15"/>
        <v>809.56946078213355</v>
      </c>
      <c r="U721" s="18">
        <f t="shared" si="15"/>
        <v>2067.0546702489805</v>
      </c>
      <c r="W721" s="94">
        <v>2009</v>
      </c>
      <c r="X721" s="22">
        <v>1961.4631580547309</v>
      </c>
      <c r="Y721" s="23">
        <v>467.86602628799989</v>
      </c>
      <c r="Z721" s="23">
        <v>6857.1896312879999</v>
      </c>
      <c r="AA721" s="23">
        <v>563.26074497402738</v>
      </c>
      <c r="AB721" s="23">
        <v>1320.8044696270715</v>
      </c>
      <c r="AC721" s="23">
        <v>5667.3054245508602</v>
      </c>
      <c r="AD721" s="23">
        <v>8916.5603572597975</v>
      </c>
      <c r="AE721" s="23">
        <v>1043.2211514221335</v>
      </c>
      <c r="AF721" s="24">
        <v>2067.0546702489805</v>
      </c>
      <c r="AH721" s="21">
        <v>2009</v>
      </c>
      <c r="AI721" s="22">
        <v>1406.2584916800001</v>
      </c>
      <c r="AJ721" s="23">
        <v>1520.1452934123063</v>
      </c>
      <c r="AK721" s="23">
        <v>8609.0115538581267</v>
      </c>
      <c r="AL721" s="23">
        <v>2506.845023634869</v>
      </c>
      <c r="AM721" s="23">
        <v>1428.5101054294837</v>
      </c>
      <c r="AN721" s="23">
        <v>2534.1267139199995</v>
      </c>
      <c r="AO721" s="23">
        <v>9845.9306114399988</v>
      </c>
      <c r="AP721" s="23">
        <v>233.65169064</v>
      </c>
      <c r="AQ721" s="24">
        <v>0</v>
      </c>
    </row>
    <row r="722" spans="2:43" ht="15.75" thickBot="1" x14ac:dyDescent="0.3">
      <c r="L722" s="21">
        <v>2010</v>
      </c>
      <c r="M722" s="18">
        <f t="shared" si="16"/>
        <v>550.20214207210643</v>
      </c>
      <c r="N722" s="18">
        <f t="shared" si="15"/>
        <v>-183.40180314526549</v>
      </c>
      <c r="O722" s="18">
        <f t="shared" si="15"/>
        <v>-1992.9259767800631</v>
      </c>
      <c r="P722" s="18">
        <f t="shared" si="15"/>
        <v>-1999.2517935007027</v>
      </c>
      <c r="Q722" s="18">
        <f t="shared" si="15"/>
        <v>564.98731648606372</v>
      </c>
      <c r="R722" s="18">
        <f t="shared" si="15"/>
        <v>3743.0445809150069</v>
      </c>
      <c r="S722" s="18">
        <f t="shared" si="15"/>
        <v>-585.68244083316313</v>
      </c>
      <c r="T722" s="18">
        <f t="shared" si="15"/>
        <v>969.13652327471789</v>
      </c>
      <c r="U722" s="18">
        <f t="shared" si="15"/>
        <v>1370.7089083134572</v>
      </c>
      <c r="W722" s="94">
        <v>2010</v>
      </c>
      <c r="X722" s="22">
        <v>1563.4821979921064</v>
      </c>
      <c r="Y722" s="23">
        <v>581.67993067199995</v>
      </c>
      <c r="Z722" s="23">
        <v>6541.8771083039992</v>
      </c>
      <c r="AA722" s="23">
        <v>340.68045612680726</v>
      </c>
      <c r="AB722" s="23">
        <v>1916.1749197820668</v>
      </c>
      <c r="AC722" s="23">
        <v>5755.0475282750067</v>
      </c>
      <c r="AD722" s="23">
        <v>8654.2426940468376</v>
      </c>
      <c r="AE722" s="23">
        <v>1232.1065591947179</v>
      </c>
      <c r="AF722" s="24">
        <v>1370.7089083134572</v>
      </c>
      <c r="AH722" s="21">
        <v>2010</v>
      </c>
      <c r="AI722" s="22">
        <v>1013.28005592</v>
      </c>
      <c r="AJ722" s="23">
        <v>765.08173381726544</v>
      </c>
      <c r="AK722" s="23">
        <v>8534.8030850840623</v>
      </c>
      <c r="AL722" s="23">
        <v>2339.9322496275099</v>
      </c>
      <c r="AM722" s="23">
        <v>1351.1876032960031</v>
      </c>
      <c r="AN722" s="23">
        <v>2012.0029473599998</v>
      </c>
      <c r="AO722" s="23">
        <v>9239.9251348800008</v>
      </c>
      <c r="AP722" s="23">
        <v>262.97003591999999</v>
      </c>
      <c r="AQ722" s="24">
        <v>0</v>
      </c>
    </row>
    <row r="723" spans="2:43" ht="15.75" thickBot="1" x14ac:dyDescent="0.3">
      <c r="L723" s="21">
        <v>2011</v>
      </c>
      <c r="M723" s="18">
        <f t="shared" si="16"/>
        <v>658.61513788362572</v>
      </c>
      <c r="N723" s="18">
        <f t="shared" si="15"/>
        <v>490.71935941427182</v>
      </c>
      <c r="O723" s="18">
        <f t="shared" si="15"/>
        <v>-816.11438320056368</v>
      </c>
      <c r="P723" s="18">
        <f t="shared" si="15"/>
        <v>-350.97882617529672</v>
      </c>
      <c r="Q723" s="18">
        <f t="shared" si="15"/>
        <v>629.20994166421042</v>
      </c>
      <c r="R723" s="18">
        <f t="shared" si="15"/>
        <v>3799.6029944546244</v>
      </c>
      <c r="S723" s="18">
        <f t="shared" si="15"/>
        <v>96.650601029100471</v>
      </c>
      <c r="T723" s="18">
        <f t="shared" si="15"/>
        <v>1348.6459283738795</v>
      </c>
      <c r="U723" s="18">
        <f t="shared" si="15"/>
        <v>2343.6632221982886</v>
      </c>
      <c r="W723" s="94">
        <v>2011</v>
      </c>
      <c r="X723" s="22">
        <v>2288.0064787636256</v>
      </c>
      <c r="Y723" s="23">
        <v>848.65199173427186</v>
      </c>
      <c r="Z723" s="23">
        <v>10055.219753232001</v>
      </c>
      <c r="AA723" s="23">
        <v>1879.5267915492361</v>
      </c>
      <c r="AB723" s="23">
        <v>1883.8402919577595</v>
      </c>
      <c r="AC723" s="23">
        <v>6185.917884374624</v>
      </c>
      <c r="AD723" s="23">
        <v>8175.3098420691003</v>
      </c>
      <c r="AE723" s="23">
        <v>1609.8278212538796</v>
      </c>
      <c r="AF723" s="24">
        <v>2343.6632221982886</v>
      </c>
      <c r="AH723" s="21">
        <v>2011</v>
      </c>
      <c r="AI723" s="22">
        <v>1629.3913408799999</v>
      </c>
      <c r="AJ723" s="23">
        <v>357.93263232000004</v>
      </c>
      <c r="AK723" s="23">
        <v>10871.334136432564</v>
      </c>
      <c r="AL723" s="23">
        <v>2230.5056177245328</v>
      </c>
      <c r="AM723" s="23">
        <v>1254.6303502935491</v>
      </c>
      <c r="AN723" s="23">
        <v>2386.3148899199996</v>
      </c>
      <c r="AO723" s="23">
        <v>8078.6592410399999</v>
      </c>
      <c r="AP723" s="23">
        <v>261.18189287999996</v>
      </c>
      <c r="AQ723" s="24">
        <v>0</v>
      </c>
    </row>
    <row r="724" spans="2:43" ht="15.75" thickBot="1" x14ac:dyDescent="0.3">
      <c r="L724" s="21">
        <v>2012</v>
      </c>
      <c r="M724" s="18">
        <f t="shared" si="16"/>
        <v>392.80777058181684</v>
      </c>
      <c r="N724" s="18">
        <f t="shared" si="15"/>
        <v>-338.7841371506413</v>
      </c>
      <c r="O724" s="18">
        <f t="shared" si="15"/>
        <v>-1386.0460231541329</v>
      </c>
      <c r="P724" s="18">
        <f t="shared" si="15"/>
        <v>-1017.7373770083088</v>
      </c>
      <c r="Q724" s="18">
        <f t="shared" si="15"/>
        <v>-469.46123629196904</v>
      </c>
      <c r="R724" s="18">
        <f t="shared" si="15"/>
        <v>2531.7428435847805</v>
      </c>
      <c r="S724" s="18">
        <f t="shared" si="15"/>
        <v>-1428.397733952982</v>
      </c>
      <c r="T724" s="18">
        <f t="shared" si="15"/>
        <v>581.38800935221889</v>
      </c>
      <c r="U724" s="18">
        <f t="shared" si="15"/>
        <v>3937.6779103023559</v>
      </c>
      <c r="W724" s="94">
        <v>2012</v>
      </c>
      <c r="X724" s="22">
        <v>2820.8649996218169</v>
      </c>
      <c r="Y724" s="23">
        <v>110.56304433599999</v>
      </c>
      <c r="Z724" s="23">
        <v>10308.946649759999</v>
      </c>
      <c r="AA724" s="23">
        <v>1728.0245435958266</v>
      </c>
      <c r="AB724" s="23">
        <v>1087.2537157421791</v>
      </c>
      <c r="AC724" s="23">
        <v>7141.3245806247805</v>
      </c>
      <c r="AD724" s="23">
        <v>7499.6364516470176</v>
      </c>
      <c r="AE724" s="23">
        <v>895.56614159221897</v>
      </c>
      <c r="AF724" s="24">
        <v>3937.6779103023559</v>
      </c>
      <c r="AH724" s="21">
        <v>2012</v>
      </c>
      <c r="AI724" s="22">
        <v>2428.05722904</v>
      </c>
      <c r="AJ724" s="23">
        <v>449.34718148664132</v>
      </c>
      <c r="AK724" s="23">
        <v>11694.992672914132</v>
      </c>
      <c r="AL724" s="23">
        <v>2745.7619206041354</v>
      </c>
      <c r="AM724" s="23">
        <v>1556.7149520341482</v>
      </c>
      <c r="AN724" s="23">
        <v>4609.58173704</v>
      </c>
      <c r="AO724" s="23">
        <v>8928.0341855999995</v>
      </c>
      <c r="AP724" s="23">
        <v>314.17813224000002</v>
      </c>
      <c r="AQ724" s="24">
        <v>0</v>
      </c>
    </row>
    <row r="725" spans="2:43" ht="15.75" thickBot="1" x14ac:dyDescent="0.3">
      <c r="L725" s="21">
        <v>2013</v>
      </c>
      <c r="M725" s="18">
        <f t="shared" si="16"/>
        <v>-281.6047186414587</v>
      </c>
      <c r="N725" s="18">
        <f t="shared" si="15"/>
        <v>-624.48560037323136</v>
      </c>
      <c r="O725" s="18">
        <f t="shared" si="15"/>
        <v>-970.53263726571822</v>
      </c>
      <c r="P725" s="18">
        <f t="shared" si="15"/>
        <v>958.56424824932355</v>
      </c>
      <c r="Q725" s="18">
        <f t="shared" si="15"/>
        <v>-228.70988960592513</v>
      </c>
      <c r="R725" s="18">
        <f t="shared" si="15"/>
        <v>3630.0355737323025</v>
      </c>
      <c r="S725" s="18">
        <f t="shared" si="15"/>
        <v>-838.63767245621966</v>
      </c>
      <c r="T725" s="18">
        <f t="shared" si="15"/>
        <v>770.65220426679286</v>
      </c>
      <c r="U725" s="18">
        <f t="shared" si="15"/>
        <v>4855.7544304382955</v>
      </c>
      <c r="W725" s="94">
        <v>2013</v>
      </c>
      <c r="X725" s="22">
        <v>1095.9894800785412</v>
      </c>
      <c r="Y725" s="23">
        <v>781.2866639332799</v>
      </c>
      <c r="Z725" s="23">
        <v>10509.146364455999</v>
      </c>
      <c r="AA725" s="23">
        <v>3347.3910842972191</v>
      </c>
      <c r="AB725" s="23">
        <v>1124.3805335254042</v>
      </c>
      <c r="AC725" s="23">
        <v>5809.1818914923024</v>
      </c>
      <c r="AD725" s="23">
        <v>7654.1926996237798</v>
      </c>
      <c r="AE725" s="23">
        <v>1075.7356089867928</v>
      </c>
      <c r="AF725" s="24">
        <v>4855.7544304382955</v>
      </c>
      <c r="AH725" s="21">
        <v>2013</v>
      </c>
      <c r="AI725" s="22">
        <v>1377.5941987199999</v>
      </c>
      <c r="AJ725" s="23">
        <v>1405.7722643065113</v>
      </c>
      <c r="AK725" s="23">
        <v>11479.679001721717</v>
      </c>
      <c r="AL725" s="23">
        <v>2388.8268360478955</v>
      </c>
      <c r="AM725" s="23">
        <v>1353.0904231313293</v>
      </c>
      <c r="AN725" s="23">
        <v>2179.1463177599999</v>
      </c>
      <c r="AO725" s="23">
        <v>8492.8303720799995</v>
      </c>
      <c r="AP725" s="23">
        <v>305.08340471999998</v>
      </c>
      <c r="AQ725" s="24">
        <v>0</v>
      </c>
    </row>
    <row r="726" spans="2:43" ht="15.75" thickBot="1" x14ac:dyDescent="0.3">
      <c r="L726" s="21">
        <v>2014</v>
      </c>
      <c r="M726" s="18">
        <f t="shared" si="16"/>
        <v>-529.60916130111309</v>
      </c>
      <c r="N726" s="18">
        <f t="shared" si="15"/>
        <v>-2025.0198403050078</v>
      </c>
      <c r="O726" s="18">
        <f t="shared" si="15"/>
        <v>588.7475373372672</v>
      </c>
      <c r="P726" s="18">
        <f t="shared" si="15"/>
        <v>2431.5719952476547</v>
      </c>
      <c r="Q726" s="18">
        <f t="shared" si="15"/>
        <v>12.136308033922887</v>
      </c>
      <c r="R726" s="18">
        <f t="shared" si="15"/>
        <v>3513.8793927488882</v>
      </c>
      <c r="S726" s="18">
        <f t="shared" si="15"/>
        <v>-704.50595933229033</v>
      </c>
      <c r="T726" s="18">
        <f t="shared" si="15"/>
        <v>828.44094629129518</v>
      </c>
      <c r="U726" s="18">
        <f t="shared" si="15"/>
        <v>5159.8243231645029</v>
      </c>
      <c r="W726" s="94">
        <v>2014</v>
      </c>
      <c r="X726" s="22">
        <v>2037.2451706188872</v>
      </c>
      <c r="Y726" s="23">
        <v>494.24783766407995</v>
      </c>
      <c r="Z726" s="23">
        <v>11953.567008864</v>
      </c>
      <c r="AA726" s="23">
        <v>4722.7055755182701</v>
      </c>
      <c r="AB726" s="23">
        <v>1340.6868383454382</v>
      </c>
      <c r="AC726" s="23">
        <v>6635.365091628888</v>
      </c>
      <c r="AD726" s="23">
        <v>6372.0611207477077</v>
      </c>
      <c r="AE726" s="23">
        <v>1118.5681546112951</v>
      </c>
      <c r="AF726" s="24">
        <v>5159.8243231645029</v>
      </c>
      <c r="AH726" s="21">
        <v>2014</v>
      </c>
      <c r="AI726" s="22">
        <v>2566.8543319200003</v>
      </c>
      <c r="AJ726" s="23">
        <v>2519.2676779690878</v>
      </c>
      <c r="AK726" s="23">
        <v>11364.819471526733</v>
      </c>
      <c r="AL726" s="23">
        <v>2291.1335802706153</v>
      </c>
      <c r="AM726" s="23">
        <v>1328.5505303115153</v>
      </c>
      <c r="AN726" s="23">
        <v>3121.4856988799997</v>
      </c>
      <c r="AO726" s="23">
        <v>7076.567080079998</v>
      </c>
      <c r="AP726" s="23">
        <v>290.12720831999997</v>
      </c>
      <c r="AQ726" s="24">
        <v>0</v>
      </c>
    </row>
    <row r="727" spans="2:43" ht="15.75" thickBot="1" x14ac:dyDescent="0.3">
      <c r="L727" s="21">
        <v>2015</v>
      </c>
      <c r="M727" s="18">
        <f t="shared" si="16"/>
        <v>-889.75734301041712</v>
      </c>
      <c r="N727" s="18">
        <f t="shared" si="15"/>
        <v>372.54389954811398</v>
      </c>
      <c r="O727" s="18">
        <f t="shared" si="15"/>
        <v>-321.10459114799232</v>
      </c>
      <c r="P727" s="18">
        <f t="shared" si="15"/>
        <v>2670.3755095979868</v>
      </c>
      <c r="Q727" s="18">
        <f t="shared" si="15"/>
        <v>-148.6441806250989</v>
      </c>
      <c r="R727" s="18">
        <f t="shared" si="15"/>
        <v>3580.2782389358645</v>
      </c>
      <c r="S727" s="18">
        <f t="shared" si="15"/>
        <v>-399.02371931692323</v>
      </c>
      <c r="T727" s="18">
        <f t="shared" si="15"/>
        <v>810.27967782675694</v>
      </c>
      <c r="U727" s="18">
        <f t="shared" si="15"/>
        <v>4387.3743835480345</v>
      </c>
      <c r="W727" s="94">
        <v>2015</v>
      </c>
      <c r="X727" s="22">
        <v>1754.8122056295829</v>
      </c>
      <c r="Y727" s="23">
        <v>857.62162824191989</v>
      </c>
      <c r="Z727" s="23">
        <v>11941.850374608241</v>
      </c>
      <c r="AA727" s="23">
        <v>5318.5617765117813</v>
      </c>
      <c r="AB727" s="23">
        <v>1342.0376911638859</v>
      </c>
      <c r="AC727" s="23">
        <v>8316.566111655864</v>
      </c>
      <c r="AD727" s="23">
        <v>7940.442384603075</v>
      </c>
      <c r="AE727" s="23">
        <v>1117.5612583867569</v>
      </c>
      <c r="AF727" s="24">
        <v>4387.3743835480345</v>
      </c>
      <c r="AH727" s="21">
        <v>2015</v>
      </c>
      <c r="AI727" s="22">
        <v>2644.56954864</v>
      </c>
      <c r="AJ727" s="23">
        <v>485.07772869380591</v>
      </c>
      <c r="AK727" s="23">
        <v>12262.954965756233</v>
      </c>
      <c r="AL727" s="23">
        <v>2648.1862669137945</v>
      </c>
      <c r="AM727" s="23">
        <v>1490.6818717889848</v>
      </c>
      <c r="AN727" s="23">
        <v>4736.2878727199995</v>
      </c>
      <c r="AO727" s="23">
        <v>8339.4661039199982</v>
      </c>
      <c r="AP727" s="23">
        <v>307.28158055999995</v>
      </c>
      <c r="AQ727" s="24">
        <v>0</v>
      </c>
    </row>
    <row r="728" spans="2:43" ht="15.75" thickBot="1" x14ac:dyDescent="0.3">
      <c r="L728" s="21">
        <v>2016</v>
      </c>
      <c r="M728" s="18">
        <f t="shared" si="16"/>
        <v>-739.87636327238215</v>
      </c>
      <c r="N728" s="18">
        <f t="shared" si="16"/>
        <v>-293.44391954275318</v>
      </c>
      <c r="O728" s="18">
        <f t="shared" si="16"/>
        <v>-1189.4805159189473</v>
      </c>
      <c r="P728" s="18">
        <f t="shared" si="16"/>
        <v>2129.9345239213872</v>
      </c>
      <c r="Q728" s="18">
        <f t="shared" si="16"/>
        <v>-271.72408314245672</v>
      </c>
      <c r="R728" s="18">
        <f t="shared" si="16"/>
        <v>3216.9965839443653</v>
      </c>
      <c r="S728" s="18">
        <f t="shared" si="16"/>
        <v>-289.40683301904846</v>
      </c>
      <c r="T728" s="18">
        <f t="shared" si="16"/>
        <v>635.03230751712954</v>
      </c>
      <c r="U728" s="18">
        <f t="shared" si="16"/>
        <v>3961.8114841481533</v>
      </c>
      <c r="W728" s="94">
        <v>2016</v>
      </c>
      <c r="X728" s="22">
        <v>2350.7930024981779</v>
      </c>
      <c r="Y728" s="23">
        <v>365.88422839680004</v>
      </c>
      <c r="Z728" s="23">
        <v>10255.941409679999</v>
      </c>
      <c r="AA728" s="23">
        <v>4756.7086105940753</v>
      </c>
      <c r="AB728" s="23">
        <v>1162.1033912058515</v>
      </c>
      <c r="AC728" s="23">
        <v>6921.2804359470047</v>
      </c>
      <c r="AD728" s="23">
        <v>7885.9418455571895</v>
      </c>
      <c r="AE728" s="23">
        <v>926.01218404512952</v>
      </c>
      <c r="AF728" s="24">
        <v>3961.8114841481533</v>
      </c>
      <c r="AH728" s="21">
        <v>2016</v>
      </c>
      <c r="AI728" s="22">
        <v>3090.66936577056</v>
      </c>
      <c r="AJ728" s="23">
        <v>659.32814793955322</v>
      </c>
      <c r="AK728" s="23">
        <v>11445.421925598946</v>
      </c>
      <c r="AL728" s="23">
        <v>2626.7740866726881</v>
      </c>
      <c r="AM728" s="23">
        <v>1433.8274743483082</v>
      </c>
      <c r="AN728" s="23">
        <v>3704.2838520026394</v>
      </c>
      <c r="AO728" s="23">
        <v>8175.3486785762379</v>
      </c>
      <c r="AP728" s="23">
        <v>290.97987652800003</v>
      </c>
      <c r="AQ728" s="24">
        <v>0</v>
      </c>
    </row>
    <row r="729" spans="2:43" ht="15.75" thickBot="1" x14ac:dyDescent="0.3">
      <c r="L729" s="21">
        <v>2017</v>
      </c>
      <c r="M729" s="18">
        <f t="shared" si="16"/>
        <v>-989.01059583291681</v>
      </c>
      <c r="N729" s="18">
        <f t="shared" si="16"/>
        <v>1240.9426884554723</v>
      </c>
      <c r="O729" s="18">
        <f t="shared" si="16"/>
        <v>-2120.0274417728215</v>
      </c>
      <c r="P729" s="18">
        <f t="shared" si="16"/>
        <v>1619.808398870628</v>
      </c>
      <c r="Q729" s="18">
        <f t="shared" si="16"/>
        <v>-355.6334488790385</v>
      </c>
      <c r="R729" s="18">
        <f t="shared" si="16"/>
        <v>2501.0940741855879</v>
      </c>
      <c r="S729" s="18">
        <f t="shared" si="16"/>
        <v>7.2854037411325407</v>
      </c>
      <c r="T729" s="18">
        <f t="shared" si="16"/>
        <v>1102.1067743708536</v>
      </c>
      <c r="U729" s="18">
        <f t="shared" si="16"/>
        <v>3539.8723000194882</v>
      </c>
      <c r="W729" s="94">
        <v>2017</v>
      </c>
      <c r="X729" s="22">
        <v>4096.6079551058028</v>
      </c>
      <c r="Y729" s="23">
        <v>4153.1141458186303</v>
      </c>
      <c r="Z729" s="23">
        <v>9906.5777628240012</v>
      </c>
      <c r="AA729" s="23">
        <v>4858.1946090209995</v>
      </c>
      <c r="AB729" s="23">
        <v>1351.3664116919865</v>
      </c>
      <c r="AC729" s="23">
        <v>5491.3019731817076</v>
      </c>
      <c r="AD729" s="23">
        <v>8218.4595261236118</v>
      </c>
      <c r="AE729" s="23">
        <v>1359.4780624268535</v>
      </c>
      <c r="AF729" s="24">
        <v>3539.8723000194882</v>
      </c>
      <c r="AH729" s="21">
        <v>2017</v>
      </c>
      <c r="AI729" s="22">
        <v>5085.6185509387196</v>
      </c>
      <c r="AJ729" s="23">
        <v>2912.171457363158</v>
      </c>
      <c r="AK729" s="23">
        <v>12026.605204596823</v>
      </c>
      <c r="AL729" s="23">
        <v>3238.3862101503714</v>
      </c>
      <c r="AM729" s="23">
        <v>1706.999860571025</v>
      </c>
      <c r="AN729" s="23">
        <v>2990.2078989961196</v>
      </c>
      <c r="AO729" s="23">
        <v>8211.1741223824793</v>
      </c>
      <c r="AP729" s="23">
        <v>257.37128805600003</v>
      </c>
      <c r="AQ729" s="24">
        <v>0</v>
      </c>
    </row>
    <row r="730" spans="2:43" ht="15.75" thickBot="1" x14ac:dyDescent="0.3">
      <c r="L730" s="25">
        <v>2018</v>
      </c>
      <c r="M730" s="18">
        <f t="shared" si="16"/>
        <v>-663.04742564514981</v>
      </c>
      <c r="N730" s="18">
        <f t="shared" si="16"/>
        <v>-181.88512939107659</v>
      </c>
      <c r="O730" s="18">
        <f t="shared" si="16"/>
        <v>-755.7909780180853</v>
      </c>
      <c r="P730" s="18">
        <f t="shared" si="16"/>
        <v>3148.7482760528701</v>
      </c>
      <c r="Q730" s="18">
        <f t="shared" si="16"/>
        <v>-348.15082504763996</v>
      </c>
      <c r="R730" s="18">
        <f t="shared" si="16"/>
        <v>3247.5718559704737</v>
      </c>
      <c r="S730" s="18">
        <f t="shared" si="16"/>
        <v>-307.43575085788325</v>
      </c>
      <c r="T730" s="18">
        <f t="shared" si="16"/>
        <v>1153.3986267240991</v>
      </c>
      <c r="U730" s="18">
        <f t="shared" si="16"/>
        <v>3654.1127486647156</v>
      </c>
      <c r="W730" s="95">
        <v>2018</v>
      </c>
      <c r="X730" s="26">
        <v>3090.6623191126091</v>
      </c>
      <c r="Y730" s="27">
        <v>1846.9036324946599</v>
      </c>
      <c r="Z730" s="27">
        <v>10864.993529952</v>
      </c>
      <c r="AA730" s="27">
        <v>5913.6358478646243</v>
      </c>
      <c r="AB730" s="27">
        <v>1042.4480817180265</v>
      </c>
      <c r="AC730" s="27">
        <v>5295.8270617791541</v>
      </c>
      <c r="AD730" s="27">
        <v>6574.1520941310755</v>
      </c>
      <c r="AE730" s="27">
        <v>1455.5376959160992</v>
      </c>
      <c r="AF730" s="28">
        <v>3654.1127486647156</v>
      </c>
      <c r="AH730" s="25">
        <v>2018</v>
      </c>
      <c r="AI730" s="26">
        <v>3753.7097447577589</v>
      </c>
      <c r="AJ730" s="27">
        <v>2028.7887618857364</v>
      </c>
      <c r="AK730" s="27">
        <v>11620.784507970086</v>
      </c>
      <c r="AL730" s="27">
        <v>2764.8875718117542</v>
      </c>
      <c r="AM730" s="27">
        <v>1390.5989067656665</v>
      </c>
      <c r="AN730" s="27">
        <v>2048.2552058086803</v>
      </c>
      <c r="AO730" s="27">
        <v>6881.5878449889588</v>
      </c>
      <c r="AP730" s="27">
        <v>302.13906919200002</v>
      </c>
      <c r="AQ730" s="28">
        <v>0</v>
      </c>
    </row>
    <row r="733" spans="2:43" s="2" customFormat="1" ht="15.75" thickBot="1" x14ac:dyDescent="0.3">
      <c r="B733" s="1"/>
      <c r="C733" s="1"/>
      <c r="D733" s="1"/>
      <c r="E733" s="1"/>
      <c r="F733" s="1"/>
      <c r="G733" s="1"/>
      <c r="H733" s="1"/>
    </row>
    <row r="734" spans="2:43" s="2" customFormat="1" ht="21" customHeight="1" x14ac:dyDescent="0.25">
      <c r="B734" s="3" t="s">
        <v>104</v>
      </c>
      <c r="C734" s="4"/>
      <c r="D734" s="4"/>
      <c r="E734" s="4"/>
      <c r="F734" s="4"/>
      <c r="G734" s="4"/>
      <c r="H734" s="5"/>
    </row>
    <row r="735" spans="2:43" s="2" customFormat="1" ht="15.75" thickBot="1" x14ac:dyDescent="0.3">
      <c r="B735" s="6"/>
      <c r="C735" s="7"/>
      <c r="D735" s="7"/>
      <c r="E735" s="7"/>
      <c r="F735" s="7"/>
      <c r="G735" s="7"/>
      <c r="H735" s="8"/>
    </row>
    <row r="736" spans="2:43" s="2" customFormat="1" x14ac:dyDescent="0.25"/>
    <row r="737" spans="12:21" ht="15.75" thickBot="1" x14ac:dyDescent="0.3"/>
    <row r="738" spans="12:21" ht="15.75" thickBot="1" x14ac:dyDescent="0.3">
      <c r="L738" s="30" t="s">
        <v>105</v>
      </c>
      <c r="M738" s="10"/>
      <c r="N738" s="10"/>
      <c r="O738" s="11" t="s">
        <v>14</v>
      </c>
    </row>
    <row r="739" spans="12:21" ht="19.5" thickBot="1" x14ac:dyDescent="0.3">
      <c r="L739" s="31" t="s">
        <v>3</v>
      </c>
      <c r="M739" s="15" t="s">
        <v>4</v>
      </c>
      <c r="N739" s="15" t="s">
        <v>5</v>
      </c>
      <c r="O739" s="15" t="s">
        <v>6</v>
      </c>
      <c r="P739" s="15" t="s">
        <v>7</v>
      </c>
      <c r="Q739" s="15" t="s">
        <v>8</v>
      </c>
      <c r="R739" s="15" t="s">
        <v>9</v>
      </c>
      <c r="S739" s="15" t="s">
        <v>10</v>
      </c>
      <c r="T739" s="15" t="s">
        <v>11</v>
      </c>
      <c r="U739" s="16" t="s">
        <v>12</v>
      </c>
    </row>
    <row r="740" spans="12:21" x14ac:dyDescent="0.25">
      <c r="L740" s="17">
        <v>2000</v>
      </c>
      <c r="M740" s="29">
        <v>0</v>
      </c>
      <c r="N740" s="45">
        <v>0</v>
      </c>
      <c r="O740" s="45">
        <v>0</v>
      </c>
      <c r="P740" s="45">
        <v>0</v>
      </c>
      <c r="Q740" s="45">
        <v>0</v>
      </c>
      <c r="R740" s="45">
        <v>0</v>
      </c>
      <c r="S740" s="45">
        <v>0</v>
      </c>
      <c r="T740" s="45">
        <v>0</v>
      </c>
      <c r="U740" s="46">
        <v>0</v>
      </c>
    </row>
    <row r="741" spans="12:21" x14ac:dyDescent="0.25">
      <c r="L741" s="21">
        <v>2001</v>
      </c>
      <c r="M741" s="96">
        <v>0</v>
      </c>
      <c r="N741" s="48">
        <v>0</v>
      </c>
      <c r="O741" s="48">
        <v>0</v>
      </c>
      <c r="P741" s="48">
        <v>0</v>
      </c>
      <c r="Q741" s="48">
        <v>0</v>
      </c>
      <c r="R741" s="48">
        <v>0</v>
      </c>
      <c r="S741" s="48">
        <v>0</v>
      </c>
      <c r="T741" s="48">
        <v>0</v>
      </c>
      <c r="U741" s="49">
        <v>0</v>
      </c>
    </row>
    <row r="742" spans="12:21" x14ac:dyDescent="0.25">
      <c r="L742" s="21">
        <v>2002</v>
      </c>
      <c r="M742" s="96">
        <v>0</v>
      </c>
      <c r="N742" s="48">
        <v>0</v>
      </c>
      <c r="O742" s="48">
        <v>0</v>
      </c>
      <c r="P742" s="48">
        <v>0</v>
      </c>
      <c r="Q742" s="48">
        <v>0</v>
      </c>
      <c r="R742" s="48">
        <v>0</v>
      </c>
      <c r="S742" s="48">
        <v>0</v>
      </c>
      <c r="T742" s="48">
        <v>0</v>
      </c>
      <c r="U742" s="49">
        <v>0</v>
      </c>
    </row>
    <row r="743" spans="12:21" x14ac:dyDescent="0.25">
      <c r="L743" s="21">
        <v>2003</v>
      </c>
      <c r="M743" s="96">
        <v>0</v>
      </c>
      <c r="N743" s="48">
        <v>0</v>
      </c>
      <c r="O743" s="48">
        <v>0</v>
      </c>
      <c r="P743" s="48">
        <v>0</v>
      </c>
      <c r="Q743" s="48">
        <v>0</v>
      </c>
      <c r="R743" s="48">
        <v>0</v>
      </c>
      <c r="S743" s="48">
        <v>0</v>
      </c>
      <c r="T743" s="48">
        <v>0</v>
      </c>
      <c r="U743" s="49">
        <v>0</v>
      </c>
    </row>
    <row r="744" spans="12:21" x14ac:dyDescent="0.25">
      <c r="L744" s="21">
        <v>2004</v>
      </c>
      <c r="M744" s="96">
        <v>0</v>
      </c>
      <c r="N744" s="48">
        <v>0</v>
      </c>
      <c r="O744" s="48">
        <v>0</v>
      </c>
      <c r="P744" s="48">
        <v>0</v>
      </c>
      <c r="Q744" s="48">
        <v>0</v>
      </c>
      <c r="R744" s="48">
        <v>0</v>
      </c>
      <c r="S744" s="48">
        <v>0</v>
      </c>
      <c r="T744" s="48">
        <v>0</v>
      </c>
      <c r="U744" s="49">
        <v>0</v>
      </c>
    </row>
    <row r="745" spans="12:21" x14ac:dyDescent="0.25">
      <c r="L745" s="21">
        <v>2005</v>
      </c>
      <c r="M745" s="96">
        <v>6.3228211915868957E-2</v>
      </c>
      <c r="N745" s="48">
        <v>0.11011634596018681</v>
      </c>
      <c r="O745" s="48">
        <v>6.0816060111424923E-2</v>
      </c>
      <c r="P745" s="48">
        <v>7.0900456951487403E-2</v>
      </c>
      <c r="Q745" s="48">
        <v>0.10124229694518581</v>
      </c>
      <c r="R745" s="48">
        <v>5.9058989943424567E-2</v>
      </c>
      <c r="S745" s="48">
        <v>0.10280803268461952</v>
      </c>
      <c r="T745" s="48">
        <v>8.8958464542247276E-2</v>
      </c>
      <c r="U745" s="49">
        <v>1.5149136905729143E-2</v>
      </c>
    </row>
    <row r="746" spans="12:21" x14ac:dyDescent="0.25">
      <c r="L746" s="21">
        <v>2006</v>
      </c>
      <c r="M746" s="96">
        <v>7.8192395223214958E-2</v>
      </c>
      <c r="N746" s="48">
        <v>0.11369355521944673</v>
      </c>
      <c r="O746" s="48">
        <v>6.7108972934543681E-2</v>
      </c>
      <c r="P746" s="48">
        <v>7.7334517073403788E-2</v>
      </c>
      <c r="Q746" s="48">
        <v>0.10184741659941088</v>
      </c>
      <c r="R746" s="48">
        <v>6.3320522483628017E-2</v>
      </c>
      <c r="S746" s="48">
        <v>0.10746821549189794</v>
      </c>
      <c r="T746" s="48">
        <v>9.3628585870740952E-2</v>
      </c>
      <c r="U746" s="49">
        <v>1.8605953017968965E-2</v>
      </c>
    </row>
    <row r="747" spans="12:21" x14ac:dyDescent="0.25">
      <c r="L747" s="21">
        <v>2007</v>
      </c>
      <c r="M747" s="96">
        <v>8.6071989339047542E-2</v>
      </c>
      <c r="N747" s="48">
        <v>0.1192953463793287</v>
      </c>
      <c r="O747" s="48">
        <v>7.4754696187390904E-2</v>
      </c>
      <c r="P747" s="48">
        <v>7.8540510229549429E-2</v>
      </c>
      <c r="Q747" s="48">
        <v>0.10877442566887505</v>
      </c>
      <c r="R747" s="48">
        <v>6.7348993463994394E-2</v>
      </c>
      <c r="S747" s="48">
        <v>0.11599743261795255</v>
      </c>
      <c r="T747" s="48">
        <v>9.9650873997584807E-2</v>
      </c>
      <c r="U747" s="49">
        <v>2.2212289669194592E-2</v>
      </c>
    </row>
    <row r="748" spans="12:21" x14ac:dyDescent="0.25">
      <c r="L748" s="21">
        <v>2008</v>
      </c>
      <c r="M748" s="96">
        <v>9.1657927259690422E-2</v>
      </c>
      <c r="N748" s="48">
        <v>0.12390832122442996</v>
      </c>
      <c r="O748" s="48">
        <v>7.8035567699139052E-2</v>
      </c>
      <c r="P748" s="48">
        <v>7.7817832771412659E-2</v>
      </c>
      <c r="Q748" s="48">
        <v>0.10920638778960426</v>
      </c>
      <c r="R748" s="48">
        <v>6.8025536557903402E-2</v>
      </c>
      <c r="S748" s="48">
        <v>0.11440535300635794</v>
      </c>
      <c r="T748" s="48">
        <v>0.10684236664911366</v>
      </c>
      <c r="U748" s="49">
        <v>2.4143322669359923E-2</v>
      </c>
    </row>
    <row r="749" spans="12:21" x14ac:dyDescent="0.25">
      <c r="L749" s="21">
        <v>2009</v>
      </c>
      <c r="M749" s="96">
        <v>9.720951643947788E-2</v>
      </c>
      <c r="N749" s="48">
        <v>0.135486376851298</v>
      </c>
      <c r="O749" s="48">
        <v>8.3136414484271046E-2</v>
      </c>
      <c r="P749" s="48">
        <v>8.6792296978559128E-2</v>
      </c>
      <c r="Q749" s="48">
        <v>0.11759117827721891</v>
      </c>
      <c r="R749" s="48">
        <v>7.4367075513918732E-2</v>
      </c>
      <c r="S749" s="48">
        <v>0.12498193687599629</v>
      </c>
      <c r="T749" s="48">
        <v>0.10529183769102753</v>
      </c>
      <c r="U749" s="49">
        <v>2.5813344102178459E-2</v>
      </c>
    </row>
    <row r="750" spans="12:21" x14ac:dyDescent="0.25">
      <c r="L750" s="21">
        <v>2010</v>
      </c>
      <c r="M750" s="96">
        <v>9.3686333068411537E-2</v>
      </c>
      <c r="N750" s="48">
        <v>0.13738457227959652</v>
      </c>
      <c r="O750" s="48">
        <v>8.4102832480427103E-2</v>
      </c>
      <c r="P750" s="48">
        <v>8.2896842684539354E-2</v>
      </c>
      <c r="Q750" s="48">
        <v>0.12806021041834775</v>
      </c>
      <c r="R750" s="48">
        <v>7.5811133524828572E-2</v>
      </c>
      <c r="S750" s="48">
        <v>0.12737152540663896</v>
      </c>
      <c r="T750" s="48">
        <v>0.10172959756941147</v>
      </c>
      <c r="U750" s="49">
        <v>2.6842297988097567E-2</v>
      </c>
    </row>
    <row r="751" spans="12:21" x14ac:dyDescent="0.25">
      <c r="L751" s="21">
        <v>2011</v>
      </c>
      <c r="M751" s="96">
        <v>0.10009260627803045</v>
      </c>
      <c r="N751" s="48">
        <v>0.13714285304917992</v>
      </c>
      <c r="O751" s="48">
        <v>8.5366292898782545E-2</v>
      </c>
      <c r="P751" s="48">
        <v>8.4041923887067507E-2</v>
      </c>
      <c r="Q751" s="48">
        <v>0.13554638582531617</v>
      </c>
      <c r="R751" s="48">
        <v>7.4762362277456321E-2</v>
      </c>
      <c r="S751" s="48">
        <v>0.12802502787069989</v>
      </c>
      <c r="T751" s="48">
        <v>0.10602207797406464</v>
      </c>
      <c r="U751" s="49">
        <v>2.7799630865460553E-2</v>
      </c>
    </row>
    <row r="752" spans="12:21" x14ac:dyDescent="0.25">
      <c r="L752" s="21">
        <v>2012</v>
      </c>
      <c r="M752" s="96">
        <v>0.10818467646969483</v>
      </c>
      <c r="N752" s="48">
        <v>0.14049922710511753</v>
      </c>
      <c r="O752" s="48">
        <v>9.0286457456149577E-2</v>
      </c>
      <c r="P752" s="48">
        <v>8.6650146189113528E-2</v>
      </c>
      <c r="Q752" s="48">
        <v>0.13582920076449786</v>
      </c>
      <c r="R752" s="48">
        <v>7.9526956381623132E-2</v>
      </c>
      <c r="S752" s="48">
        <v>0.1272730703124966</v>
      </c>
      <c r="T752" s="48">
        <v>0.10874357922456696</v>
      </c>
      <c r="U752" s="49">
        <v>2.7894330652140767E-2</v>
      </c>
    </row>
    <row r="753" spans="12:21" x14ac:dyDescent="0.25">
      <c r="L753" s="21">
        <v>2013</v>
      </c>
      <c r="M753" s="96">
        <v>0.11773558355766586</v>
      </c>
      <c r="N753" s="48">
        <v>0.14164325542030082</v>
      </c>
      <c r="O753" s="48">
        <v>8.9204577550202377E-2</v>
      </c>
      <c r="P753" s="48">
        <v>8.7001159097097852E-2</v>
      </c>
      <c r="Q753" s="48">
        <v>0.13687644623978265</v>
      </c>
      <c r="R753" s="48">
        <v>7.8615545660638497E-2</v>
      </c>
      <c r="S753" s="48">
        <v>0.12750743195053862</v>
      </c>
      <c r="T753" s="48">
        <v>0.10773684641978523</v>
      </c>
      <c r="U753" s="49">
        <v>2.5819183548656879E-2</v>
      </c>
    </row>
    <row r="754" spans="12:21" x14ac:dyDescent="0.25">
      <c r="L754" s="21">
        <v>2014</v>
      </c>
      <c r="M754" s="96">
        <v>0.12765879607958749</v>
      </c>
      <c r="N754" s="48">
        <v>0.14648427462421376</v>
      </c>
      <c r="O754" s="48">
        <v>9.0513235028940903E-2</v>
      </c>
      <c r="P754" s="48">
        <v>8.7805458710214931E-2</v>
      </c>
      <c r="Q754" s="48">
        <v>0.13945714127520781</v>
      </c>
      <c r="R754" s="48">
        <v>8.178218725281243E-2</v>
      </c>
      <c r="S754" s="48">
        <v>0.12994500329647229</v>
      </c>
      <c r="T754" s="48">
        <v>0.11265026498674638</v>
      </c>
      <c r="U754" s="49">
        <v>2.7139327567310769E-2</v>
      </c>
    </row>
    <row r="755" spans="12:21" x14ac:dyDescent="0.25">
      <c r="L755" s="21">
        <v>2015</v>
      </c>
      <c r="M755" s="96">
        <v>0.13984572334536879</v>
      </c>
      <c r="N755" s="48">
        <v>0.14610796006923327</v>
      </c>
      <c r="O755" s="48">
        <v>9.51700250501296E-2</v>
      </c>
      <c r="P755" s="48">
        <v>8.5571447516497715E-2</v>
      </c>
      <c r="Q755" s="48">
        <v>0.14188205789776448</v>
      </c>
      <c r="R755" s="48">
        <v>7.8834011177341193E-2</v>
      </c>
      <c r="S755" s="48">
        <v>0.12799214379308815</v>
      </c>
      <c r="T755" s="48">
        <v>0.11672011391502031</v>
      </c>
      <c r="U755" s="49">
        <v>2.8556588767345903E-2</v>
      </c>
    </row>
    <row r="756" spans="12:21" x14ac:dyDescent="0.25">
      <c r="L756" s="21">
        <v>2016</v>
      </c>
      <c r="M756" s="96">
        <v>0.1368074239934291</v>
      </c>
      <c r="N756" s="48">
        <v>0.15209622745889786</v>
      </c>
      <c r="O756" s="48">
        <v>9.5206719157995875E-2</v>
      </c>
      <c r="P756" s="48">
        <v>8.1536593551430031E-2</v>
      </c>
      <c r="Q756" s="48">
        <v>0.13891821178635552</v>
      </c>
      <c r="R756" s="48">
        <v>8.2231469304429899E-2</v>
      </c>
      <c r="S756" s="48">
        <v>0.1270996415998229</v>
      </c>
      <c r="T756" s="48">
        <v>0.11306228562853134</v>
      </c>
      <c r="U756" s="49">
        <v>2.6820429808733674E-2</v>
      </c>
    </row>
    <row r="757" spans="12:21" x14ac:dyDescent="0.25">
      <c r="L757" s="21">
        <v>2017</v>
      </c>
      <c r="M757" s="96">
        <v>0.13874563445317095</v>
      </c>
      <c r="N757" s="48">
        <v>0.15052116087348896</v>
      </c>
      <c r="O757" s="48">
        <v>9.5087362161272823E-2</v>
      </c>
      <c r="P757" s="48">
        <v>8.1162258343166496E-2</v>
      </c>
      <c r="Q757" s="48">
        <v>0.13580230030486423</v>
      </c>
      <c r="R757" s="48">
        <v>8.2187794005549639E-2</v>
      </c>
      <c r="S757" s="48">
        <v>0.12421308962273925</v>
      </c>
      <c r="T757" s="48">
        <v>0.10895711389318206</v>
      </c>
      <c r="U757" s="49">
        <v>2.5641343684794388E-2</v>
      </c>
    </row>
    <row r="758" spans="12:21" ht="15.75" thickBot="1" x14ac:dyDescent="0.3">
      <c r="L758" s="25">
        <v>2018</v>
      </c>
      <c r="M758" s="97">
        <v>0.13409747506153796</v>
      </c>
      <c r="N758" s="51">
        <v>0.1520064260036442</v>
      </c>
      <c r="O758" s="51">
        <v>9.3261678336042445E-2</v>
      </c>
      <c r="P758" s="51">
        <v>8.4178677556969214E-2</v>
      </c>
      <c r="Q758" s="51">
        <v>0.13202945444893965</v>
      </c>
      <c r="R758" s="51">
        <v>8.2092460304675902E-2</v>
      </c>
      <c r="S758" s="51">
        <v>0.12661515624288486</v>
      </c>
      <c r="T758" s="51">
        <v>0.1125907755465034</v>
      </c>
      <c r="U758" s="52">
        <v>2.6148727400402867E-2</v>
      </c>
    </row>
    <row r="759" spans="12:21" ht="15.75" thickBot="1" x14ac:dyDescent="0.3"/>
    <row r="760" spans="12:21" ht="15.75" thickBot="1" x14ac:dyDescent="0.3">
      <c r="L760" s="30" t="s">
        <v>106</v>
      </c>
      <c r="M760" s="10"/>
      <c r="N760" s="10"/>
      <c r="O760" s="11" t="s">
        <v>14</v>
      </c>
    </row>
    <row r="761" spans="12:21" ht="19.5" thickBot="1" x14ac:dyDescent="0.3">
      <c r="L761" s="31" t="s">
        <v>3</v>
      </c>
      <c r="M761" s="15" t="s">
        <v>4</v>
      </c>
      <c r="N761" s="15" t="s">
        <v>5</v>
      </c>
      <c r="O761" s="15" t="s">
        <v>6</v>
      </c>
      <c r="P761" s="15" t="s">
        <v>7</v>
      </c>
      <c r="Q761" s="15" t="s">
        <v>8</v>
      </c>
      <c r="R761" s="15" t="s">
        <v>9</v>
      </c>
      <c r="S761" s="15" t="s">
        <v>10</v>
      </c>
      <c r="T761" s="15" t="s">
        <v>11</v>
      </c>
      <c r="U761" s="16" t="s">
        <v>12</v>
      </c>
    </row>
    <row r="762" spans="12:21" x14ac:dyDescent="0.25">
      <c r="L762" s="17">
        <v>2000</v>
      </c>
      <c r="M762" s="29">
        <v>0</v>
      </c>
      <c r="N762" s="45">
        <v>0</v>
      </c>
      <c r="O762" s="45">
        <v>0</v>
      </c>
      <c r="P762" s="45">
        <v>0</v>
      </c>
      <c r="Q762" s="45">
        <v>0</v>
      </c>
      <c r="R762" s="45">
        <v>0</v>
      </c>
      <c r="S762" s="45">
        <v>0</v>
      </c>
      <c r="T762" s="45">
        <v>0</v>
      </c>
      <c r="U762" s="46">
        <v>0</v>
      </c>
    </row>
    <row r="763" spans="12:21" x14ac:dyDescent="0.25">
      <c r="L763" s="21">
        <v>2001</v>
      </c>
      <c r="M763" s="96">
        <v>0</v>
      </c>
      <c r="N763" s="48">
        <v>0</v>
      </c>
      <c r="O763" s="48">
        <v>0</v>
      </c>
      <c r="P763" s="48">
        <v>0</v>
      </c>
      <c r="Q763" s="48">
        <v>0</v>
      </c>
      <c r="R763" s="48">
        <v>0</v>
      </c>
      <c r="S763" s="48">
        <v>0</v>
      </c>
      <c r="T763" s="48">
        <v>0</v>
      </c>
      <c r="U763" s="49">
        <v>0</v>
      </c>
    </row>
    <row r="764" spans="12:21" x14ac:dyDescent="0.25">
      <c r="L764" s="21">
        <v>2002</v>
      </c>
      <c r="M764" s="96">
        <v>0</v>
      </c>
      <c r="N764" s="48">
        <v>0</v>
      </c>
      <c r="O764" s="48">
        <v>0</v>
      </c>
      <c r="P764" s="48">
        <v>0</v>
      </c>
      <c r="Q764" s="48">
        <v>0</v>
      </c>
      <c r="R764" s="48">
        <v>0</v>
      </c>
      <c r="S764" s="48">
        <v>0</v>
      </c>
      <c r="T764" s="48">
        <v>0</v>
      </c>
      <c r="U764" s="49">
        <v>0</v>
      </c>
    </row>
    <row r="765" spans="12:21" x14ac:dyDescent="0.25">
      <c r="L765" s="21">
        <v>2003</v>
      </c>
      <c r="M765" s="96">
        <v>0</v>
      </c>
      <c r="N765" s="48">
        <v>0</v>
      </c>
      <c r="O765" s="48">
        <v>0</v>
      </c>
      <c r="P765" s="48">
        <v>0</v>
      </c>
      <c r="Q765" s="48">
        <v>0</v>
      </c>
      <c r="R765" s="48">
        <v>0</v>
      </c>
      <c r="S765" s="48">
        <v>0</v>
      </c>
      <c r="T765" s="48">
        <v>0</v>
      </c>
      <c r="U765" s="49">
        <v>0</v>
      </c>
    </row>
    <row r="766" spans="12:21" x14ac:dyDescent="0.25">
      <c r="L766" s="21">
        <v>2004</v>
      </c>
      <c r="M766" s="96">
        <v>0</v>
      </c>
      <c r="N766" s="48">
        <v>0</v>
      </c>
      <c r="O766" s="48">
        <v>0</v>
      </c>
      <c r="P766" s="48">
        <v>0</v>
      </c>
      <c r="Q766" s="48">
        <v>0</v>
      </c>
      <c r="R766" s="48">
        <v>0</v>
      </c>
      <c r="S766" s="48">
        <v>0</v>
      </c>
      <c r="T766" s="48">
        <v>0</v>
      </c>
      <c r="U766" s="49">
        <v>0</v>
      </c>
    </row>
    <row r="767" spans="12:21" x14ac:dyDescent="0.25">
      <c r="L767" s="21">
        <v>2005</v>
      </c>
      <c r="M767" s="96">
        <v>6.3228211915868957E-2</v>
      </c>
      <c r="N767" s="48">
        <v>0.11011634596018681</v>
      </c>
      <c r="O767" s="48">
        <v>6.0816060111424923E-2</v>
      </c>
      <c r="P767" s="48">
        <v>7.0900456951487403E-2</v>
      </c>
      <c r="Q767" s="48">
        <v>0.10124229694518581</v>
      </c>
      <c r="R767" s="48">
        <v>5.9058989943424567E-2</v>
      </c>
      <c r="S767" s="48">
        <v>0.10280803268461952</v>
      </c>
      <c r="T767" s="48">
        <v>8.8958464542247276E-2</v>
      </c>
      <c r="U767" s="49">
        <v>1.5149136905729143E-2</v>
      </c>
    </row>
    <row r="768" spans="12:21" x14ac:dyDescent="0.25">
      <c r="L768" s="21">
        <v>2006</v>
      </c>
      <c r="M768" s="96">
        <v>7.8192395223214958E-2</v>
      </c>
      <c r="N768" s="48">
        <v>0.11369355521944673</v>
      </c>
      <c r="O768" s="48">
        <v>6.7108972934543681E-2</v>
      </c>
      <c r="P768" s="48">
        <v>7.7334517073403788E-2</v>
      </c>
      <c r="Q768" s="48">
        <v>0.10184741659941088</v>
      </c>
      <c r="R768" s="48">
        <v>6.3320522483628017E-2</v>
      </c>
      <c r="S768" s="48">
        <v>0.10746821549189794</v>
      </c>
      <c r="T768" s="48">
        <v>9.3628585870740952E-2</v>
      </c>
      <c r="U768" s="49">
        <v>1.8605953017968965E-2</v>
      </c>
    </row>
    <row r="769" spans="12:21" x14ac:dyDescent="0.25">
      <c r="L769" s="21">
        <v>2007</v>
      </c>
      <c r="M769" s="96">
        <v>8.6071989339047542E-2</v>
      </c>
      <c r="N769" s="48">
        <v>0.1192953463793287</v>
      </c>
      <c r="O769" s="48">
        <v>7.4754696187390904E-2</v>
      </c>
      <c r="P769" s="48">
        <v>7.8540510229549429E-2</v>
      </c>
      <c r="Q769" s="48">
        <v>0.10877442566887505</v>
      </c>
      <c r="R769" s="48">
        <v>6.7348993463994394E-2</v>
      </c>
      <c r="S769" s="48">
        <v>0.11599743261795255</v>
      </c>
      <c r="T769" s="48">
        <v>9.9650873997584807E-2</v>
      </c>
      <c r="U769" s="49">
        <v>2.2212289669194592E-2</v>
      </c>
    </row>
    <row r="770" spans="12:21" x14ac:dyDescent="0.25">
      <c r="L770" s="21">
        <v>2008</v>
      </c>
      <c r="M770" s="96">
        <v>9.1657927259690422E-2</v>
      </c>
      <c r="N770" s="48">
        <v>0.12390832122442996</v>
      </c>
      <c r="O770" s="48">
        <v>7.8035567699139052E-2</v>
      </c>
      <c r="P770" s="48">
        <v>7.7817832771412659E-2</v>
      </c>
      <c r="Q770" s="48">
        <v>0.10920638778960426</v>
      </c>
      <c r="R770" s="48">
        <v>6.8025536557903402E-2</v>
      </c>
      <c r="S770" s="48">
        <v>0.11440535300635794</v>
      </c>
      <c r="T770" s="48">
        <v>0.10684236664911366</v>
      </c>
      <c r="U770" s="49">
        <v>2.4143322669359923E-2</v>
      </c>
    </row>
    <row r="771" spans="12:21" x14ac:dyDescent="0.25">
      <c r="L771" s="21">
        <v>2009</v>
      </c>
      <c r="M771" s="96">
        <v>9.720951643947788E-2</v>
      </c>
      <c r="N771" s="48">
        <v>0.135486376851298</v>
      </c>
      <c r="O771" s="48">
        <v>8.3136414484271046E-2</v>
      </c>
      <c r="P771" s="48">
        <v>8.6792296978559128E-2</v>
      </c>
      <c r="Q771" s="48">
        <v>0.11759117827721891</v>
      </c>
      <c r="R771" s="48">
        <v>7.4367075513918732E-2</v>
      </c>
      <c r="S771" s="48">
        <v>0.12498193687599629</v>
      </c>
      <c r="T771" s="48">
        <v>0.10529183769102753</v>
      </c>
      <c r="U771" s="49">
        <v>2.5813344102178459E-2</v>
      </c>
    </row>
    <row r="772" spans="12:21" x14ac:dyDescent="0.25">
      <c r="L772" s="21">
        <v>2010</v>
      </c>
      <c r="M772" s="96">
        <v>9.3686333068411537E-2</v>
      </c>
      <c r="N772" s="48">
        <v>0.13738457227959652</v>
      </c>
      <c r="O772" s="48">
        <v>8.4102832480427103E-2</v>
      </c>
      <c r="P772" s="48">
        <v>8.2896842684539354E-2</v>
      </c>
      <c r="Q772" s="48">
        <v>0.12806021041834775</v>
      </c>
      <c r="R772" s="48">
        <v>7.5811133524828572E-2</v>
      </c>
      <c r="S772" s="48">
        <v>0.12737152540663896</v>
      </c>
      <c r="T772" s="48">
        <v>0.10172959756941147</v>
      </c>
      <c r="U772" s="49">
        <v>2.6842297988097567E-2</v>
      </c>
    </row>
    <row r="773" spans="12:21" x14ac:dyDescent="0.25">
      <c r="L773" s="21">
        <v>2011</v>
      </c>
      <c r="M773" s="96">
        <v>0.10009260627803045</v>
      </c>
      <c r="N773" s="48">
        <v>0.13714285304917992</v>
      </c>
      <c r="O773" s="48">
        <v>8.5366292898782545E-2</v>
      </c>
      <c r="P773" s="48">
        <v>8.4041923887067507E-2</v>
      </c>
      <c r="Q773" s="48">
        <v>0.13554638582531617</v>
      </c>
      <c r="R773" s="48">
        <v>7.4762362277456321E-2</v>
      </c>
      <c r="S773" s="48">
        <v>0.12802502787069989</v>
      </c>
      <c r="T773" s="48">
        <v>0.10602207797406464</v>
      </c>
      <c r="U773" s="49">
        <v>2.7799630865460553E-2</v>
      </c>
    </row>
    <row r="774" spans="12:21" x14ac:dyDescent="0.25">
      <c r="L774" s="21">
        <v>2012</v>
      </c>
      <c r="M774" s="96">
        <v>0.10818467646969483</v>
      </c>
      <c r="N774" s="48">
        <v>0.14049922710511753</v>
      </c>
      <c r="O774" s="48">
        <v>9.0286457456149577E-2</v>
      </c>
      <c r="P774" s="48">
        <v>8.6650146189113528E-2</v>
      </c>
      <c r="Q774" s="48">
        <v>0.13582920076449786</v>
      </c>
      <c r="R774" s="48">
        <v>7.9526956381623132E-2</v>
      </c>
      <c r="S774" s="48">
        <v>0.1272730703124966</v>
      </c>
      <c r="T774" s="48">
        <v>0.10874357922456696</v>
      </c>
      <c r="U774" s="49">
        <v>2.7894330652140767E-2</v>
      </c>
    </row>
    <row r="775" spans="12:21" x14ac:dyDescent="0.25">
      <c r="L775" s="21">
        <v>2013</v>
      </c>
      <c r="M775" s="96">
        <v>0.11773558355766586</v>
      </c>
      <c r="N775" s="48">
        <v>0.14164325542030082</v>
      </c>
      <c r="O775" s="48">
        <v>8.9204577550202377E-2</v>
      </c>
      <c r="P775" s="48">
        <v>8.7001159097097852E-2</v>
      </c>
      <c r="Q775" s="48">
        <v>0.13687644623978265</v>
      </c>
      <c r="R775" s="48">
        <v>7.8615545660638497E-2</v>
      </c>
      <c r="S775" s="48">
        <v>0.12750743195053862</v>
      </c>
      <c r="T775" s="48">
        <v>0.10773684641978523</v>
      </c>
      <c r="U775" s="49">
        <v>2.5819183548656879E-2</v>
      </c>
    </row>
    <row r="776" spans="12:21" x14ac:dyDescent="0.25">
      <c r="L776" s="21">
        <v>2014</v>
      </c>
      <c r="M776" s="96">
        <v>0.12765879607958749</v>
      </c>
      <c r="N776" s="48">
        <v>0.14648427462421376</v>
      </c>
      <c r="O776" s="48">
        <v>9.0513235028940903E-2</v>
      </c>
      <c r="P776" s="48">
        <v>8.7805458710214931E-2</v>
      </c>
      <c r="Q776" s="48">
        <v>0.13945714127520781</v>
      </c>
      <c r="R776" s="48">
        <v>8.178218725281243E-2</v>
      </c>
      <c r="S776" s="48">
        <v>0.12994500329647229</v>
      </c>
      <c r="T776" s="48">
        <v>0.11265026498674638</v>
      </c>
      <c r="U776" s="49">
        <v>2.7139327567310769E-2</v>
      </c>
    </row>
    <row r="777" spans="12:21" x14ac:dyDescent="0.25">
      <c r="L777" s="21">
        <v>2015</v>
      </c>
      <c r="M777" s="96">
        <v>0.13984572334536879</v>
      </c>
      <c r="N777" s="48">
        <v>0.14610796006923327</v>
      </c>
      <c r="O777" s="48">
        <v>9.51700250501296E-2</v>
      </c>
      <c r="P777" s="48">
        <v>8.5571447516497715E-2</v>
      </c>
      <c r="Q777" s="48">
        <v>0.14188205789776448</v>
      </c>
      <c r="R777" s="48">
        <v>7.8834011177341193E-2</v>
      </c>
      <c r="S777" s="48">
        <v>0.12799214379308815</v>
      </c>
      <c r="T777" s="48">
        <v>0.11672011391502031</v>
      </c>
      <c r="U777" s="49">
        <v>2.8556588767345903E-2</v>
      </c>
    </row>
    <row r="778" spans="12:21" x14ac:dyDescent="0.25">
      <c r="L778" s="21">
        <v>2016</v>
      </c>
      <c r="M778" s="96">
        <v>0.1368074239934291</v>
      </c>
      <c r="N778" s="48">
        <v>0.15209622745889786</v>
      </c>
      <c r="O778" s="48">
        <v>9.5206719157995875E-2</v>
      </c>
      <c r="P778" s="48">
        <v>8.1536593551430031E-2</v>
      </c>
      <c r="Q778" s="48">
        <v>0.13891821178635552</v>
      </c>
      <c r="R778" s="48">
        <v>8.2231469304429899E-2</v>
      </c>
      <c r="S778" s="48">
        <v>0.1270996415998229</v>
      </c>
      <c r="T778" s="48">
        <v>0.11306228562853134</v>
      </c>
      <c r="U778" s="49">
        <v>2.6820429808733674E-2</v>
      </c>
    </row>
    <row r="779" spans="12:21" x14ac:dyDescent="0.25">
      <c r="L779" s="21">
        <v>2017</v>
      </c>
      <c r="M779" s="96">
        <v>0.13874563445317095</v>
      </c>
      <c r="N779" s="48">
        <v>0.15052116087348896</v>
      </c>
      <c r="O779" s="48">
        <v>9.5087362161272823E-2</v>
      </c>
      <c r="P779" s="48">
        <v>8.1162258343166496E-2</v>
      </c>
      <c r="Q779" s="48">
        <v>0.13580230030486423</v>
      </c>
      <c r="R779" s="48">
        <v>8.2187794005549639E-2</v>
      </c>
      <c r="S779" s="48">
        <v>0.12421308962273925</v>
      </c>
      <c r="T779" s="48">
        <v>0.10895711389318206</v>
      </c>
      <c r="U779" s="49">
        <v>2.5641343684794388E-2</v>
      </c>
    </row>
    <row r="780" spans="12:21" ht="15.75" thickBot="1" x14ac:dyDescent="0.3">
      <c r="L780" s="25">
        <v>2018</v>
      </c>
      <c r="M780" s="97">
        <v>0.13409747506153796</v>
      </c>
      <c r="N780" s="51">
        <v>0.1520064260036442</v>
      </c>
      <c r="O780" s="51">
        <v>9.3261678336042445E-2</v>
      </c>
      <c r="P780" s="51">
        <v>8.4178677556969214E-2</v>
      </c>
      <c r="Q780" s="51">
        <v>0.13202945444893965</v>
      </c>
      <c r="R780" s="51">
        <v>8.2092460304675902E-2</v>
      </c>
      <c r="S780" s="51">
        <v>0.12661515624288486</v>
      </c>
      <c r="T780" s="51">
        <v>0.1125907755465034</v>
      </c>
      <c r="U780" s="52">
        <v>2.6148727400402867E-2</v>
      </c>
    </row>
    <row r="781" spans="12:21" ht="15.75" thickBot="1" x14ac:dyDescent="0.3"/>
    <row r="782" spans="12:21" ht="15.75" thickBot="1" x14ac:dyDescent="0.3">
      <c r="L782" s="30" t="s">
        <v>107</v>
      </c>
      <c r="M782" s="10"/>
      <c r="N782" s="10"/>
      <c r="O782" s="11" t="s">
        <v>14</v>
      </c>
    </row>
    <row r="783" spans="12:21" ht="15.75" thickBot="1" x14ac:dyDescent="0.3">
      <c r="L783" s="98"/>
      <c r="M783" s="66" t="e">
        <v>#VALUE!</v>
      </c>
      <c r="N783" s="66" t="e">
        <v>#VALUE!</v>
      </c>
      <c r="O783" s="66" t="e">
        <v>#VALUE!</v>
      </c>
      <c r="P783" s="66" t="e">
        <v>#VALUE!</v>
      </c>
      <c r="Q783" s="66" t="e">
        <v>#VALUE!</v>
      </c>
      <c r="R783" s="66" t="e">
        <v>#VALUE!</v>
      </c>
      <c r="S783" s="66" t="e">
        <v>#VALUE!</v>
      </c>
      <c r="T783" s="66" t="e">
        <v>#VALUE!</v>
      </c>
      <c r="U783" s="66" t="e">
        <v>#VALUE!</v>
      </c>
    </row>
    <row r="784" spans="12:21" ht="19.5" thickBot="1" x14ac:dyDescent="0.3">
      <c r="L784" s="31" t="s">
        <v>3</v>
      </c>
      <c r="M784" s="15" t="s">
        <v>4</v>
      </c>
      <c r="N784" s="15" t="s">
        <v>5</v>
      </c>
      <c r="O784" s="15" t="s">
        <v>6</v>
      </c>
      <c r="P784" s="15" t="s">
        <v>7</v>
      </c>
      <c r="Q784" s="15" t="s">
        <v>8</v>
      </c>
      <c r="R784" s="15" t="s">
        <v>9</v>
      </c>
      <c r="S784" s="15" t="s">
        <v>10</v>
      </c>
      <c r="T784" s="15" t="s">
        <v>11</v>
      </c>
      <c r="U784" s="16" t="s">
        <v>12</v>
      </c>
    </row>
    <row r="785" spans="12:21" x14ac:dyDescent="0.25">
      <c r="L785" s="17">
        <v>2000</v>
      </c>
      <c r="M785" s="18">
        <v>0</v>
      </c>
      <c r="N785" s="19">
        <v>0</v>
      </c>
      <c r="O785" s="19">
        <v>0</v>
      </c>
      <c r="P785" s="19">
        <v>0</v>
      </c>
      <c r="Q785" s="19">
        <v>0</v>
      </c>
      <c r="R785" s="19">
        <v>0</v>
      </c>
      <c r="S785" s="19">
        <v>0</v>
      </c>
      <c r="T785" s="19">
        <v>0</v>
      </c>
      <c r="U785" s="20">
        <v>0</v>
      </c>
    </row>
    <row r="786" spans="12:21" x14ac:dyDescent="0.25">
      <c r="L786" s="21">
        <v>2001</v>
      </c>
      <c r="M786" s="22">
        <v>0</v>
      </c>
      <c r="N786" s="23">
        <v>0</v>
      </c>
      <c r="O786" s="23">
        <v>0</v>
      </c>
      <c r="P786" s="23">
        <v>0</v>
      </c>
      <c r="Q786" s="23">
        <v>0</v>
      </c>
      <c r="R786" s="23">
        <v>0</v>
      </c>
      <c r="S786" s="23">
        <v>0</v>
      </c>
      <c r="T786" s="23">
        <v>0</v>
      </c>
      <c r="U786" s="24">
        <v>0</v>
      </c>
    </row>
    <row r="787" spans="12:21" x14ac:dyDescent="0.25">
      <c r="L787" s="21">
        <v>2002</v>
      </c>
      <c r="M787" s="22">
        <v>0</v>
      </c>
      <c r="N787" s="23">
        <v>0</v>
      </c>
      <c r="O787" s="23">
        <v>0</v>
      </c>
      <c r="P787" s="23">
        <v>0</v>
      </c>
      <c r="Q787" s="23">
        <v>0</v>
      </c>
      <c r="R787" s="23">
        <v>0</v>
      </c>
      <c r="S787" s="23">
        <v>0</v>
      </c>
      <c r="T787" s="23">
        <v>0</v>
      </c>
      <c r="U787" s="24">
        <v>0</v>
      </c>
    </row>
    <row r="788" spans="12:21" x14ac:dyDescent="0.25">
      <c r="L788" s="21">
        <v>2003</v>
      </c>
      <c r="M788" s="22">
        <v>0</v>
      </c>
      <c r="N788" s="23">
        <v>0</v>
      </c>
      <c r="O788" s="23">
        <v>0</v>
      </c>
      <c r="P788" s="23">
        <v>0</v>
      </c>
      <c r="Q788" s="23">
        <v>0</v>
      </c>
      <c r="R788" s="23">
        <v>0</v>
      </c>
      <c r="S788" s="23">
        <v>0</v>
      </c>
      <c r="T788" s="23">
        <v>0</v>
      </c>
      <c r="U788" s="24">
        <v>0</v>
      </c>
    </row>
    <row r="789" spans="12:21" x14ac:dyDescent="0.25">
      <c r="L789" s="21">
        <v>2004</v>
      </c>
      <c r="M789" s="96">
        <v>0</v>
      </c>
      <c r="N789" s="48">
        <v>0</v>
      </c>
      <c r="O789" s="48">
        <v>0</v>
      </c>
      <c r="P789" s="48">
        <v>0</v>
      </c>
      <c r="Q789" s="48">
        <v>0</v>
      </c>
      <c r="R789" s="48">
        <v>0</v>
      </c>
      <c r="S789" s="48">
        <v>0</v>
      </c>
      <c r="T789" s="48">
        <v>0</v>
      </c>
      <c r="U789" s="49">
        <v>0</v>
      </c>
    </row>
    <row r="790" spans="12:21" x14ac:dyDescent="0.25">
      <c r="L790" s="21">
        <v>2005</v>
      </c>
      <c r="M790" s="96">
        <v>3.9449968958645493E-3</v>
      </c>
      <c r="N790" s="48">
        <v>3.1626278961188296E-2</v>
      </c>
      <c r="O790" s="48">
        <v>1.1787423302033232E-2</v>
      </c>
      <c r="P790" s="48">
        <v>1.4123503504188593E-2</v>
      </c>
      <c r="Q790" s="48">
        <v>2.3866644704328623E-2</v>
      </c>
      <c r="R790" s="48">
        <v>7.2061846496006008E-3</v>
      </c>
      <c r="S790" s="48">
        <v>2.9975647424362397E-2</v>
      </c>
      <c r="T790" s="48">
        <v>2.1513033615327189E-2</v>
      </c>
      <c r="U790" s="49">
        <v>4.7067419577565715E-3</v>
      </c>
    </row>
    <row r="791" spans="12:21" x14ac:dyDescent="0.25">
      <c r="L791" s="21">
        <v>2006</v>
      </c>
      <c r="M791" s="96">
        <v>1.0709188737710091E-2</v>
      </c>
      <c r="N791" s="48">
        <v>3.9143721063250904E-2</v>
      </c>
      <c r="O791" s="48">
        <v>1.8652567671406675E-2</v>
      </c>
      <c r="P791" s="48">
        <v>2.123041894219389E-2</v>
      </c>
      <c r="Q791" s="48">
        <v>3.1501235763217408E-2</v>
      </c>
      <c r="R791" s="48">
        <v>1.3810905174698846E-2</v>
      </c>
      <c r="S791" s="48">
        <v>3.7773582663709913E-2</v>
      </c>
      <c r="T791" s="48">
        <v>2.8322740131740465E-2</v>
      </c>
      <c r="U791" s="49">
        <v>1.0904091254968854E-2</v>
      </c>
    </row>
    <row r="792" spans="12:21" x14ac:dyDescent="0.25">
      <c r="L792" s="21">
        <v>2007</v>
      </c>
      <c r="M792" s="96">
        <v>1.2783839566455665E-2</v>
      </c>
      <c r="N792" s="48">
        <v>4.0131817750149498E-2</v>
      </c>
      <c r="O792" s="48">
        <v>2.0476303349473118E-2</v>
      </c>
      <c r="P792" s="48">
        <v>2.3087273403578558E-2</v>
      </c>
      <c r="Q792" s="48">
        <v>3.3082028250343766E-2</v>
      </c>
      <c r="R792" s="48">
        <v>1.5635878522573705E-2</v>
      </c>
      <c r="S792" s="48">
        <v>3.9137433093026232E-2</v>
      </c>
      <c r="T792" s="48">
        <v>2.9633868885017886E-2</v>
      </c>
      <c r="U792" s="49">
        <v>1.3027836563954176E-2</v>
      </c>
    </row>
    <row r="793" spans="12:21" x14ac:dyDescent="0.25">
      <c r="L793" s="21">
        <v>2008</v>
      </c>
      <c r="M793" s="96">
        <v>1.5915506225819071E-2</v>
      </c>
      <c r="N793" s="48">
        <v>4.3335175264978071E-2</v>
      </c>
      <c r="O793" s="48">
        <v>2.401475864837653E-2</v>
      </c>
      <c r="P793" s="48">
        <v>2.664040828626504E-2</v>
      </c>
      <c r="Q793" s="48">
        <v>3.6632349049161933E-2</v>
      </c>
      <c r="R793" s="48">
        <v>1.8386058315100658E-2</v>
      </c>
      <c r="S793" s="48">
        <v>4.3431588709310541E-2</v>
      </c>
      <c r="T793" s="48">
        <v>3.2513143067640048E-2</v>
      </c>
      <c r="U793" s="49">
        <v>1.6379431530025825E-2</v>
      </c>
    </row>
    <row r="794" spans="12:21" x14ac:dyDescent="0.25">
      <c r="L794" s="21">
        <v>2009</v>
      </c>
      <c r="M794" s="96">
        <v>2.068958121349283E-2</v>
      </c>
      <c r="N794" s="48">
        <v>4.6460211384683849E-2</v>
      </c>
      <c r="O794" s="48">
        <v>2.8816560089891551E-2</v>
      </c>
      <c r="P794" s="48">
        <v>3.0802895596780476E-2</v>
      </c>
      <c r="Q794" s="48">
        <v>4.1261662523647429E-2</v>
      </c>
      <c r="R794" s="48">
        <v>2.2883043763666847E-2</v>
      </c>
      <c r="S794" s="48">
        <v>4.9651602342019999E-2</v>
      </c>
      <c r="T794" s="48">
        <v>3.6622512199432099E-2</v>
      </c>
      <c r="U794" s="49">
        <v>2.1080818022247018E-2</v>
      </c>
    </row>
    <row r="795" spans="12:21" x14ac:dyDescent="0.25">
      <c r="L795" s="21">
        <v>2010</v>
      </c>
      <c r="M795" s="96">
        <v>1.9559803141297429E-2</v>
      </c>
      <c r="N795" s="48">
        <v>4.5102583825491246E-2</v>
      </c>
      <c r="O795" s="48">
        <v>2.7542530747586207E-2</v>
      </c>
      <c r="P795" s="48">
        <v>2.9273006859169053E-2</v>
      </c>
      <c r="Q795" s="48">
        <v>3.8672550481194945E-2</v>
      </c>
      <c r="R795" s="48">
        <v>2.1882926271253784E-2</v>
      </c>
      <c r="S795" s="48">
        <v>4.7173528979047412E-2</v>
      </c>
      <c r="T795" s="48">
        <v>3.6895181372035485E-2</v>
      </c>
      <c r="U795" s="49">
        <v>1.9839792282651258E-2</v>
      </c>
    </row>
    <row r="796" spans="12:21" x14ac:dyDescent="0.25">
      <c r="L796" s="21">
        <v>2011</v>
      </c>
      <c r="M796" s="96">
        <v>2.0418806419476205E-2</v>
      </c>
      <c r="N796" s="48">
        <v>4.8351708654719994E-2</v>
      </c>
      <c r="O796" s="48">
        <v>2.8825686670412711E-2</v>
      </c>
      <c r="P796" s="48">
        <v>3.0988894068271589E-2</v>
      </c>
      <c r="Q796" s="48">
        <v>4.131399769929929E-2</v>
      </c>
      <c r="R796" s="48">
        <v>2.3050847187492778E-2</v>
      </c>
      <c r="S796" s="48">
        <v>4.8447806072219358E-2</v>
      </c>
      <c r="T796" s="48">
        <v>3.6007648987851637E-2</v>
      </c>
      <c r="U796" s="49">
        <v>2.0795114627902803E-2</v>
      </c>
    </row>
    <row r="797" spans="12:21" x14ac:dyDescent="0.25">
      <c r="L797" s="21">
        <v>2012</v>
      </c>
      <c r="M797" s="96">
        <v>1.9854915754256415E-2</v>
      </c>
      <c r="N797" s="48">
        <v>4.5531823532846044E-2</v>
      </c>
      <c r="O797" s="48">
        <v>2.7258483995753757E-2</v>
      </c>
      <c r="P797" s="48">
        <v>2.8945857990403716E-2</v>
      </c>
      <c r="Q797" s="48">
        <v>4.1137450190860216E-2</v>
      </c>
      <c r="R797" s="48">
        <v>2.2757473576772144E-2</v>
      </c>
      <c r="S797" s="48">
        <v>4.5395166377444014E-2</v>
      </c>
      <c r="T797" s="48">
        <v>3.377734088746815E-2</v>
      </c>
      <c r="U797" s="49">
        <v>1.9875084955682798E-2</v>
      </c>
    </row>
    <row r="798" spans="12:21" x14ac:dyDescent="0.25">
      <c r="L798" s="21">
        <v>2013</v>
      </c>
      <c r="M798" s="96">
        <v>1.9097318236719205E-2</v>
      </c>
      <c r="N798" s="48">
        <v>4.4092086924519006E-2</v>
      </c>
      <c r="O798" s="48">
        <v>2.6333842466232757E-2</v>
      </c>
      <c r="P798" s="48">
        <v>2.7530615185944803E-2</v>
      </c>
      <c r="Q798" s="48">
        <v>3.9386320724493669E-2</v>
      </c>
      <c r="R798" s="48">
        <v>2.1859315218467436E-2</v>
      </c>
      <c r="S798" s="48">
        <v>4.3800740963613811E-2</v>
      </c>
      <c r="T798" s="48">
        <v>3.2097752850573827E-2</v>
      </c>
      <c r="U798" s="49">
        <v>1.9197106943739183E-2</v>
      </c>
    </row>
    <row r="799" spans="12:21" x14ac:dyDescent="0.25">
      <c r="L799" s="21">
        <v>2014</v>
      </c>
      <c r="M799" s="96">
        <v>2.1412827005585632E-2</v>
      </c>
      <c r="N799" s="48">
        <v>4.5557382206492955E-2</v>
      </c>
      <c r="O799" s="48">
        <v>2.823607707890587E-2</v>
      </c>
      <c r="P799" s="48">
        <v>2.917588610012108E-2</v>
      </c>
      <c r="Q799" s="48">
        <v>4.1055989515352581E-2</v>
      </c>
      <c r="R799" s="48">
        <v>2.3997025809276946E-2</v>
      </c>
      <c r="S799" s="48">
        <v>4.5365326820151819E-2</v>
      </c>
      <c r="T799" s="48">
        <v>3.3680079847859749E-2</v>
      </c>
      <c r="U799" s="49">
        <v>2.1131199604737579E-2</v>
      </c>
    </row>
    <row r="800" spans="12:21" x14ac:dyDescent="0.25">
      <c r="L800" s="21">
        <v>2015</v>
      </c>
      <c r="M800" s="96">
        <v>2.5173267538761895E-2</v>
      </c>
      <c r="N800" s="48">
        <v>4.9225002449273011E-2</v>
      </c>
      <c r="O800" s="48">
        <v>3.1275451223277462E-2</v>
      </c>
      <c r="P800" s="48">
        <v>3.2041941931723633E-2</v>
      </c>
      <c r="Q800" s="48">
        <v>4.3938601828562726E-2</v>
      </c>
      <c r="R800" s="48">
        <v>2.7244708197839005E-2</v>
      </c>
      <c r="S800" s="48">
        <v>4.8074001172608176E-2</v>
      </c>
      <c r="T800" s="48">
        <v>3.6942685340566779E-2</v>
      </c>
      <c r="U800" s="49">
        <v>2.399433954176465E-2</v>
      </c>
    </row>
    <row r="801" spans="12:21" x14ac:dyDescent="0.25">
      <c r="L801" s="21">
        <v>2016</v>
      </c>
      <c r="M801" s="96">
        <v>2.0948539791154172E-2</v>
      </c>
      <c r="N801" s="48">
        <v>4.5259102888232518E-2</v>
      </c>
      <c r="O801" s="48">
        <v>2.7625622330850388E-2</v>
      </c>
      <c r="P801" s="48">
        <v>2.8023523329775157E-2</v>
      </c>
      <c r="Q801" s="48">
        <v>3.979919241536195E-2</v>
      </c>
      <c r="R801" s="48">
        <v>2.3372252749602775E-2</v>
      </c>
      <c r="S801" s="48">
        <v>4.3521558430978706E-2</v>
      </c>
      <c r="T801" s="48">
        <v>3.3528996188014276E-2</v>
      </c>
      <c r="U801" s="49">
        <v>2.0042491228019051E-2</v>
      </c>
    </row>
    <row r="802" spans="12:21" x14ac:dyDescent="0.25">
      <c r="L802" s="21">
        <v>2017</v>
      </c>
      <c r="M802" s="96">
        <v>1.8467485026958039E-2</v>
      </c>
      <c r="N802" s="48">
        <v>4.2966483256642672E-2</v>
      </c>
      <c r="O802" s="48">
        <v>2.5876827302555794E-2</v>
      </c>
      <c r="P802" s="48">
        <v>2.5187484361310498E-2</v>
      </c>
      <c r="Q802" s="48">
        <v>3.7492312297423301E-2</v>
      </c>
      <c r="R802" s="48">
        <v>2.0938128417585373E-2</v>
      </c>
      <c r="S802" s="48">
        <v>4.1198806997480727E-2</v>
      </c>
      <c r="T802" s="48">
        <v>3.2735133248216711E-2</v>
      </c>
      <c r="U802" s="49">
        <v>1.7747419614816483E-2</v>
      </c>
    </row>
    <row r="803" spans="12:21" ht="15.75" thickBot="1" x14ac:dyDescent="0.3">
      <c r="L803" s="25">
        <v>2018</v>
      </c>
      <c r="M803" s="97">
        <v>1.8334270762333914E-2</v>
      </c>
      <c r="N803" s="51">
        <v>4.2103500124780077E-2</v>
      </c>
      <c r="O803" s="51">
        <v>2.6030725335640714E-2</v>
      </c>
      <c r="P803" s="51">
        <v>2.4423851766195093E-2</v>
      </c>
      <c r="Q803" s="51">
        <v>3.7319653555621835E-2</v>
      </c>
      <c r="R803" s="51">
        <v>2.101208575059732E-2</v>
      </c>
      <c r="S803" s="51">
        <v>4.0763440749386703E-2</v>
      </c>
      <c r="T803" s="51">
        <v>3.1428094225125963E-2</v>
      </c>
      <c r="U803" s="52">
        <v>1.7556744776013555E-2</v>
      </c>
    </row>
    <row r="804" spans="12:21" ht="15.75" thickBot="1" x14ac:dyDescent="0.3"/>
    <row r="805" spans="12:21" ht="15.75" thickBot="1" x14ac:dyDescent="0.3">
      <c r="L805" s="30" t="s">
        <v>108</v>
      </c>
      <c r="M805" s="10"/>
      <c r="N805" s="10"/>
      <c r="O805" s="11" t="s">
        <v>14</v>
      </c>
    </row>
    <row r="806" spans="12:21" ht="15.75" thickBot="1" x14ac:dyDescent="0.3">
      <c r="L806" s="98"/>
      <c r="M806" s="66" t="e">
        <v>#VALUE!</v>
      </c>
      <c r="N806" s="66" t="e">
        <v>#VALUE!</v>
      </c>
      <c r="O806" s="66" t="e">
        <v>#VALUE!</v>
      </c>
      <c r="P806" s="66" t="e">
        <v>#VALUE!</v>
      </c>
      <c r="Q806" s="66" t="e">
        <v>#VALUE!</v>
      </c>
      <c r="R806" s="66" t="e">
        <v>#VALUE!</v>
      </c>
      <c r="S806" s="66" t="e">
        <v>#VALUE!</v>
      </c>
      <c r="T806" s="66" t="e">
        <v>#VALUE!</v>
      </c>
      <c r="U806" s="66" t="e">
        <v>#VALUE!</v>
      </c>
    </row>
    <row r="807" spans="12:21" ht="19.5" thickBot="1" x14ac:dyDescent="0.3">
      <c r="L807" s="31" t="s">
        <v>3</v>
      </c>
      <c r="M807" s="15" t="s">
        <v>4</v>
      </c>
      <c r="N807" s="15" t="s">
        <v>5</v>
      </c>
      <c r="O807" s="15" t="s">
        <v>6</v>
      </c>
      <c r="P807" s="15" t="s">
        <v>7</v>
      </c>
      <c r="Q807" s="15" t="s">
        <v>8</v>
      </c>
      <c r="R807" s="15" t="s">
        <v>9</v>
      </c>
      <c r="S807" s="15" t="s">
        <v>10</v>
      </c>
      <c r="T807" s="15" t="s">
        <v>11</v>
      </c>
      <c r="U807" s="16" t="s">
        <v>12</v>
      </c>
    </row>
    <row r="808" spans="12:21" x14ac:dyDescent="0.25">
      <c r="L808" s="17">
        <v>2000</v>
      </c>
      <c r="M808" s="18">
        <v>0</v>
      </c>
      <c r="N808" s="19">
        <v>0</v>
      </c>
      <c r="O808" s="19">
        <v>0</v>
      </c>
      <c r="P808" s="19">
        <v>0</v>
      </c>
      <c r="Q808" s="19">
        <v>0</v>
      </c>
      <c r="R808" s="19">
        <v>0</v>
      </c>
      <c r="S808" s="19">
        <v>0</v>
      </c>
      <c r="T808" s="19">
        <v>0</v>
      </c>
      <c r="U808" s="20">
        <v>0</v>
      </c>
    </row>
    <row r="809" spans="12:21" x14ac:dyDescent="0.25">
      <c r="L809" s="21">
        <v>2001</v>
      </c>
      <c r="M809" s="22">
        <v>0</v>
      </c>
      <c r="N809" s="23">
        <v>0</v>
      </c>
      <c r="O809" s="23">
        <v>0</v>
      </c>
      <c r="P809" s="23">
        <v>0</v>
      </c>
      <c r="Q809" s="23">
        <v>0</v>
      </c>
      <c r="R809" s="23">
        <v>0</v>
      </c>
      <c r="S809" s="23">
        <v>0</v>
      </c>
      <c r="T809" s="23">
        <v>0</v>
      </c>
      <c r="U809" s="24">
        <v>0</v>
      </c>
    </row>
    <row r="810" spans="12:21" x14ac:dyDescent="0.25">
      <c r="L810" s="21">
        <v>2002</v>
      </c>
      <c r="M810" s="22">
        <v>0</v>
      </c>
      <c r="N810" s="23">
        <v>0</v>
      </c>
      <c r="O810" s="23">
        <v>0</v>
      </c>
      <c r="P810" s="23">
        <v>0</v>
      </c>
      <c r="Q810" s="23">
        <v>0</v>
      </c>
      <c r="R810" s="23">
        <v>0</v>
      </c>
      <c r="S810" s="23">
        <v>0</v>
      </c>
      <c r="T810" s="23">
        <v>0</v>
      </c>
      <c r="U810" s="24">
        <v>0</v>
      </c>
    </row>
    <row r="811" spans="12:21" x14ac:dyDescent="0.25">
      <c r="L811" s="21">
        <v>2003</v>
      </c>
      <c r="M811" s="22">
        <v>0</v>
      </c>
      <c r="N811" s="23">
        <v>0</v>
      </c>
      <c r="O811" s="23">
        <v>0</v>
      </c>
      <c r="P811" s="23">
        <v>0</v>
      </c>
      <c r="Q811" s="23">
        <v>0</v>
      </c>
      <c r="R811" s="23">
        <v>0</v>
      </c>
      <c r="S811" s="23">
        <v>0</v>
      </c>
      <c r="T811" s="23">
        <v>0</v>
      </c>
      <c r="U811" s="24">
        <v>0</v>
      </c>
    </row>
    <row r="812" spans="12:21" x14ac:dyDescent="0.25">
      <c r="L812" s="21">
        <v>2004</v>
      </c>
      <c r="M812" s="22">
        <v>0</v>
      </c>
      <c r="N812" s="23">
        <v>0</v>
      </c>
      <c r="O812" s="23">
        <v>0</v>
      </c>
      <c r="P812" s="23">
        <v>0</v>
      </c>
      <c r="Q812" s="23">
        <v>0</v>
      </c>
      <c r="R812" s="23">
        <v>0</v>
      </c>
      <c r="S812" s="23">
        <v>0</v>
      </c>
      <c r="T812" s="23">
        <v>0</v>
      </c>
      <c r="U812" s="24">
        <v>0</v>
      </c>
    </row>
    <row r="813" spans="12:21" x14ac:dyDescent="0.25">
      <c r="L813" s="21">
        <v>2005</v>
      </c>
      <c r="M813" s="96">
        <v>3.9449968958645493E-3</v>
      </c>
      <c r="N813" s="48">
        <v>3.1626278961188296E-2</v>
      </c>
      <c r="O813" s="48">
        <v>1.1787423302033232E-2</v>
      </c>
      <c r="P813" s="48">
        <v>1.4123503504188593E-2</v>
      </c>
      <c r="Q813" s="48">
        <v>2.3866644704328623E-2</v>
      </c>
      <c r="R813" s="48">
        <v>7.2061846496006008E-3</v>
      </c>
      <c r="S813" s="48">
        <v>2.9975647424362397E-2</v>
      </c>
      <c r="T813" s="48">
        <v>2.1513033615327189E-2</v>
      </c>
      <c r="U813" s="49">
        <v>4.7067419577565715E-3</v>
      </c>
    </row>
    <row r="814" spans="12:21" x14ac:dyDescent="0.25">
      <c r="L814" s="21">
        <v>2006</v>
      </c>
      <c r="M814" s="96">
        <v>1.0709188737710091E-2</v>
      </c>
      <c r="N814" s="48">
        <v>3.9143721063250904E-2</v>
      </c>
      <c r="O814" s="48">
        <v>1.8652567671406675E-2</v>
      </c>
      <c r="P814" s="48">
        <v>2.123041894219389E-2</v>
      </c>
      <c r="Q814" s="48">
        <v>3.1501235763217408E-2</v>
      </c>
      <c r="R814" s="48">
        <v>1.3810905174698846E-2</v>
      </c>
      <c r="S814" s="48">
        <v>3.7773582663709913E-2</v>
      </c>
      <c r="T814" s="48">
        <v>2.8322740131740465E-2</v>
      </c>
      <c r="U814" s="49">
        <v>1.0904091254968854E-2</v>
      </c>
    </row>
    <row r="815" spans="12:21" x14ac:dyDescent="0.25">
      <c r="L815" s="21">
        <v>2007</v>
      </c>
      <c r="M815" s="96">
        <v>1.2783839566455665E-2</v>
      </c>
      <c r="N815" s="48">
        <v>4.0131817750149498E-2</v>
      </c>
      <c r="O815" s="48">
        <v>2.0476303349473118E-2</v>
      </c>
      <c r="P815" s="48">
        <v>2.3087273403578558E-2</v>
      </c>
      <c r="Q815" s="48">
        <v>3.3082028250343766E-2</v>
      </c>
      <c r="R815" s="48">
        <v>1.5635878522573705E-2</v>
      </c>
      <c r="S815" s="48">
        <v>3.9137433093026232E-2</v>
      </c>
      <c r="T815" s="48">
        <v>2.9633868885017886E-2</v>
      </c>
      <c r="U815" s="49">
        <v>1.3027836563954176E-2</v>
      </c>
    </row>
    <row r="816" spans="12:21" x14ac:dyDescent="0.25">
      <c r="L816" s="21">
        <v>2008</v>
      </c>
      <c r="M816" s="96">
        <v>1.5915506225819071E-2</v>
      </c>
      <c r="N816" s="48">
        <v>4.3335175264978071E-2</v>
      </c>
      <c r="O816" s="48">
        <v>2.401475864837653E-2</v>
      </c>
      <c r="P816" s="48">
        <v>2.664040828626504E-2</v>
      </c>
      <c r="Q816" s="48">
        <v>3.6632349049161933E-2</v>
      </c>
      <c r="R816" s="48">
        <v>1.8386058315100658E-2</v>
      </c>
      <c r="S816" s="48">
        <v>4.3431588709310541E-2</v>
      </c>
      <c r="T816" s="48">
        <v>3.2513143067640048E-2</v>
      </c>
      <c r="U816" s="49">
        <v>1.6379431530025825E-2</v>
      </c>
    </row>
    <row r="817" spans="12:21" x14ac:dyDescent="0.25">
      <c r="L817" s="21">
        <v>2009</v>
      </c>
      <c r="M817" s="96">
        <v>2.068958121349283E-2</v>
      </c>
      <c r="N817" s="48">
        <v>4.6460211384683849E-2</v>
      </c>
      <c r="O817" s="48">
        <v>2.8816560089891551E-2</v>
      </c>
      <c r="P817" s="48">
        <v>3.0802895596780476E-2</v>
      </c>
      <c r="Q817" s="48">
        <v>4.1261662523647429E-2</v>
      </c>
      <c r="R817" s="48">
        <v>2.2883043763666847E-2</v>
      </c>
      <c r="S817" s="48">
        <v>4.9651602342019999E-2</v>
      </c>
      <c r="T817" s="48">
        <v>3.6622512199432099E-2</v>
      </c>
      <c r="U817" s="49">
        <v>2.1080818022247018E-2</v>
      </c>
    </row>
    <row r="818" spans="12:21" x14ac:dyDescent="0.25">
      <c r="L818" s="21">
        <v>2010</v>
      </c>
      <c r="M818" s="96">
        <v>1.9559803141297429E-2</v>
      </c>
      <c r="N818" s="48">
        <v>4.5102583825491246E-2</v>
      </c>
      <c r="O818" s="48">
        <v>2.7542530747586207E-2</v>
      </c>
      <c r="P818" s="48">
        <v>2.9273006859169053E-2</v>
      </c>
      <c r="Q818" s="48">
        <v>3.8672550481194945E-2</v>
      </c>
      <c r="R818" s="48">
        <v>2.1882926271253784E-2</v>
      </c>
      <c r="S818" s="48">
        <v>4.7173528979047412E-2</v>
      </c>
      <c r="T818" s="48">
        <v>3.6895181372035485E-2</v>
      </c>
      <c r="U818" s="49">
        <v>1.9839792282651258E-2</v>
      </c>
    </row>
    <row r="819" spans="12:21" x14ac:dyDescent="0.25">
      <c r="L819" s="21">
        <v>2011</v>
      </c>
      <c r="M819" s="96">
        <v>2.0418806419476205E-2</v>
      </c>
      <c r="N819" s="48">
        <v>4.8351708654719994E-2</v>
      </c>
      <c r="O819" s="48">
        <v>2.8825686670412711E-2</v>
      </c>
      <c r="P819" s="48">
        <v>3.0988894068271589E-2</v>
      </c>
      <c r="Q819" s="48">
        <v>4.131399769929929E-2</v>
      </c>
      <c r="R819" s="48">
        <v>2.3050847187492778E-2</v>
      </c>
      <c r="S819" s="48">
        <v>4.8447806072219358E-2</v>
      </c>
      <c r="T819" s="48">
        <v>3.6007648987851637E-2</v>
      </c>
      <c r="U819" s="49">
        <v>2.0795114627902803E-2</v>
      </c>
    </row>
    <row r="820" spans="12:21" x14ac:dyDescent="0.25">
      <c r="L820" s="21">
        <v>2012</v>
      </c>
      <c r="M820" s="96">
        <v>1.9854915754256415E-2</v>
      </c>
      <c r="N820" s="48">
        <v>4.5531823532846044E-2</v>
      </c>
      <c r="O820" s="48">
        <v>2.7258483995753757E-2</v>
      </c>
      <c r="P820" s="48">
        <v>2.8945857990403716E-2</v>
      </c>
      <c r="Q820" s="48">
        <v>4.1137450190860216E-2</v>
      </c>
      <c r="R820" s="48">
        <v>2.2757473576772144E-2</v>
      </c>
      <c r="S820" s="48">
        <v>4.5395166377444014E-2</v>
      </c>
      <c r="T820" s="48">
        <v>3.377734088746815E-2</v>
      </c>
      <c r="U820" s="49">
        <v>1.9875084955682798E-2</v>
      </c>
    </row>
    <row r="821" spans="12:21" x14ac:dyDescent="0.25">
      <c r="L821" s="21">
        <v>2013</v>
      </c>
      <c r="M821" s="96">
        <v>1.9097318236719205E-2</v>
      </c>
      <c r="N821" s="48">
        <v>4.4092086924519006E-2</v>
      </c>
      <c r="O821" s="48">
        <v>2.6333842466232757E-2</v>
      </c>
      <c r="P821" s="48">
        <v>2.7530615185944803E-2</v>
      </c>
      <c r="Q821" s="48">
        <v>3.9386320724493669E-2</v>
      </c>
      <c r="R821" s="48">
        <v>2.1859315218467436E-2</v>
      </c>
      <c r="S821" s="48">
        <v>4.3800740963613811E-2</v>
      </c>
      <c r="T821" s="48">
        <v>3.2097752850573827E-2</v>
      </c>
      <c r="U821" s="49">
        <v>1.9197106943739183E-2</v>
      </c>
    </row>
    <row r="822" spans="12:21" x14ac:dyDescent="0.25">
      <c r="L822" s="21">
        <v>2014</v>
      </c>
      <c r="M822" s="96">
        <v>2.1412827005585632E-2</v>
      </c>
      <c r="N822" s="48">
        <v>4.5557382206492955E-2</v>
      </c>
      <c r="O822" s="48">
        <v>2.823607707890587E-2</v>
      </c>
      <c r="P822" s="48">
        <v>2.917588610012108E-2</v>
      </c>
      <c r="Q822" s="48">
        <v>4.1055989515352581E-2</v>
      </c>
      <c r="R822" s="48">
        <v>2.3997025809276946E-2</v>
      </c>
      <c r="S822" s="48">
        <v>4.5365326820151819E-2</v>
      </c>
      <c r="T822" s="48">
        <v>3.3680079847859749E-2</v>
      </c>
      <c r="U822" s="49">
        <v>2.1131199604737579E-2</v>
      </c>
    </row>
    <row r="823" spans="12:21" x14ac:dyDescent="0.25">
      <c r="L823" s="21">
        <v>2015</v>
      </c>
      <c r="M823" s="96">
        <v>2.5173267538761895E-2</v>
      </c>
      <c r="N823" s="48">
        <v>4.9225002449273011E-2</v>
      </c>
      <c r="O823" s="48">
        <v>3.1275451223277462E-2</v>
      </c>
      <c r="P823" s="48">
        <v>3.2041941931723633E-2</v>
      </c>
      <c r="Q823" s="48">
        <v>4.3938601828562726E-2</v>
      </c>
      <c r="R823" s="48">
        <v>2.7244708197839005E-2</v>
      </c>
      <c r="S823" s="48">
        <v>4.8074001172608176E-2</v>
      </c>
      <c r="T823" s="48">
        <v>3.6942685340566779E-2</v>
      </c>
      <c r="U823" s="49">
        <v>2.399433954176465E-2</v>
      </c>
    </row>
    <row r="824" spans="12:21" x14ac:dyDescent="0.25">
      <c r="L824" s="21">
        <v>2016</v>
      </c>
      <c r="M824" s="96">
        <v>2.0948539791154172E-2</v>
      </c>
      <c r="N824" s="48">
        <v>4.5259102888232518E-2</v>
      </c>
      <c r="O824" s="48">
        <v>2.7625622330850388E-2</v>
      </c>
      <c r="P824" s="48">
        <v>2.8023523329775157E-2</v>
      </c>
      <c r="Q824" s="48">
        <v>3.979919241536195E-2</v>
      </c>
      <c r="R824" s="48">
        <v>2.3372252749602775E-2</v>
      </c>
      <c r="S824" s="48">
        <v>4.3521558430978706E-2</v>
      </c>
      <c r="T824" s="48">
        <v>3.3528996188014276E-2</v>
      </c>
      <c r="U824" s="49">
        <v>2.0042491228019051E-2</v>
      </c>
    </row>
    <row r="825" spans="12:21" x14ac:dyDescent="0.25">
      <c r="L825" s="21">
        <v>2017</v>
      </c>
      <c r="M825" s="96">
        <v>1.8467485026958039E-2</v>
      </c>
      <c r="N825" s="48">
        <v>4.2966483256642672E-2</v>
      </c>
      <c r="O825" s="48">
        <v>2.5876827302555794E-2</v>
      </c>
      <c r="P825" s="48">
        <v>2.5187484361310498E-2</v>
      </c>
      <c r="Q825" s="48">
        <v>3.7492312297423301E-2</v>
      </c>
      <c r="R825" s="48">
        <v>2.0938128417585373E-2</v>
      </c>
      <c r="S825" s="48">
        <v>4.1198806997480727E-2</v>
      </c>
      <c r="T825" s="48">
        <v>3.2735133248216711E-2</v>
      </c>
      <c r="U825" s="49">
        <v>1.7747419614816483E-2</v>
      </c>
    </row>
    <row r="826" spans="12:21" ht="15.75" thickBot="1" x14ac:dyDescent="0.3">
      <c r="L826" s="25">
        <v>2018</v>
      </c>
      <c r="M826" s="97">
        <v>1.8334270762333914E-2</v>
      </c>
      <c r="N826" s="51">
        <v>4.2103500124780077E-2</v>
      </c>
      <c r="O826" s="51">
        <v>2.6030725335640714E-2</v>
      </c>
      <c r="P826" s="51">
        <v>2.4423851766195093E-2</v>
      </c>
      <c r="Q826" s="51">
        <v>3.7319653555621835E-2</v>
      </c>
      <c r="R826" s="51">
        <v>2.101208575059732E-2</v>
      </c>
      <c r="S826" s="51">
        <v>4.0763440749386703E-2</v>
      </c>
      <c r="T826" s="51">
        <v>3.1428094225125963E-2</v>
      </c>
      <c r="U826" s="52">
        <v>1.7556744776013555E-2</v>
      </c>
    </row>
    <row r="827" spans="12:21" ht="15.75" thickBot="1" x14ac:dyDescent="0.3"/>
    <row r="828" spans="12:21" ht="15.75" thickBot="1" x14ac:dyDescent="0.3">
      <c r="L828" s="30" t="s">
        <v>109</v>
      </c>
      <c r="M828" s="10"/>
      <c r="N828" s="10"/>
      <c r="O828" s="11" t="s">
        <v>14</v>
      </c>
      <c r="P828" s="66" t="e">
        <v>#VALUE!</v>
      </c>
      <c r="Q828" s="66" t="e">
        <v>#VALUE!</v>
      </c>
      <c r="R828" s="66" t="e">
        <v>#VALUE!</v>
      </c>
      <c r="S828" s="66" t="e">
        <v>#VALUE!</v>
      </c>
      <c r="T828" s="66" t="e">
        <v>#VALUE!</v>
      </c>
      <c r="U828" s="66" t="e">
        <v>#VALUE!</v>
      </c>
    </row>
    <row r="829" spans="12:21" ht="19.5" thickBot="1" x14ac:dyDescent="0.3">
      <c r="L829" s="31" t="s">
        <v>3</v>
      </c>
      <c r="M829" s="15" t="s">
        <v>4</v>
      </c>
      <c r="N829" s="15" t="s">
        <v>5</v>
      </c>
      <c r="O829" s="15" t="s">
        <v>6</v>
      </c>
      <c r="P829" s="15" t="s">
        <v>7</v>
      </c>
      <c r="Q829" s="15" t="s">
        <v>8</v>
      </c>
      <c r="R829" s="15" t="s">
        <v>9</v>
      </c>
      <c r="S829" s="15" t="s">
        <v>10</v>
      </c>
      <c r="T829" s="15" t="s">
        <v>11</v>
      </c>
      <c r="U829" s="16" t="s">
        <v>12</v>
      </c>
    </row>
    <row r="830" spans="12:21" x14ac:dyDescent="0.25">
      <c r="L830" s="17">
        <v>2000</v>
      </c>
      <c r="M830" s="18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20">
        <v>0</v>
      </c>
    </row>
    <row r="831" spans="12:21" x14ac:dyDescent="0.25">
      <c r="L831" s="21">
        <v>2001</v>
      </c>
      <c r="M831" s="22">
        <v>0</v>
      </c>
      <c r="N831" s="23">
        <v>0</v>
      </c>
      <c r="O831" s="23">
        <v>0</v>
      </c>
      <c r="P831" s="23">
        <v>0</v>
      </c>
      <c r="Q831" s="23">
        <v>0</v>
      </c>
      <c r="R831" s="23">
        <v>0</v>
      </c>
      <c r="S831" s="23">
        <v>0</v>
      </c>
      <c r="T831" s="23">
        <v>0</v>
      </c>
      <c r="U831" s="24">
        <v>0</v>
      </c>
    </row>
    <row r="832" spans="12:21" x14ac:dyDescent="0.25">
      <c r="L832" s="21">
        <v>2002</v>
      </c>
      <c r="M832" s="22">
        <v>0</v>
      </c>
      <c r="N832" s="23">
        <v>0</v>
      </c>
      <c r="O832" s="23">
        <v>0</v>
      </c>
      <c r="P832" s="23">
        <v>0</v>
      </c>
      <c r="Q832" s="23">
        <v>0</v>
      </c>
      <c r="R832" s="23">
        <v>0</v>
      </c>
      <c r="S832" s="23">
        <v>0</v>
      </c>
      <c r="T832" s="23">
        <v>0</v>
      </c>
      <c r="U832" s="24">
        <v>0</v>
      </c>
    </row>
    <row r="833" spans="12:21" x14ac:dyDescent="0.25">
      <c r="L833" s="21">
        <v>2003</v>
      </c>
      <c r="M833" s="22">
        <v>0</v>
      </c>
      <c r="N833" s="23">
        <v>0</v>
      </c>
      <c r="O833" s="23">
        <v>0</v>
      </c>
      <c r="P833" s="23">
        <v>0</v>
      </c>
      <c r="Q833" s="23">
        <v>0</v>
      </c>
      <c r="R833" s="23">
        <v>0</v>
      </c>
      <c r="S833" s="23">
        <v>0</v>
      </c>
      <c r="T833" s="23">
        <v>0</v>
      </c>
      <c r="U833" s="24">
        <v>0</v>
      </c>
    </row>
    <row r="834" spans="12:21" x14ac:dyDescent="0.25">
      <c r="L834" s="21">
        <v>2004</v>
      </c>
      <c r="M834" s="22">
        <v>0</v>
      </c>
      <c r="N834" s="23">
        <v>0</v>
      </c>
      <c r="O834" s="23">
        <v>0</v>
      </c>
      <c r="P834" s="23">
        <v>0</v>
      </c>
      <c r="Q834" s="23">
        <v>0</v>
      </c>
      <c r="R834" s="23">
        <v>0</v>
      </c>
      <c r="S834" s="23">
        <v>0</v>
      </c>
      <c r="T834" s="23">
        <v>0</v>
      </c>
      <c r="U834" s="24">
        <v>0</v>
      </c>
    </row>
    <row r="835" spans="12:21" x14ac:dyDescent="0.25">
      <c r="L835" s="21">
        <v>2005</v>
      </c>
      <c r="M835" s="96">
        <v>3.9449968958645493E-3</v>
      </c>
      <c r="N835" s="48">
        <v>3.1626278961188296E-2</v>
      </c>
      <c r="O835" s="48">
        <v>1.1787423302033232E-2</v>
      </c>
      <c r="P835" s="48">
        <v>1.4123503504188593E-2</v>
      </c>
      <c r="Q835" s="48">
        <v>2.3866644704328623E-2</v>
      </c>
      <c r="R835" s="48">
        <v>7.2061846496006008E-3</v>
      </c>
      <c r="S835" s="48">
        <v>2.9975647424362397E-2</v>
      </c>
      <c r="T835" s="48">
        <v>2.1513033615327189E-2</v>
      </c>
      <c r="U835" s="49">
        <v>4.7067419577565715E-3</v>
      </c>
    </row>
    <row r="836" spans="12:21" x14ac:dyDescent="0.25">
      <c r="L836" s="21">
        <v>2006</v>
      </c>
      <c r="M836" s="96">
        <v>1.0709188737710091E-2</v>
      </c>
      <c r="N836" s="48">
        <v>3.9143721063250904E-2</v>
      </c>
      <c r="O836" s="48">
        <v>1.8652567671406675E-2</v>
      </c>
      <c r="P836" s="48">
        <v>2.123041894219389E-2</v>
      </c>
      <c r="Q836" s="48">
        <v>3.1501235763217408E-2</v>
      </c>
      <c r="R836" s="48">
        <v>1.3810905174698846E-2</v>
      </c>
      <c r="S836" s="48">
        <v>3.7773582663709913E-2</v>
      </c>
      <c r="T836" s="48">
        <v>2.8322740131740465E-2</v>
      </c>
      <c r="U836" s="49">
        <v>1.0904091254968854E-2</v>
      </c>
    </row>
    <row r="837" spans="12:21" x14ac:dyDescent="0.25">
      <c r="L837" s="21">
        <v>2007</v>
      </c>
      <c r="M837" s="96">
        <v>1.2783839566455665E-2</v>
      </c>
      <c r="N837" s="48">
        <v>4.0131817750149498E-2</v>
      </c>
      <c r="O837" s="48">
        <v>2.0476303349473118E-2</v>
      </c>
      <c r="P837" s="48">
        <v>2.3087273403578558E-2</v>
      </c>
      <c r="Q837" s="48">
        <v>3.3082028250343766E-2</v>
      </c>
      <c r="R837" s="48">
        <v>1.5635878522573705E-2</v>
      </c>
      <c r="S837" s="48">
        <v>3.9137433093026232E-2</v>
      </c>
      <c r="T837" s="48">
        <v>2.9633868885017886E-2</v>
      </c>
      <c r="U837" s="49">
        <v>1.3027836563954176E-2</v>
      </c>
    </row>
    <row r="838" spans="12:21" x14ac:dyDescent="0.25">
      <c r="L838" s="21">
        <v>2008</v>
      </c>
      <c r="M838" s="96">
        <v>1.5915506225819071E-2</v>
      </c>
      <c r="N838" s="48">
        <v>4.3335175264978071E-2</v>
      </c>
      <c r="O838" s="48">
        <v>2.401475864837653E-2</v>
      </c>
      <c r="P838" s="48">
        <v>2.664040828626504E-2</v>
      </c>
      <c r="Q838" s="48">
        <v>3.6632349049161933E-2</v>
      </c>
      <c r="R838" s="48">
        <v>1.8386058315100658E-2</v>
      </c>
      <c r="S838" s="48">
        <v>4.3431588709310541E-2</v>
      </c>
      <c r="T838" s="48">
        <v>3.2513143067640048E-2</v>
      </c>
      <c r="U838" s="49">
        <v>1.6379431530025825E-2</v>
      </c>
    </row>
    <row r="839" spans="12:21" x14ac:dyDescent="0.25">
      <c r="L839" s="21">
        <v>2009</v>
      </c>
      <c r="M839" s="96">
        <v>2.068958121349283E-2</v>
      </c>
      <c r="N839" s="48">
        <v>4.6460211384683849E-2</v>
      </c>
      <c r="O839" s="48">
        <v>2.8816560089891551E-2</v>
      </c>
      <c r="P839" s="48">
        <v>3.0802895596780476E-2</v>
      </c>
      <c r="Q839" s="48">
        <v>4.1261662523647429E-2</v>
      </c>
      <c r="R839" s="48">
        <v>2.2883043763666847E-2</v>
      </c>
      <c r="S839" s="48">
        <v>4.9651602342019999E-2</v>
      </c>
      <c r="T839" s="48">
        <v>3.6622512199432099E-2</v>
      </c>
      <c r="U839" s="49">
        <v>2.1080818022247018E-2</v>
      </c>
    </row>
    <row r="840" spans="12:21" x14ac:dyDescent="0.25">
      <c r="L840" s="21">
        <v>2010</v>
      </c>
      <c r="M840" s="96">
        <v>1.9559803141297429E-2</v>
      </c>
      <c r="N840" s="48">
        <v>4.5102583825491246E-2</v>
      </c>
      <c r="O840" s="48">
        <v>2.7542530747586207E-2</v>
      </c>
      <c r="P840" s="48">
        <v>2.9273006859169053E-2</v>
      </c>
      <c r="Q840" s="48">
        <v>3.8672550481194945E-2</v>
      </c>
      <c r="R840" s="48">
        <v>2.1882926271253784E-2</v>
      </c>
      <c r="S840" s="48">
        <v>4.7173528979047412E-2</v>
      </c>
      <c r="T840" s="48">
        <v>3.6895181372035485E-2</v>
      </c>
      <c r="U840" s="49">
        <v>1.9839792282651258E-2</v>
      </c>
    </row>
    <row r="841" spans="12:21" x14ac:dyDescent="0.25">
      <c r="L841" s="21">
        <v>2011</v>
      </c>
      <c r="M841" s="96">
        <v>2.0418806419476205E-2</v>
      </c>
      <c r="N841" s="48">
        <v>4.8351708654719994E-2</v>
      </c>
      <c r="O841" s="48">
        <v>2.8825686670412711E-2</v>
      </c>
      <c r="P841" s="48">
        <v>3.0988894068271589E-2</v>
      </c>
      <c r="Q841" s="48">
        <v>4.131399769929929E-2</v>
      </c>
      <c r="R841" s="48">
        <v>2.3050847187492778E-2</v>
      </c>
      <c r="S841" s="48">
        <v>4.8447806072219358E-2</v>
      </c>
      <c r="T841" s="48">
        <v>3.6007648987851637E-2</v>
      </c>
      <c r="U841" s="49">
        <v>2.0795114627902803E-2</v>
      </c>
    </row>
    <row r="842" spans="12:21" x14ac:dyDescent="0.25">
      <c r="L842" s="21">
        <v>2012</v>
      </c>
      <c r="M842" s="96">
        <v>1.9854915754256415E-2</v>
      </c>
      <c r="N842" s="48">
        <v>4.5531823532846044E-2</v>
      </c>
      <c r="O842" s="48">
        <v>2.7258483995753757E-2</v>
      </c>
      <c r="P842" s="48">
        <v>2.8945857990403716E-2</v>
      </c>
      <c r="Q842" s="48">
        <v>4.1137450190860216E-2</v>
      </c>
      <c r="R842" s="48">
        <v>2.2757473576772144E-2</v>
      </c>
      <c r="S842" s="48">
        <v>4.5395166377444014E-2</v>
      </c>
      <c r="T842" s="48">
        <v>3.377734088746815E-2</v>
      </c>
      <c r="U842" s="49">
        <v>1.9875084955682798E-2</v>
      </c>
    </row>
    <row r="843" spans="12:21" x14ac:dyDescent="0.25">
      <c r="L843" s="21">
        <v>2013</v>
      </c>
      <c r="M843" s="96">
        <v>1.9097318236719205E-2</v>
      </c>
      <c r="N843" s="48">
        <v>4.4092086924519006E-2</v>
      </c>
      <c r="O843" s="48">
        <v>2.6333842466232757E-2</v>
      </c>
      <c r="P843" s="48">
        <v>2.7530615185944803E-2</v>
      </c>
      <c r="Q843" s="48">
        <v>3.9386320724493669E-2</v>
      </c>
      <c r="R843" s="48">
        <v>2.1859315218467436E-2</v>
      </c>
      <c r="S843" s="48">
        <v>4.3800740963613811E-2</v>
      </c>
      <c r="T843" s="48">
        <v>3.2097752850573827E-2</v>
      </c>
      <c r="U843" s="49">
        <v>1.9197106943739183E-2</v>
      </c>
    </row>
    <row r="844" spans="12:21" x14ac:dyDescent="0.25">
      <c r="L844" s="21">
        <v>2014</v>
      </c>
      <c r="M844" s="96">
        <v>2.1412827005585632E-2</v>
      </c>
      <c r="N844" s="48">
        <v>4.5557382206492955E-2</v>
      </c>
      <c r="O844" s="48">
        <v>2.823607707890587E-2</v>
      </c>
      <c r="P844" s="48">
        <v>2.917588610012108E-2</v>
      </c>
      <c r="Q844" s="48">
        <v>4.1055989515352581E-2</v>
      </c>
      <c r="R844" s="48">
        <v>2.3997025809276946E-2</v>
      </c>
      <c r="S844" s="48">
        <v>4.5365326820151819E-2</v>
      </c>
      <c r="T844" s="48">
        <v>3.3680079847859749E-2</v>
      </c>
      <c r="U844" s="49">
        <v>2.1131199604737579E-2</v>
      </c>
    </row>
    <row r="845" spans="12:21" x14ac:dyDescent="0.25">
      <c r="L845" s="21">
        <v>2015</v>
      </c>
      <c r="M845" s="96">
        <v>2.5173267538761895E-2</v>
      </c>
      <c r="N845" s="48">
        <v>4.9225002449273011E-2</v>
      </c>
      <c r="O845" s="48">
        <v>3.1275451223277462E-2</v>
      </c>
      <c r="P845" s="48">
        <v>3.2041941931723633E-2</v>
      </c>
      <c r="Q845" s="48">
        <v>4.3938601828562726E-2</v>
      </c>
      <c r="R845" s="48">
        <v>2.7244708197839005E-2</v>
      </c>
      <c r="S845" s="48">
        <v>4.8074001172608176E-2</v>
      </c>
      <c r="T845" s="48">
        <v>3.6942685340566779E-2</v>
      </c>
      <c r="U845" s="49">
        <v>2.399433954176465E-2</v>
      </c>
    </row>
    <row r="846" spans="12:21" x14ac:dyDescent="0.25">
      <c r="L846" s="21">
        <v>2016</v>
      </c>
      <c r="M846" s="96">
        <v>2.0948539791154172E-2</v>
      </c>
      <c r="N846" s="48">
        <v>4.5259102888232518E-2</v>
      </c>
      <c r="O846" s="48">
        <v>2.7625622330850388E-2</v>
      </c>
      <c r="P846" s="48">
        <v>2.8023523329775157E-2</v>
      </c>
      <c r="Q846" s="48">
        <v>3.979919241536195E-2</v>
      </c>
      <c r="R846" s="48">
        <v>2.3372252749602775E-2</v>
      </c>
      <c r="S846" s="48">
        <v>4.3521558430978706E-2</v>
      </c>
      <c r="T846" s="48">
        <v>3.3528996188014276E-2</v>
      </c>
      <c r="U846" s="49">
        <v>2.0042491228019051E-2</v>
      </c>
    </row>
    <row r="847" spans="12:21" x14ac:dyDescent="0.25">
      <c r="L847" s="21">
        <v>2017</v>
      </c>
      <c r="M847" s="96">
        <v>1.8467485026958039E-2</v>
      </c>
      <c r="N847" s="48">
        <v>4.2966483256642672E-2</v>
      </c>
      <c r="O847" s="48">
        <v>2.5876827302555794E-2</v>
      </c>
      <c r="P847" s="48">
        <v>2.5187484361310498E-2</v>
      </c>
      <c r="Q847" s="48">
        <v>3.7492312297423301E-2</v>
      </c>
      <c r="R847" s="48">
        <v>2.0938128417585373E-2</v>
      </c>
      <c r="S847" s="48">
        <v>4.1198806997480727E-2</v>
      </c>
      <c r="T847" s="48">
        <v>3.2735133248216711E-2</v>
      </c>
      <c r="U847" s="49">
        <v>1.7747419614816483E-2</v>
      </c>
    </row>
    <row r="848" spans="12:21" ht="15.75" thickBot="1" x14ac:dyDescent="0.3">
      <c r="L848" s="25">
        <v>2018</v>
      </c>
      <c r="M848" s="97">
        <v>1.8334270762333914E-2</v>
      </c>
      <c r="N848" s="51">
        <v>4.2103500124780077E-2</v>
      </c>
      <c r="O848" s="51">
        <v>2.6030725335640714E-2</v>
      </c>
      <c r="P848" s="51">
        <v>2.4423851766195093E-2</v>
      </c>
      <c r="Q848" s="51">
        <v>3.7319653555621835E-2</v>
      </c>
      <c r="R848" s="51">
        <v>2.101208575059732E-2</v>
      </c>
      <c r="S848" s="51">
        <v>4.0763440749386703E-2</v>
      </c>
      <c r="T848" s="51">
        <v>3.1428094225125963E-2</v>
      </c>
      <c r="U848" s="52">
        <v>1.7556744776013555E-2</v>
      </c>
    </row>
    <row r="849" spans="12:21" ht="15.75" thickBot="1" x14ac:dyDescent="0.3"/>
    <row r="850" spans="12:21" ht="15.75" thickBot="1" x14ac:dyDescent="0.3">
      <c r="L850" s="30" t="s">
        <v>110</v>
      </c>
      <c r="M850" s="10"/>
      <c r="N850" s="10"/>
      <c r="O850" s="11" t="s">
        <v>14</v>
      </c>
      <c r="P850" s="66" t="e">
        <v>#VALUE!</v>
      </c>
      <c r="Q850" s="66" t="e">
        <v>#VALUE!</v>
      </c>
      <c r="R850" s="66" t="e">
        <v>#VALUE!</v>
      </c>
      <c r="S850" s="66" t="e">
        <v>#VALUE!</v>
      </c>
      <c r="T850" s="66" t="e">
        <v>#VALUE!</v>
      </c>
      <c r="U850" s="66" t="e">
        <v>#VALUE!</v>
      </c>
    </row>
    <row r="851" spans="12:21" ht="19.5" thickBot="1" x14ac:dyDescent="0.3">
      <c r="L851" s="31" t="s">
        <v>3</v>
      </c>
      <c r="M851" s="15" t="s">
        <v>4</v>
      </c>
      <c r="N851" s="15" t="s">
        <v>5</v>
      </c>
      <c r="O851" s="15" t="s">
        <v>6</v>
      </c>
      <c r="P851" s="15" t="s">
        <v>7</v>
      </c>
      <c r="Q851" s="15" t="s">
        <v>8</v>
      </c>
      <c r="R851" s="15" t="s">
        <v>9</v>
      </c>
      <c r="S851" s="15" t="s">
        <v>10</v>
      </c>
      <c r="T851" s="15" t="s">
        <v>11</v>
      </c>
      <c r="U851" s="16" t="s">
        <v>12</v>
      </c>
    </row>
    <row r="852" spans="12:21" x14ac:dyDescent="0.25">
      <c r="L852" s="17">
        <v>2000</v>
      </c>
      <c r="M852" s="18">
        <v>0</v>
      </c>
      <c r="N852" s="19">
        <v>0</v>
      </c>
      <c r="O852" s="19">
        <v>0</v>
      </c>
      <c r="P852" s="19">
        <v>0</v>
      </c>
      <c r="Q852" s="19">
        <v>0</v>
      </c>
      <c r="R852" s="19">
        <v>0</v>
      </c>
      <c r="S852" s="19">
        <v>0</v>
      </c>
      <c r="T852" s="19">
        <v>0</v>
      </c>
      <c r="U852" s="20">
        <v>0</v>
      </c>
    </row>
    <row r="853" spans="12:21" x14ac:dyDescent="0.25">
      <c r="L853" s="21">
        <v>2001</v>
      </c>
      <c r="M853" s="22">
        <v>0</v>
      </c>
      <c r="N853" s="23">
        <v>0</v>
      </c>
      <c r="O853" s="23">
        <v>0</v>
      </c>
      <c r="P853" s="23">
        <v>0</v>
      </c>
      <c r="Q853" s="23">
        <v>0</v>
      </c>
      <c r="R853" s="23">
        <v>0</v>
      </c>
      <c r="S853" s="23">
        <v>0</v>
      </c>
      <c r="T853" s="23">
        <v>0</v>
      </c>
      <c r="U853" s="24">
        <v>0</v>
      </c>
    </row>
    <row r="854" spans="12:21" x14ac:dyDescent="0.25">
      <c r="L854" s="21">
        <v>2002</v>
      </c>
      <c r="M854" s="22">
        <v>0</v>
      </c>
      <c r="N854" s="23">
        <v>0</v>
      </c>
      <c r="O854" s="23">
        <v>0</v>
      </c>
      <c r="P854" s="23">
        <v>0</v>
      </c>
      <c r="Q854" s="23">
        <v>0</v>
      </c>
      <c r="R854" s="23">
        <v>0</v>
      </c>
      <c r="S854" s="23">
        <v>0</v>
      </c>
      <c r="T854" s="23">
        <v>0</v>
      </c>
      <c r="U854" s="24">
        <v>0</v>
      </c>
    </row>
    <row r="855" spans="12:21" x14ac:dyDescent="0.25">
      <c r="L855" s="21">
        <v>2003</v>
      </c>
      <c r="M855" s="22">
        <v>0</v>
      </c>
      <c r="N855" s="23">
        <v>0</v>
      </c>
      <c r="O855" s="23">
        <v>0</v>
      </c>
      <c r="P855" s="23">
        <v>0</v>
      </c>
      <c r="Q855" s="23">
        <v>0</v>
      </c>
      <c r="R855" s="23">
        <v>0</v>
      </c>
      <c r="S855" s="23">
        <v>0</v>
      </c>
      <c r="T855" s="23">
        <v>0</v>
      </c>
      <c r="U855" s="24">
        <v>0</v>
      </c>
    </row>
    <row r="856" spans="12:21" x14ac:dyDescent="0.25">
      <c r="L856" s="21">
        <v>2004</v>
      </c>
      <c r="M856" s="22">
        <v>0</v>
      </c>
      <c r="N856" s="23">
        <v>0</v>
      </c>
      <c r="O856" s="23">
        <v>0</v>
      </c>
      <c r="P856" s="23">
        <v>0</v>
      </c>
      <c r="Q856" s="23">
        <v>0</v>
      </c>
      <c r="R856" s="23">
        <v>0</v>
      </c>
      <c r="S856" s="23">
        <v>0</v>
      </c>
      <c r="T856" s="23">
        <v>0</v>
      </c>
      <c r="U856" s="24">
        <v>0</v>
      </c>
    </row>
    <row r="857" spans="12:21" x14ac:dyDescent="0.25">
      <c r="L857" s="21">
        <v>2005</v>
      </c>
      <c r="M857" s="96">
        <v>3.9449968958645493E-3</v>
      </c>
      <c r="N857" s="48">
        <v>3.1626278961188296E-2</v>
      </c>
      <c r="O857" s="48">
        <v>1.1787423302033232E-2</v>
      </c>
      <c r="P857" s="48">
        <v>1.4123503504188593E-2</v>
      </c>
      <c r="Q857" s="48">
        <v>2.3866644704328623E-2</v>
      </c>
      <c r="R857" s="48">
        <v>7.2061846496006008E-3</v>
      </c>
      <c r="S857" s="48">
        <v>2.9975647424362397E-2</v>
      </c>
      <c r="T857" s="48">
        <v>2.1513033615327189E-2</v>
      </c>
      <c r="U857" s="49">
        <v>4.7067419577565715E-3</v>
      </c>
    </row>
    <row r="858" spans="12:21" x14ac:dyDescent="0.25">
      <c r="L858" s="21">
        <v>2006</v>
      </c>
      <c r="M858" s="96">
        <v>1.0709188737710091E-2</v>
      </c>
      <c r="N858" s="48">
        <v>3.9143721063250904E-2</v>
      </c>
      <c r="O858" s="48">
        <v>1.8652567671406675E-2</v>
      </c>
      <c r="P858" s="48">
        <v>2.123041894219389E-2</v>
      </c>
      <c r="Q858" s="48">
        <v>3.1501235763217408E-2</v>
      </c>
      <c r="R858" s="48">
        <v>1.3810905174698846E-2</v>
      </c>
      <c r="S858" s="48">
        <v>3.7773582663709913E-2</v>
      </c>
      <c r="T858" s="48">
        <v>2.8322740131740465E-2</v>
      </c>
      <c r="U858" s="49">
        <v>1.0904091254968854E-2</v>
      </c>
    </row>
    <row r="859" spans="12:21" x14ac:dyDescent="0.25">
      <c r="L859" s="21">
        <v>2007</v>
      </c>
      <c r="M859" s="96">
        <v>1.2783839566455665E-2</v>
      </c>
      <c r="N859" s="48">
        <v>4.0131817750149498E-2</v>
      </c>
      <c r="O859" s="48">
        <v>2.0476303349473118E-2</v>
      </c>
      <c r="P859" s="48">
        <v>2.3087273403578558E-2</v>
      </c>
      <c r="Q859" s="48">
        <v>3.3082028250343766E-2</v>
      </c>
      <c r="R859" s="48">
        <v>1.5635878522573705E-2</v>
      </c>
      <c r="S859" s="48">
        <v>3.9137433093026232E-2</v>
      </c>
      <c r="T859" s="48">
        <v>2.9633868885017886E-2</v>
      </c>
      <c r="U859" s="49">
        <v>1.3027836563954176E-2</v>
      </c>
    </row>
    <row r="860" spans="12:21" x14ac:dyDescent="0.25">
      <c r="L860" s="21">
        <v>2008</v>
      </c>
      <c r="M860" s="96">
        <v>1.5915506225819071E-2</v>
      </c>
      <c r="N860" s="48">
        <v>4.3335175264978071E-2</v>
      </c>
      <c r="O860" s="48">
        <v>2.401475864837653E-2</v>
      </c>
      <c r="P860" s="48">
        <v>2.664040828626504E-2</v>
      </c>
      <c r="Q860" s="48">
        <v>3.6632349049161933E-2</v>
      </c>
      <c r="R860" s="48">
        <v>1.8386058315100658E-2</v>
      </c>
      <c r="S860" s="48">
        <v>4.3431588709310541E-2</v>
      </c>
      <c r="T860" s="48">
        <v>3.2513143067640048E-2</v>
      </c>
      <c r="U860" s="49">
        <v>1.6379431530025825E-2</v>
      </c>
    </row>
    <row r="861" spans="12:21" x14ac:dyDescent="0.25">
      <c r="L861" s="21">
        <v>2009</v>
      </c>
      <c r="M861" s="96">
        <v>2.068958121349283E-2</v>
      </c>
      <c r="N861" s="48">
        <v>4.6460211384683849E-2</v>
      </c>
      <c r="O861" s="48">
        <v>2.8816560089891551E-2</v>
      </c>
      <c r="P861" s="48">
        <v>3.0802895596780476E-2</v>
      </c>
      <c r="Q861" s="48">
        <v>4.1261662523647429E-2</v>
      </c>
      <c r="R861" s="48">
        <v>2.2883043763666847E-2</v>
      </c>
      <c r="S861" s="48">
        <v>4.9651602342019999E-2</v>
      </c>
      <c r="T861" s="48">
        <v>3.6622512199432099E-2</v>
      </c>
      <c r="U861" s="49">
        <v>2.1080818022247018E-2</v>
      </c>
    </row>
    <row r="862" spans="12:21" x14ac:dyDescent="0.25">
      <c r="L862" s="21">
        <v>2010</v>
      </c>
      <c r="M862" s="96">
        <v>1.9559803141297429E-2</v>
      </c>
      <c r="N862" s="48">
        <v>4.5102583825491246E-2</v>
      </c>
      <c r="O862" s="48">
        <v>2.7542530747586207E-2</v>
      </c>
      <c r="P862" s="48">
        <v>2.9273006859169053E-2</v>
      </c>
      <c r="Q862" s="48">
        <v>3.8672550481194945E-2</v>
      </c>
      <c r="R862" s="48">
        <v>2.1882926271253784E-2</v>
      </c>
      <c r="S862" s="48">
        <v>4.7173528979047412E-2</v>
      </c>
      <c r="T862" s="48">
        <v>3.6895181372035485E-2</v>
      </c>
      <c r="U862" s="49">
        <v>1.9839792282651258E-2</v>
      </c>
    </row>
    <row r="863" spans="12:21" x14ac:dyDescent="0.25">
      <c r="L863" s="21">
        <v>2011</v>
      </c>
      <c r="M863" s="96">
        <v>2.0418806419476205E-2</v>
      </c>
      <c r="N863" s="48">
        <v>4.8351708654719994E-2</v>
      </c>
      <c r="O863" s="48">
        <v>2.8825686670412711E-2</v>
      </c>
      <c r="P863" s="48">
        <v>3.0988894068271589E-2</v>
      </c>
      <c r="Q863" s="48">
        <v>4.131399769929929E-2</v>
      </c>
      <c r="R863" s="48">
        <v>2.3050847187492778E-2</v>
      </c>
      <c r="S863" s="48">
        <v>4.8447806072219358E-2</v>
      </c>
      <c r="T863" s="48">
        <v>3.6007648987851637E-2</v>
      </c>
      <c r="U863" s="49">
        <v>2.0795114627902803E-2</v>
      </c>
    </row>
    <row r="864" spans="12:21" x14ac:dyDescent="0.25">
      <c r="L864" s="21">
        <v>2012</v>
      </c>
      <c r="M864" s="96">
        <v>1.9854915754256415E-2</v>
      </c>
      <c r="N864" s="48">
        <v>4.5531823532846044E-2</v>
      </c>
      <c r="O864" s="48">
        <v>2.7258483995753757E-2</v>
      </c>
      <c r="P864" s="48">
        <v>2.8945857990403716E-2</v>
      </c>
      <c r="Q864" s="48">
        <v>4.1137450190860216E-2</v>
      </c>
      <c r="R864" s="48">
        <v>2.2757473576772144E-2</v>
      </c>
      <c r="S864" s="48">
        <v>4.5395166377444014E-2</v>
      </c>
      <c r="T864" s="48">
        <v>3.377734088746815E-2</v>
      </c>
      <c r="U864" s="49">
        <v>1.9875084955682798E-2</v>
      </c>
    </row>
    <row r="865" spans="12:21" x14ac:dyDescent="0.25">
      <c r="L865" s="21">
        <v>2013</v>
      </c>
      <c r="M865" s="96">
        <v>1.9097318236719205E-2</v>
      </c>
      <c r="N865" s="48">
        <v>4.4092086924519006E-2</v>
      </c>
      <c r="O865" s="48">
        <v>2.6333842466232757E-2</v>
      </c>
      <c r="P865" s="48">
        <v>2.7530615185944803E-2</v>
      </c>
      <c r="Q865" s="48">
        <v>3.9386320724493669E-2</v>
      </c>
      <c r="R865" s="48">
        <v>2.1859315218467436E-2</v>
      </c>
      <c r="S865" s="48">
        <v>4.3800740963613811E-2</v>
      </c>
      <c r="T865" s="48">
        <v>3.2097752850573827E-2</v>
      </c>
      <c r="U865" s="49">
        <v>1.9197106943739183E-2</v>
      </c>
    </row>
    <row r="866" spans="12:21" x14ac:dyDescent="0.25">
      <c r="L866" s="21">
        <v>2014</v>
      </c>
      <c r="M866" s="96">
        <v>2.1412827005585632E-2</v>
      </c>
      <c r="N866" s="48">
        <v>4.5557382206492955E-2</v>
      </c>
      <c r="O866" s="48">
        <v>2.823607707890587E-2</v>
      </c>
      <c r="P866" s="48">
        <v>2.917588610012108E-2</v>
      </c>
      <c r="Q866" s="48">
        <v>4.1055989515352581E-2</v>
      </c>
      <c r="R866" s="48">
        <v>2.3997025809276946E-2</v>
      </c>
      <c r="S866" s="48">
        <v>4.5365326820151819E-2</v>
      </c>
      <c r="T866" s="48">
        <v>3.3680079847859749E-2</v>
      </c>
      <c r="U866" s="49">
        <v>2.1131199604737579E-2</v>
      </c>
    </row>
    <row r="867" spans="12:21" x14ac:dyDescent="0.25">
      <c r="L867" s="21">
        <v>2015</v>
      </c>
      <c r="M867" s="96">
        <v>2.5173267538761895E-2</v>
      </c>
      <c r="N867" s="48">
        <v>4.9225002449273011E-2</v>
      </c>
      <c r="O867" s="48">
        <v>3.1275451223277462E-2</v>
      </c>
      <c r="P867" s="48">
        <v>3.2041941931723633E-2</v>
      </c>
      <c r="Q867" s="48">
        <v>4.3938601828562726E-2</v>
      </c>
      <c r="R867" s="48">
        <v>2.7244708197839005E-2</v>
      </c>
      <c r="S867" s="48">
        <v>4.8074001172608176E-2</v>
      </c>
      <c r="T867" s="48">
        <v>3.6942685340566779E-2</v>
      </c>
      <c r="U867" s="49">
        <v>2.399433954176465E-2</v>
      </c>
    </row>
    <row r="868" spans="12:21" x14ac:dyDescent="0.25">
      <c r="L868" s="21">
        <v>2016</v>
      </c>
      <c r="M868" s="96">
        <v>2.0948539791154172E-2</v>
      </c>
      <c r="N868" s="48">
        <v>4.5259102888232518E-2</v>
      </c>
      <c r="O868" s="48">
        <v>2.7625622330850388E-2</v>
      </c>
      <c r="P868" s="48">
        <v>2.8023523329775157E-2</v>
      </c>
      <c r="Q868" s="48">
        <v>3.979919241536195E-2</v>
      </c>
      <c r="R868" s="48">
        <v>2.3372252749602775E-2</v>
      </c>
      <c r="S868" s="48">
        <v>4.3521558430978706E-2</v>
      </c>
      <c r="T868" s="48">
        <v>3.3528996188014276E-2</v>
      </c>
      <c r="U868" s="49">
        <v>2.0042491228019051E-2</v>
      </c>
    </row>
    <row r="869" spans="12:21" x14ac:dyDescent="0.25">
      <c r="L869" s="21">
        <v>2017</v>
      </c>
      <c r="M869" s="96">
        <v>1.8467485026958039E-2</v>
      </c>
      <c r="N869" s="48">
        <v>4.2966483256642672E-2</v>
      </c>
      <c r="O869" s="48">
        <v>2.5876827302555794E-2</v>
      </c>
      <c r="P869" s="48">
        <v>2.5187484361310498E-2</v>
      </c>
      <c r="Q869" s="48">
        <v>3.7492312297423301E-2</v>
      </c>
      <c r="R869" s="48">
        <v>2.0938128417585373E-2</v>
      </c>
      <c r="S869" s="48">
        <v>4.1198806997480727E-2</v>
      </c>
      <c r="T869" s="48">
        <v>3.2735133248216711E-2</v>
      </c>
      <c r="U869" s="49">
        <v>1.7747419614816483E-2</v>
      </c>
    </row>
    <row r="870" spans="12:21" ht="15.75" thickBot="1" x14ac:dyDescent="0.3">
      <c r="L870" s="25">
        <v>2018</v>
      </c>
      <c r="M870" s="97">
        <v>1.8334270762333914E-2</v>
      </c>
      <c r="N870" s="51">
        <v>4.2103500124780077E-2</v>
      </c>
      <c r="O870" s="51">
        <v>2.6030725335640714E-2</v>
      </c>
      <c r="P870" s="51">
        <v>2.4423851766195093E-2</v>
      </c>
      <c r="Q870" s="51">
        <v>3.7319653555621835E-2</v>
      </c>
      <c r="R870" s="51">
        <v>2.101208575059732E-2</v>
      </c>
      <c r="S870" s="51">
        <v>4.0763440749386703E-2</v>
      </c>
      <c r="T870" s="51">
        <v>3.1428094225125963E-2</v>
      </c>
      <c r="U870" s="52">
        <v>1.7556744776013555E-2</v>
      </c>
    </row>
    <row r="871" spans="12:21" ht="15.75" thickBot="1" x14ac:dyDescent="0.3"/>
    <row r="872" spans="12:21" ht="15.75" thickBot="1" x14ac:dyDescent="0.3">
      <c r="L872" s="30" t="s">
        <v>111</v>
      </c>
      <c r="O872" s="11" t="s">
        <v>14</v>
      </c>
    </row>
    <row r="873" spans="12:21" ht="19.5" thickBot="1" x14ac:dyDescent="0.3">
      <c r="L873" s="31" t="s">
        <v>3</v>
      </c>
      <c r="M873" s="15" t="s">
        <v>4</v>
      </c>
      <c r="N873" s="15" t="s">
        <v>5</v>
      </c>
      <c r="O873" s="15" t="s">
        <v>6</v>
      </c>
      <c r="P873" s="15" t="s">
        <v>7</v>
      </c>
      <c r="Q873" s="15" t="s">
        <v>8</v>
      </c>
      <c r="R873" s="15" t="s">
        <v>9</v>
      </c>
      <c r="S873" s="15" t="s">
        <v>10</v>
      </c>
      <c r="T873" s="15" t="s">
        <v>11</v>
      </c>
      <c r="U873" s="16" t="s">
        <v>12</v>
      </c>
    </row>
    <row r="874" spans="12:21" x14ac:dyDescent="0.25">
      <c r="L874" s="17">
        <v>2000</v>
      </c>
      <c r="M874" s="18">
        <v>0</v>
      </c>
      <c r="N874" s="19">
        <v>0</v>
      </c>
      <c r="O874" s="19">
        <v>0</v>
      </c>
      <c r="P874" s="19">
        <v>0</v>
      </c>
      <c r="Q874" s="19">
        <v>0</v>
      </c>
      <c r="R874" s="19">
        <v>0</v>
      </c>
      <c r="S874" s="19">
        <v>0</v>
      </c>
      <c r="T874" s="19">
        <v>0</v>
      </c>
      <c r="U874" s="20">
        <v>0</v>
      </c>
    </row>
    <row r="875" spans="12:21" x14ac:dyDescent="0.25">
      <c r="L875" s="21">
        <v>2001</v>
      </c>
      <c r="M875" s="22">
        <v>0</v>
      </c>
      <c r="N875" s="23">
        <v>0</v>
      </c>
      <c r="O875" s="23">
        <v>0</v>
      </c>
      <c r="P875" s="23">
        <v>0</v>
      </c>
      <c r="Q875" s="23">
        <v>0</v>
      </c>
      <c r="R875" s="23">
        <v>0</v>
      </c>
      <c r="S875" s="23">
        <v>0</v>
      </c>
      <c r="T875" s="23">
        <v>0</v>
      </c>
      <c r="U875" s="24">
        <v>0</v>
      </c>
    </row>
    <row r="876" spans="12:21" x14ac:dyDescent="0.25">
      <c r="L876" s="21">
        <v>2002</v>
      </c>
      <c r="M876" s="22">
        <v>0</v>
      </c>
      <c r="N876" s="23">
        <v>0</v>
      </c>
      <c r="O876" s="23">
        <v>0</v>
      </c>
      <c r="P876" s="23">
        <v>0</v>
      </c>
      <c r="Q876" s="23">
        <v>0</v>
      </c>
      <c r="R876" s="23">
        <v>0</v>
      </c>
      <c r="S876" s="23">
        <v>0</v>
      </c>
      <c r="T876" s="23">
        <v>0</v>
      </c>
      <c r="U876" s="24">
        <v>0</v>
      </c>
    </row>
    <row r="877" spans="12:21" x14ac:dyDescent="0.25">
      <c r="L877" s="21">
        <v>2003</v>
      </c>
      <c r="M877" s="22">
        <v>0</v>
      </c>
      <c r="N877" s="23">
        <v>0</v>
      </c>
      <c r="O877" s="23">
        <v>0</v>
      </c>
      <c r="P877" s="23">
        <v>0</v>
      </c>
      <c r="Q877" s="23">
        <v>0</v>
      </c>
      <c r="R877" s="23">
        <v>0</v>
      </c>
      <c r="S877" s="23">
        <v>0</v>
      </c>
      <c r="T877" s="23">
        <v>0</v>
      </c>
      <c r="U877" s="24">
        <v>0</v>
      </c>
    </row>
    <row r="878" spans="12:21" x14ac:dyDescent="0.25">
      <c r="L878" s="21">
        <v>2004</v>
      </c>
      <c r="M878" s="22">
        <v>0</v>
      </c>
      <c r="N878" s="23">
        <v>0</v>
      </c>
      <c r="O878" s="23">
        <v>0</v>
      </c>
      <c r="P878" s="23">
        <v>0</v>
      </c>
      <c r="Q878" s="23">
        <v>0</v>
      </c>
      <c r="R878" s="23">
        <v>0</v>
      </c>
      <c r="S878" s="23">
        <v>0</v>
      </c>
      <c r="T878" s="23">
        <v>0</v>
      </c>
      <c r="U878" s="24">
        <v>0</v>
      </c>
    </row>
    <row r="879" spans="12:21" x14ac:dyDescent="0.25">
      <c r="L879" s="21">
        <v>2005</v>
      </c>
      <c r="M879" s="96">
        <v>0.23063554641421782</v>
      </c>
      <c r="N879" s="48">
        <v>0.10358948967508042</v>
      </c>
      <c r="O879" s="48">
        <v>6.1067021843347703E-2</v>
      </c>
      <c r="P879" s="48">
        <v>5.1726684706670994E-2</v>
      </c>
      <c r="Q879" s="48">
        <v>0.10273246675340182</v>
      </c>
      <c r="R879" s="48">
        <v>7.3581059298643364E-2</v>
      </c>
      <c r="S879" s="48">
        <v>0.21993996267036192</v>
      </c>
      <c r="T879" s="48">
        <v>0.27333720093621816</v>
      </c>
      <c r="U879" s="49">
        <v>2.1627939122774553E-2</v>
      </c>
    </row>
    <row r="880" spans="12:21" x14ac:dyDescent="0.25">
      <c r="L880" s="21">
        <v>2006</v>
      </c>
      <c r="M880" s="96">
        <v>0.25148562305044048</v>
      </c>
      <c r="N880" s="48">
        <v>0.11221972388051019</v>
      </c>
      <c r="O880" s="48">
        <v>9.268284866265171E-2</v>
      </c>
      <c r="P880" s="48">
        <v>8.0295488677316867E-2</v>
      </c>
      <c r="Q880" s="48">
        <v>0.10825377799075708</v>
      </c>
      <c r="R880" s="48">
        <v>8.185636881594191E-2</v>
      </c>
      <c r="S880" s="48">
        <v>0.23433799027730548</v>
      </c>
      <c r="T880" s="48">
        <v>0.26966396542967908</v>
      </c>
      <c r="U880" s="49">
        <v>2.097154491121183E-2</v>
      </c>
    </row>
    <row r="881" spans="12:21" x14ac:dyDescent="0.25">
      <c r="L881" s="21">
        <v>2007</v>
      </c>
      <c r="M881" s="96">
        <v>0.25803986673826562</v>
      </c>
      <c r="N881" s="48">
        <v>0.1412309245468206</v>
      </c>
      <c r="O881" s="48">
        <v>0.12564740368782112</v>
      </c>
      <c r="P881" s="48">
        <v>8.3066959119206932E-2</v>
      </c>
      <c r="Q881" s="48">
        <v>0.11251573893395951</v>
      </c>
      <c r="R881" s="48">
        <v>9.2419739202386095E-2</v>
      </c>
      <c r="S881" s="48">
        <v>0.22754653932735358</v>
      </c>
      <c r="T881" s="48">
        <v>0.27594956282446825</v>
      </c>
      <c r="U881" s="49">
        <v>2.7085306306348637E-2</v>
      </c>
    </row>
    <row r="882" spans="12:21" x14ac:dyDescent="0.25">
      <c r="L882" s="21">
        <v>2008</v>
      </c>
      <c r="M882" s="96">
        <v>0.26202129682363934</v>
      </c>
      <c r="N882" s="48">
        <v>0.1662823039259804</v>
      </c>
      <c r="O882" s="48">
        <v>0.14756970322864768</v>
      </c>
      <c r="P882" s="48">
        <v>9.629438818649301E-2</v>
      </c>
      <c r="Q882" s="48">
        <v>0.12353491569775538</v>
      </c>
      <c r="R882" s="48">
        <v>0.10102334490291368</v>
      </c>
      <c r="S882" s="48">
        <v>0.22780284419682351</v>
      </c>
      <c r="T882" s="48">
        <v>0.25745094600356955</v>
      </c>
      <c r="U882" s="49">
        <v>3.0701020522496073E-2</v>
      </c>
    </row>
    <row r="883" spans="12:21" x14ac:dyDescent="0.25">
      <c r="L883" s="21">
        <v>2009</v>
      </c>
      <c r="M883" s="96">
        <v>0.26777452923300987</v>
      </c>
      <c r="N883" s="48">
        <v>0.17274450576118139</v>
      </c>
      <c r="O883" s="48">
        <v>0.16137490127091744</v>
      </c>
      <c r="P883" s="48">
        <v>0.10594933607336511</v>
      </c>
      <c r="Q883" s="48">
        <v>0.12329138369956709</v>
      </c>
      <c r="R883" s="48">
        <v>0.10653697527430599</v>
      </c>
      <c r="S883" s="48">
        <v>0.22638274928726829</v>
      </c>
      <c r="T883" s="48">
        <v>0.26051648821249401</v>
      </c>
      <c r="U883" s="49">
        <v>3.3997425368529496E-2</v>
      </c>
    </row>
    <row r="884" spans="12:21" x14ac:dyDescent="0.25">
      <c r="L884" s="21">
        <v>2010</v>
      </c>
      <c r="M884" s="96">
        <v>0.26771975053216851</v>
      </c>
      <c r="N884" s="48">
        <v>0.18525718746027994</v>
      </c>
      <c r="O884" s="48">
        <v>0.16829966130554191</v>
      </c>
      <c r="P884" s="48">
        <v>0.11428522550203325</v>
      </c>
      <c r="Q884" s="48">
        <v>0.13408450730599719</v>
      </c>
      <c r="R884" s="48">
        <v>0.12228243367251986</v>
      </c>
      <c r="S884" s="48">
        <v>0.23544116753949501</v>
      </c>
      <c r="T884" s="48">
        <v>0.25902974934345996</v>
      </c>
      <c r="U884" s="49">
        <v>3.9283298770913695E-2</v>
      </c>
    </row>
    <row r="885" spans="12:21" x14ac:dyDescent="0.25">
      <c r="L885" s="21">
        <v>2011</v>
      </c>
      <c r="M885" s="96">
        <v>0.27114182667525788</v>
      </c>
      <c r="N885" s="48">
        <v>0.18717845665589772</v>
      </c>
      <c r="O885" s="48">
        <v>0.17558453163895005</v>
      </c>
      <c r="P885" s="48">
        <v>0.11866206021953023</v>
      </c>
      <c r="Q885" s="48">
        <v>0.13527334224243839</v>
      </c>
      <c r="R885" s="48">
        <v>0.12634955730045469</v>
      </c>
      <c r="S885" s="48">
        <v>0.23681109743337961</v>
      </c>
      <c r="T885" s="48">
        <v>0.24910203610303566</v>
      </c>
      <c r="U885" s="49">
        <v>4.311971876321391E-2</v>
      </c>
    </row>
    <row r="886" spans="12:21" x14ac:dyDescent="0.25">
      <c r="L886" s="21">
        <v>2012</v>
      </c>
      <c r="M886" s="96">
        <v>0.27261671608532878</v>
      </c>
      <c r="N886" s="48">
        <v>0.18377589295615093</v>
      </c>
      <c r="O886" s="48">
        <v>0.18917462783053263</v>
      </c>
      <c r="P886" s="48">
        <v>0.11266949314351836</v>
      </c>
      <c r="Q886" s="48">
        <v>0.15098914026574808</v>
      </c>
      <c r="R886" s="48">
        <v>0.1248773176219298</v>
      </c>
      <c r="S886" s="48">
        <v>0.2238601504760043</v>
      </c>
      <c r="T886" s="48">
        <v>0.25500088975436275</v>
      </c>
      <c r="U886" s="49">
        <v>4.1663515414645913E-2</v>
      </c>
    </row>
    <row r="887" spans="12:21" x14ac:dyDescent="0.25">
      <c r="L887" s="21">
        <v>2013</v>
      </c>
      <c r="M887" s="96">
        <v>0.27520962838669183</v>
      </c>
      <c r="N887" s="48">
        <v>0.1774342524319093</v>
      </c>
      <c r="O887" s="48">
        <v>0.1868561295665648</v>
      </c>
      <c r="P887" s="48">
        <v>0.11122054571708506</v>
      </c>
      <c r="Q887" s="48">
        <v>0.15552796661095011</v>
      </c>
      <c r="R887" s="48">
        <v>0.12063539959173325</v>
      </c>
      <c r="S887" s="48">
        <v>0.22591667247208022</v>
      </c>
      <c r="T887" s="48">
        <v>0.25259154347224699</v>
      </c>
      <c r="U887" s="49">
        <v>3.3889992526225911E-2</v>
      </c>
    </row>
    <row r="888" spans="12:21" x14ac:dyDescent="0.25">
      <c r="L888" s="21">
        <v>2014</v>
      </c>
      <c r="M888" s="96">
        <v>0.27544955145242261</v>
      </c>
      <c r="N888" s="48">
        <v>0.18191725708149675</v>
      </c>
      <c r="O888" s="48">
        <v>0.17143621036498122</v>
      </c>
      <c r="P888" s="48">
        <v>0.12975193641963714</v>
      </c>
      <c r="Q888" s="48">
        <v>0.17475903667077333</v>
      </c>
      <c r="R888" s="48">
        <v>0.12911092111076439</v>
      </c>
      <c r="S888" s="48">
        <v>0.22618773807007744</v>
      </c>
      <c r="T888" s="48">
        <v>0.2536475244552025</v>
      </c>
      <c r="U888" s="49">
        <v>3.4218150537442316E-2</v>
      </c>
    </row>
    <row r="889" spans="12:21" x14ac:dyDescent="0.25">
      <c r="L889" s="21">
        <v>2015</v>
      </c>
      <c r="M889" s="96">
        <v>0.27536285016254486</v>
      </c>
      <c r="N889" s="48">
        <v>0.18553469714387041</v>
      </c>
      <c r="O889" s="48">
        <v>0.1853063469196074</v>
      </c>
      <c r="P889" s="48">
        <v>0.12366012538676298</v>
      </c>
      <c r="Q889" s="48">
        <v>0.16941207920003104</v>
      </c>
      <c r="R889" s="48">
        <v>0.13040079454231229</v>
      </c>
      <c r="S889" s="48">
        <v>0.22490383355699695</v>
      </c>
      <c r="T889" s="48">
        <v>0.25196720913994464</v>
      </c>
      <c r="U889" s="49">
        <v>3.8779912493663436E-2</v>
      </c>
    </row>
    <row r="890" spans="12:21" x14ac:dyDescent="0.25">
      <c r="L890" s="21">
        <v>2016</v>
      </c>
      <c r="M890" s="96">
        <v>0.27500680208328482</v>
      </c>
      <c r="N890" s="48">
        <v>0.18565401767088868</v>
      </c>
      <c r="O890" s="48">
        <v>0.18196594292942961</v>
      </c>
      <c r="P890" s="48">
        <v>0.11826789805915146</v>
      </c>
      <c r="Q890" s="48">
        <v>0.16142606194425371</v>
      </c>
      <c r="R890" s="48">
        <v>0.13176471743911949</v>
      </c>
      <c r="S890" s="48">
        <v>0.22367452536042443</v>
      </c>
      <c r="T890" s="48">
        <v>0.25534141435835839</v>
      </c>
      <c r="U890" s="49">
        <v>3.7171990906529249E-2</v>
      </c>
    </row>
    <row r="891" spans="12:21" x14ac:dyDescent="0.25">
      <c r="L891" s="21">
        <v>2017</v>
      </c>
      <c r="M891" s="96">
        <v>0.27541477723663926</v>
      </c>
      <c r="N891" s="48">
        <v>0.2156111134067627</v>
      </c>
      <c r="O891" s="48">
        <v>0.18203138164142446</v>
      </c>
      <c r="P891" s="48">
        <v>0.11160414354674271</v>
      </c>
      <c r="Q891" s="48">
        <v>0.16157410887254414</v>
      </c>
      <c r="R891" s="48">
        <v>0.13177895519914118</v>
      </c>
      <c r="S891" s="48">
        <v>0.22455585361409572</v>
      </c>
      <c r="T891" s="48">
        <v>0.25814611315660235</v>
      </c>
      <c r="U891" s="49">
        <v>3.6604777136295577E-2</v>
      </c>
    </row>
    <row r="892" spans="12:21" ht="15.75" thickBot="1" x14ac:dyDescent="0.3">
      <c r="L892" s="25">
        <v>2018</v>
      </c>
      <c r="M892" s="97">
        <v>0.27766115720354356</v>
      </c>
      <c r="N892" s="51">
        <v>0.24136858210191081</v>
      </c>
      <c r="O892" s="51">
        <v>0.19806722984504369</v>
      </c>
      <c r="P892" s="51">
        <v>0.1136444262485292</v>
      </c>
      <c r="Q892" s="51">
        <v>0.16078797767364275</v>
      </c>
      <c r="R892" s="51">
        <v>0.13656737801279839</v>
      </c>
      <c r="S892" s="51">
        <v>0.20712164691448046</v>
      </c>
      <c r="T892" s="51">
        <v>0.26184797274155031</v>
      </c>
      <c r="U892" s="52">
        <v>3.8727001425907674E-2</v>
      </c>
    </row>
    <row r="894" spans="12:21" ht="15.75" thickBot="1" x14ac:dyDescent="0.3">
      <c r="L894" s="30" t="s">
        <v>112</v>
      </c>
    </row>
    <row r="895" spans="12:21" ht="19.5" thickBot="1" x14ac:dyDescent="0.3">
      <c r="L895" s="31" t="s">
        <v>3</v>
      </c>
      <c r="M895" s="15" t="s">
        <v>4</v>
      </c>
      <c r="N895" s="15" t="s">
        <v>5</v>
      </c>
      <c r="O895" s="15" t="s">
        <v>6</v>
      </c>
      <c r="P895" s="15" t="s">
        <v>7</v>
      </c>
      <c r="Q895" s="15" t="s">
        <v>8</v>
      </c>
      <c r="R895" s="15" t="s">
        <v>9</v>
      </c>
      <c r="S895" s="15" t="s">
        <v>10</v>
      </c>
      <c r="T895" s="15" t="s">
        <v>11</v>
      </c>
      <c r="U895" s="16" t="s">
        <v>12</v>
      </c>
    </row>
    <row r="896" spans="12:21" x14ac:dyDescent="0.25">
      <c r="L896" s="17">
        <v>2000</v>
      </c>
      <c r="M896" s="18">
        <v>0</v>
      </c>
      <c r="N896" s="19">
        <v>0</v>
      </c>
      <c r="O896" s="19">
        <v>0</v>
      </c>
      <c r="P896" s="19">
        <v>0</v>
      </c>
      <c r="Q896" s="19">
        <v>0</v>
      </c>
      <c r="R896" s="19">
        <v>0</v>
      </c>
      <c r="S896" s="19">
        <v>0</v>
      </c>
      <c r="T896" s="19">
        <v>0</v>
      </c>
      <c r="U896" s="20">
        <v>0</v>
      </c>
    </row>
    <row r="897" spans="12:21" x14ac:dyDescent="0.25">
      <c r="L897" s="21">
        <v>2001</v>
      </c>
      <c r="M897" s="22">
        <v>0</v>
      </c>
      <c r="N897" s="23">
        <v>0</v>
      </c>
      <c r="O897" s="23">
        <v>0</v>
      </c>
      <c r="P897" s="23">
        <v>0</v>
      </c>
      <c r="Q897" s="23">
        <v>0</v>
      </c>
      <c r="R897" s="23">
        <v>0</v>
      </c>
      <c r="S897" s="23">
        <v>0</v>
      </c>
      <c r="T897" s="23">
        <v>0</v>
      </c>
      <c r="U897" s="24">
        <v>0</v>
      </c>
    </row>
    <row r="898" spans="12:21" x14ac:dyDescent="0.25">
      <c r="L898" s="21">
        <v>2002</v>
      </c>
      <c r="M898" s="22">
        <v>0</v>
      </c>
      <c r="N898" s="23">
        <v>0</v>
      </c>
      <c r="O898" s="23">
        <v>0</v>
      </c>
      <c r="P898" s="23">
        <v>0</v>
      </c>
      <c r="Q898" s="23">
        <v>0</v>
      </c>
      <c r="R898" s="23">
        <v>0</v>
      </c>
      <c r="S898" s="23">
        <v>0</v>
      </c>
      <c r="T898" s="23">
        <v>0</v>
      </c>
      <c r="U898" s="24">
        <v>0</v>
      </c>
    </row>
    <row r="899" spans="12:21" x14ac:dyDescent="0.25">
      <c r="L899" s="21">
        <v>2003</v>
      </c>
      <c r="M899" s="22">
        <v>0</v>
      </c>
      <c r="N899" s="23">
        <v>0</v>
      </c>
      <c r="O899" s="23">
        <v>0</v>
      </c>
      <c r="P899" s="23">
        <v>0</v>
      </c>
      <c r="Q899" s="23">
        <v>0</v>
      </c>
      <c r="R899" s="23">
        <v>0</v>
      </c>
      <c r="S899" s="23">
        <v>0</v>
      </c>
      <c r="T899" s="23">
        <v>0</v>
      </c>
      <c r="U899" s="24">
        <v>0</v>
      </c>
    </row>
    <row r="900" spans="12:21" x14ac:dyDescent="0.25">
      <c r="L900" s="21">
        <v>2004</v>
      </c>
      <c r="M900" s="22">
        <v>0</v>
      </c>
      <c r="N900" s="23">
        <v>0</v>
      </c>
      <c r="O900" s="23">
        <v>0</v>
      </c>
      <c r="P900" s="23">
        <v>0</v>
      </c>
      <c r="Q900" s="23">
        <v>0</v>
      </c>
      <c r="R900" s="23">
        <v>0</v>
      </c>
      <c r="S900" s="23">
        <v>0</v>
      </c>
      <c r="T900" s="23">
        <v>0</v>
      </c>
      <c r="U900" s="24">
        <v>0</v>
      </c>
    </row>
    <row r="901" spans="12:21" x14ac:dyDescent="0.25">
      <c r="L901" s="21">
        <v>2005</v>
      </c>
      <c r="M901" s="96">
        <v>0.23063554641421782</v>
      </c>
      <c r="N901" s="48">
        <v>0.10358948967508042</v>
      </c>
      <c r="O901" s="48">
        <v>6.1067021843347703E-2</v>
      </c>
      <c r="P901" s="48">
        <v>5.1726684706670994E-2</v>
      </c>
      <c r="Q901" s="48">
        <v>0.10273246675340182</v>
      </c>
      <c r="R901" s="48">
        <v>7.3581059298643364E-2</v>
      </c>
      <c r="S901" s="48">
        <v>0.21993996267036192</v>
      </c>
      <c r="T901" s="48">
        <v>0.27333720093621816</v>
      </c>
      <c r="U901" s="49">
        <v>2.1627939122774553E-2</v>
      </c>
    </row>
    <row r="902" spans="12:21" x14ac:dyDescent="0.25">
      <c r="L902" s="21">
        <v>2006</v>
      </c>
      <c r="M902" s="96">
        <v>0.25148562305044048</v>
      </c>
      <c r="N902" s="48">
        <v>0.11221972388051019</v>
      </c>
      <c r="O902" s="48">
        <v>9.268284866265171E-2</v>
      </c>
      <c r="P902" s="48">
        <v>8.0295488677316867E-2</v>
      </c>
      <c r="Q902" s="48">
        <v>0.10825377799075708</v>
      </c>
      <c r="R902" s="48">
        <v>8.185636881594191E-2</v>
      </c>
      <c r="S902" s="48">
        <v>0.23433799027730548</v>
      </c>
      <c r="T902" s="48">
        <v>0.26966396542967908</v>
      </c>
      <c r="U902" s="49">
        <v>2.097154491121183E-2</v>
      </c>
    </row>
    <row r="903" spans="12:21" x14ac:dyDescent="0.25">
      <c r="L903" s="21">
        <v>2007</v>
      </c>
      <c r="M903" s="96">
        <v>0.25803986673826562</v>
      </c>
      <c r="N903" s="48">
        <v>0.1412309245468206</v>
      </c>
      <c r="O903" s="48">
        <v>0.12564740368782112</v>
      </c>
      <c r="P903" s="48">
        <v>8.3066959119206932E-2</v>
      </c>
      <c r="Q903" s="48">
        <v>0.11251573893395951</v>
      </c>
      <c r="R903" s="48">
        <v>9.2419739202386095E-2</v>
      </c>
      <c r="S903" s="48">
        <v>0.22754653932735358</v>
      </c>
      <c r="T903" s="48">
        <v>0.27594956282446825</v>
      </c>
      <c r="U903" s="49">
        <v>2.7085306306348637E-2</v>
      </c>
    </row>
    <row r="904" spans="12:21" x14ac:dyDescent="0.25">
      <c r="L904" s="21">
        <v>2008</v>
      </c>
      <c r="M904" s="96">
        <v>0.26202129682363934</v>
      </c>
      <c r="N904" s="48">
        <v>0.1662823039259804</v>
      </c>
      <c r="O904" s="48">
        <v>0.14756970322864768</v>
      </c>
      <c r="P904" s="48">
        <v>9.629438818649301E-2</v>
      </c>
      <c r="Q904" s="48">
        <v>0.12353491569775538</v>
      </c>
      <c r="R904" s="48">
        <v>0.10102334490291368</v>
      </c>
      <c r="S904" s="48">
        <v>0.22780284419682351</v>
      </c>
      <c r="T904" s="48">
        <v>0.25745094600356955</v>
      </c>
      <c r="U904" s="49">
        <v>3.0701020522496073E-2</v>
      </c>
    </row>
    <row r="905" spans="12:21" x14ac:dyDescent="0.25">
      <c r="L905" s="21">
        <v>2009</v>
      </c>
      <c r="M905" s="96">
        <v>0.26777452923300987</v>
      </c>
      <c r="N905" s="48">
        <v>0.17274450576118139</v>
      </c>
      <c r="O905" s="48">
        <v>0.16137490127091744</v>
      </c>
      <c r="P905" s="48">
        <v>0.10594933607336511</v>
      </c>
      <c r="Q905" s="48">
        <v>0.12329138369956709</v>
      </c>
      <c r="R905" s="48">
        <v>0.10653697527430599</v>
      </c>
      <c r="S905" s="48">
        <v>0.22638274928726829</v>
      </c>
      <c r="T905" s="48">
        <v>0.26051648821249401</v>
      </c>
      <c r="U905" s="49">
        <v>3.3997425368529496E-2</v>
      </c>
    </row>
    <row r="906" spans="12:21" x14ac:dyDescent="0.25">
      <c r="L906" s="21">
        <v>2010</v>
      </c>
      <c r="M906" s="96">
        <v>0.26771975053216851</v>
      </c>
      <c r="N906" s="48">
        <v>0.18525718746027994</v>
      </c>
      <c r="O906" s="48">
        <v>0.16829966130554191</v>
      </c>
      <c r="P906" s="48">
        <v>0.11428522550203325</v>
      </c>
      <c r="Q906" s="48">
        <v>0.13408450730599719</v>
      </c>
      <c r="R906" s="48">
        <v>0.12228243367251986</v>
      </c>
      <c r="S906" s="48">
        <v>0.23544116753949501</v>
      </c>
      <c r="T906" s="48">
        <v>0.25902974934345996</v>
      </c>
      <c r="U906" s="49">
        <v>3.9283298770913695E-2</v>
      </c>
    </row>
    <row r="907" spans="12:21" x14ac:dyDescent="0.25">
      <c r="L907" s="21">
        <v>2011</v>
      </c>
      <c r="M907" s="96">
        <v>0.27114182667525788</v>
      </c>
      <c r="N907" s="48">
        <v>0.18717845665589772</v>
      </c>
      <c r="O907" s="48">
        <v>0.17558453163895005</v>
      </c>
      <c r="P907" s="48">
        <v>0.11866206021953023</v>
      </c>
      <c r="Q907" s="48">
        <v>0.13527334224243839</v>
      </c>
      <c r="R907" s="48">
        <v>0.12634955730045469</v>
      </c>
      <c r="S907" s="48">
        <v>0.23681109743337961</v>
      </c>
      <c r="T907" s="48">
        <v>0.24910203610303566</v>
      </c>
      <c r="U907" s="49">
        <v>4.311971876321391E-2</v>
      </c>
    </row>
    <row r="908" spans="12:21" x14ac:dyDescent="0.25">
      <c r="L908" s="21">
        <v>2012</v>
      </c>
      <c r="M908" s="96">
        <v>0.27261671608532878</v>
      </c>
      <c r="N908" s="48">
        <v>0.18377589295615093</v>
      </c>
      <c r="O908" s="48">
        <v>0.18917462783053263</v>
      </c>
      <c r="P908" s="48">
        <v>0.11266949314351836</v>
      </c>
      <c r="Q908" s="48">
        <v>0.15098914026574808</v>
      </c>
      <c r="R908" s="48">
        <v>0.1248773176219298</v>
      </c>
      <c r="S908" s="48">
        <v>0.2238601504760043</v>
      </c>
      <c r="T908" s="48">
        <v>0.25500088975436275</v>
      </c>
      <c r="U908" s="49">
        <v>4.1663515414645913E-2</v>
      </c>
    </row>
    <row r="909" spans="12:21" x14ac:dyDescent="0.25">
      <c r="L909" s="21">
        <v>2013</v>
      </c>
      <c r="M909" s="96">
        <v>0.27520962838669183</v>
      </c>
      <c r="N909" s="48">
        <v>0.1774342524319093</v>
      </c>
      <c r="O909" s="48">
        <v>0.1868561295665648</v>
      </c>
      <c r="P909" s="48">
        <v>0.11122054571708506</v>
      </c>
      <c r="Q909" s="48">
        <v>0.15552796661095011</v>
      </c>
      <c r="R909" s="48">
        <v>0.12063539959173325</v>
      </c>
      <c r="S909" s="48">
        <v>0.22591667247208022</v>
      </c>
      <c r="T909" s="48">
        <v>0.25259154347224699</v>
      </c>
      <c r="U909" s="49">
        <v>3.3889992526225911E-2</v>
      </c>
    </row>
    <row r="910" spans="12:21" x14ac:dyDescent="0.25">
      <c r="L910" s="21">
        <v>2014</v>
      </c>
      <c r="M910" s="96">
        <v>0.27544955145242261</v>
      </c>
      <c r="N910" s="48">
        <v>0.18191725708149675</v>
      </c>
      <c r="O910" s="48">
        <v>0.17143621036498122</v>
      </c>
      <c r="P910" s="48">
        <v>0.12975193641963714</v>
      </c>
      <c r="Q910" s="48">
        <v>0.17475903667077333</v>
      </c>
      <c r="R910" s="48">
        <v>0.12911092111076439</v>
      </c>
      <c r="S910" s="48">
        <v>0.22618773807007744</v>
      </c>
      <c r="T910" s="48">
        <v>0.2536475244552025</v>
      </c>
      <c r="U910" s="49">
        <v>3.4218150537442316E-2</v>
      </c>
    </row>
    <row r="911" spans="12:21" x14ac:dyDescent="0.25">
      <c r="L911" s="21">
        <v>2015</v>
      </c>
      <c r="M911" s="96">
        <v>0.27536285016254486</v>
      </c>
      <c r="N911" s="48">
        <v>0.18553469714387041</v>
      </c>
      <c r="O911" s="48">
        <v>0.1853063469196074</v>
      </c>
      <c r="P911" s="48">
        <v>0.12366012538676298</v>
      </c>
      <c r="Q911" s="48">
        <v>0.16941207920003104</v>
      </c>
      <c r="R911" s="48">
        <v>0.13040079454231229</v>
      </c>
      <c r="S911" s="48">
        <v>0.22490383355699695</v>
      </c>
      <c r="T911" s="48">
        <v>0.25196720913994464</v>
      </c>
      <c r="U911" s="49">
        <v>3.8779912493663436E-2</v>
      </c>
    </row>
    <row r="912" spans="12:21" x14ac:dyDescent="0.25">
      <c r="L912" s="21">
        <v>2016</v>
      </c>
      <c r="M912" s="96">
        <v>0.27500680208328482</v>
      </c>
      <c r="N912" s="48">
        <v>0.18565401767088868</v>
      </c>
      <c r="O912" s="48">
        <v>0.18196594292942961</v>
      </c>
      <c r="P912" s="48">
        <v>0.11826789805915146</v>
      </c>
      <c r="Q912" s="48">
        <v>0.16142606194425371</v>
      </c>
      <c r="R912" s="48">
        <v>0.13176471743911949</v>
      </c>
      <c r="S912" s="48">
        <v>0.22367452536042443</v>
      </c>
      <c r="T912" s="48">
        <v>0.25534141435835839</v>
      </c>
      <c r="U912" s="49">
        <v>3.7171990906529249E-2</v>
      </c>
    </row>
    <row r="913" spans="2:22" x14ac:dyDescent="0.25">
      <c r="L913" s="21">
        <v>2017</v>
      </c>
      <c r="M913" s="96">
        <v>0.27541477723663926</v>
      </c>
      <c r="N913" s="48">
        <v>0.2156111134067627</v>
      </c>
      <c r="O913" s="48">
        <v>0.18203138164142446</v>
      </c>
      <c r="P913" s="48">
        <v>0.11160414354674271</v>
      </c>
      <c r="Q913" s="48">
        <v>0.16157410887254414</v>
      </c>
      <c r="R913" s="48">
        <v>0.13177895519914118</v>
      </c>
      <c r="S913" s="48">
        <v>0.22455585361409572</v>
      </c>
      <c r="T913" s="48">
        <v>0.25814611315660235</v>
      </c>
      <c r="U913" s="49">
        <v>3.6604777136295577E-2</v>
      </c>
    </row>
    <row r="914" spans="2:22" ht="15.75" thickBot="1" x14ac:dyDescent="0.3">
      <c r="L914" s="25">
        <v>2018</v>
      </c>
      <c r="M914" s="97">
        <v>0.27766115720354356</v>
      </c>
      <c r="N914" s="51">
        <v>0.24136858210191081</v>
      </c>
      <c r="O914" s="51">
        <v>0.19806722984504369</v>
      </c>
      <c r="P914" s="51">
        <v>0.1136444262485292</v>
      </c>
      <c r="Q914" s="51">
        <v>0.16078797767364275</v>
      </c>
      <c r="R914" s="51">
        <v>0.13656737801279839</v>
      </c>
      <c r="S914" s="51">
        <v>0.20712164691448046</v>
      </c>
      <c r="T914" s="51">
        <v>0.26184797274155031</v>
      </c>
      <c r="U914" s="52">
        <v>3.8727001425907674E-2</v>
      </c>
    </row>
    <row r="916" spans="2:22" s="2" customFormat="1" ht="15.75" thickBot="1" x14ac:dyDescent="0.3">
      <c r="B916" s="1"/>
      <c r="C916" s="1"/>
      <c r="D916" s="1"/>
      <c r="E916" s="1"/>
      <c r="F916" s="1"/>
      <c r="G916" s="1"/>
      <c r="H916" s="1"/>
    </row>
    <row r="917" spans="2:22" s="2" customFormat="1" ht="21" customHeight="1" x14ac:dyDescent="0.25">
      <c r="B917" s="3" t="s">
        <v>113</v>
      </c>
      <c r="C917" s="4"/>
      <c r="D917" s="4"/>
      <c r="E917" s="4"/>
      <c r="F917" s="4"/>
      <c r="G917" s="4"/>
      <c r="H917" s="5"/>
    </row>
    <row r="918" spans="2:22" s="2" customFormat="1" ht="15.75" thickBot="1" x14ac:dyDescent="0.3">
      <c r="B918" s="6"/>
      <c r="C918" s="7"/>
      <c r="D918" s="7"/>
      <c r="E918" s="7"/>
      <c r="F918" s="7"/>
      <c r="G918" s="7"/>
      <c r="H918" s="8"/>
    </row>
    <row r="919" spans="2:22" s="2" customFormat="1" x14ac:dyDescent="0.25"/>
    <row r="921" spans="2:22" ht="15.75" thickBot="1" x14ac:dyDescent="0.3">
      <c r="L921" s="30" t="s">
        <v>114</v>
      </c>
      <c r="N921" t="s">
        <v>115</v>
      </c>
    </row>
    <row r="922" spans="2:22" ht="15.75" thickBot="1" x14ac:dyDescent="0.3">
      <c r="L922" s="31" t="s">
        <v>3</v>
      </c>
      <c r="M922" s="99" t="s">
        <v>4</v>
      </c>
      <c r="N922" s="100" t="s">
        <v>5</v>
      </c>
      <c r="O922" s="101" t="s">
        <v>6</v>
      </c>
      <c r="P922" s="102" t="s">
        <v>7</v>
      </c>
      <c r="Q922" s="103" t="s">
        <v>8</v>
      </c>
      <c r="R922" s="104" t="s">
        <v>9</v>
      </c>
      <c r="S922" s="105" t="s">
        <v>10</v>
      </c>
      <c r="T922" s="106" t="s">
        <v>11</v>
      </c>
      <c r="U922" s="107" t="s">
        <v>12</v>
      </c>
      <c r="V922" t="s">
        <v>92</v>
      </c>
    </row>
    <row r="923" spans="2:22" x14ac:dyDescent="0.25">
      <c r="L923" s="17">
        <v>2000</v>
      </c>
      <c r="M923" s="99">
        <v>1811</v>
      </c>
      <c r="N923" s="105">
        <v>4953</v>
      </c>
      <c r="O923" s="108">
        <v>18091</v>
      </c>
      <c r="P923" s="109">
        <v>22492</v>
      </c>
      <c r="Q923" s="103">
        <v>3646</v>
      </c>
      <c r="R923" s="110">
        <v>14713</v>
      </c>
      <c r="S923" s="105">
        <v>4478</v>
      </c>
      <c r="T923" s="101">
        <v>2096</v>
      </c>
      <c r="U923" s="107">
        <v>8135</v>
      </c>
      <c r="V923">
        <f>SUM(M923:U923)</f>
        <v>80415</v>
      </c>
    </row>
    <row r="924" spans="2:22" x14ac:dyDescent="0.25">
      <c r="L924" s="21">
        <v>2001</v>
      </c>
      <c r="M924" s="111">
        <v>1924</v>
      </c>
      <c r="N924" s="112">
        <v>5315</v>
      </c>
      <c r="O924" s="113">
        <v>19450</v>
      </c>
      <c r="P924" s="114">
        <v>22900</v>
      </c>
      <c r="Q924" s="115">
        <v>3880</v>
      </c>
      <c r="R924" s="116">
        <v>15315</v>
      </c>
      <c r="S924" s="112">
        <v>4669</v>
      </c>
      <c r="T924" s="117">
        <v>2162</v>
      </c>
      <c r="U924" s="118">
        <v>8710</v>
      </c>
      <c r="V924">
        <f t="shared" ref="V924:V940" si="17">SUM(M924:U924)</f>
        <v>84325</v>
      </c>
    </row>
    <row r="925" spans="2:22" x14ac:dyDescent="0.25">
      <c r="L925" s="21">
        <v>2002</v>
      </c>
      <c r="M925" s="111">
        <v>2034</v>
      </c>
      <c r="N925" s="112">
        <v>5290</v>
      </c>
      <c r="O925" s="113">
        <v>19886</v>
      </c>
      <c r="P925" s="114">
        <v>23068</v>
      </c>
      <c r="Q925" s="115">
        <v>3981</v>
      </c>
      <c r="R925" s="116">
        <v>15608</v>
      </c>
      <c r="S925" s="112">
        <v>4877</v>
      </c>
      <c r="T925" s="117">
        <v>2211</v>
      </c>
      <c r="U925" s="118">
        <v>9156</v>
      </c>
      <c r="V925">
        <f t="shared" si="17"/>
        <v>86111</v>
      </c>
    </row>
    <row r="926" spans="2:22" x14ac:dyDescent="0.25">
      <c r="L926" s="21">
        <v>2003</v>
      </c>
      <c r="M926" s="111">
        <v>2085</v>
      </c>
      <c r="N926" s="112">
        <v>5667</v>
      </c>
      <c r="O926" s="113">
        <v>21707</v>
      </c>
      <c r="P926" s="114">
        <v>24265</v>
      </c>
      <c r="Q926" s="115">
        <v>4159</v>
      </c>
      <c r="R926" s="116">
        <v>16424</v>
      </c>
      <c r="S926" s="112">
        <v>5146</v>
      </c>
      <c r="T926" s="117">
        <v>2310</v>
      </c>
      <c r="U926" s="118">
        <v>10025</v>
      </c>
      <c r="V926">
        <f t="shared" si="17"/>
        <v>91788</v>
      </c>
    </row>
    <row r="927" spans="2:22" x14ac:dyDescent="0.25">
      <c r="L927" s="21">
        <v>2004</v>
      </c>
      <c r="M927" s="111">
        <v>2089</v>
      </c>
      <c r="N927" s="112">
        <v>5642</v>
      </c>
      <c r="O927" s="113">
        <v>22041</v>
      </c>
      <c r="P927" s="114">
        <v>23331</v>
      </c>
      <c r="Q927" s="115">
        <v>4319</v>
      </c>
      <c r="R927" s="116">
        <v>16526</v>
      </c>
      <c r="S927" s="112">
        <v>5224</v>
      </c>
      <c r="T927" s="117">
        <v>2327</v>
      </c>
      <c r="U927" s="118">
        <v>9886</v>
      </c>
      <c r="V927">
        <f t="shared" si="17"/>
        <v>91385</v>
      </c>
    </row>
    <row r="928" spans="2:22" x14ac:dyDescent="0.25">
      <c r="L928" s="21">
        <v>2005</v>
      </c>
      <c r="M928" s="111">
        <v>2068</v>
      </c>
      <c r="N928" s="112">
        <v>5366</v>
      </c>
      <c r="O928" s="113">
        <v>22225</v>
      </c>
      <c r="P928" s="114">
        <v>24569</v>
      </c>
      <c r="Q928" s="115">
        <v>4314</v>
      </c>
      <c r="R928" s="116">
        <v>16093</v>
      </c>
      <c r="S928" s="112">
        <v>5307</v>
      </c>
      <c r="T928" s="117">
        <v>2368</v>
      </c>
      <c r="U928" s="118">
        <v>10257</v>
      </c>
      <c r="V928">
        <f t="shared" si="17"/>
        <v>92567</v>
      </c>
    </row>
    <row r="929" spans="12:22" x14ac:dyDescent="0.25">
      <c r="L929" s="21">
        <v>2006</v>
      </c>
      <c r="M929" s="111">
        <v>2001</v>
      </c>
      <c r="N929" s="112">
        <v>5577</v>
      </c>
      <c r="O929" s="113">
        <v>21673</v>
      </c>
      <c r="P929" s="114">
        <v>24250</v>
      </c>
      <c r="Q929" s="115">
        <v>4241</v>
      </c>
      <c r="R929" s="116">
        <v>15498</v>
      </c>
      <c r="S929" s="112">
        <v>5177</v>
      </c>
      <c r="T929" s="117">
        <v>2281</v>
      </c>
      <c r="U929" s="118">
        <v>9419</v>
      </c>
      <c r="V929">
        <f t="shared" si="17"/>
        <v>90117</v>
      </c>
    </row>
    <row r="930" spans="12:22" x14ac:dyDescent="0.25">
      <c r="L930" s="21">
        <v>2007</v>
      </c>
      <c r="M930" s="111">
        <v>1953</v>
      </c>
      <c r="N930" s="112">
        <v>5417</v>
      </c>
      <c r="O930" s="113">
        <v>21104</v>
      </c>
      <c r="P930" s="114">
        <v>23978</v>
      </c>
      <c r="Q930" s="115">
        <v>4112</v>
      </c>
      <c r="R930" s="116">
        <v>14797</v>
      </c>
      <c r="S930" s="112">
        <v>5063</v>
      </c>
      <c r="T930" s="117">
        <v>2205</v>
      </c>
      <c r="U930" s="118">
        <v>8843</v>
      </c>
      <c r="V930">
        <f t="shared" si="17"/>
        <v>87472</v>
      </c>
    </row>
    <row r="931" spans="12:22" x14ac:dyDescent="0.25">
      <c r="L931" s="21">
        <v>2008</v>
      </c>
      <c r="M931" s="111">
        <v>1883</v>
      </c>
      <c r="N931" s="112">
        <v>5375</v>
      </c>
      <c r="O931" s="113">
        <v>20271</v>
      </c>
      <c r="P931" s="114">
        <v>24260</v>
      </c>
      <c r="Q931" s="115">
        <v>4115</v>
      </c>
      <c r="R931" s="116">
        <v>14803</v>
      </c>
      <c r="S931" s="112">
        <v>4993</v>
      </c>
      <c r="T931" s="117">
        <v>2176</v>
      </c>
      <c r="U931" s="118">
        <v>8940</v>
      </c>
      <c r="V931">
        <f t="shared" si="17"/>
        <v>86816</v>
      </c>
    </row>
    <row r="932" spans="12:22" x14ac:dyDescent="0.25">
      <c r="L932" s="21">
        <v>2009</v>
      </c>
      <c r="M932" s="111">
        <v>1827</v>
      </c>
      <c r="N932" s="112">
        <v>4778</v>
      </c>
      <c r="O932" s="113">
        <v>19151</v>
      </c>
      <c r="P932" s="114">
        <v>21351</v>
      </c>
      <c r="Q932" s="115">
        <v>3955</v>
      </c>
      <c r="R932" s="116">
        <v>13097</v>
      </c>
      <c r="S932" s="112">
        <v>4731</v>
      </c>
      <c r="T932" s="117">
        <v>2130</v>
      </c>
      <c r="U932" s="118">
        <v>9308</v>
      </c>
      <c r="V932">
        <f t="shared" si="17"/>
        <v>80328</v>
      </c>
    </row>
    <row r="933" spans="12:22" x14ac:dyDescent="0.25">
      <c r="L933" s="21">
        <v>2010</v>
      </c>
      <c r="M933" s="111">
        <v>1867</v>
      </c>
      <c r="N933" s="112">
        <v>4818</v>
      </c>
      <c r="O933" s="113">
        <v>20220</v>
      </c>
      <c r="P933" s="114">
        <v>23721</v>
      </c>
      <c r="Q933" s="115">
        <v>3880</v>
      </c>
      <c r="R933" s="116">
        <v>13685</v>
      </c>
      <c r="S933" s="112">
        <v>4789</v>
      </c>
      <c r="T933" s="117">
        <v>2198</v>
      </c>
      <c r="U933" s="118">
        <v>9576</v>
      </c>
      <c r="V933">
        <f t="shared" si="17"/>
        <v>84754</v>
      </c>
    </row>
    <row r="934" spans="12:22" x14ac:dyDescent="0.25">
      <c r="L934" s="21">
        <v>2011</v>
      </c>
      <c r="M934" s="111">
        <v>1818</v>
      </c>
      <c r="N934" s="112">
        <v>4765</v>
      </c>
      <c r="O934" s="113">
        <v>19883</v>
      </c>
      <c r="P934" s="114">
        <v>22816</v>
      </c>
      <c r="Q934" s="115">
        <v>3661</v>
      </c>
      <c r="R934" s="116">
        <v>13972</v>
      </c>
      <c r="S934" s="112">
        <v>4591</v>
      </c>
      <c r="T934" s="117">
        <v>2038</v>
      </c>
      <c r="U934" s="118">
        <v>8918</v>
      </c>
      <c r="V934">
        <f t="shared" si="17"/>
        <v>82462</v>
      </c>
    </row>
    <row r="935" spans="12:22" x14ac:dyDescent="0.25">
      <c r="L935" s="21">
        <v>2012</v>
      </c>
      <c r="M935" s="111">
        <v>1779</v>
      </c>
      <c r="N935" s="112">
        <v>4669</v>
      </c>
      <c r="O935" s="113">
        <v>18810</v>
      </c>
      <c r="P935" s="114">
        <v>22613</v>
      </c>
      <c r="Q935" s="115">
        <v>3632</v>
      </c>
      <c r="R935" s="116">
        <v>13472</v>
      </c>
      <c r="S935" s="112">
        <v>4619</v>
      </c>
      <c r="T935" s="117">
        <v>2040</v>
      </c>
      <c r="U935" s="118">
        <v>8178</v>
      </c>
      <c r="V935">
        <f t="shared" si="17"/>
        <v>79812</v>
      </c>
    </row>
    <row r="936" spans="12:22" x14ac:dyDescent="0.25">
      <c r="L936" s="21">
        <v>2013</v>
      </c>
      <c r="M936" s="111">
        <v>1816</v>
      </c>
      <c r="N936" s="112">
        <v>4807</v>
      </c>
      <c r="O936" s="113">
        <v>19148</v>
      </c>
      <c r="P936" s="114">
        <v>22415</v>
      </c>
      <c r="Q936" s="115">
        <v>3649</v>
      </c>
      <c r="R936" s="116">
        <v>13502</v>
      </c>
      <c r="S936" s="112">
        <v>4749</v>
      </c>
      <c r="T936" s="117">
        <v>2109</v>
      </c>
      <c r="U936" s="118">
        <v>8158</v>
      </c>
      <c r="V936">
        <f t="shared" si="17"/>
        <v>80353</v>
      </c>
    </row>
    <row r="937" spans="12:22" x14ac:dyDescent="0.25">
      <c r="L937" s="21">
        <v>2014</v>
      </c>
      <c r="M937" s="111">
        <v>1762</v>
      </c>
      <c r="N937" s="112">
        <v>4605</v>
      </c>
      <c r="O937" s="113">
        <v>17798</v>
      </c>
      <c r="P937" s="114">
        <v>22120</v>
      </c>
      <c r="Q937" s="115">
        <v>3448</v>
      </c>
      <c r="R937" s="116">
        <v>12785</v>
      </c>
      <c r="S937" s="112">
        <v>4578</v>
      </c>
      <c r="T937" s="117">
        <v>1986</v>
      </c>
      <c r="U937" s="118">
        <v>7597</v>
      </c>
      <c r="V937">
        <f t="shared" si="17"/>
        <v>76679</v>
      </c>
    </row>
    <row r="938" spans="12:22" x14ac:dyDescent="0.25">
      <c r="L938" s="21">
        <v>2015</v>
      </c>
      <c r="M938" s="111">
        <v>1788</v>
      </c>
      <c r="N938" s="112">
        <v>4653</v>
      </c>
      <c r="O938" s="113">
        <v>18154</v>
      </c>
      <c r="P938" s="114">
        <v>22544</v>
      </c>
      <c r="Q938" s="115">
        <v>3479</v>
      </c>
      <c r="R938" s="116">
        <v>13402</v>
      </c>
      <c r="S938" s="112">
        <v>4776</v>
      </c>
      <c r="T938" s="117">
        <v>2018</v>
      </c>
      <c r="U938" s="118">
        <v>8084</v>
      </c>
      <c r="V938">
        <f t="shared" si="17"/>
        <v>78898</v>
      </c>
    </row>
    <row r="939" spans="12:22" x14ac:dyDescent="0.25">
      <c r="L939" s="21">
        <v>2016</v>
      </c>
      <c r="M939" s="111">
        <v>1876</v>
      </c>
      <c r="N939" s="112">
        <v>4660</v>
      </c>
      <c r="O939" s="113">
        <v>17992</v>
      </c>
      <c r="P939" s="114">
        <v>22948</v>
      </c>
      <c r="Q939" s="115">
        <v>3686</v>
      </c>
      <c r="R939" s="116">
        <v>13181</v>
      </c>
      <c r="S939" s="112">
        <v>4796</v>
      </c>
      <c r="T939" s="117">
        <v>2061</v>
      </c>
      <c r="U939" s="118">
        <v>8396</v>
      </c>
      <c r="V939">
        <f t="shared" si="17"/>
        <v>79596</v>
      </c>
    </row>
    <row r="940" spans="12:22" ht="15.75" thickBot="1" x14ac:dyDescent="0.3">
      <c r="L940" s="25">
        <v>2017</v>
      </c>
      <c r="M940" s="119">
        <v>1898</v>
      </c>
      <c r="N940" s="120">
        <v>4724</v>
      </c>
      <c r="O940" s="121">
        <v>18247</v>
      </c>
      <c r="P940" s="122">
        <v>23695</v>
      </c>
      <c r="Q940" s="123">
        <v>3752</v>
      </c>
      <c r="R940" s="124">
        <v>14145</v>
      </c>
      <c r="S940" s="120">
        <v>4922</v>
      </c>
      <c r="T940" s="125">
        <v>2114</v>
      </c>
      <c r="U940" s="126">
        <v>8765</v>
      </c>
      <c r="V940">
        <f t="shared" si="17"/>
        <v>82262</v>
      </c>
    </row>
    <row r="942" spans="12:22" ht="15.75" thickBot="1" x14ac:dyDescent="0.3">
      <c r="L942" s="30" t="s">
        <v>116</v>
      </c>
    </row>
    <row r="943" spans="12:22" ht="15.75" thickBot="1" x14ac:dyDescent="0.3">
      <c r="L943" s="31" t="s">
        <v>3</v>
      </c>
      <c r="M943" s="99" t="s">
        <v>4</v>
      </c>
      <c r="N943" s="100" t="s">
        <v>5</v>
      </c>
      <c r="O943" s="101" t="s">
        <v>6</v>
      </c>
      <c r="P943" s="102" t="s">
        <v>7</v>
      </c>
      <c r="Q943" s="103" t="s">
        <v>8</v>
      </c>
      <c r="R943" s="104" t="s">
        <v>9</v>
      </c>
      <c r="S943" s="105" t="s">
        <v>10</v>
      </c>
      <c r="T943" s="106" t="s">
        <v>11</v>
      </c>
      <c r="U943" s="107" t="s">
        <v>12</v>
      </c>
      <c r="V943" t="s">
        <v>92</v>
      </c>
    </row>
    <row r="944" spans="12:22" x14ac:dyDescent="0.25">
      <c r="L944" s="17">
        <v>2000</v>
      </c>
      <c r="M944" s="99">
        <v>1811</v>
      </c>
      <c r="N944" s="105">
        <v>4953</v>
      </c>
      <c r="O944" s="108">
        <v>18091</v>
      </c>
      <c r="P944" s="109">
        <v>22492</v>
      </c>
      <c r="Q944" s="103">
        <v>3646</v>
      </c>
      <c r="R944" s="110">
        <v>14713</v>
      </c>
      <c r="S944" s="105">
        <v>4478</v>
      </c>
      <c r="T944" s="101">
        <v>2096</v>
      </c>
      <c r="U944" s="107">
        <v>8135</v>
      </c>
      <c r="V944">
        <f>SUM(M944:U944)</f>
        <v>80415</v>
      </c>
    </row>
    <row r="945" spans="12:22" x14ac:dyDescent="0.25">
      <c r="L945" s="21">
        <v>2001</v>
      </c>
      <c r="M945" s="111">
        <v>1924</v>
      </c>
      <c r="N945" s="112">
        <v>5315</v>
      </c>
      <c r="O945" s="113">
        <v>19450</v>
      </c>
      <c r="P945" s="114">
        <v>22900</v>
      </c>
      <c r="Q945" s="115">
        <v>3880</v>
      </c>
      <c r="R945" s="116">
        <v>15315</v>
      </c>
      <c r="S945" s="112">
        <v>4669</v>
      </c>
      <c r="T945" s="117">
        <v>2162</v>
      </c>
      <c r="U945" s="118">
        <v>8710</v>
      </c>
      <c r="V945">
        <f t="shared" ref="V945:V961" si="18">SUM(M945:U945)</f>
        <v>84325</v>
      </c>
    </row>
    <row r="946" spans="12:22" x14ac:dyDescent="0.25">
      <c r="L946" s="21">
        <v>2002</v>
      </c>
      <c r="M946" s="111">
        <v>2034</v>
      </c>
      <c r="N946" s="112">
        <v>5290</v>
      </c>
      <c r="O946" s="113">
        <v>19886</v>
      </c>
      <c r="P946" s="114">
        <v>23068</v>
      </c>
      <c r="Q946" s="115">
        <v>3981</v>
      </c>
      <c r="R946" s="116">
        <v>15608</v>
      </c>
      <c r="S946" s="112">
        <v>4877</v>
      </c>
      <c r="T946" s="117">
        <v>2211</v>
      </c>
      <c r="U946" s="118">
        <v>9156</v>
      </c>
      <c r="V946">
        <f t="shared" si="18"/>
        <v>86111</v>
      </c>
    </row>
    <row r="947" spans="12:22" x14ac:dyDescent="0.25">
      <c r="L947" s="21">
        <v>2003</v>
      </c>
      <c r="M947" s="111">
        <v>2085</v>
      </c>
      <c r="N947" s="112">
        <v>5667</v>
      </c>
      <c r="O947" s="113">
        <v>21707</v>
      </c>
      <c r="P947" s="114">
        <v>24265</v>
      </c>
      <c r="Q947" s="115">
        <v>4159</v>
      </c>
      <c r="R947" s="116">
        <v>16424</v>
      </c>
      <c r="S947" s="112">
        <v>5146</v>
      </c>
      <c r="T947" s="117">
        <v>2310</v>
      </c>
      <c r="U947" s="118">
        <v>10025</v>
      </c>
      <c r="V947">
        <f t="shared" si="18"/>
        <v>91788</v>
      </c>
    </row>
    <row r="948" spans="12:22" x14ac:dyDescent="0.25">
      <c r="L948" s="21">
        <v>2004</v>
      </c>
      <c r="M948" s="111">
        <v>2089</v>
      </c>
      <c r="N948" s="112">
        <v>5642</v>
      </c>
      <c r="O948" s="113">
        <v>22041</v>
      </c>
      <c r="P948" s="114">
        <v>23331</v>
      </c>
      <c r="Q948" s="115">
        <v>4319</v>
      </c>
      <c r="R948" s="116">
        <v>16526</v>
      </c>
      <c r="S948" s="112">
        <v>5224</v>
      </c>
      <c r="T948" s="117">
        <v>2327</v>
      </c>
      <c r="U948" s="118">
        <v>9886</v>
      </c>
      <c r="V948">
        <f t="shared" si="18"/>
        <v>91385</v>
      </c>
    </row>
    <row r="949" spans="12:22" x14ac:dyDescent="0.25">
      <c r="L949" s="21">
        <v>2005</v>
      </c>
      <c r="M949" s="111">
        <v>2068</v>
      </c>
      <c r="N949" s="112">
        <v>5366</v>
      </c>
      <c r="O949" s="113">
        <v>22225</v>
      </c>
      <c r="P949" s="114">
        <v>24569</v>
      </c>
      <c r="Q949" s="115">
        <v>4314</v>
      </c>
      <c r="R949" s="116">
        <v>16093</v>
      </c>
      <c r="S949" s="112">
        <v>5307</v>
      </c>
      <c r="T949" s="117">
        <v>2368</v>
      </c>
      <c r="U949" s="118">
        <v>10257</v>
      </c>
      <c r="V949">
        <f t="shared" si="18"/>
        <v>92567</v>
      </c>
    </row>
    <row r="950" spans="12:22" x14ac:dyDescent="0.25">
      <c r="L950" s="21">
        <v>2006</v>
      </c>
      <c r="M950" s="111">
        <v>2001</v>
      </c>
      <c r="N950" s="112">
        <v>5577</v>
      </c>
      <c r="O950" s="113">
        <v>21673</v>
      </c>
      <c r="P950" s="114">
        <v>24250</v>
      </c>
      <c r="Q950" s="115">
        <v>4241</v>
      </c>
      <c r="R950" s="116">
        <v>15498</v>
      </c>
      <c r="S950" s="112">
        <v>5177</v>
      </c>
      <c r="T950" s="117">
        <v>2281</v>
      </c>
      <c r="U950" s="118">
        <v>9419</v>
      </c>
      <c r="V950">
        <f t="shared" si="18"/>
        <v>90117</v>
      </c>
    </row>
    <row r="951" spans="12:22" x14ac:dyDescent="0.25">
      <c r="L951" s="21">
        <v>2007</v>
      </c>
      <c r="M951" s="111">
        <v>1953</v>
      </c>
      <c r="N951" s="112">
        <v>5417</v>
      </c>
      <c r="O951" s="113">
        <v>21104</v>
      </c>
      <c r="P951" s="114">
        <v>23978</v>
      </c>
      <c r="Q951" s="115">
        <v>4112</v>
      </c>
      <c r="R951" s="116">
        <v>14797</v>
      </c>
      <c r="S951" s="112">
        <v>5063</v>
      </c>
      <c r="T951" s="117">
        <v>2205</v>
      </c>
      <c r="U951" s="118">
        <v>8843</v>
      </c>
      <c r="V951">
        <f t="shared" si="18"/>
        <v>87472</v>
      </c>
    </row>
    <row r="952" spans="12:22" x14ac:dyDescent="0.25">
      <c r="L952" s="21">
        <v>2008</v>
      </c>
      <c r="M952" s="111">
        <v>1883</v>
      </c>
      <c r="N952" s="112">
        <v>5375</v>
      </c>
      <c r="O952" s="113">
        <v>20271</v>
      </c>
      <c r="P952" s="114">
        <v>24260</v>
      </c>
      <c r="Q952" s="115">
        <v>4115</v>
      </c>
      <c r="R952" s="116">
        <v>14803</v>
      </c>
      <c r="S952" s="112">
        <v>4993</v>
      </c>
      <c r="T952" s="117">
        <v>2176</v>
      </c>
      <c r="U952" s="118">
        <v>8940</v>
      </c>
      <c r="V952">
        <f t="shared" si="18"/>
        <v>86816</v>
      </c>
    </row>
    <row r="953" spans="12:22" x14ac:dyDescent="0.25">
      <c r="L953" s="21">
        <v>2009</v>
      </c>
      <c r="M953" s="111">
        <v>1827</v>
      </c>
      <c r="N953" s="112">
        <v>4778</v>
      </c>
      <c r="O953" s="113">
        <v>19151</v>
      </c>
      <c r="P953" s="114">
        <v>21351</v>
      </c>
      <c r="Q953" s="115">
        <v>3955</v>
      </c>
      <c r="R953" s="116">
        <v>13097</v>
      </c>
      <c r="S953" s="112">
        <v>4731</v>
      </c>
      <c r="T953" s="117">
        <v>2130</v>
      </c>
      <c r="U953" s="118">
        <v>9308</v>
      </c>
      <c r="V953">
        <f t="shared" si="18"/>
        <v>80328</v>
      </c>
    </row>
    <row r="954" spans="12:22" x14ac:dyDescent="0.25">
      <c r="L954" s="21">
        <v>2010</v>
      </c>
      <c r="M954" s="111">
        <v>1867</v>
      </c>
      <c r="N954" s="112">
        <v>4818</v>
      </c>
      <c r="O954" s="113">
        <v>20220</v>
      </c>
      <c r="P954" s="114">
        <v>23721</v>
      </c>
      <c r="Q954" s="115">
        <v>3880</v>
      </c>
      <c r="R954" s="116">
        <v>13685</v>
      </c>
      <c r="S954" s="112">
        <v>4789</v>
      </c>
      <c r="T954" s="117">
        <v>2198</v>
      </c>
      <c r="U954" s="118">
        <v>9576</v>
      </c>
      <c r="V954">
        <f t="shared" si="18"/>
        <v>84754</v>
      </c>
    </row>
    <row r="955" spans="12:22" x14ac:dyDescent="0.25">
      <c r="L955" s="21">
        <v>2011</v>
      </c>
      <c r="M955" s="111">
        <v>1818</v>
      </c>
      <c r="N955" s="112">
        <v>4765</v>
      </c>
      <c r="O955" s="113">
        <v>19883</v>
      </c>
      <c r="P955" s="114">
        <v>22816</v>
      </c>
      <c r="Q955" s="115">
        <v>3661</v>
      </c>
      <c r="R955" s="116">
        <v>13972</v>
      </c>
      <c r="S955" s="112">
        <v>4591</v>
      </c>
      <c r="T955" s="117">
        <v>2038</v>
      </c>
      <c r="U955" s="118">
        <v>8918</v>
      </c>
      <c r="V955">
        <f t="shared" si="18"/>
        <v>82462</v>
      </c>
    </row>
    <row r="956" spans="12:22" x14ac:dyDescent="0.25">
      <c r="L956" s="21">
        <v>2012</v>
      </c>
      <c r="M956" s="111">
        <v>1779</v>
      </c>
      <c r="N956" s="112">
        <v>4669</v>
      </c>
      <c r="O956" s="113">
        <v>18810</v>
      </c>
      <c r="P956" s="114">
        <v>22613</v>
      </c>
      <c r="Q956" s="115">
        <v>3632</v>
      </c>
      <c r="R956" s="116">
        <v>13472</v>
      </c>
      <c r="S956" s="112">
        <v>4619</v>
      </c>
      <c r="T956" s="117">
        <v>2040</v>
      </c>
      <c r="U956" s="118">
        <v>8178</v>
      </c>
      <c r="V956">
        <f t="shared" si="18"/>
        <v>79812</v>
      </c>
    </row>
    <row r="957" spans="12:22" x14ac:dyDescent="0.25">
      <c r="L957" s="21">
        <v>2013</v>
      </c>
      <c r="M957" s="111">
        <v>1816</v>
      </c>
      <c r="N957" s="112">
        <v>4807</v>
      </c>
      <c r="O957" s="113">
        <v>19148</v>
      </c>
      <c r="P957" s="114">
        <v>22415</v>
      </c>
      <c r="Q957" s="115">
        <v>3649</v>
      </c>
      <c r="R957" s="116">
        <v>13502</v>
      </c>
      <c r="S957" s="112">
        <v>4749</v>
      </c>
      <c r="T957" s="117">
        <v>2109</v>
      </c>
      <c r="U957" s="118">
        <v>8158</v>
      </c>
      <c r="V957">
        <f t="shared" si="18"/>
        <v>80353</v>
      </c>
    </row>
    <row r="958" spans="12:22" x14ac:dyDescent="0.25">
      <c r="L958" s="21">
        <v>2014</v>
      </c>
      <c r="M958" s="111">
        <v>1762</v>
      </c>
      <c r="N958" s="112">
        <v>4605</v>
      </c>
      <c r="O958" s="113">
        <v>17798</v>
      </c>
      <c r="P958" s="114">
        <v>22120</v>
      </c>
      <c r="Q958" s="115">
        <v>3448</v>
      </c>
      <c r="R958" s="116">
        <v>12785</v>
      </c>
      <c r="S958" s="112">
        <v>4578</v>
      </c>
      <c r="T958" s="117">
        <v>1986</v>
      </c>
      <c r="U958" s="118">
        <v>7597</v>
      </c>
      <c r="V958">
        <f t="shared" si="18"/>
        <v>76679</v>
      </c>
    </row>
    <row r="959" spans="12:22" x14ac:dyDescent="0.25">
      <c r="L959" s="21">
        <v>2015</v>
      </c>
      <c r="M959" s="111">
        <v>1788</v>
      </c>
      <c r="N959" s="112">
        <v>4653</v>
      </c>
      <c r="O959" s="113">
        <v>18154</v>
      </c>
      <c r="P959" s="114">
        <v>22544</v>
      </c>
      <c r="Q959" s="115">
        <v>3479</v>
      </c>
      <c r="R959" s="116">
        <v>13402</v>
      </c>
      <c r="S959" s="112">
        <v>4776</v>
      </c>
      <c r="T959" s="117">
        <v>2018</v>
      </c>
      <c r="U959" s="118">
        <v>8084</v>
      </c>
      <c r="V959">
        <f t="shared" si="18"/>
        <v>78898</v>
      </c>
    </row>
    <row r="960" spans="12:22" x14ac:dyDescent="0.25">
      <c r="L960" s="21">
        <v>2016</v>
      </c>
      <c r="M960" s="111">
        <v>1876</v>
      </c>
      <c r="N960" s="112">
        <v>4660</v>
      </c>
      <c r="O960" s="113">
        <v>17992</v>
      </c>
      <c r="P960" s="114">
        <v>22948</v>
      </c>
      <c r="Q960" s="115">
        <v>3686</v>
      </c>
      <c r="R960" s="116">
        <v>13181</v>
      </c>
      <c r="S960" s="112">
        <v>4796</v>
      </c>
      <c r="T960" s="117">
        <v>2061</v>
      </c>
      <c r="U960" s="118">
        <v>8396</v>
      </c>
      <c r="V960">
        <f t="shared" si="18"/>
        <v>79596</v>
      </c>
    </row>
    <row r="961" spans="12:34" ht="15.75" thickBot="1" x14ac:dyDescent="0.3">
      <c r="L961" s="25">
        <v>2017</v>
      </c>
      <c r="M961" s="119">
        <v>1898</v>
      </c>
      <c r="N961" s="120">
        <v>4724</v>
      </c>
      <c r="O961" s="121">
        <v>18247</v>
      </c>
      <c r="P961" s="122">
        <v>23695</v>
      </c>
      <c r="Q961" s="123">
        <v>3752</v>
      </c>
      <c r="R961" s="124">
        <v>14145</v>
      </c>
      <c r="S961" s="120">
        <v>4922</v>
      </c>
      <c r="T961" s="125">
        <v>2114</v>
      </c>
      <c r="U961" s="126">
        <v>8765</v>
      </c>
      <c r="V961">
        <f t="shared" si="18"/>
        <v>82262</v>
      </c>
    </row>
    <row r="963" spans="12:34" ht="15.75" thickBot="1" x14ac:dyDescent="0.3">
      <c r="L963" s="30" t="s">
        <v>116</v>
      </c>
    </row>
    <row r="964" spans="12:34" ht="15.75" customHeight="1" thickBot="1" x14ac:dyDescent="0.3">
      <c r="L964" s="31" t="s">
        <v>3</v>
      </c>
      <c r="M964" s="99" t="s">
        <v>4</v>
      </c>
      <c r="N964" s="100" t="s">
        <v>5</v>
      </c>
      <c r="O964" s="101" t="s">
        <v>6</v>
      </c>
      <c r="P964" s="102" t="s">
        <v>7</v>
      </c>
      <c r="Q964" s="103" t="s">
        <v>8</v>
      </c>
      <c r="R964" s="104" t="s">
        <v>9</v>
      </c>
      <c r="S964" s="105" t="s">
        <v>10</v>
      </c>
      <c r="T964" s="106" t="s">
        <v>11</v>
      </c>
      <c r="U964" s="107" t="s">
        <v>12</v>
      </c>
      <c r="V964" t="s">
        <v>92</v>
      </c>
      <c r="X964" s="127" t="s">
        <v>81</v>
      </c>
      <c r="Y964" s="84" t="s">
        <v>82</v>
      </c>
      <c r="Z964" s="84" t="s">
        <v>83</v>
      </c>
      <c r="AA964" s="84" t="s">
        <v>84</v>
      </c>
      <c r="AB964" s="84" t="s">
        <v>85</v>
      </c>
      <c r="AC964" s="84" t="s">
        <v>86</v>
      </c>
      <c r="AD964" s="84" t="s">
        <v>87</v>
      </c>
      <c r="AE964" s="84" t="s">
        <v>88</v>
      </c>
      <c r="AF964" s="84" t="s">
        <v>89</v>
      </c>
      <c r="AG964" s="84" t="s">
        <v>90</v>
      </c>
      <c r="AH964" s="85" t="s">
        <v>91</v>
      </c>
    </row>
    <row r="965" spans="12:34" ht="15.75" thickBot="1" x14ac:dyDescent="0.3">
      <c r="L965" s="17">
        <v>2000</v>
      </c>
      <c r="M965" s="128">
        <f>M923/Z965</f>
        <v>6.5562256992462691E-3</v>
      </c>
      <c r="N965" s="128">
        <f>N923/AA965</f>
        <v>8.8336638748983398E-3</v>
      </c>
      <c r="O965" s="128">
        <f>O923/AB965</f>
        <v>1.1785030516265244E-2</v>
      </c>
      <c r="P965" s="128">
        <f>P923/AC965</f>
        <v>1.6417098833241488E-2</v>
      </c>
      <c r="Q965" s="128">
        <f>Q923/AD965</f>
        <v>7.1092357669044213E-3</v>
      </c>
      <c r="R965" s="128">
        <f>R923/AE965</f>
        <v>1.243776047610594E-2</v>
      </c>
      <c r="S965" s="128">
        <f>S923/AF965</f>
        <v>6.7090263222160463E-3</v>
      </c>
      <c r="T965" s="128">
        <f>T923/AG965</f>
        <v>6.016660638523851E-3</v>
      </c>
      <c r="U965" s="128">
        <f>U923/AH965</f>
        <v>5.2533455771479791E-3</v>
      </c>
      <c r="V965">
        <f>SUM(M965:U965)</f>
        <v>8.1118047704549584E-2</v>
      </c>
      <c r="X965" s="80" t="s">
        <v>72</v>
      </c>
      <c r="Y965" s="92">
        <f>SUM(Z965:AH965)</f>
        <v>8002186</v>
      </c>
      <c r="Z965" s="92">
        <v>276226</v>
      </c>
      <c r="AA965" s="92">
        <v>560696</v>
      </c>
      <c r="AB965" s="92">
        <v>1535083</v>
      </c>
      <c r="AC965" s="92">
        <v>1370035</v>
      </c>
      <c r="AD965" s="92">
        <v>512854</v>
      </c>
      <c r="AE965" s="92">
        <v>1182930</v>
      </c>
      <c r="AF965" s="92">
        <v>667459</v>
      </c>
      <c r="AG965" s="92">
        <v>348366</v>
      </c>
      <c r="AH965" s="92">
        <v>1548537</v>
      </c>
    </row>
    <row r="966" spans="12:34" ht="15.75" thickBot="1" x14ac:dyDescent="0.3">
      <c r="L966" s="21">
        <v>2001</v>
      </c>
      <c r="M966" s="128">
        <f>M924/Z966</f>
        <v>6.9721259911000302E-3</v>
      </c>
      <c r="N966" s="128">
        <f>N924/AA966</f>
        <v>9.4983478414714124E-3</v>
      </c>
      <c r="O966" s="128">
        <f>O924/AB966</f>
        <v>1.2634661456032677E-2</v>
      </c>
      <c r="P966" s="128">
        <f>P924/AC966</f>
        <v>1.667717790106428E-2</v>
      </c>
      <c r="Q966" s="128">
        <f>Q924/AD966</f>
        <v>7.5361609475362778E-3</v>
      </c>
      <c r="R966" s="128">
        <f>R924/AE966</f>
        <v>1.2952020439074761E-2</v>
      </c>
      <c r="S966" s="128">
        <f>S924/AF966</f>
        <v>6.9531729343015256E-3</v>
      </c>
      <c r="T966" s="128">
        <f>T924/AG966</f>
        <v>6.1748669775996846E-3</v>
      </c>
      <c r="U966" s="128">
        <f>U924/AH966</f>
        <v>5.6050493064153679E-3</v>
      </c>
      <c r="V966">
        <f t="shared" ref="V966:V982" si="19">SUM(M966:U966)</f>
        <v>8.5003583794596008E-2</v>
      </c>
      <c r="X966" s="80" t="s">
        <v>73</v>
      </c>
      <c r="Y966" s="92">
        <f t="shared" ref="Y966:Y983" si="20">SUM(Z966:AH966)</f>
        <v>8020946</v>
      </c>
      <c r="Z966" s="92">
        <v>275956</v>
      </c>
      <c r="AA966" s="92">
        <v>559571</v>
      </c>
      <c r="AB966" s="92">
        <v>1539416</v>
      </c>
      <c r="AC966" s="92">
        <v>1373134</v>
      </c>
      <c r="AD966" s="92">
        <v>514851</v>
      </c>
      <c r="AE966" s="92">
        <v>1182441</v>
      </c>
      <c r="AF966" s="92">
        <v>671492</v>
      </c>
      <c r="AG966" s="92">
        <v>350129</v>
      </c>
      <c r="AH966" s="92">
        <v>1553956</v>
      </c>
    </row>
    <row r="967" spans="12:34" ht="15.75" thickBot="1" x14ac:dyDescent="0.3">
      <c r="L967" s="21">
        <v>2002</v>
      </c>
      <c r="M967" s="128">
        <f>M925/Z967</f>
        <v>7.3516389383857482E-3</v>
      </c>
      <c r="N967" s="128">
        <f>N925/AA967</f>
        <v>9.4475589043689148E-3</v>
      </c>
      <c r="O967" s="128">
        <f>O925/AB967</f>
        <v>1.2873972189475143E-2</v>
      </c>
      <c r="P967" s="128">
        <f>P925/AC967</f>
        <v>1.6742608879940658E-2</v>
      </c>
      <c r="Q967" s="128">
        <f>Q925/AD967</f>
        <v>7.6994487960545402E-3</v>
      </c>
      <c r="R967" s="128">
        <f>R925/AE967</f>
        <v>1.3136753366882218E-2</v>
      </c>
      <c r="S967" s="128">
        <f>S925/AF967</f>
        <v>7.2176894809982519E-3</v>
      </c>
      <c r="T967" s="128">
        <f>T925/AG967</f>
        <v>6.271023955254783E-3</v>
      </c>
      <c r="U967" s="128">
        <f>U925/AH967</f>
        <v>5.8276786731528973E-3</v>
      </c>
      <c r="V967">
        <f t="shared" si="19"/>
        <v>8.6568373184513159E-2</v>
      </c>
      <c r="X967" s="80" t="s">
        <v>74</v>
      </c>
      <c r="Y967" s="92">
        <f t="shared" si="20"/>
        <v>8063640</v>
      </c>
      <c r="Z967" s="92">
        <v>276673</v>
      </c>
      <c r="AA967" s="92">
        <v>559933</v>
      </c>
      <c r="AB967" s="92">
        <v>1544667</v>
      </c>
      <c r="AC967" s="92">
        <v>1377802</v>
      </c>
      <c r="AD967" s="92">
        <v>517050</v>
      </c>
      <c r="AE967" s="92">
        <v>1188117</v>
      </c>
      <c r="AF967" s="92">
        <v>675701</v>
      </c>
      <c r="AG967" s="92">
        <v>352574</v>
      </c>
      <c r="AH967" s="92">
        <v>1571123</v>
      </c>
    </row>
    <row r="968" spans="12:34" ht="15.75" thickBot="1" x14ac:dyDescent="0.3">
      <c r="L968" s="21">
        <v>2003</v>
      </c>
      <c r="M968" s="128">
        <f>M926/Z968</f>
        <v>7.539541914067303E-3</v>
      </c>
      <c r="N968" s="128">
        <f>N926/AA968</f>
        <v>1.0144587673618881E-2</v>
      </c>
      <c r="O968" s="128">
        <f>O926/AB968</f>
        <v>1.4011123955878547E-2</v>
      </c>
      <c r="P968" s="128">
        <f>P926/AC968</f>
        <v>1.7551130823735002E-2</v>
      </c>
      <c r="Q968" s="128">
        <f>Q926/AD968</f>
        <v>8.0431806050854406E-3</v>
      </c>
      <c r="R968" s="128">
        <f>R926/AE968</f>
        <v>1.3809629913017157E-2</v>
      </c>
      <c r="S968" s="128">
        <f>S926/AF968</f>
        <v>7.5736948769384964E-3</v>
      </c>
      <c r="T968" s="128">
        <f>T926/AG968</f>
        <v>6.5142905486386257E-3</v>
      </c>
      <c r="U968" s="128">
        <f>U926/AH968</f>
        <v>6.2937660012330129E-3</v>
      </c>
      <c r="V968">
        <f t="shared" si="19"/>
        <v>9.1480946312212458E-2</v>
      </c>
      <c r="X968" s="80" t="s">
        <v>75</v>
      </c>
      <c r="Y968" s="92">
        <f t="shared" si="20"/>
        <v>8100273</v>
      </c>
      <c r="Z968" s="92">
        <v>276542</v>
      </c>
      <c r="AA968" s="92">
        <v>558623</v>
      </c>
      <c r="AB968" s="92">
        <v>1549269</v>
      </c>
      <c r="AC968" s="92">
        <v>1382532</v>
      </c>
      <c r="AD968" s="92">
        <v>517084</v>
      </c>
      <c r="AE968" s="92">
        <v>1189315</v>
      </c>
      <c r="AF968" s="92">
        <v>679457</v>
      </c>
      <c r="AG968" s="92">
        <v>354605</v>
      </c>
      <c r="AH968" s="92">
        <v>1592846</v>
      </c>
    </row>
    <row r="969" spans="12:34" ht="15.75" thickBot="1" x14ac:dyDescent="0.3">
      <c r="L969" s="21">
        <v>2004</v>
      </c>
      <c r="M969" s="128">
        <f>M927/Z969</f>
        <v>7.5471834446082259E-3</v>
      </c>
      <c r="N969" s="128">
        <f>N927/AA969</f>
        <v>1.0110640006021224E-2</v>
      </c>
      <c r="O969" s="128">
        <f>O927/AB969</f>
        <v>1.4153424119191595E-2</v>
      </c>
      <c r="P969" s="128">
        <f>P927/AC969</f>
        <v>1.6815280564588666E-2</v>
      </c>
      <c r="Q969" s="128">
        <f>Q927/AD969</f>
        <v>8.3107077090040036E-3</v>
      </c>
      <c r="R969" s="128">
        <f>R927/AE969</f>
        <v>1.3862140235268855E-2</v>
      </c>
      <c r="S969" s="128">
        <f>S927/AF969</f>
        <v>7.6414598933062629E-3</v>
      </c>
      <c r="T969" s="128">
        <f>T927/AG969</f>
        <v>6.5169659560643913E-3</v>
      </c>
      <c r="U969" s="128">
        <f>U927/AH969</f>
        <v>6.138809371526506E-3</v>
      </c>
      <c r="V969">
        <f t="shared" si="19"/>
        <v>9.1096611299579716E-2</v>
      </c>
      <c r="X969" s="80" t="s">
        <v>37</v>
      </c>
      <c r="Y969" s="92">
        <f t="shared" si="20"/>
        <v>8142573</v>
      </c>
      <c r="Z969" s="92">
        <v>276792</v>
      </c>
      <c r="AA969" s="92">
        <v>558026</v>
      </c>
      <c r="AB969" s="92">
        <v>1557291</v>
      </c>
      <c r="AC969" s="92">
        <v>1387488</v>
      </c>
      <c r="AD969" s="92">
        <v>519691</v>
      </c>
      <c r="AE969" s="92">
        <v>1192168</v>
      </c>
      <c r="AF969" s="92">
        <v>683639</v>
      </c>
      <c r="AG969" s="92">
        <v>357068</v>
      </c>
      <c r="AH969" s="92">
        <v>1610410</v>
      </c>
    </row>
    <row r="970" spans="12:34" ht="15.75" thickBot="1" x14ac:dyDescent="0.3">
      <c r="L970" s="21">
        <v>2005</v>
      </c>
      <c r="M970" s="128">
        <f>M928/Z970</f>
        <v>7.4379927490360823E-3</v>
      </c>
      <c r="N970" s="128">
        <f>N928/AA970</f>
        <v>9.6005553507977799E-3</v>
      </c>
      <c r="O970" s="128">
        <f>O928/AB970</f>
        <v>1.4165533742651929E-2</v>
      </c>
      <c r="P970" s="128">
        <f>P928/AC970</f>
        <v>1.7615646370684995E-2</v>
      </c>
      <c r="Q970" s="128">
        <f>Q928/AD970</f>
        <v>8.2585298897905508E-3</v>
      </c>
      <c r="R970" s="128">
        <f>R928/AE970</f>
        <v>1.3446915890974114E-2</v>
      </c>
      <c r="S970" s="128">
        <f>S928/AF970</f>
        <v>7.7029816214144921E-3</v>
      </c>
      <c r="T970" s="128">
        <f>T928/AG970</f>
        <v>6.5767912590889146E-3</v>
      </c>
      <c r="U970" s="128">
        <f>U928/AH970</f>
        <v>6.2827359823688922E-3</v>
      </c>
      <c r="V970">
        <f t="shared" si="19"/>
        <v>9.1087682856807753E-2</v>
      </c>
      <c r="X970" s="80" t="s">
        <v>38</v>
      </c>
      <c r="Y970" s="92">
        <f t="shared" si="20"/>
        <v>8201359</v>
      </c>
      <c r="Z970" s="92">
        <v>278032</v>
      </c>
      <c r="AA970" s="92">
        <v>558926</v>
      </c>
      <c r="AB970" s="92">
        <v>1568949</v>
      </c>
      <c r="AC970" s="92">
        <v>1394726</v>
      </c>
      <c r="AD970" s="92">
        <v>522369</v>
      </c>
      <c r="AE970" s="92">
        <v>1196780</v>
      </c>
      <c r="AF970" s="92">
        <v>688954</v>
      </c>
      <c r="AG970" s="92">
        <v>360054</v>
      </c>
      <c r="AH970" s="92">
        <v>1632569</v>
      </c>
    </row>
    <row r="971" spans="12:34" ht="15.75" thickBot="1" x14ac:dyDescent="0.3">
      <c r="L971" s="21">
        <v>2006</v>
      </c>
      <c r="M971" s="128">
        <f>M929/Z971</f>
        <v>7.1687798027421212E-3</v>
      </c>
      <c r="N971" s="128">
        <f>N929/AA971</f>
        <v>9.9718028812198611E-3</v>
      </c>
      <c r="O971" s="128">
        <f>O929/AB971</f>
        <v>1.3712740453818125E-2</v>
      </c>
      <c r="P971" s="128">
        <f>P929/AC971</f>
        <v>1.7317878406355267E-2</v>
      </c>
      <c r="Q971" s="128">
        <f>Q929/AD971</f>
        <v>8.0793263735426356E-3</v>
      </c>
      <c r="R971" s="128">
        <f>R929/AE971</f>
        <v>1.2905815361401136E-2</v>
      </c>
      <c r="S971" s="128">
        <f>S929/AF971</f>
        <v>7.4569357280415069E-3</v>
      </c>
      <c r="T971" s="128">
        <f>T929/AG971</f>
        <v>6.2901580122990373E-3</v>
      </c>
      <c r="U971" s="128">
        <f>U929/AH971</f>
        <v>5.7000246301096126E-3</v>
      </c>
      <c r="V971">
        <f t="shared" si="19"/>
        <v>8.86034616495293E-2</v>
      </c>
      <c r="X971" s="80" t="s">
        <v>39</v>
      </c>
      <c r="Y971" s="92">
        <f t="shared" si="20"/>
        <v>8254298</v>
      </c>
      <c r="Z971" s="92">
        <v>279127</v>
      </c>
      <c r="AA971" s="92">
        <v>559277</v>
      </c>
      <c r="AB971" s="92">
        <v>1580501</v>
      </c>
      <c r="AC971" s="92">
        <v>1400287</v>
      </c>
      <c r="AD971" s="92">
        <v>524920</v>
      </c>
      <c r="AE971" s="92">
        <v>1200854</v>
      </c>
      <c r="AF971" s="92">
        <v>694253</v>
      </c>
      <c r="AG971" s="92">
        <v>362630</v>
      </c>
      <c r="AH971" s="92">
        <v>1652449</v>
      </c>
    </row>
    <row r="972" spans="12:34" ht="15.75" thickBot="1" x14ac:dyDescent="0.3">
      <c r="L972" s="21">
        <v>2007</v>
      </c>
      <c r="M972" s="128">
        <f>M930/Z972</f>
        <v>6.9734558776270968E-3</v>
      </c>
      <c r="N972" s="128">
        <f>N930/AA972</f>
        <v>9.683710736458984E-3</v>
      </c>
      <c r="O972" s="128">
        <f>O930/AB972</f>
        <v>1.3284929121654925E-2</v>
      </c>
      <c r="P972" s="128">
        <f>P930/AC972</f>
        <v>1.7082447852511607E-2</v>
      </c>
      <c r="Q972" s="128">
        <f>Q930/AD972</f>
        <v>7.8167771762272641E-3</v>
      </c>
      <c r="R972" s="128">
        <f>R930/AE972</f>
        <v>1.2305371468868998E-2</v>
      </c>
      <c r="S972" s="128">
        <f>S930/AF972</f>
        <v>7.2613527657822913E-3</v>
      </c>
      <c r="T972" s="128">
        <f>T930/AG972</f>
        <v>6.0532189123971569E-3</v>
      </c>
      <c r="U972" s="128">
        <f>U930/AH972</f>
        <v>5.323112892371148E-3</v>
      </c>
      <c r="V972">
        <f t="shared" si="19"/>
        <v>8.5784376803899484E-2</v>
      </c>
      <c r="X972" s="80" t="s">
        <v>40</v>
      </c>
      <c r="Y972" s="92">
        <f t="shared" si="20"/>
        <v>8282984</v>
      </c>
      <c r="Z972" s="92">
        <v>280062</v>
      </c>
      <c r="AA972" s="92">
        <v>559393</v>
      </c>
      <c r="AB972" s="92">
        <v>1588567</v>
      </c>
      <c r="AC972" s="92">
        <v>1403663</v>
      </c>
      <c r="AD972" s="92">
        <v>526048</v>
      </c>
      <c r="AE972" s="92">
        <v>1202483</v>
      </c>
      <c r="AF972" s="92">
        <v>697253</v>
      </c>
      <c r="AG972" s="92">
        <v>364269</v>
      </c>
      <c r="AH972" s="92">
        <v>1661246</v>
      </c>
    </row>
    <row r="973" spans="12:34" ht="15.75" thickBot="1" x14ac:dyDescent="0.3">
      <c r="L973" s="21">
        <v>2008</v>
      </c>
      <c r="M973" s="128">
        <f>M931/Z973</f>
        <v>6.7016161465173309E-3</v>
      </c>
      <c r="N973" s="128">
        <f>N931/AA973</f>
        <v>9.6031015784819058E-3</v>
      </c>
      <c r="O973" s="128">
        <f>O931/AB973</f>
        <v>1.2705084227356514E-2</v>
      </c>
      <c r="P973" s="128">
        <f>P931/AC973</f>
        <v>1.7257544306931046E-2</v>
      </c>
      <c r="Q973" s="128">
        <f>Q931/AD973</f>
        <v>7.8240268925969299E-3</v>
      </c>
      <c r="R973" s="128">
        <f>R931/AE973</f>
        <v>1.2297904546062518E-2</v>
      </c>
      <c r="S973" s="128">
        <f>S931/AF973</f>
        <v>7.1370578111688591E-3</v>
      </c>
      <c r="T973" s="128">
        <f>T931/AG973</f>
        <v>5.9522181312879879E-3</v>
      </c>
      <c r="U973" s="128">
        <f>U931/AH973</f>
        <v>5.3493822779871721E-3</v>
      </c>
      <c r="V973">
        <f t="shared" si="19"/>
        <v>8.4827935918390274E-2</v>
      </c>
      <c r="X973" s="80" t="s">
        <v>41</v>
      </c>
      <c r="Y973" s="92">
        <f t="shared" si="20"/>
        <v>8307989</v>
      </c>
      <c r="Z973" s="92">
        <v>280977</v>
      </c>
      <c r="AA973" s="92">
        <v>559715</v>
      </c>
      <c r="AB973" s="92">
        <v>1595503</v>
      </c>
      <c r="AC973" s="92">
        <v>1405762</v>
      </c>
      <c r="AD973" s="92">
        <v>525944</v>
      </c>
      <c r="AE973" s="92">
        <v>1203701</v>
      </c>
      <c r="AF973" s="92">
        <v>699588</v>
      </c>
      <c r="AG973" s="92">
        <v>365578</v>
      </c>
      <c r="AH973" s="92">
        <v>1671221</v>
      </c>
    </row>
    <row r="974" spans="12:34" ht="15.75" thickBot="1" x14ac:dyDescent="0.3">
      <c r="L974" s="21">
        <v>2009</v>
      </c>
      <c r="M974" s="128">
        <f>M932/Z974</f>
        <v>6.4609215035169058E-3</v>
      </c>
      <c r="N974" s="128">
        <f>N932/AA974</f>
        <v>8.5403476911747357E-3</v>
      </c>
      <c r="O974" s="128">
        <f>O932/AB974</f>
        <v>1.1947287452322519E-2</v>
      </c>
      <c r="P974" s="128">
        <f>P932/AC974</f>
        <v>1.5157398842412319E-2</v>
      </c>
      <c r="Q974" s="128">
        <f>Q932/AD974</f>
        <v>7.5090326733105624E-3</v>
      </c>
      <c r="R974" s="128">
        <f>R932/AE974</f>
        <v>1.087072904519026E-2</v>
      </c>
      <c r="S974" s="128">
        <f>S932/AF974</f>
        <v>6.7345003999988613E-3</v>
      </c>
      <c r="T974" s="128">
        <f>T932/AG974</f>
        <v>5.8029292533019481E-3</v>
      </c>
      <c r="U974" s="128">
        <f>U932/AH974</f>
        <v>5.5400310094129339E-3</v>
      </c>
      <c r="V974">
        <f t="shared" si="19"/>
        <v>7.8563177870641043E-2</v>
      </c>
      <c r="X974" s="80" t="s">
        <v>42</v>
      </c>
      <c r="Y974" s="92">
        <f t="shared" si="20"/>
        <v>8335003</v>
      </c>
      <c r="Z974" s="92">
        <v>282777</v>
      </c>
      <c r="AA974" s="92">
        <v>559462</v>
      </c>
      <c r="AB974" s="92">
        <v>1602958</v>
      </c>
      <c r="AC974" s="92">
        <v>1408619</v>
      </c>
      <c r="AD974" s="92">
        <v>526699</v>
      </c>
      <c r="AE974" s="92">
        <v>1204795</v>
      </c>
      <c r="AF974" s="92">
        <v>702502</v>
      </c>
      <c r="AG974" s="92">
        <v>367056</v>
      </c>
      <c r="AH974" s="92">
        <v>1680135</v>
      </c>
    </row>
    <row r="975" spans="12:34" ht="15.75" thickBot="1" x14ac:dyDescent="0.3">
      <c r="L975" s="21">
        <v>2010</v>
      </c>
      <c r="M975" s="128">
        <f>M933/Z975</f>
        <v>6.5809649026954816E-3</v>
      </c>
      <c r="N975" s="128">
        <f>N933/AA975</f>
        <v>8.634439549962545E-3</v>
      </c>
      <c r="O975" s="128">
        <f>O933/AB975</f>
        <v>1.2591093949362879E-2</v>
      </c>
      <c r="P975" s="128">
        <f>P933/AC975</f>
        <v>1.6832321804530485E-2</v>
      </c>
      <c r="Q975" s="128">
        <f>Q933/AD975</f>
        <v>7.366202798397661E-3</v>
      </c>
      <c r="R975" s="128">
        <f>R933/AE975</f>
        <v>1.135642237426818E-2</v>
      </c>
      <c r="S975" s="128">
        <f>S933/AF975</f>
        <v>6.7961661051681513E-3</v>
      </c>
      <c r="T975" s="128">
        <f>T933/AG975</f>
        <v>5.9668916240912572E-3</v>
      </c>
      <c r="U975" s="128">
        <f>U933/AH975</f>
        <v>5.6662889535176141E-3</v>
      </c>
      <c r="V975">
        <f t="shared" si="19"/>
        <v>8.1790792061994272E-2</v>
      </c>
      <c r="X975" s="80" t="s">
        <v>43</v>
      </c>
      <c r="Y975" s="92">
        <f t="shared" si="20"/>
        <v>8351643</v>
      </c>
      <c r="Z975" s="92">
        <v>283697</v>
      </c>
      <c r="AA975" s="92">
        <v>557998</v>
      </c>
      <c r="AB975" s="92">
        <v>1605897</v>
      </c>
      <c r="AC975" s="92">
        <v>1409253</v>
      </c>
      <c r="AD975" s="92">
        <v>526730</v>
      </c>
      <c r="AE975" s="92">
        <v>1205045</v>
      </c>
      <c r="AF975" s="92">
        <v>704662</v>
      </c>
      <c r="AG975" s="92">
        <v>368366</v>
      </c>
      <c r="AH975" s="92">
        <v>1689995</v>
      </c>
    </row>
    <row r="976" spans="12:34" ht="15.75" thickBot="1" x14ac:dyDescent="0.3">
      <c r="L976" s="21">
        <v>2011</v>
      </c>
      <c r="M976" s="128">
        <f>M934/Z976</f>
        <v>6.3883393480239367E-3</v>
      </c>
      <c r="N976" s="128">
        <f>N934/AA976</f>
        <v>8.5590909580793156E-3</v>
      </c>
      <c r="O976" s="128">
        <f>O934/AB976</f>
        <v>1.2353725502866154E-2</v>
      </c>
      <c r="P976" s="128">
        <f>P934/AC976</f>
        <v>1.6179012949734155E-2</v>
      </c>
      <c r="Q976" s="128">
        <f>Q934/AD976</f>
        <v>6.9352094959896646E-3</v>
      </c>
      <c r="R976" s="128">
        <f>R934/AE976</f>
        <v>1.1579539719097538E-2</v>
      </c>
      <c r="S976" s="128">
        <f>S934/AF976</f>
        <v>6.4888900196037689E-3</v>
      </c>
      <c r="T976" s="128">
        <f>T934/AG976</f>
        <v>5.5185486054698078E-3</v>
      </c>
      <c r="U976" s="128">
        <f>U934/AH976</f>
        <v>5.2370871272069556E-3</v>
      </c>
      <c r="V976">
        <f t="shared" si="19"/>
        <v>7.9239443726071293E-2</v>
      </c>
      <c r="X976" s="80" t="s">
        <v>44</v>
      </c>
      <c r="Y976" s="92">
        <f t="shared" si="20"/>
        <v>8375164</v>
      </c>
      <c r="Z976" s="92">
        <v>284581</v>
      </c>
      <c r="AA976" s="92">
        <v>556718</v>
      </c>
      <c r="AB976" s="92">
        <v>1609474</v>
      </c>
      <c r="AC976" s="92">
        <v>1410222</v>
      </c>
      <c r="AD976" s="92">
        <v>527886</v>
      </c>
      <c r="AE976" s="92">
        <v>1206611</v>
      </c>
      <c r="AF976" s="92">
        <v>707517</v>
      </c>
      <c r="AG976" s="92">
        <v>369300</v>
      </c>
      <c r="AH976" s="92">
        <v>1702855</v>
      </c>
    </row>
    <row r="977" spans="12:34" ht="15.75" thickBot="1" x14ac:dyDescent="0.3">
      <c r="L977" s="21">
        <v>2012</v>
      </c>
      <c r="M977" s="128">
        <f>M935/Z977</f>
        <v>6.2250246691534106E-3</v>
      </c>
      <c r="N977" s="128">
        <f>N935/AA977</f>
        <v>8.3970742427975625E-3</v>
      </c>
      <c r="O977" s="128">
        <f>O935/AB977</f>
        <v>1.1650990581961096E-2</v>
      </c>
      <c r="P977" s="128">
        <f>P935/AC977</f>
        <v>1.5993736322961298E-2</v>
      </c>
      <c r="Q977" s="128">
        <f>Q935/AD977</f>
        <v>6.8566595683627087E-3</v>
      </c>
      <c r="R977" s="128">
        <f>R935/AE977</f>
        <v>1.1145896073123432E-2</v>
      </c>
      <c r="S977" s="128">
        <f>S935/AF977</f>
        <v>6.4911795002958201E-3</v>
      </c>
      <c r="T977" s="128">
        <f>T935/AG977</f>
        <v>5.4997492761359405E-3</v>
      </c>
      <c r="U977" s="128">
        <f>U935/AH977</f>
        <v>4.7627256441734938E-3</v>
      </c>
      <c r="V977">
        <f t="shared" si="19"/>
        <v>7.7023035878964766E-2</v>
      </c>
      <c r="X977" s="80" t="s">
        <v>45</v>
      </c>
      <c r="Y977" s="92">
        <f t="shared" si="20"/>
        <v>8408121</v>
      </c>
      <c r="Z977" s="92">
        <v>285782</v>
      </c>
      <c r="AA977" s="92">
        <v>556027</v>
      </c>
      <c r="AB977" s="92">
        <v>1614455</v>
      </c>
      <c r="AC977" s="92">
        <v>1413866</v>
      </c>
      <c r="AD977" s="92">
        <v>529704</v>
      </c>
      <c r="AE977" s="92">
        <v>1208696</v>
      </c>
      <c r="AF977" s="92">
        <v>711581</v>
      </c>
      <c r="AG977" s="92">
        <v>370926</v>
      </c>
      <c r="AH977" s="92">
        <v>1717084</v>
      </c>
    </row>
    <row r="978" spans="12:34" ht="15.75" thickBot="1" x14ac:dyDescent="0.3">
      <c r="L978" s="21">
        <v>2013</v>
      </c>
      <c r="M978" s="128">
        <f>M936/Z978</f>
        <v>6.3343460380688617E-3</v>
      </c>
      <c r="N978" s="128">
        <f>N936/AA978</f>
        <v>8.6538859674547639E-3</v>
      </c>
      <c r="O978" s="128">
        <f>O936/AB978</f>
        <v>1.183003499337696E-2</v>
      </c>
      <c r="P978" s="128">
        <f>P936/AC978</f>
        <v>1.5801925698873034E-2</v>
      </c>
      <c r="Q978" s="128">
        <f>Q936/AD978</f>
        <v>6.8603378843312066E-3</v>
      </c>
      <c r="R978" s="128">
        <f>R936/AE978</f>
        <v>1.1149730257784868E-2</v>
      </c>
      <c r="S978" s="128">
        <f>S936/AF978</f>
        <v>6.6337192409985923E-3</v>
      </c>
      <c r="T978" s="128">
        <f>T936/AG978</f>
        <v>5.6601798697272967E-3</v>
      </c>
      <c r="U978" s="128">
        <f>U936/AH978</f>
        <v>4.6851507483721428E-3</v>
      </c>
      <c r="V978">
        <f t="shared" si="19"/>
        <v>7.7609310698987716E-2</v>
      </c>
      <c r="X978" s="80" t="s">
        <v>46</v>
      </c>
      <c r="Y978" s="92">
        <f t="shared" si="20"/>
        <v>8451860</v>
      </c>
      <c r="Z978" s="92">
        <v>286691</v>
      </c>
      <c r="AA978" s="92">
        <v>555473</v>
      </c>
      <c r="AB978" s="92">
        <v>1618592</v>
      </c>
      <c r="AC978" s="92">
        <v>1418498</v>
      </c>
      <c r="AD978" s="92">
        <v>531898</v>
      </c>
      <c r="AE978" s="92">
        <v>1210971</v>
      </c>
      <c r="AF978" s="92">
        <v>715888</v>
      </c>
      <c r="AG978" s="92">
        <v>372603</v>
      </c>
      <c r="AH978" s="92">
        <v>1741246</v>
      </c>
    </row>
    <row r="979" spans="12:34" ht="15.75" thickBot="1" x14ac:dyDescent="0.3">
      <c r="L979" s="21">
        <v>2014</v>
      </c>
      <c r="M979" s="128">
        <f>M937/Z979</f>
        <v>6.1304868204971191E-3</v>
      </c>
      <c r="N979" s="128">
        <f>N937/AA979</f>
        <v>8.2841471466015212E-3</v>
      </c>
      <c r="O979" s="128">
        <f>O937/AB979</f>
        <v>1.0949347425537609E-2</v>
      </c>
      <c r="P979" s="128">
        <f>P937/AC979</f>
        <v>1.5518211448960378E-2</v>
      </c>
      <c r="Q979" s="128">
        <f>Q937/AD979</f>
        <v>6.4536657495273923E-3</v>
      </c>
      <c r="R979" s="128">
        <f>R937/AE979</f>
        <v>1.0520503667570187E-2</v>
      </c>
      <c r="S979" s="128">
        <f>S937/AF979</f>
        <v>6.340386517053119E-3</v>
      </c>
      <c r="T979" s="128">
        <f>T937/AG979</f>
        <v>5.2920204006587047E-3</v>
      </c>
      <c r="U979" s="128">
        <f>U937/AH979</f>
        <v>4.2999955851039141E-3</v>
      </c>
      <c r="V979">
        <f t="shared" si="19"/>
        <v>7.3788764761509945E-2</v>
      </c>
      <c r="X979" s="80" t="s">
        <v>48</v>
      </c>
      <c r="Y979" s="92">
        <f t="shared" si="20"/>
        <v>8507786</v>
      </c>
      <c r="Z979" s="92">
        <v>287416</v>
      </c>
      <c r="AA979" s="92">
        <v>555881</v>
      </c>
      <c r="AB979" s="92">
        <v>1625485</v>
      </c>
      <c r="AC979" s="92">
        <v>1425422</v>
      </c>
      <c r="AD979" s="92">
        <v>534270</v>
      </c>
      <c r="AE979" s="92">
        <v>1215246</v>
      </c>
      <c r="AF979" s="92">
        <v>722038</v>
      </c>
      <c r="AG979" s="92">
        <v>375282</v>
      </c>
      <c r="AH979" s="92">
        <v>1766746</v>
      </c>
    </row>
    <row r="980" spans="12:34" ht="15.75" thickBot="1" x14ac:dyDescent="0.3">
      <c r="L980" s="21">
        <v>2015</v>
      </c>
      <c r="M980" s="128">
        <f>M938/Z980</f>
        <v>6.2006686179583567E-3</v>
      </c>
      <c r="N980" s="128">
        <f>N938/AA980</f>
        <v>8.344078000003587E-3</v>
      </c>
      <c r="O980" s="128">
        <f>O938/AB980</f>
        <v>1.1091302546832863E-2</v>
      </c>
      <c r="P980" s="128">
        <f>P938/AC980</f>
        <v>1.5685499610019405E-2</v>
      </c>
      <c r="Q980" s="128">
        <f>Q938/AD980</f>
        <v>6.4596388618112614E-3</v>
      </c>
      <c r="R980" s="128">
        <f>R938/AE980</f>
        <v>1.0971127319760635E-2</v>
      </c>
      <c r="S980" s="128">
        <f>S938/AF980</f>
        <v>6.5530044208082592E-3</v>
      </c>
      <c r="T980" s="128">
        <f>T938/AG980</f>
        <v>5.3302763925281039E-3</v>
      </c>
      <c r="U980" s="128">
        <f>U938/AH980</f>
        <v>4.4977653050040142E-3</v>
      </c>
      <c r="V980">
        <f t="shared" si="19"/>
        <v>7.5133361074726485E-2</v>
      </c>
      <c r="X980" s="80" t="s">
        <v>47</v>
      </c>
      <c r="Y980" s="92">
        <f t="shared" si="20"/>
        <v>8584926</v>
      </c>
      <c r="Z980" s="92">
        <v>288356</v>
      </c>
      <c r="AA980" s="92">
        <v>557641</v>
      </c>
      <c r="AB980" s="92">
        <v>1636778</v>
      </c>
      <c r="AC980" s="92">
        <v>1437251</v>
      </c>
      <c r="AD980" s="92">
        <v>538575</v>
      </c>
      <c r="AE980" s="92">
        <v>1221570</v>
      </c>
      <c r="AF980" s="92">
        <v>728826</v>
      </c>
      <c r="AG980" s="92">
        <v>378592</v>
      </c>
      <c r="AH980" s="92">
        <v>1797337</v>
      </c>
    </row>
    <row r="981" spans="12:34" ht="15.75" thickBot="1" x14ac:dyDescent="0.3">
      <c r="L981" s="21">
        <v>2016</v>
      </c>
      <c r="M981" s="128">
        <f>M939/Z981</f>
        <v>6.4464917133716599E-3</v>
      </c>
      <c r="N981" s="128">
        <f>N939/AA981</f>
        <v>8.3142723584343475E-3</v>
      </c>
      <c r="O981" s="128">
        <f>O939/AB981</f>
        <v>1.0879904407776302E-2</v>
      </c>
      <c r="P981" s="128">
        <f>P939/AC981</f>
        <v>1.5783232962939528E-2</v>
      </c>
      <c r="Q981" s="128">
        <f>Q939/AD981</f>
        <v>6.7532039244066217E-3</v>
      </c>
      <c r="R981" s="128">
        <f>R939/AE981</f>
        <v>1.0698759427667912E-2</v>
      </c>
      <c r="S981" s="128">
        <f>S939/AF981</f>
        <v>6.4886306905737618E-3</v>
      </c>
      <c r="T981" s="128">
        <f>T939/AG981</f>
        <v>5.3651336597708692E-3</v>
      </c>
      <c r="U981" s="128">
        <f>U939/AH981</f>
        <v>4.5624830863165719E-3</v>
      </c>
      <c r="V981">
        <f t="shared" si="19"/>
        <v>7.5292112231257577E-2</v>
      </c>
      <c r="X981" s="80" t="s">
        <v>49</v>
      </c>
      <c r="Y981" s="92">
        <f t="shared" si="20"/>
        <v>8700471</v>
      </c>
      <c r="Z981" s="92">
        <v>291011</v>
      </c>
      <c r="AA981" s="92">
        <v>560482</v>
      </c>
      <c r="AB981" s="92">
        <v>1653691</v>
      </c>
      <c r="AC981" s="92">
        <v>1453948</v>
      </c>
      <c r="AD981" s="92">
        <v>545815</v>
      </c>
      <c r="AE981" s="92">
        <v>1232012</v>
      </c>
      <c r="AF981" s="92">
        <v>739139</v>
      </c>
      <c r="AG981" s="92">
        <v>384147</v>
      </c>
      <c r="AH981" s="92">
        <v>1840226</v>
      </c>
    </row>
    <row r="982" spans="12:34" ht="15.75" thickBot="1" x14ac:dyDescent="0.3">
      <c r="L982" s="25">
        <v>2017</v>
      </c>
      <c r="M982" s="128">
        <f>M940/Z982</f>
        <v>6.5012913523919136E-3</v>
      </c>
      <c r="N982" s="128">
        <f>N940/AA982</f>
        <v>8.4195217412226849E-3</v>
      </c>
      <c r="O982" s="128">
        <f>O940/AB982</f>
        <v>1.0954205095233207E-2</v>
      </c>
      <c r="P982" s="128">
        <f>P940/AC982</f>
        <v>1.617356463453341E-2</v>
      </c>
      <c r="Q982" s="128">
        <f>Q940/AD982</f>
        <v>6.8309716838745741E-3</v>
      </c>
      <c r="R982" s="128">
        <f>R940/AE982</f>
        <v>1.1432169129829677E-2</v>
      </c>
      <c r="S982" s="128">
        <f>S940/AF982</f>
        <v>6.5965023259304725E-3</v>
      </c>
      <c r="T982" s="128">
        <f>T940/AG982</f>
        <v>5.4379141457793143E-3</v>
      </c>
      <c r="U982" s="128">
        <f>U940/AH982</f>
        <v>4.6932343532974721E-3</v>
      </c>
      <c r="V982">
        <f t="shared" si="19"/>
        <v>7.7039374462092719E-2</v>
      </c>
      <c r="X982" s="80" t="s">
        <v>50</v>
      </c>
      <c r="Y982" s="92">
        <f t="shared" si="20"/>
        <v>8772865</v>
      </c>
      <c r="Z982" s="92">
        <v>291942</v>
      </c>
      <c r="AA982" s="92">
        <v>561077</v>
      </c>
      <c r="AB982" s="92">
        <v>1665753</v>
      </c>
      <c r="AC982" s="92">
        <v>1465045</v>
      </c>
      <c r="AD982" s="92">
        <v>549263</v>
      </c>
      <c r="AE982" s="92">
        <v>1237298</v>
      </c>
      <c r="AF982" s="92">
        <v>746153</v>
      </c>
      <c r="AG982" s="92">
        <v>388752</v>
      </c>
      <c r="AH982" s="92">
        <v>1867582</v>
      </c>
    </row>
    <row r="983" spans="12:34" x14ac:dyDescent="0.25">
      <c r="X983" s="80" t="s">
        <v>51</v>
      </c>
      <c r="Y983" s="92">
        <f t="shared" si="20"/>
        <v>8822267</v>
      </c>
      <c r="Z983" s="92">
        <v>292675</v>
      </c>
      <c r="AA983" s="92">
        <v>560898</v>
      </c>
      <c r="AB983" s="92">
        <v>1670668</v>
      </c>
      <c r="AC983" s="92">
        <v>1473576</v>
      </c>
      <c r="AD983" s="92">
        <v>552579</v>
      </c>
      <c r="AE983" s="92">
        <v>1240214</v>
      </c>
      <c r="AF983" s="92">
        <v>751140</v>
      </c>
      <c r="AG983" s="92">
        <v>391741</v>
      </c>
      <c r="AH983" s="92">
        <v>1888776</v>
      </c>
    </row>
    <row r="984" spans="12:34" ht="15.75" thickBot="1" x14ac:dyDescent="0.3">
      <c r="L984" s="30" t="s">
        <v>117</v>
      </c>
    </row>
    <row r="985" spans="12:34" ht="15.75" thickBot="1" x14ac:dyDescent="0.3">
      <c r="L985" s="31" t="s">
        <v>3</v>
      </c>
      <c r="M985" s="99" t="s">
        <v>4</v>
      </c>
      <c r="N985" s="100" t="s">
        <v>5</v>
      </c>
      <c r="O985" s="101" t="s">
        <v>6</v>
      </c>
      <c r="P985" s="102" t="s">
        <v>7</v>
      </c>
      <c r="Q985" s="103" t="s">
        <v>8</v>
      </c>
      <c r="R985" s="104" t="s">
        <v>9</v>
      </c>
      <c r="S985" s="105" t="s">
        <v>10</v>
      </c>
      <c r="T985" s="106" t="s">
        <v>11</v>
      </c>
      <c r="U985" s="107" t="s">
        <v>12</v>
      </c>
      <c r="X985" s="129"/>
    </row>
    <row r="986" spans="12:34" x14ac:dyDescent="0.25">
      <c r="L986" s="17">
        <v>2000</v>
      </c>
      <c r="M986" s="99">
        <v>36</v>
      </c>
      <c r="N986" s="105">
        <v>507</v>
      </c>
      <c r="O986" s="108">
        <v>5296</v>
      </c>
      <c r="P986" s="109">
        <v>1777</v>
      </c>
      <c r="Q986" s="103">
        <v>190</v>
      </c>
      <c r="R986" s="110">
        <v>2785</v>
      </c>
      <c r="S986" s="105">
        <v>77</v>
      </c>
      <c r="T986" s="101">
        <v>4</v>
      </c>
      <c r="U986" s="107">
        <v>2241</v>
      </c>
    </row>
    <row r="987" spans="12:34" x14ac:dyDescent="0.25">
      <c r="L987" s="21">
        <v>2001</v>
      </c>
      <c r="M987" s="111">
        <v>46</v>
      </c>
      <c r="N987" s="112">
        <v>625</v>
      </c>
      <c r="O987" s="113">
        <v>6066</v>
      </c>
      <c r="P987" s="114">
        <v>1726</v>
      </c>
      <c r="Q987" s="115">
        <v>236</v>
      </c>
      <c r="R987" s="116">
        <v>3279</v>
      </c>
      <c r="S987" s="112">
        <v>50</v>
      </c>
      <c r="T987" s="117">
        <v>4</v>
      </c>
      <c r="U987" s="118">
        <v>2396</v>
      </c>
    </row>
    <row r="988" spans="12:34" x14ac:dyDescent="0.25">
      <c r="L988" s="21">
        <v>2002</v>
      </c>
      <c r="M988" s="111">
        <v>81</v>
      </c>
      <c r="N988" s="112">
        <v>494</v>
      </c>
      <c r="O988" s="113">
        <v>6064</v>
      </c>
      <c r="P988" s="114">
        <v>1510</v>
      </c>
      <c r="Q988" s="115">
        <v>217</v>
      </c>
      <c r="R988" s="116">
        <v>2954</v>
      </c>
      <c r="S988" s="112">
        <v>62</v>
      </c>
      <c r="T988" s="117">
        <v>3</v>
      </c>
      <c r="U988" s="118">
        <v>2402</v>
      </c>
    </row>
    <row r="989" spans="12:34" x14ac:dyDescent="0.25">
      <c r="L989" s="21">
        <v>2003</v>
      </c>
      <c r="M989" s="111">
        <v>70</v>
      </c>
      <c r="N989" s="112">
        <v>580</v>
      </c>
      <c r="O989" s="113">
        <v>7489</v>
      </c>
      <c r="P989" s="114">
        <v>1869</v>
      </c>
      <c r="Q989" s="115">
        <v>226</v>
      </c>
      <c r="R989" s="116">
        <v>3417</v>
      </c>
      <c r="S989" s="112">
        <v>49</v>
      </c>
      <c r="T989" s="117">
        <v>3</v>
      </c>
      <c r="U989" s="118">
        <v>2844</v>
      </c>
    </row>
    <row r="990" spans="12:34" x14ac:dyDescent="0.25">
      <c r="L990" s="21">
        <v>2004</v>
      </c>
      <c r="M990" s="111">
        <v>13</v>
      </c>
      <c r="N990" s="112">
        <v>478</v>
      </c>
      <c r="O990" s="113">
        <v>7699</v>
      </c>
      <c r="P990" s="114">
        <v>1945</v>
      </c>
      <c r="Q990" s="115">
        <v>300</v>
      </c>
      <c r="R990" s="116">
        <v>3029</v>
      </c>
      <c r="S990" s="112">
        <v>39</v>
      </c>
      <c r="T990" s="117">
        <v>4</v>
      </c>
      <c r="U990" s="118">
        <v>2723</v>
      </c>
    </row>
    <row r="991" spans="12:34" x14ac:dyDescent="0.25">
      <c r="L991" s="21">
        <v>2005</v>
      </c>
      <c r="M991" s="111">
        <v>16</v>
      </c>
      <c r="N991" s="112">
        <v>372</v>
      </c>
      <c r="O991" s="113">
        <v>7962</v>
      </c>
      <c r="P991" s="114">
        <v>1990</v>
      </c>
      <c r="Q991" s="115">
        <v>331</v>
      </c>
      <c r="R991" s="116">
        <v>2798</v>
      </c>
      <c r="S991" s="112">
        <v>48</v>
      </c>
      <c r="T991" s="117">
        <v>4</v>
      </c>
      <c r="U991" s="118">
        <v>3072</v>
      </c>
    </row>
    <row r="992" spans="12:34" x14ac:dyDescent="0.25">
      <c r="L992" s="21">
        <v>2006</v>
      </c>
      <c r="M992" s="111">
        <v>17</v>
      </c>
      <c r="N992" s="112">
        <v>392</v>
      </c>
      <c r="O992" s="113">
        <v>7778</v>
      </c>
      <c r="P992" s="114">
        <v>1895</v>
      </c>
      <c r="Q992" s="115">
        <v>323</v>
      </c>
      <c r="R992" s="116">
        <v>2465</v>
      </c>
      <c r="S992" s="112">
        <v>37</v>
      </c>
      <c r="T992" s="117">
        <v>5</v>
      </c>
      <c r="U992" s="118">
        <v>2503</v>
      </c>
    </row>
    <row r="993" spans="12:21" x14ac:dyDescent="0.25">
      <c r="L993" s="21">
        <v>2007</v>
      </c>
      <c r="M993" s="111">
        <v>19</v>
      </c>
      <c r="N993" s="112">
        <v>355</v>
      </c>
      <c r="O993" s="113">
        <v>7597</v>
      </c>
      <c r="P993" s="114">
        <v>1747</v>
      </c>
      <c r="Q993" s="115">
        <v>307</v>
      </c>
      <c r="R993" s="116">
        <v>1953</v>
      </c>
      <c r="S993" s="112">
        <v>35</v>
      </c>
      <c r="T993" s="117">
        <v>4</v>
      </c>
      <c r="U993" s="118">
        <v>2199</v>
      </c>
    </row>
    <row r="994" spans="12:21" x14ac:dyDescent="0.25">
      <c r="L994" s="21">
        <v>2008</v>
      </c>
      <c r="M994" s="111">
        <v>19</v>
      </c>
      <c r="N994" s="112">
        <v>379</v>
      </c>
      <c r="O994" s="113">
        <v>6922</v>
      </c>
      <c r="P994" s="114">
        <v>1879</v>
      </c>
      <c r="Q994" s="115">
        <v>314</v>
      </c>
      <c r="R994" s="116">
        <v>1893</v>
      </c>
      <c r="S994" s="112">
        <v>39</v>
      </c>
      <c r="T994" s="117">
        <v>9</v>
      </c>
      <c r="U994" s="118">
        <v>2511</v>
      </c>
    </row>
    <row r="995" spans="12:21" x14ac:dyDescent="0.25">
      <c r="L995" s="21">
        <v>2009</v>
      </c>
      <c r="M995" s="111">
        <v>19</v>
      </c>
      <c r="N995" s="112">
        <v>343</v>
      </c>
      <c r="O995" s="113">
        <v>6024</v>
      </c>
      <c r="P995" s="114">
        <v>1428</v>
      </c>
      <c r="Q995" s="115">
        <v>337</v>
      </c>
      <c r="R995" s="116">
        <v>1588</v>
      </c>
      <c r="S995" s="112">
        <v>37</v>
      </c>
      <c r="T995" s="117">
        <v>9</v>
      </c>
      <c r="U995" s="118">
        <v>2959</v>
      </c>
    </row>
    <row r="996" spans="12:21" x14ac:dyDescent="0.25">
      <c r="L996" s="21">
        <v>2010</v>
      </c>
      <c r="M996" s="111">
        <v>17</v>
      </c>
      <c r="N996" s="112">
        <v>304</v>
      </c>
      <c r="O996" s="113">
        <v>6752</v>
      </c>
      <c r="P996" s="114">
        <v>1708</v>
      </c>
      <c r="Q996" s="115">
        <v>334</v>
      </c>
      <c r="R996" s="116">
        <v>1681</v>
      </c>
      <c r="S996" s="112">
        <v>31</v>
      </c>
      <c r="T996" s="117">
        <v>8</v>
      </c>
      <c r="U996" s="118">
        <v>3029</v>
      </c>
    </row>
    <row r="997" spans="12:21" x14ac:dyDescent="0.25">
      <c r="L997" s="21">
        <v>2011</v>
      </c>
      <c r="M997" s="111">
        <v>16</v>
      </c>
      <c r="N997" s="112">
        <v>299</v>
      </c>
      <c r="O997" s="113">
        <v>6927</v>
      </c>
      <c r="P997" s="114">
        <v>1497</v>
      </c>
      <c r="Q997" s="115">
        <v>310</v>
      </c>
      <c r="R997" s="116">
        <v>1854</v>
      </c>
      <c r="S997" s="112">
        <v>28</v>
      </c>
      <c r="T997" s="117">
        <v>8</v>
      </c>
      <c r="U997" s="118">
        <v>2668</v>
      </c>
    </row>
    <row r="998" spans="12:21" x14ac:dyDescent="0.25">
      <c r="L998" s="21">
        <v>2012</v>
      </c>
      <c r="M998" s="111">
        <v>14</v>
      </c>
      <c r="N998" s="112">
        <v>264</v>
      </c>
      <c r="O998" s="113">
        <v>6083</v>
      </c>
      <c r="P998" s="114">
        <v>1382</v>
      </c>
      <c r="Q998" s="115">
        <v>265</v>
      </c>
      <c r="R998" s="116">
        <v>1907</v>
      </c>
      <c r="S998" s="112">
        <v>42</v>
      </c>
      <c r="T998" s="117">
        <v>10</v>
      </c>
      <c r="U998" s="118">
        <v>2083</v>
      </c>
    </row>
    <row r="999" spans="12:21" x14ac:dyDescent="0.25">
      <c r="L999" s="21">
        <v>2013</v>
      </c>
      <c r="M999" s="111">
        <v>8</v>
      </c>
      <c r="N999" s="112">
        <v>333</v>
      </c>
      <c r="O999" s="113">
        <v>6183</v>
      </c>
      <c r="P999" s="114">
        <v>900</v>
      </c>
      <c r="Q999" s="115">
        <v>227</v>
      </c>
      <c r="R999" s="116">
        <v>1543</v>
      </c>
      <c r="S999" s="112">
        <v>52</v>
      </c>
      <c r="T999" s="117">
        <v>12</v>
      </c>
      <c r="U999" s="118">
        <v>1873</v>
      </c>
    </row>
    <row r="1000" spans="12:21" x14ac:dyDescent="0.25">
      <c r="L1000" s="21">
        <v>2014</v>
      </c>
      <c r="M1000" s="111">
        <v>8</v>
      </c>
      <c r="N1000" s="112">
        <v>274</v>
      </c>
      <c r="O1000" s="113">
        <v>5011</v>
      </c>
      <c r="P1000" s="114">
        <v>777</v>
      </c>
      <c r="Q1000" s="115">
        <v>191</v>
      </c>
      <c r="R1000" s="116">
        <v>1262</v>
      </c>
      <c r="S1000" s="112">
        <v>84</v>
      </c>
      <c r="T1000" s="117">
        <v>11</v>
      </c>
      <c r="U1000" s="118">
        <v>1650</v>
      </c>
    </row>
    <row r="1001" spans="12:21" x14ac:dyDescent="0.25">
      <c r="L1001" s="21">
        <v>2015</v>
      </c>
      <c r="M1001" s="111">
        <v>8</v>
      </c>
      <c r="N1001" s="112">
        <v>319</v>
      </c>
      <c r="O1001" s="113">
        <v>5271</v>
      </c>
      <c r="P1001" s="114">
        <v>1000</v>
      </c>
      <c r="Q1001" s="115">
        <v>217</v>
      </c>
      <c r="R1001" s="116">
        <v>1548</v>
      </c>
      <c r="S1001" s="112">
        <v>93</v>
      </c>
      <c r="T1001" s="117">
        <v>11</v>
      </c>
      <c r="U1001" s="118">
        <v>1960</v>
      </c>
    </row>
    <row r="1002" spans="12:21" x14ac:dyDescent="0.25">
      <c r="L1002" s="21">
        <v>2016</v>
      </c>
      <c r="M1002" s="111">
        <v>10</v>
      </c>
      <c r="N1002" s="112">
        <v>295</v>
      </c>
      <c r="O1002" s="113">
        <v>4879</v>
      </c>
      <c r="P1002" s="114">
        <v>1073</v>
      </c>
      <c r="Q1002" s="115">
        <v>263</v>
      </c>
      <c r="R1002" s="116">
        <v>1404</v>
      </c>
      <c r="S1002" s="112">
        <v>89</v>
      </c>
      <c r="T1002" s="117">
        <v>10</v>
      </c>
      <c r="U1002" s="118">
        <v>2063</v>
      </c>
    </row>
    <row r="1003" spans="12:21" ht="15.75" thickBot="1" x14ac:dyDescent="0.3">
      <c r="L1003" s="25">
        <v>2017</v>
      </c>
      <c r="M1003" s="119">
        <v>10</v>
      </c>
      <c r="N1003" s="120">
        <v>299</v>
      </c>
      <c r="O1003" s="121">
        <v>5094</v>
      </c>
      <c r="P1003" s="122">
        <v>1076</v>
      </c>
      <c r="Q1003" s="123">
        <v>268</v>
      </c>
      <c r="R1003" s="124">
        <v>1797</v>
      </c>
      <c r="S1003" s="120">
        <v>89</v>
      </c>
      <c r="T1003" s="125">
        <v>8</v>
      </c>
      <c r="U1003" s="126">
        <v>2244</v>
      </c>
    </row>
    <row r="1005" spans="12:21" ht="15.75" thickBot="1" x14ac:dyDescent="0.3">
      <c r="L1005" s="30" t="s">
        <v>118</v>
      </c>
    </row>
    <row r="1006" spans="12:21" ht="15.75" thickBot="1" x14ac:dyDescent="0.3">
      <c r="L1006" s="31" t="s">
        <v>3</v>
      </c>
      <c r="M1006" s="99" t="s">
        <v>4</v>
      </c>
      <c r="N1006" s="100" t="s">
        <v>5</v>
      </c>
      <c r="O1006" s="101" t="s">
        <v>6</v>
      </c>
      <c r="P1006" s="102" t="s">
        <v>7</v>
      </c>
      <c r="Q1006" s="103" t="s">
        <v>8</v>
      </c>
      <c r="R1006" s="104" t="s">
        <v>9</v>
      </c>
      <c r="S1006" s="105" t="s">
        <v>10</v>
      </c>
      <c r="T1006" s="106" t="s">
        <v>11</v>
      </c>
      <c r="U1006" s="107" t="s">
        <v>12</v>
      </c>
    </row>
    <row r="1007" spans="12:21" x14ac:dyDescent="0.25">
      <c r="L1007" s="17">
        <v>2000</v>
      </c>
      <c r="M1007" s="99">
        <v>106</v>
      </c>
      <c r="N1007" s="105">
        <v>759</v>
      </c>
      <c r="O1007" s="108">
        <v>2786</v>
      </c>
      <c r="P1007" s="109">
        <v>12175</v>
      </c>
      <c r="Q1007" s="103">
        <v>753</v>
      </c>
      <c r="R1007" s="110">
        <v>5036</v>
      </c>
      <c r="S1007" s="105">
        <v>889</v>
      </c>
      <c r="T1007" s="101">
        <v>279</v>
      </c>
      <c r="U1007" s="107">
        <v>526</v>
      </c>
    </row>
    <row r="1008" spans="12:21" x14ac:dyDescent="0.25">
      <c r="L1008" s="21">
        <v>2001</v>
      </c>
      <c r="M1008" s="111">
        <v>117</v>
      </c>
      <c r="N1008" s="112">
        <v>798</v>
      </c>
      <c r="O1008" s="113">
        <v>2711</v>
      </c>
      <c r="P1008" s="114">
        <v>12207</v>
      </c>
      <c r="Q1008" s="115">
        <v>727</v>
      </c>
      <c r="R1008" s="116">
        <v>4808</v>
      </c>
      <c r="S1008" s="112">
        <v>884</v>
      </c>
      <c r="T1008" s="117">
        <v>292</v>
      </c>
      <c r="U1008" s="118">
        <v>496</v>
      </c>
    </row>
    <row r="1009" spans="12:21" x14ac:dyDescent="0.25">
      <c r="L1009" s="21">
        <v>2002</v>
      </c>
      <c r="M1009" s="111">
        <v>132</v>
      </c>
      <c r="N1009" s="112">
        <v>852</v>
      </c>
      <c r="O1009" s="113">
        <v>2993</v>
      </c>
      <c r="P1009" s="114">
        <v>12487</v>
      </c>
      <c r="Q1009" s="115">
        <v>728</v>
      </c>
      <c r="R1009" s="116">
        <v>5194</v>
      </c>
      <c r="S1009" s="112">
        <v>944</v>
      </c>
      <c r="T1009" s="117">
        <v>246</v>
      </c>
      <c r="U1009" s="118">
        <v>465</v>
      </c>
    </row>
    <row r="1010" spans="12:21" x14ac:dyDescent="0.25">
      <c r="L1010" s="21">
        <v>2003</v>
      </c>
      <c r="M1010" s="111">
        <v>129</v>
      </c>
      <c r="N1010" s="112">
        <v>864</v>
      </c>
      <c r="O1010" s="113">
        <v>2954</v>
      </c>
      <c r="P1010" s="114">
        <v>12903</v>
      </c>
      <c r="Q1010" s="115">
        <v>752</v>
      </c>
      <c r="R1010" s="116">
        <v>5195</v>
      </c>
      <c r="S1010" s="112">
        <v>981</v>
      </c>
      <c r="T1010" s="117">
        <v>253</v>
      </c>
      <c r="U1010" s="118">
        <v>499</v>
      </c>
    </row>
    <row r="1011" spans="12:21" x14ac:dyDescent="0.25">
      <c r="L1011" s="21">
        <v>2004</v>
      </c>
      <c r="M1011" s="111">
        <v>174</v>
      </c>
      <c r="N1011" s="112">
        <v>892</v>
      </c>
      <c r="O1011" s="113">
        <v>2994</v>
      </c>
      <c r="P1011" s="114">
        <v>11878</v>
      </c>
      <c r="Q1011" s="115">
        <v>800</v>
      </c>
      <c r="R1011" s="116">
        <v>5619</v>
      </c>
      <c r="S1011" s="112">
        <v>1069</v>
      </c>
      <c r="T1011" s="117">
        <v>279</v>
      </c>
      <c r="U1011" s="118">
        <v>531</v>
      </c>
    </row>
    <row r="1012" spans="12:21" x14ac:dyDescent="0.25">
      <c r="L1012" s="21">
        <v>2005</v>
      </c>
      <c r="M1012" s="111">
        <v>194</v>
      </c>
      <c r="N1012" s="112">
        <v>885</v>
      </c>
      <c r="O1012" s="113">
        <v>2965</v>
      </c>
      <c r="P1012" s="114">
        <v>13086</v>
      </c>
      <c r="Q1012" s="115">
        <v>871</v>
      </c>
      <c r="R1012" s="116">
        <v>5519</v>
      </c>
      <c r="S1012" s="112">
        <v>1079</v>
      </c>
      <c r="T1012" s="117">
        <v>322</v>
      </c>
      <c r="U1012" s="118">
        <v>553</v>
      </c>
    </row>
    <row r="1013" spans="12:21" x14ac:dyDescent="0.25">
      <c r="L1013" s="21">
        <v>2006</v>
      </c>
      <c r="M1013" s="111">
        <v>198</v>
      </c>
      <c r="N1013" s="112">
        <v>1116</v>
      </c>
      <c r="O1013" s="113">
        <v>3003</v>
      </c>
      <c r="P1013" s="114">
        <v>13079</v>
      </c>
      <c r="Q1013" s="115">
        <v>879</v>
      </c>
      <c r="R1013" s="116">
        <v>5565</v>
      </c>
      <c r="S1013" s="112">
        <v>1079</v>
      </c>
      <c r="T1013" s="117">
        <v>319</v>
      </c>
      <c r="U1013" s="118">
        <v>572</v>
      </c>
    </row>
    <row r="1014" spans="12:21" x14ac:dyDescent="0.25">
      <c r="L1014" s="21">
        <v>2007</v>
      </c>
      <c r="M1014" s="111">
        <v>208</v>
      </c>
      <c r="N1014" s="112">
        <v>1125</v>
      </c>
      <c r="O1014" s="113">
        <v>3084</v>
      </c>
      <c r="P1014" s="114">
        <v>13158</v>
      </c>
      <c r="Q1014" s="115">
        <v>891</v>
      </c>
      <c r="R1014" s="116">
        <v>5678</v>
      </c>
      <c r="S1014" s="112">
        <v>1065</v>
      </c>
      <c r="T1014" s="117">
        <v>312</v>
      </c>
      <c r="U1014" s="118">
        <v>589</v>
      </c>
    </row>
    <row r="1015" spans="12:21" x14ac:dyDescent="0.25">
      <c r="L1015" s="21">
        <v>2008</v>
      </c>
      <c r="M1015" s="111">
        <v>191</v>
      </c>
      <c r="N1015" s="112">
        <v>1143</v>
      </c>
      <c r="O1015" s="113">
        <v>3132</v>
      </c>
      <c r="P1015" s="114">
        <v>13523</v>
      </c>
      <c r="Q1015" s="115">
        <v>931</v>
      </c>
      <c r="R1015" s="116">
        <v>5880</v>
      </c>
      <c r="S1015" s="112">
        <v>1053</v>
      </c>
      <c r="T1015" s="117">
        <v>304</v>
      </c>
      <c r="U1015" s="118">
        <v>590</v>
      </c>
    </row>
    <row r="1016" spans="12:21" x14ac:dyDescent="0.25">
      <c r="L1016" s="21">
        <v>2009</v>
      </c>
      <c r="M1016" s="111">
        <v>192</v>
      </c>
      <c r="N1016" s="112">
        <v>987</v>
      </c>
      <c r="O1016" s="113">
        <v>3101</v>
      </c>
      <c r="P1016" s="114">
        <v>11399</v>
      </c>
      <c r="Q1016" s="115">
        <v>831</v>
      </c>
      <c r="R1016" s="116">
        <v>4715</v>
      </c>
      <c r="S1016" s="112">
        <v>992</v>
      </c>
      <c r="T1016" s="117">
        <v>325</v>
      </c>
      <c r="U1016" s="118">
        <v>507</v>
      </c>
    </row>
    <row r="1017" spans="12:21" x14ac:dyDescent="0.25">
      <c r="L1017" s="21">
        <v>2010</v>
      </c>
      <c r="M1017" s="111">
        <v>193</v>
      </c>
      <c r="N1017" s="112">
        <v>983</v>
      </c>
      <c r="O1017" s="113">
        <v>3117</v>
      </c>
      <c r="P1017" s="114">
        <v>13374</v>
      </c>
      <c r="Q1017" s="115">
        <v>726</v>
      </c>
      <c r="R1017" s="116">
        <v>5187</v>
      </c>
      <c r="S1017" s="112">
        <v>1017</v>
      </c>
      <c r="T1017" s="117">
        <v>312</v>
      </c>
      <c r="U1017" s="118">
        <v>511</v>
      </c>
    </row>
    <row r="1018" spans="12:21" x14ac:dyDescent="0.25">
      <c r="L1018" s="21">
        <v>2011</v>
      </c>
      <c r="M1018" s="111">
        <v>210</v>
      </c>
      <c r="N1018" s="112">
        <v>1037</v>
      </c>
      <c r="O1018" s="113">
        <v>3059</v>
      </c>
      <c r="P1018" s="114">
        <v>13038</v>
      </c>
      <c r="Q1018" s="115">
        <v>700</v>
      </c>
      <c r="R1018" s="116">
        <v>5579</v>
      </c>
      <c r="S1018" s="112">
        <v>1051</v>
      </c>
      <c r="T1018" s="117">
        <v>302</v>
      </c>
      <c r="U1018" s="118">
        <v>494</v>
      </c>
    </row>
    <row r="1019" spans="12:21" x14ac:dyDescent="0.25">
      <c r="L1019" s="21">
        <v>2012</v>
      </c>
      <c r="M1019" s="111">
        <v>203</v>
      </c>
      <c r="N1019" s="112">
        <v>974</v>
      </c>
      <c r="O1019" s="113">
        <v>3045</v>
      </c>
      <c r="P1019" s="114">
        <v>12948</v>
      </c>
      <c r="Q1019" s="115">
        <v>717</v>
      </c>
      <c r="R1019" s="116">
        <v>5177</v>
      </c>
      <c r="S1019" s="112">
        <v>1007</v>
      </c>
      <c r="T1019" s="117">
        <v>322</v>
      </c>
      <c r="U1019" s="118">
        <v>470</v>
      </c>
    </row>
    <row r="1020" spans="12:21" x14ac:dyDescent="0.25">
      <c r="L1020" s="21">
        <v>2013</v>
      </c>
      <c r="M1020" s="111">
        <v>221</v>
      </c>
      <c r="N1020" s="112">
        <v>1011</v>
      </c>
      <c r="O1020" s="113">
        <v>3102</v>
      </c>
      <c r="P1020" s="114">
        <v>12933</v>
      </c>
      <c r="Q1020" s="115">
        <v>676</v>
      </c>
      <c r="R1020" s="116">
        <v>5412</v>
      </c>
      <c r="S1020" s="112">
        <v>973</v>
      </c>
      <c r="T1020" s="117">
        <v>322</v>
      </c>
      <c r="U1020" s="118">
        <v>598</v>
      </c>
    </row>
    <row r="1021" spans="12:21" x14ac:dyDescent="0.25">
      <c r="L1021" s="21">
        <v>2014</v>
      </c>
      <c r="M1021" s="111">
        <v>207</v>
      </c>
      <c r="N1021" s="112">
        <v>946</v>
      </c>
      <c r="O1021" s="113">
        <v>3166</v>
      </c>
      <c r="P1021" s="114">
        <v>13018</v>
      </c>
      <c r="Q1021" s="115">
        <v>630</v>
      </c>
      <c r="R1021" s="116">
        <v>5207</v>
      </c>
      <c r="S1021" s="112">
        <v>924</v>
      </c>
      <c r="T1021" s="117">
        <v>316</v>
      </c>
      <c r="U1021" s="118">
        <v>492</v>
      </c>
    </row>
    <row r="1022" spans="12:21" x14ac:dyDescent="0.25">
      <c r="L1022" s="21">
        <v>2015</v>
      </c>
      <c r="M1022" s="111">
        <v>199</v>
      </c>
      <c r="N1022" s="112">
        <v>922</v>
      </c>
      <c r="O1022" s="113">
        <v>3202</v>
      </c>
      <c r="P1022" s="114">
        <v>13017</v>
      </c>
      <c r="Q1022" s="115">
        <v>609</v>
      </c>
      <c r="R1022" s="116">
        <v>5457</v>
      </c>
      <c r="S1022" s="112">
        <v>918</v>
      </c>
      <c r="T1022" s="117">
        <v>295</v>
      </c>
      <c r="U1022" s="118">
        <v>451</v>
      </c>
    </row>
    <row r="1023" spans="12:21" x14ac:dyDescent="0.25">
      <c r="L1023" s="21">
        <v>2016</v>
      </c>
      <c r="M1023" s="111">
        <v>219</v>
      </c>
      <c r="N1023" s="112">
        <v>931</v>
      </c>
      <c r="O1023" s="113">
        <v>3078</v>
      </c>
      <c r="P1023" s="114">
        <v>13006</v>
      </c>
      <c r="Q1023" s="115">
        <v>663</v>
      </c>
      <c r="R1023" s="116">
        <v>5206</v>
      </c>
      <c r="S1023" s="112">
        <v>959</v>
      </c>
      <c r="T1023" s="117">
        <v>310</v>
      </c>
      <c r="U1023" s="118">
        <v>501</v>
      </c>
    </row>
    <row r="1024" spans="12:21" ht="15.75" thickBot="1" x14ac:dyDescent="0.3">
      <c r="L1024" s="25">
        <v>2017</v>
      </c>
      <c r="M1024" s="119">
        <v>224</v>
      </c>
      <c r="N1024" s="120">
        <v>990</v>
      </c>
      <c r="O1024" s="121">
        <v>3054</v>
      </c>
      <c r="P1024" s="122">
        <v>13634</v>
      </c>
      <c r="Q1024" s="123">
        <v>674</v>
      </c>
      <c r="R1024" s="124">
        <v>5681</v>
      </c>
      <c r="S1024" s="120">
        <v>981</v>
      </c>
      <c r="T1024" s="125">
        <v>315</v>
      </c>
      <c r="U1024" s="126">
        <v>518</v>
      </c>
    </row>
    <row r="1026" spans="12:21" ht="15.75" thickBot="1" x14ac:dyDescent="0.3">
      <c r="L1026" s="129" t="s">
        <v>119</v>
      </c>
    </row>
    <row r="1027" spans="12:21" ht="15.75" thickBot="1" x14ac:dyDescent="0.3">
      <c r="L1027" s="31" t="s">
        <v>3</v>
      </c>
      <c r="M1027" s="99" t="s">
        <v>4</v>
      </c>
      <c r="N1027" s="100" t="s">
        <v>5</v>
      </c>
      <c r="O1027" s="101" t="s">
        <v>6</v>
      </c>
      <c r="P1027" s="102" t="s">
        <v>7</v>
      </c>
      <c r="Q1027" s="103" t="s">
        <v>8</v>
      </c>
      <c r="R1027" s="104" t="s">
        <v>9</v>
      </c>
      <c r="S1027" s="105" t="s">
        <v>10</v>
      </c>
      <c r="T1027" s="106" t="s">
        <v>11</v>
      </c>
      <c r="U1027" s="107" t="s">
        <v>12</v>
      </c>
    </row>
    <row r="1028" spans="12:21" x14ac:dyDescent="0.25">
      <c r="L1028" s="17">
        <v>2000</v>
      </c>
      <c r="M1028" s="99">
        <v>707</v>
      </c>
      <c r="N1028" s="105">
        <v>1356</v>
      </c>
      <c r="O1028" s="108">
        <v>4008</v>
      </c>
      <c r="P1028" s="109">
        <v>3388</v>
      </c>
      <c r="Q1028" s="103">
        <v>1148</v>
      </c>
      <c r="R1028" s="110">
        <v>2834</v>
      </c>
      <c r="S1028" s="105">
        <v>1463</v>
      </c>
      <c r="T1028" s="101">
        <v>752</v>
      </c>
      <c r="U1028" s="107">
        <v>2864</v>
      </c>
    </row>
    <row r="1029" spans="12:21" x14ac:dyDescent="0.25">
      <c r="L1029" s="21">
        <v>2001</v>
      </c>
      <c r="M1029" s="111">
        <v>761</v>
      </c>
      <c r="N1029" s="112">
        <v>1452</v>
      </c>
      <c r="O1029" s="113">
        <v>4290</v>
      </c>
      <c r="P1029" s="114">
        <v>3634</v>
      </c>
      <c r="Q1029" s="115">
        <v>1233</v>
      </c>
      <c r="R1029" s="116">
        <v>3041</v>
      </c>
      <c r="S1029" s="112">
        <v>1572</v>
      </c>
      <c r="T1029" s="117">
        <v>805</v>
      </c>
      <c r="U1029" s="118">
        <v>3067</v>
      </c>
    </row>
    <row r="1030" spans="12:21" x14ac:dyDescent="0.25">
      <c r="L1030" s="21">
        <v>2002</v>
      </c>
      <c r="M1030" s="111">
        <v>844</v>
      </c>
      <c r="N1030" s="112">
        <v>1607</v>
      </c>
      <c r="O1030" s="113">
        <v>4746</v>
      </c>
      <c r="P1030" s="114">
        <v>4025</v>
      </c>
      <c r="Q1030" s="115">
        <v>1367</v>
      </c>
      <c r="R1030" s="116">
        <v>3369</v>
      </c>
      <c r="S1030" s="112">
        <v>1743</v>
      </c>
      <c r="T1030" s="117">
        <v>890</v>
      </c>
      <c r="U1030" s="118">
        <v>3397</v>
      </c>
    </row>
    <row r="1031" spans="12:21" x14ac:dyDescent="0.25">
      <c r="L1031" s="21">
        <v>2003</v>
      </c>
      <c r="M1031" s="111">
        <v>918</v>
      </c>
      <c r="N1031" s="112">
        <v>1740</v>
      </c>
      <c r="O1031" s="113">
        <v>5111</v>
      </c>
      <c r="P1031" s="114">
        <v>4349</v>
      </c>
      <c r="Q1031" s="115">
        <v>1482</v>
      </c>
      <c r="R1031" s="116">
        <v>3638</v>
      </c>
      <c r="S1031" s="112">
        <v>1888</v>
      </c>
      <c r="T1031" s="117">
        <v>959</v>
      </c>
      <c r="U1031" s="118">
        <v>3661</v>
      </c>
    </row>
    <row r="1032" spans="12:21" x14ac:dyDescent="0.25">
      <c r="L1032" s="21">
        <v>2004</v>
      </c>
      <c r="M1032" s="111">
        <v>937</v>
      </c>
      <c r="N1032" s="112">
        <v>1779</v>
      </c>
      <c r="O1032" s="113">
        <v>5215</v>
      </c>
      <c r="P1032" s="114">
        <v>4444</v>
      </c>
      <c r="Q1032" s="115">
        <v>1520</v>
      </c>
      <c r="R1032" s="116">
        <v>3706</v>
      </c>
      <c r="S1032" s="112">
        <v>1937</v>
      </c>
      <c r="T1032" s="117">
        <v>983</v>
      </c>
      <c r="U1032" s="118">
        <v>3741</v>
      </c>
    </row>
    <row r="1033" spans="12:21" x14ac:dyDescent="0.25">
      <c r="L1033" s="21">
        <v>2005</v>
      </c>
      <c r="M1033" s="111">
        <v>951</v>
      </c>
      <c r="N1033" s="112">
        <v>1794</v>
      </c>
      <c r="O1033" s="113">
        <v>5307</v>
      </c>
      <c r="P1033" s="114">
        <v>4524</v>
      </c>
      <c r="Q1033" s="115">
        <v>1544</v>
      </c>
      <c r="R1033" s="116">
        <v>3773</v>
      </c>
      <c r="S1033" s="112">
        <v>1956</v>
      </c>
      <c r="T1033" s="117">
        <v>984</v>
      </c>
      <c r="U1033" s="118">
        <v>3797</v>
      </c>
    </row>
    <row r="1034" spans="12:21" x14ac:dyDescent="0.25">
      <c r="L1034" s="21">
        <v>2006</v>
      </c>
      <c r="M1034" s="111">
        <v>899</v>
      </c>
      <c r="N1034" s="112">
        <v>1695</v>
      </c>
      <c r="O1034" s="113">
        <v>5033</v>
      </c>
      <c r="P1034" s="114">
        <v>4271</v>
      </c>
      <c r="Q1034" s="115">
        <v>1454</v>
      </c>
      <c r="R1034" s="116">
        <v>3551</v>
      </c>
      <c r="S1034" s="112">
        <v>1845</v>
      </c>
      <c r="T1034" s="117">
        <v>931</v>
      </c>
      <c r="U1034" s="118">
        <v>3574</v>
      </c>
    </row>
    <row r="1035" spans="12:21" x14ac:dyDescent="0.25">
      <c r="L1035" s="21">
        <v>2007</v>
      </c>
      <c r="M1035" s="111">
        <v>908</v>
      </c>
      <c r="N1035" s="112">
        <v>1709</v>
      </c>
      <c r="O1035" s="113">
        <v>5094</v>
      </c>
      <c r="P1035" s="114">
        <v>4321</v>
      </c>
      <c r="Q1035" s="115">
        <v>1467</v>
      </c>
      <c r="R1035" s="116">
        <v>3573</v>
      </c>
      <c r="S1035" s="112">
        <v>1866</v>
      </c>
      <c r="T1035" s="117">
        <v>941</v>
      </c>
      <c r="U1035" s="118">
        <v>3570</v>
      </c>
    </row>
    <row r="1036" spans="12:21" x14ac:dyDescent="0.25">
      <c r="L1036" s="21">
        <v>2008</v>
      </c>
      <c r="M1036" s="111">
        <v>852</v>
      </c>
      <c r="N1036" s="112">
        <v>1606</v>
      </c>
      <c r="O1036" s="113">
        <v>4780</v>
      </c>
      <c r="P1036" s="114">
        <v>4057</v>
      </c>
      <c r="Q1036" s="115">
        <v>1382</v>
      </c>
      <c r="R1036" s="116">
        <v>3344</v>
      </c>
      <c r="S1036" s="112">
        <v>1757</v>
      </c>
      <c r="T1036" s="117">
        <v>883</v>
      </c>
      <c r="U1036" s="118">
        <v>3333</v>
      </c>
    </row>
    <row r="1037" spans="12:21" x14ac:dyDescent="0.25">
      <c r="L1037" s="21">
        <v>2009</v>
      </c>
      <c r="M1037" s="111">
        <v>830</v>
      </c>
      <c r="N1037" s="112">
        <v>1568</v>
      </c>
      <c r="O1037" s="113">
        <v>4656</v>
      </c>
      <c r="P1037" s="114">
        <v>3947</v>
      </c>
      <c r="Q1037" s="115">
        <v>1341</v>
      </c>
      <c r="R1037" s="116">
        <v>3242</v>
      </c>
      <c r="S1037" s="112">
        <v>1712</v>
      </c>
      <c r="T1037" s="117">
        <v>859</v>
      </c>
      <c r="U1037" s="118">
        <v>3208</v>
      </c>
    </row>
    <row r="1038" spans="12:21" x14ac:dyDescent="0.25">
      <c r="L1038" s="21">
        <v>2010</v>
      </c>
      <c r="M1038" s="111">
        <v>863</v>
      </c>
      <c r="N1038" s="112">
        <v>1628</v>
      </c>
      <c r="O1038" s="113">
        <v>4844</v>
      </c>
      <c r="P1038" s="114">
        <v>4102</v>
      </c>
      <c r="Q1038" s="115">
        <v>1396</v>
      </c>
      <c r="R1038" s="116">
        <v>3357</v>
      </c>
      <c r="S1038" s="112">
        <v>1789</v>
      </c>
      <c r="T1038" s="117">
        <v>895</v>
      </c>
      <c r="U1038" s="118">
        <v>3282</v>
      </c>
    </row>
    <row r="1039" spans="12:21" x14ac:dyDescent="0.25">
      <c r="L1039" s="21">
        <v>2011</v>
      </c>
      <c r="M1039" s="111">
        <v>833</v>
      </c>
      <c r="N1039" s="112">
        <v>1575</v>
      </c>
      <c r="O1039" s="113">
        <v>4665</v>
      </c>
      <c r="P1039" s="114">
        <v>3974</v>
      </c>
      <c r="Q1039" s="115">
        <v>1348</v>
      </c>
      <c r="R1039" s="116">
        <v>3239</v>
      </c>
      <c r="S1039" s="112">
        <v>1733</v>
      </c>
      <c r="T1039" s="117">
        <v>869</v>
      </c>
      <c r="U1039" s="118">
        <v>3155</v>
      </c>
    </row>
    <row r="1040" spans="12:21" x14ac:dyDescent="0.25">
      <c r="L1040" s="21">
        <v>2012</v>
      </c>
      <c r="M1040" s="111">
        <v>833</v>
      </c>
      <c r="N1040" s="112">
        <v>1576</v>
      </c>
      <c r="O1040" s="113">
        <v>4656</v>
      </c>
      <c r="P1040" s="114">
        <v>3975</v>
      </c>
      <c r="Q1040" s="115">
        <v>1347</v>
      </c>
      <c r="R1040" s="116">
        <v>3219</v>
      </c>
      <c r="S1040" s="112">
        <v>1741</v>
      </c>
      <c r="T1040" s="117">
        <v>871</v>
      </c>
      <c r="U1040" s="118">
        <v>3102</v>
      </c>
    </row>
    <row r="1041" spans="12:21" x14ac:dyDescent="0.25">
      <c r="L1041" s="21">
        <v>2013</v>
      </c>
      <c r="M1041" s="111">
        <v>878</v>
      </c>
      <c r="N1041" s="112">
        <v>1649</v>
      </c>
      <c r="O1041" s="113">
        <v>4879</v>
      </c>
      <c r="P1041" s="114">
        <v>4188</v>
      </c>
      <c r="Q1041" s="115">
        <v>1416</v>
      </c>
      <c r="R1041" s="116">
        <v>3381</v>
      </c>
      <c r="S1041" s="112">
        <v>1836</v>
      </c>
      <c r="T1041" s="117">
        <v>914</v>
      </c>
      <c r="U1041" s="118">
        <v>3212</v>
      </c>
    </row>
    <row r="1042" spans="12:21" x14ac:dyDescent="0.25">
      <c r="L1042" s="21">
        <v>2014</v>
      </c>
      <c r="M1042" s="111">
        <v>859</v>
      </c>
      <c r="N1042" s="112">
        <v>1596</v>
      </c>
      <c r="O1042" s="113">
        <v>4744</v>
      </c>
      <c r="P1042" s="114">
        <v>4062</v>
      </c>
      <c r="Q1042" s="115">
        <v>1384</v>
      </c>
      <c r="R1042" s="116">
        <v>3299</v>
      </c>
      <c r="S1042" s="112">
        <v>1795</v>
      </c>
      <c r="T1042" s="117">
        <v>896</v>
      </c>
      <c r="U1042" s="118">
        <v>3118</v>
      </c>
    </row>
    <row r="1043" spans="12:21" x14ac:dyDescent="0.25">
      <c r="L1043" s="21">
        <v>2015</v>
      </c>
      <c r="M1043" s="111">
        <v>877</v>
      </c>
      <c r="N1043" s="112">
        <v>1624</v>
      </c>
      <c r="O1043" s="113">
        <v>4837</v>
      </c>
      <c r="P1043" s="114">
        <v>4149</v>
      </c>
      <c r="Q1043" s="115">
        <v>1409</v>
      </c>
      <c r="R1043" s="116">
        <v>3359</v>
      </c>
      <c r="S1043" s="112">
        <v>1832</v>
      </c>
      <c r="T1043" s="117">
        <v>913</v>
      </c>
      <c r="U1043" s="118">
        <v>3144</v>
      </c>
    </row>
    <row r="1044" spans="12:21" x14ac:dyDescent="0.25">
      <c r="L1044" s="21">
        <v>2016</v>
      </c>
      <c r="M1044" s="111">
        <v>917</v>
      </c>
      <c r="N1044" s="112">
        <v>1660</v>
      </c>
      <c r="O1044" s="113">
        <v>5028</v>
      </c>
      <c r="P1044" s="114">
        <v>4304</v>
      </c>
      <c r="Q1044" s="115">
        <v>1477</v>
      </c>
      <c r="R1044" s="116">
        <v>3472</v>
      </c>
      <c r="S1044" s="112">
        <v>1934</v>
      </c>
      <c r="T1044" s="117">
        <v>956</v>
      </c>
      <c r="U1044" s="118">
        <v>3266</v>
      </c>
    </row>
    <row r="1045" spans="12:21" ht="15.75" thickBot="1" x14ac:dyDescent="0.3">
      <c r="L1045" s="25">
        <v>2017</v>
      </c>
      <c r="M1045" s="119">
        <v>946</v>
      </c>
      <c r="N1045" s="120">
        <v>1709</v>
      </c>
      <c r="O1045" s="121">
        <v>5180</v>
      </c>
      <c r="P1045" s="122">
        <v>4431</v>
      </c>
      <c r="Q1045" s="123">
        <v>1519</v>
      </c>
      <c r="R1045" s="124">
        <v>3574</v>
      </c>
      <c r="S1045" s="120">
        <v>1988</v>
      </c>
      <c r="T1045" s="125">
        <v>982</v>
      </c>
      <c r="U1045" s="126">
        <v>3352</v>
      </c>
    </row>
    <row r="1047" spans="12:21" ht="15.75" thickBot="1" x14ac:dyDescent="0.3">
      <c r="L1047" s="129" t="s">
        <v>120</v>
      </c>
    </row>
    <row r="1048" spans="12:21" ht="15.75" thickBot="1" x14ac:dyDescent="0.3">
      <c r="L1048" s="31" t="s">
        <v>3</v>
      </c>
      <c r="M1048" s="99" t="s">
        <v>4</v>
      </c>
      <c r="N1048" s="100" t="s">
        <v>5</v>
      </c>
      <c r="O1048" s="101" t="s">
        <v>6</v>
      </c>
      <c r="P1048" s="102" t="s">
        <v>7</v>
      </c>
      <c r="Q1048" s="103" t="s">
        <v>8</v>
      </c>
      <c r="R1048" s="104" t="s">
        <v>9</v>
      </c>
      <c r="S1048" s="105" t="s">
        <v>10</v>
      </c>
      <c r="T1048" s="106" t="s">
        <v>11</v>
      </c>
      <c r="U1048" s="107" t="s">
        <v>12</v>
      </c>
    </row>
    <row r="1049" spans="12:21" x14ac:dyDescent="0.25">
      <c r="L1049" s="17">
        <v>2000</v>
      </c>
      <c r="M1049" s="99">
        <v>279</v>
      </c>
      <c r="N1049" s="105">
        <v>728</v>
      </c>
      <c r="O1049" s="108">
        <v>2335</v>
      </c>
      <c r="P1049" s="109">
        <v>2335</v>
      </c>
      <c r="Q1049" s="103">
        <v>585</v>
      </c>
      <c r="R1049" s="110">
        <v>1442</v>
      </c>
      <c r="S1049" s="105">
        <v>662</v>
      </c>
      <c r="T1049" s="101">
        <v>222</v>
      </c>
      <c r="U1049" s="107">
        <v>29</v>
      </c>
    </row>
    <row r="1050" spans="12:21" x14ac:dyDescent="0.25">
      <c r="L1050" s="21">
        <v>2001</v>
      </c>
      <c r="M1050" s="111">
        <v>278</v>
      </c>
      <c r="N1050" s="112">
        <v>733</v>
      </c>
      <c r="O1050" s="113">
        <v>2320</v>
      </c>
      <c r="P1050" s="114">
        <v>2315</v>
      </c>
      <c r="Q1050" s="115">
        <v>586</v>
      </c>
      <c r="R1050" s="116">
        <v>1438</v>
      </c>
      <c r="S1050" s="112">
        <v>674</v>
      </c>
      <c r="T1050" s="117">
        <v>220</v>
      </c>
      <c r="U1050" s="118">
        <v>29</v>
      </c>
    </row>
    <row r="1051" spans="12:21" x14ac:dyDescent="0.25">
      <c r="L1051" s="21">
        <v>2002</v>
      </c>
      <c r="M1051" s="111">
        <v>269</v>
      </c>
      <c r="N1051" s="112">
        <v>709</v>
      </c>
      <c r="O1051" s="113">
        <v>2289</v>
      </c>
      <c r="P1051" s="114">
        <v>2287</v>
      </c>
      <c r="Q1051" s="115">
        <v>579</v>
      </c>
      <c r="R1051" s="116">
        <v>1402</v>
      </c>
      <c r="S1051" s="112">
        <v>652</v>
      </c>
      <c r="T1051" s="117">
        <v>218</v>
      </c>
      <c r="U1051" s="118">
        <v>27</v>
      </c>
    </row>
    <row r="1052" spans="12:21" x14ac:dyDescent="0.25">
      <c r="L1052" s="21">
        <v>2003</v>
      </c>
      <c r="M1052" s="111">
        <v>251</v>
      </c>
      <c r="N1052" s="112">
        <v>696</v>
      </c>
      <c r="O1052" s="113">
        <v>2218</v>
      </c>
      <c r="P1052" s="114">
        <v>2268</v>
      </c>
      <c r="Q1052" s="115">
        <v>570</v>
      </c>
      <c r="R1052" s="116">
        <v>1376</v>
      </c>
      <c r="S1052" s="112">
        <v>644</v>
      </c>
      <c r="T1052" s="117">
        <v>217</v>
      </c>
      <c r="U1052" s="118">
        <v>31</v>
      </c>
    </row>
    <row r="1053" spans="12:21" x14ac:dyDescent="0.25">
      <c r="L1053" s="21">
        <v>2004</v>
      </c>
      <c r="M1053" s="111">
        <v>253</v>
      </c>
      <c r="N1053" s="112">
        <v>711</v>
      </c>
      <c r="O1053" s="113">
        <v>2223</v>
      </c>
      <c r="P1053" s="114">
        <v>2222</v>
      </c>
      <c r="Q1053" s="115">
        <v>580</v>
      </c>
      <c r="R1053" s="116">
        <v>1376</v>
      </c>
      <c r="S1053" s="112">
        <v>655</v>
      </c>
      <c r="T1053" s="117">
        <v>222</v>
      </c>
      <c r="U1053" s="118">
        <v>29</v>
      </c>
    </row>
    <row r="1054" spans="12:21" x14ac:dyDescent="0.25">
      <c r="L1054" s="21">
        <v>2005</v>
      </c>
      <c r="M1054" s="111">
        <v>247</v>
      </c>
      <c r="N1054" s="112">
        <v>698</v>
      </c>
      <c r="O1054" s="113">
        <v>2197</v>
      </c>
      <c r="P1054" s="114">
        <v>2198</v>
      </c>
      <c r="Q1054" s="115">
        <v>565</v>
      </c>
      <c r="R1054" s="116">
        <v>1371</v>
      </c>
      <c r="S1054" s="112">
        <v>635</v>
      </c>
      <c r="T1054" s="117">
        <v>217</v>
      </c>
      <c r="U1054" s="118">
        <v>32</v>
      </c>
    </row>
    <row r="1055" spans="12:21" x14ac:dyDescent="0.25">
      <c r="L1055" s="21">
        <v>2006</v>
      </c>
      <c r="M1055" s="111">
        <v>239</v>
      </c>
      <c r="N1055" s="112">
        <v>692</v>
      </c>
      <c r="O1055" s="113">
        <v>2185</v>
      </c>
      <c r="P1055" s="114">
        <v>2198</v>
      </c>
      <c r="Q1055" s="115">
        <v>560</v>
      </c>
      <c r="R1055" s="116">
        <v>1361</v>
      </c>
      <c r="S1055" s="112">
        <v>630</v>
      </c>
      <c r="T1055" s="117">
        <v>217</v>
      </c>
      <c r="U1055" s="118">
        <v>30</v>
      </c>
    </row>
    <row r="1056" spans="12:21" x14ac:dyDescent="0.25">
      <c r="L1056" s="21">
        <v>2007</v>
      </c>
      <c r="M1056" s="111">
        <v>240</v>
      </c>
      <c r="N1056" s="112">
        <v>697</v>
      </c>
      <c r="O1056" s="113">
        <v>2184</v>
      </c>
      <c r="P1056" s="114">
        <v>2194</v>
      </c>
      <c r="Q1056" s="115">
        <v>561</v>
      </c>
      <c r="R1056" s="116">
        <v>1380</v>
      </c>
      <c r="S1056" s="112">
        <v>635</v>
      </c>
      <c r="T1056" s="117">
        <v>219</v>
      </c>
      <c r="U1056" s="118">
        <v>30</v>
      </c>
    </row>
    <row r="1057" spans="12:21" x14ac:dyDescent="0.25">
      <c r="L1057" s="21">
        <v>2008</v>
      </c>
      <c r="M1057" s="111">
        <v>258</v>
      </c>
      <c r="N1057" s="112">
        <v>709</v>
      </c>
      <c r="O1057" s="113">
        <v>2253</v>
      </c>
      <c r="P1057" s="114">
        <v>2222</v>
      </c>
      <c r="Q1057" s="115">
        <v>570</v>
      </c>
      <c r="R1057" s="116">
        <v>1422</v>
      </c>
      <c r="S1057" s="112">
        <v>641</v>
      </c>
      <c r="T1057" s="117">
        <v>227</v>
      </c>
      <c r="U1057" s="118">
        <v>31</v>
      </c>
    </row>
    <row r="1058" spans="12:21" x14ac:dyDescent="0.25">
      <c r="L1058" s="21">
        <v>2009</v>
      </c>
      <c r="M1058" s="111">
        <v>246</v>
      </c>
      <c r="N1058" s="112">
        <v>703</v>
      </c>
      <c r="O1058" s="113">
        <v>2214</v>
      </c>
      <c r="P1058" s="114">
        <v>2216</v>
      </c>
      <c r="Q1058" s="115">
        <v>568</v>
      </c>
      <c r="R1058" s="116">
        <v>1395</v>
      </c>
      <c r="S1058" s="112">
        <v>638</v>
      </c>
      <c r="T1058" s="117">
        <v>227</v>
      </c>
      <c r="U1058" s="118">
        <v>29</v>
      </c>
    </row>
    <row r="1059" spans="12:21" x14ac:dyDescent="0.25">
      <c r="L1059" s="21">
        <v>2010</v>
      </c>
      <c r="M1059" s="111">
        <v>229</v>
      </c>
      <c r="N1059" s="112">
        <v>694</v>
      </c>
      <c r="O1059" s="113">
        <v>2169</v>
      </c>
      <c r="P1059" s="114">
        <v>2176</v>
      </c>
      <c r="Q1059" s="115">
        <v>565</v>
      </c>
      <c r="R1059" s="116">
        <v>1354</v>
      </c>
      <c r="S1059" s="112">
        <v>630</v>
      </c>
      <c r="T1059" s="117">
        <v>227</v>
      </c>
      <c r="U1059" s="118">
        <v>28</v>
      </c>
    </row>
    <row r="1060" spans="12:21" x14ac:dyDescent="0.25">
      <c r="L1060" s="21">
        <v>2011</v>
      </c>
      <c r="M1060" s="111">
        <v>240</v>
      </c>
      <c r="N1060" s="112">
        <v>698</v>
      </c>
      <c r="O1060" s="113">
        <v>2215</v>
      </c>
      <c r="P1060" s="114">
        <v>2194</v>
      </c>
      <c r="Q1060" s="115">
        <v>566</v>
      </c>
      <c r="R1060" s="116">
        <v>1388</v>
      </c>
      <c r="S1060" s="112">
        <v>628</v>
      </c>
      <c r="T1060" s="117">
        <v>227</v>
      </c>
      <c r="U1060" s="118">
        <v>27</v>
      </c>
    </row>
    <row r="1061" spans="12:21" x14ac:dyDescent="0.25">
      <c r="L1061" s="21">
        <v>2012</v>
      </c>
      <c r="M1061" s="111">
        <v>231</v>
      </c>
      <c r="N1061" s="112">
        <v>684</v>
      </c>
      <c r="O1061" s="113">
        <v>2153</v>
      </c>
      <c r="P1061" s="114">
        <v>2175</v>
      </c>
      <c r="Q1061" s="115">
        <v>561</v>
      </c>
      <c r="R1061" s="116">
        <v>1364</v>
      </c>
      <c r="S1061" s="112">
        <v>624</v>
      </c>
      <c r="T1061" s="117">
        <v>227</v>
      </c>
      <c r="U1061" s="118">
        <v>22</v>
      </c>
    </row>
    <row r="1062" spans="12:21" x14ac:dyDescent="0.25">
      <c r="L1062" s="21">
        <v>2013</v>
      </c>
      <c r="M1062" s="111">
        <v>234</v>
      </c>
      <c r="N1062" s="112">
        <v>680</v>
      </c>
      <c r="O1062" s="113">
        <v>2142</v>
      </c>
      <c r="P1062" s="114">
        <v>2164</v>
      </c>
      <c r="Q1062" s="115">
        <v>563</v>
      </c>
      <c r="R1062" s="116">
        <v>1366</v>
      </c>
      <c r="S1062" s="112">
        <v>629</v>
      </c>
      <c r="T1062" s="117">
        <v>226</v>
      </c>
      <c r="U1062" s="118">
        <v>22</v>
      </c>
    </row>
    <row r="1063" spans="12:21" x14ac:dyDescent="0.25">
      <c r="L1063" s="21">
        <v>2014</v>
      </c>
      <c r="M1063" s="111">
        <v>253</v>
      </c>
      <c r="N1063" s="112">
        <v>689</v>
      </c>
      <c r="O1063" s="113">
        <v>2220</v>
      </c>
      <c r="P1063" s="114">
        <v>2208</v>
      </c>
      <c r="Q1063" s="115">
        <v>574</v>
      </c>
      <c r="R1063" s="116">
        <v>1403</v>
      </c>
      <c r="S1063" s="112">
        <v>641</v>
      </c>
      <c r="T1063" s="117">
        <v>231</v>
      </c>
      <c r="U1063" s="118">
        <v>24</v>
      </c>
    </row>
    <row r="1064" spans="12:21" x14ac:dyDescent="0.25">
      <c r="L1064" s="21">
        <v>2015</v>
      </c>
      <c r="M1064" s="111">
        <v>245</v>
      </c>
      <c r="N1064" s="112">
        <v>677</v>
      </c>
      <c r="O1064" s="113">
        <v>2174</v>
      </c>
      <c r="P1064" s="114">
        <v>2210</v>
      </c>
      <c r="Q1064" s="115">
        <v>574</v>
      </c>
      <c r="R1064" s="116">
        <v>1392</v>
      </c>
      <c r="S1064" s="112">
        <v>646</v>
      </c>
      <c r="T1064" s="117">
        <v>233</v>
      </c>
      <c r="U1064" s="118">
        <v>24</v>
      </c>
    </row>
    <row r="1065" spans="12:21" x14ac:dyDescent="0.25">
      <c r="L1065" s="21">
        <v>2016</v>
      </c>
      <c r="M1065" s="111">
        <v>260</v>
      </c>
      <c r="N1065" s="112">
        <v>687</v>
      </c>
      <c r="O1065" s="113">
        <v>2222</v>
      </c>
      <c r="P1065" s="114">
        <v>2249</v>
      </c>
      <c r="Q1065" s="115">
        <v>591</v>
      </c>
      <c r="R1065" s="116">
        <v>1426</v>
      </c>
      <c r="S1065" s="112">
        <v>661</v>
      </c>
      <c r="T1065" s="117">
        <v>239</v>
      </c>
      <c r="U1065" s="118">
        <v>25</v>
      </c>
    </row>
    <row r="1066" spans="12:21" ht="15.75" thickBot="1" x14ac:dyDescent="0.3">
      <c r="L1066" s="25">
        <v>2017</v>
      </c>
      <c r="M1066" s="119">
        <v>246</v>
      </c>
      <c r="N1066" s="120">
        <v>681</v>
      </c>
      <c r="O1066" s="121">
        <v>2173</v>
      </c>
      <c r="P1066" s="122">
        <v>2219</v>
      </c>
      <c r="Q1066" s="123">
        <v>596</v>
      </c>
      <c r="R1066" s="124">
        <v>1400</v>
      </c>
      <c r="S1066" s="120">
        <v>660</v>
      </c>
      <c r="T1066" s="125">
        <v>238</v>
      </c>
      <c r="U1066" s="126">
        <v>27</v>
      </c>
    </row>
    <row r="1068" spans="12:21" ht="15.75" thickBot="1" x14ac:dyDescent="0.3">
      <c r="L1068" s="129" t="s">
        <v>121</v>
      </c>
    </row>
    <row r="1069" spans="12:21" ht="15.75" thickBot="1" x14ac:dyDescent="0.3">
      <c r="L1069" s="31" t="s">
        <v>3</v>
      </c>
      <c r="M1069" s="99" t="s">
        <v>4</v>
      </c>
      <c r="N1069" s="100" t="s">
        <v>5</v>
      </c>
      <c r="O1069" s="101" t="s">
        <v>6</v>
      </c>
      <c r="P1069" s="102" t="s">
        <v>7</v>
      </c>
      <c r="Q1069" s="103" t="s">
        <v>8</v>
      </c>
      <c r="R1069" s="104" t="s">
        <v>9</v>
      </c>
      <c r="S1069" s="105" t="s">
        <v>10</v>
      </c>
      <c r="T1069" s="106" t="s">
        <v>11</v>
      </c>
      <c r="U1069" s="107" t="s">
        <v>12</v>
      </c>
    </row>
    <row r="1070" spans="12:21" x14ac:dyDescent="0.25">
      <c r="L1070" s="17">
        <v>2000</v>
      </c>
      <c r="M1070" s="99">
        <v>144</v>
      </c>
      <c r="N1070" s="105">
        <v>220</v>
      </c>
      <c r="O1070" s="108">
        <v>887</v>
      </c>
      <c r="P1070" s="109">
        <v>493</v>
      </c>
      <c r="Q1070" s="103">
        <v>105</v>
      </c>
      <c r="R1070" s="110">
        <v>667</v>
      </c>
      <c r="S1070" s="105">
        <v>272</v>
      </c>
      <c r="T1070" s="101">
        <v>127</v>
      </c>
      <c r="U1070" s="107">
        <v>370</v>
      </c>
    </row>
    <row r="1071" spans="12:21" x14ac:dyDescent="0.25">
      <c r="L1071" s="21">
        <v>2001</v>
      </c>
      <c r="M1071" s="111">
        <v>137</v>
      </c>
      <c r="N1071" s="112">
        <v>210</v>
      </c>
      <c r="O1071" s="113">
        <v>851</v>
      </c>
      <c r="P1071" s="114">
        <v>486</v>
      </c>
      <c r="Q1071" s="115">
        <v>111</v>
      </c>
      <c r="R1071" s="116">
        <v>629</v>
      </c>
      <c r="S1071" s="112">
        <v>257</v>
      </c>
      <c r="T1071" s="117">
        <v>119</v>
      </c>
      <c r="U1071" s="118">
        <v>398</v>
      </c>
    </row>
    <row r="1072" spans="12:21" x14ac:dyDescent="0.25">
      <c r="L1072" s="21">
        <v>2002</v>
      </c>
      <c r="M1072" s="111">
        <v>140</v>
      </c>
      <c r="N1072" s="112">
        <v>204</v>
      </c>
      <c r="O1072" s="113">
        <v>835</v>
      </c>
      <c r="P1072" s="114">
        <v>471</v>
      </c>
      <c r="Q1072" s="115">
        <v>111</v>
      </c>
      <c r="R1072" s="116">
        <v>635</v>
      </c>
      <c r="S1072" s="112">
        <v>253</v>
      </c>
      <c r="T1072" s="117">
        <v>116</v>
      </c>
      <c r="U1072" s="118">
        <v>536</v>
      </c>
    </row>
    <row r="1073" spans="12:21" x14ac:dyDescent="0.25">
      <c r="L1073" s="21">
        <v>2003</v>
      </c>
      <c r="M1073" s="111">
        <v>150</v>
      </c>
      <c r="N1073" s="112">
        <v>203</v>
      </c>
      <c r="O1073" s="113">
        <v>842</v>
      </c>
      <c r="P1073" s="114">
        <v>444</v>
      </c>
      <c r="Q1073" s="115">
        <v>122</v>
      </c>
      <c r="R1073" s="116">
        <v>655</v>
      </c>
      <c r="S1073" s="112">
        <v>246</v>
      </c>
      <c r="T1073" s="117">
        <v>116</v>
      </c>
      <c r="U1073" s="118">
        <v>594</v>
      </c>
    </row>
    <row r="1074" spans="12:21" x14ac:dyDescent="0.25">
      <c r="L1074" s="21">
        <v>2004</v>
      </c>
      <c r="M1074" s="111">
        <v>153</v>
      </c>
      <c r="N1074" s="112">
        <v>204</v>
      </c>
      <c r="O1074" s="113">
        <v>869</v>
      </c>
      <c r="P1074" s="114">
        <v>488</v>
      </c>
      <c r="Q1074" s="115">
        <v>129</v>
      </c>
      <c r="R1074" s="116">
        <v>695</v>
      </c>
      <c r="S1074" s="112">
        <v>252</v>
      </c>
      <c r="T1074" s="117">
        <v>122</v>
      </c>
      <c r="U1074" s="118">
        <v>619</v>
      </c>
    </row>
    <row r="1075" spans="12:21" x14ac:dyDescent="0.25">
      <c r="L1075" s="21">
        <v>2005</v>
      </c>
      <c r="M1075" s="111">
        <v>148</v>
      </c>
      <c r="N1075" s="112">
        <v>235</v>
      </c>
      <c r="O1075" s="113">
        <v>803</v>
      </c>
      <c r="P1075" s="114">
        <v>462</v>
      </c>
      <c r="Q1075" s="115">
        <v>125</v>
      </c>
      <c r="R1075" s="116">
        <v>638</v>
      </c>
      <c r="S1075" s="112">
        <v>257</v>
      </c>
      <c r="T1075" s="117">
        <v>123</v>
      </c>
      <c r="U1075" s="118">
        <v>600</v>
      </c>
    </row>
    <row r="1076" spans="12:21" x14ac:dyDescent="0.25">
      <c r="L1076" s="21">
        <v>2006</v>
      </c>
      <c r="M1076" s="111">
        <v>140</v>
      </c>
      <c r="N1076" s="112">
        <v>229</v>
      </c>
      <c r="O1076" s="113">
        <v>765</v>
      </c>
      <c r="P1076" s="114">
        <v>558</v>
      </c>
      <c r="Q1076" s="115">
        <v>124</v>
      </c>
      <c r="R1076" s="116">
        <v>594</v>
      </c>
      <c r="S1076" s="112">
        <v>273</v>
      </c>
      <c r="T1076" s="117">
        <v>118</v>
      </c>
      <c r="U1076" s="118">
        <v>620</v>
      </c>
    </row>
    <row r="1077" spans="12:21" x14ac:dyDescent="0.25">
      <c r="L1077" s="21">
        <v>2007</v>
      </c>
      <c r="M1077" s="111">
        <v>130</v>
      </c>
      <c r="N1077" s="112">
        <v>238</v>
      </c>
      <c r="O1077" s="113">
        <v>716</v>
      </c>
      <c r="P1077" s="114">
        <v>547</v>
      </c>
      <c r="Q1077" s="115">
        <v>128</v>
      </c>
      <c r="R1077" s="116">
        <v>548</v>
      </c>
      <c r="S1077" s="112">
        <v>277</v>
      </c>
      <c r="T1077" s="117">
        <v>112</v>
      </c>
      <c r="U1077" s="118">
        <v>609</v>
      </c>
    </row>
    <row r="1078" spans="12:21" x14ac:dyDescent="0.25">
      <c r="L1078" s="21">
        <v>2008</v>
      </c>
      <c r="M1078" s="111">
        <v>123</v>
      </c>
      <c r="N1078" s="112">
        <v>232</v>
      </c>
      <c r="O1078" s="113">
        <v>656</v>
      </c>
      <c r="P1078" s="114">
        <v>535</v>
      </c>
      <c r="Q1078" s="115">
        <v>128</v>
      </c>
      <c r="R1078" s="116">
        <v>519</v>
      </c>
      <c r="S1078" s="112">
        <v>271</v>
      </c>
      <c r="T1078" s="117">
        <v>107</v>
      </c>
      <c r="U1078" s="118">
        <v>623</v>
      </c>
    </row>
    <row r="1079" spans="12:21" x14ac:dyDescent="0.25">
      <c r="L1079" s="21">
        <v>2009</v>
      </c>
      <c r="M1079" s="111">
        <v>117</v>
      </c>
      <c r="N1079" s="112">
        <v>225</v>
      </c>
      <c r="O1079" s="113">
        <v>794</v>
      </c>
      <c r="P1079" s="114">
        <v>523</v>
      </c>
      <c r="Q1079" s="115">
        <v>124</v>
      </c>
      <c r="R1079" s="116">
        <v>548</v>
      </c>
      <c r="S1079" s="112">
        <v>237</v>
      </c>
      <c r="T1079" s="117">
        <v>101</v>
      </c>
      <c r="U1079" s="118">
        <v>640</v>
      </c>
    </row>
    <row r="1080" spans="12:21" x14ac:dyDescent="0.25">
      <c r="L1080" s="21">
        <v>2010</v>
      </c>
      <c r="M1080" s="111">
        <v>113</v>
      </c>
      <c r="N1080" s="112">
        <v>219</v>
      </c>
      <c r="O1080" s="113">
        <v>844</v>
      </c>
      <c r="P1080" s="114">
        <v>476</v>
      </c>
      <c r="Q1080" s="115">
        <v>121</v>
      </c>
      <c r="R1080" s="116">
        <v>530</v>
      </c>
      <c r="S1080" s="112">
        <v>219</v>
      </c>
      <c r="T1080" s="117">
        <v>95</v>
      </c>
      <c r="U1080" s="118">
        <v>633</v>
      </c>
    </row>
    <row r="1081" spans="12:21" x14ac:dyDescent="0.25">
      <c r="L1081" s="21">
        <v>2011</v>
      </c>
      <c r="M1081" s="111">
        <v>107</v>
      </c>
      <c r="N1081" s="112">
        <v>215</v>
      </c>
      <c r="O1081" s="113">
        <v>824</v>
      </c>
      <c r="P1081" s="114">
        <v>497</v>
      </c>
      <c r="Q1081" s="115">
        <v>116</v>
      </c>
      <c r="R1081" s="116">
        <v>499</v>
      </c>
      <c r="S1081" s="112">
        <v>212</v>
      </c>
      <c r="T1081" s="117">
        <v>90</v>
      </c>
      <c r="U1081" s="118">
        <v>682</v>
      </c>
    </row>
    <row r="1082" spans="12:21" x14ac:dyDescent="0.25">
      <c r="L1082" s="21">
        <v>2012</v>
      </c>
      <c r="M1082" s="111">
        <v>102</v>
      </c>
      <c r="N1082" s="112">
        <v>246</v>
      </c>
      <c r="O1082" s="113">
        <v>796</v>
      </c>
      <c r="P1082" s="114">
        <v>582</v>
      </c>
      <c r="Q1082" s="115">
        <v>119</v>
      </c>
      <c r="R1082" s="116">
        <v>486</v>
      </c>
      <c r="S1082" s="112">
        <v>196</v>
      </c>
      <c r="T1082" s="117">
        <v>84</v>
      </c>
      <c r="U1082" s="118">
        <v>616</v>
      </c>
    </row>
    <row r="1083" spans="12:21" x14ac:dyDescent="0.25">
      <c r="L1083" s="21">
        <v>2013</v>
      </c>
      <c r="M1083" s="111">
        <v>96</v>
      </c>
      <c r="N1083" s="112">
        <v>190</v>
      </c>
      <c r="O1083" s="113">
        <v>707</v>
      </c>
      <c r="P1083" s="114">
        <v>611</v>
      </c>
      <c r="Q1083" s="115">
        <v>115</v>
      </c>
      <c r="R1083" s="116">
        <v>482</v>
      </c>
      <c r="S1083" s="112">
        <v>181</v>
      </c>
      <c r="T1083" s="117">
        <v>78</v>
      </c>
      <c r="U1083" s="118">
        <v>633</v>
      </c>
    </row>
    <row r="1084" spans="12:21" x14ac:dyDescent="0.25">
      <c r="L1084" s="21">
        <v>2014</v>
      </c>
      <c r="M1084" s="111">
        <v>92</v>
      </c>
      <c r="N1084" s="112">
        <v>184</v>
      </c>
      <c r="O1084" s="113">
        <v>736</v>
      </c>
      <c r="P1084" s="114">
        <v>615</v>
      </c>
      <c r="Q1084" s="115">
        <v>106</v>
      </c>
      <c r="R1084" s="116">
        <v>430</v>
      </c>
      <c r="S1084" s="112">
        <v>166</v>
      </c>
      <c r="T1084" s="117">
        <v>73</v>
      </c>
      <c r="U1084" s="118">
        <v>631</v>
      </c>
    </row>
    <row r="1085" spans="12:21" x14ac:dyDescent="0.25">
      <c r="L1085" s="21">
        <v>2015</v>
      </c>
      <c r="M1085" s="111">
        <v>88</v>
      </c>
      <c r="N1085" s="112">
        <v>177</v>
      </c>
      <c r="O1085" s="113">
        <v>729</v>
      </c>
      <c r="P1085" s="114">
        <v>617</v>
      </c>
      <c r="Q1085" s="115">
        <v>103</v>
      </c>
      <c r="R1085" s="116">
        <v>407</v>
      </c>
      <c r="S1085" s="112">
        <v>155</v>
      </c>
      <c r="T1085" s="117">
        <v>70</v>
      </c>
      <c r="U1085" s="118">
        <v>662</v>
      </c>
    </row>
    <row r="1086" spans="12:21" x14ac:dyDescent="0.25">
      <c r="L1086" s="21">
        <v>2016</v>
      </c>
      <c r="M1086" s="111">
        <v>84</v>
      </c>
      <c r="N1086" s="112">
        <v>167</v>
      </c>
      <c r="O1086" s="113">
        <v>733</v>
      </c>
      <c r="P1086" s="114">
        <v>618</v>
      </c>
      <c r="Q1086" s="115">
        <v>103</v>
      </c>
      <c r="R1086" s="116">
        <v>397</v>
      </c>
      <c r="S1086" s="112">
        <v>143</v>
      </c>
      <c r="T1086" s="117">
        <v>68</v>
      </c>
      <c r="U1086" s="118">
        <v>669</v>
      </c>
    </row>
    <row r="1087" spans="12:21" ht="15.75" thickBot="1" x14ac:dyDescent="0.3">
      <c r="L1087" s="25">
        <v>2017</v>
      </c>
      <c r="M1087" s="119">
        <v>81</v>
      </c>
      <c r="N1087" s="120">
        <v>162</v>
      </c>
      <c r="O1087" s="121">
        <v>645</v>
      </c>
      <c r="P1087" s="122">
        <v>606</v>
      </c>
      <c r="Q1087" s="123">
        <v>103</v>
      </c>
      <c r="R1087" s="124">
        <v>380</v>
      </c>
      <c r="S1087" s="120">
        <v>136</v>
      </c>
      <c r="T1087" s="125">
        <v>63</v>
      </c>
      <c r="U1087" s="126">
        <v>680</v>
      </c>
    </row>
    <row r="1089" spans="12:21" ht="15.75" thickBot="1" x14ac:dyDescent="0.3">
      <c r="L1089" s="129" t="s">
        <v>122</v>
      </c>
    </row>
    <row r="1090" spans="12:21" ht="15.75" thickBot="1" x14ac:dyDescent="0.3">
      <c r="L1090" s="31" t="s">
        <v>3</v>
      </c>
      <c r="M1090" s="99" t="s">
        <v>4</v>
      </c>
      <c r="N1090" s="100" t="s">
        <v>5</v>
      </c>
      <c r="O1090" s="101" t="s">
        <v>6</v>
      </c>
      <c r="P1090" s="102" t="s">
        <v>7</v>
      </c>
      <c r="Q1090" s="103" t="s">
        <v>8</v>
      </c>
      <c r="R1090" s="104" t="s">
        <v>9</v>
      </c>
      <c r="S1090" s="105" t="s">
        <v>10</v>
      </c>
      <c r="T1090" s="106" t="s">
        <v>11</v>
      </c>
      <c r="U1090" s="107" t="s">
        <v>12</v>
      </c>
    </row>
    <row r="1091" spans="12:21" x14ac:dyDescent="0.25">
      <c r="L1091" s="17">
        <v>2000</v>
      </c>
      <c r="M1091" s="99">
        <v>31</v>
      </c>
      <c r="N1091" s="105">
        <v>482</v>
      </c>
      <c r="O1091" s="108">
        <v>174</v>
      </c>
      <c r="P1091" s="109">
        <v>191</v>
      </c>
      <c r="Q1091" s="103">
        <v>58</v>
      </c>
      <c r="R1091" s="110">
        <v>159</v>
      </c>
      <c r="S1091" s="105">
        <v>76</v>
      </c>
      <c r="T1091" s="101">
        <v>39</v>
      </c>
      <c r="U1091" s="107">
        <v>175</v>
      </c>
    </row>
    <row r="1092" spans="12:21" x14ac:dyDescent="0.25">
      <c r="L1092" s="21">
        <v>2001</v>
      </c>
      <c r="M1092" s="111">
        <v>37</v>
      </c>
      <c r="N1092" s="112">
        <v>538</v>
      </c>
      <c r="O1092" s="113">
        <v>209</v>
      </c>
      <c r="P1092" s="114">
        <v>215</v>
      </c>
      <c r="Q1092" s="115">
        <v>70</v>
      </c>
      <c r="R1092" s="116">
        <v>199</v>
      </c>
      <c r="S1092" s="112">
        <v>91</v>
      </c>
      <c r="T1092" s="117">
        <v>48</v>
      </c>
      <c r="U1092" s="118">
        <v>212</v>
      </c>
    </row>
    <row r="1093" spans="12:21" x14ac:dyDescent="0.25">
      <c r="L1093" s="21">
        <v>2002</v>
      </c>
      <c r="M1093" s="111">
        <v>41</v>
      </c>
      <c r="N1093" s="112">
        <v>545</v>
      </c>
      <c r="O1093" s="113">
        <v>230</v>
      </c>
      <c r="P1093" s="114">
        <v>213</v>
      </c>
      <c r="Q1093" s="115">
        <v>77</v>
      </c>
      <c r="R1093" s="116">
        <v>199</v>
      </c>
      <c r="S1093" s="112">
        <v>101</v>
      </c>
      <c r="T1093" s="117">
        <v>53</v>
      </c>
      <c r="U1093" s="118">
        <v>236</v>
      </c>
    </row>
    <row r="1094" spans="12:21" x14ac:dyDescent="0.25">
      <c r="L1094" s="21">
        <v>2003</v>
      </c>
      <c r="M1094" s="111">
        <v>41</v>
      </c>
      <c r="N1094" s="112">
        <v>628</v>
      </c>
      <c r="O1094" s="113">
        <v>229</v>
      </c>
      <c r="P1094" s="114">
        <v>209</v>
      </c>
      <c r="Q1094" s="115">
        <v>76</v>
      </c>
      <c r="R1094" s="116">
        <v>198</v>
      </c>
      <c r="S1094" s="112">
        <v>100</v>
      </c>
      <c r="T1094" s="117">
        <v>52</v>
      </c>
      <c r="U1094" s="118">
        <v>236</v>
      </c>
    </row>
    <row r="1095" spans="12:21" x14ac:dyDescent="0.25">
      <c r="L1095" s="21">
        <v>2004</v>
      </c>
      <c r="M1095" s="111">
        <v>41</v>
      </c>
      <c r="N1095" s="112">
        <v>665</v>
      </c>
      <c r="O1095" s="113">
        <v>231</v>
      </c>
      <c r="P1095" s="114">
        <v>207</v>
      </c>
      <c r="Q1095" s="115">
        <v>77</v>
      </c>
      <c r="R1095" s="116">
        <v>214</v>
      </c>
      <c r="S1095" s="112">
        <v>101</v>
      </c>
      <c r="T1095" s="117">
        <v>53</v>
      </c>
      <c r="U1095" s="118">
        <v>240</v>
      </c>
    </row>
    <row r="1096" spans="12:21" x14ac:dyDescent="0.25">
      <c r="L1096" s="21">
        <v>2005</v>
      </c>
      <c r="M1096" s="111">
        <v>47</v>
      </c>
      <c r="N1096" s="112">
        <v>489</v>
      </c>
      <c r="O1096" s="113">
        <v>268</v>
      </c>
      <c r="P1096" s="114">
        <v>243</v>
      </c>
      <c r="Q1096" s="115">
        <v>89</v>
      </c>
      <c r="R1096" s="116">
        <v>236</v>
      </c>
      <c r="S1096" s="112">
        <v>118</v>
      </c>
      <c r="T1096" s="117">
        <v>62</v>
      </c>
      <c r="U1096" s="118">
        <v>280</v>
      </c>
    </row>
    <row r="1097" spans="12:21" x14ac:dyDescent="0.25">
      <c r="L1097" s="21">
        <v>2006</v>
      </c>
      <c r="M1097" s="111">
        <v>45</v>
      </c>
      <c r="N1097" s="112">
        <v>564</v>
      </c>
      <c r="O1097" s="113">
        <v>253</v>
      </c>
      <c r="P1097" s="114">
        <v>236</v>
      </c>
      <c r="Q1097" s="115">
        <v>85</v>
      </c>
      <c r="R1097" s="116">
        <v>198</v>
      </c>
      <c r="S1097" s="112">
        <v>111</v>
      </c>
      <c r="T1097" s="117">
        <v>58</v>
      </c>
      <c r="U1097" s="118">
        <v>265</v>
      </c>
    </row>
    <row r="1098" spans="12:21" x14ac:dyDescent="0.25">
      <c r="L1098" s="21">
        <v>2007</v>
      </c>
      <c r="M1098" s="111">
        <v>46</v>
      </c>
      <c r="N1098" s="112">
        <v>572</v>
      </c>
      <c r="O1098" s="113">
        <v>263</v>
      </c>
      <c r="P1098" s="114">
        <v>232</v>
      </c>
      <c r="Q1098" s="115">
        <v>87</v>
      </c>
      <c r="R1098" s="116">
        <v>206</v>
      </c>
      <c r="S1098" s="112">
        <v>115</v>
      </c>
      <c r="T1098" s="117">
        <v>60</v>
      </c>
      <c r="U1098" s="118">
        <v>275</v>
      </c>
    </row>
    <row r="1099" spans="12:21" x14ac:dyDescent="0.25">
      <c r="L1099" s="21">
        <v>2008</v>
      </c>
      <c r="M1099" s="111">
        <v>48</v>
      </c>
      <c r="N1099" s="112">
        <v>547</v>
      </c>
      <c r="O1099" s="113">
        <v>274</v>
      </c>
      <c r="P1099" s="114">
        <v>241</v>
      </c>
      <c r="Q1099" s="115">
        <v>91</v>
      </c>
      <c r="R1099" s="116">
        <v>213</v>
      </c>
      <c r="S1099" s="112">
        <v>120</v>
      </c>
      <c r="T1099" s="117">
        <v>63</v>
      </c>
      <c r="U1099" s="118">
        <v>288</v>
      </c>
    </row>
    <row r="1100" spans="12:21" x14ac:dyDescent="0.25">
      <c r="L1100" s="21">
        <v>2009</v>
      </c>
      <c r="M1100" s="111">
        <v>50</v>
      </c>
      <c r="N1100" s="112">
        <v>316</v>
      </c>
      <c r="O1100" s="113">
        <v>283</v>
      </c>
      <c r="P1100" s="114">
        <v>249</v>
      </c>
      <c r="Q1100" s="115">
        <v>93</v>
      </c>
      <c r="R1100" s="116">
        <v>216</v>
      </c>
      <c r="S1100" s="112">
        <v>124</v>
      </c>
      <c r="T1100" s="117">
        <v>65</v>
      </c>
      <c r="U1100" s="118">
        <v>297</v>
      </c>
    </row>
    <row r="1101" spans="12:21" x14ac:dyDescent="0.25">
      <c r="L1101" s="21">
        <v>2010</v>
      </c>
      <c r="M1101" s="111">
        <v>54</v>
      </c>
      <c r="N1101" s="112">
        <v>401</v>
      </c>
      <c r="O1101" s="113">
        <v>308</v>
      </c>
      <c r="P1101" s="114">
        <v>270</v>
      </c>
      <c r="Q1101" s="115">
        <v>102</v>
      </c>
      <c r="R1101" s="116">
        <v>237</v>
      </c>
      <c r="S1101" s="112">
        <v>135</v>
      </c>
      <c r="T1101" s="117">
        <v>71</v>
      </c>
      <c r="U1101" s="118">
        <v>326</v>
      </c>
    </row>
    <row r="1102" spans="12:21" x14ac:dyDescent="0.25">
      <c r="L1102" s="21">
        <v>2011</v>
      </c>
      <c r="M1102" s="111">
        <v>51</v>
      </c>
      <c r="N1102" s="112">
        <v>392</v>
      </c>
      <c r="O1102" s="113">
        <v>288</v>
      </c>
      <c r="P1102" s="114">
        <v>252</v>
      </c>
      <c r="Q1102" s="115">
        <v>95</v>
      </c>
      <c r="R1102" s="116">
        <v>222</v>
      </c>
      <c r="S1102" s="112">
        <v>127</v>
      </c>
      <c r="T1102" s="117">
        <v>66</v>
      </c>
      <c r="U1102" s="118">
        <v>306</v>
      </c>
    </row>
    <row r="1103" spans="12:21" x14ac:dyDescent="0.25">
      <c r="L1103" s="21">
        <v>2012</v>
      </c>
      <c r="M1103" s="111">
        <v>52</v>
      </c>
      <c r="N1103" s="112">
        <v>417</v>
      </c>
      <c r="O1103" s="113">
        <v>295</v>
      </c>
      <c r="P1103" s="114">
        <v>262</v>
      </c>
      <c r="Q1103" s="115">
        <v>97</v>
      </c>
      <c r="R1103" s="116">
        <v>226</v>
      </c>
      <c r="S1103" s="112">
        <v>130</v>
      </c>
      <c r="T1103" s="117">
        <v>68</v>
      </c>
      <c r="U1103" s="118">
        <v>316</v>
      </c>
    </row>
    <row r="1104" spans="12:21" x14ac:dyDescent="0.25">
      <c r="L1104" s="21">
        <v>2013</v>
      </c>
      <c r="M1104" s="111">
        <v>52</v>
      </c>
      <c r="N1104" s="112">
        <v>432</v>
      </c>
      <c r="O1104" s="113">
        <v>294</v>
      </c>
      <c r="P1104" s="114">
        <v>266</v>
      </c>
      <c r="Q1104" s="115">
        <v>97</v>
      </c>
      <c r="R1104" s="116">
        <v>226</v>
      </c>
      <c r="S1104" s="112">
        <v>130</v>
      </c>
      <c r="T1104" s="117">
        <v>68</v>
      </c>
      <c r="U1104" s="118">
        <v>319</v>
      </c>
    </row>
    <row r="1105" spans="12:21" x14ac:dyDescent="0.25">
      <c r="L1105" s="21">
        <v>2014</v>
      </c>
      <c r="M1105" s="111">
        <v>53</v>
      </c>
      <c r="N1105" s="112">
        <v>462</v>
      </c>
      <c r="O1105" s="113">
        <v>302</v>
      </c>
      <c r="P1105" s="114">
        <v>280</v>
      </c>
      <c r="Q1105" s="115">
        <v>99</v>
      </c>
      <c r="R1105" s="116">
        <v>232</v>
      </c>
      <c r="S1105" s="112">
        <v>134</v>
      </c>
      <c r="T1105" s="117">
        <v>70</v>
      </c>
      <c r="U1105" s="118">
        <v>331</v>
      </c>
    </row>
    <row r="1106" spans="12:21" x14ac:dyDescent="0.25">
      <c r="L1106" s="21">
        <v>2015</v>
      </c>
      <c r="M1106" s="111">
        <v>53</v>
      </c>
      <c r="N1106" s="112">
        <v>486</v>
      </c>
      <c r="O1106" s="113">
        <v>303</v>
      </c>
      <c r="P1106" s="114">
        <v>269</v>
      </c>
      <c r="Q1106" s="115">
        <v>100</v>
      </c>
      <c r="R1106" s="116">
        <v>235</v>
      </c>
      <c r="S1106" s="112">
        <v>135</v>
      </c>
      <c r="T1106" s="117">
        <v>70</v>
      </c>
      <c r="U1106" s="118">
        <v>336</v>
      </c>
    </row>
    <row r="1107" spans="12:21" x14ac:dyDescent="0.25">
      <c r="L1107" s="21">
        <v>2016</v>
      </c>
      <c r="M1107" s="111">
        <v>56</v>
      </c>
      <c r="N1107" s="112">
        <v>481</v>
      </c>
      <c r="O1107" s="113">
        <v>322</v>
      </c>
      <c r="P1107" s="114">
        <v>286</v>
      </c>
      <c r="Q1107" s="115">
        <v>106</v>
      </c>
      <c r="R1107" s="116">
        <v>251</v>
      </c>
      <c r="S1107" s="112">
        <v>144</v>
      </c>
      <c r="T1107" s="117">
        <v>75</v>
      </c>
      <c r="U1107" s="118">
        <v>360</v>
      </c>
    </row>
    <row r="1108" spans="12:21" ht="15.75" thickBot="1" x14ac:dyDescent="0.3">
      <c r="L1108" s="25">
        <v>2017</v>
      </c>
      <c r="M1108" s="119">
        <v>61</v>
      </c>
      <c r="N1108" s="120">
        <v>436</v>
      </c>
      <c r="O1108" s="121">
        <v>348</v>
      </c>
      <c r="P1108" s="122">
        <v>323</v>
      </c>
      <c r="Q1108" s="123">
        <v>115</v>
      </c>
      <c r="R1108" s="124">
        <v>268</v>
      </c>
      <c r="S1108" s="120">
        <v>156</v>
      </c>
      <c r="T1108" s="125">
        <v>81</v>
      </c>
      <c r="U1108" s="126">
        <v>392</v>
      </c>
    </row>
  </sheetData>
  <mergeCells count="11">
    <mergeCell ref="AH568:AH569"/>
    <mergeCell ref="B591:H592"/>
    <mergeCell ref="B706:H707"/>
    <mergeCell ref="B734:H735"/>
    <mergeCell ref="B917:H918"/>
    <mergeCell ref="B2:H3"/>
    <mergeCell ref="B140:H141"/>
    <mergeCell ref="B257:H258"/>
    <mergeCell ref="B307:H308"/>
    <mergeCell ref="B379:H380"/>
    <mergeCell ref="B475:H47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B1:AH34"/>
  <sheetViews>
    <sheetView workbookViewId="0">
      <selection activeCell="N15" sqref="N15"/>
    </sheetView>
  </sheetViews>
  <sheetFormatPr baseColWidth="10" defaultRowHeight="15" x14ac:dyDescent="0.25"/>
  <cols>
    <col min="2" max="2" width="38" bestFit="1" customWidth="1"/>
    <col min="14" max="14" width="39.42578125" bestFit="1" customWidth="1"/>
  </cols>
  <sheetData>
    <row r="1" spans="2:34" ht="15.75" thickBot="1" x14ac:dyDescent="0.3"/>
    <row r="2" spans="2:34" ht="18.75" x14ac:dyDescent="0.25">
      <c r="B2" s="173">
        <v>2018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  <c r="K2" s="16" t="s">
        <v>12</v>
      </c>
      <c r="L2" s="174" t="s">
        <v>2</v>
      </c>
      <c r="N2" s="173">
        <v>2018</v>
      </c>
      <c r="O2" s="15" t="s">
        <v>4</v>
      </c>
      <c r="P2" s="15" t="s">
        <v>5</v>
      </c>
      <c r="Q2" s="15" t="s">
        <v>6</v>
      </c>
      <c r="R2" s="15" t="s">
        <v>7</v>
      </c>
      <c r="S2" s="15" t="s">
        <v>8</v>
      </c>
      <c r="T2" s="15" t="s">
        <v>9</v>
      </c>
      <c r="U2" s="15" t="s">
        <v>10</v>
      </c>
      <c r="V2" s="15" t="s">
        <v>11</v>
      </c>
      <c r="W2" s="16" t="s">
        <v>12</v>
      </c>
      <c r="Y2" s="175"/>
      <c r="Z2" s="175"/>
      <c r="AA2" s="175"/>
      <c r="AB2" s="175"/>
      <c r="AC2" s="175"/>
      <c r="AD2" s="175"/>
      <c r="AE2" s="175"/>
      <c r="AF2" s="175"/>
      <c r="AG2" s="175"/>
      <c r="AH2" s="175"/>
    </row>
    <row r="3" spans="2:34" x14ac:dyDescent="0.25">
      <c r="B3" s="176" t="s">
        <v>169</v>
      </c>
      <c r="C3" s="23">
        <v>5.8862006653338534</v>
      </c>
      <c r="D3" s="177">
        <v>27.948254238311769</v>
      </c>
      <c r="E3" s="177">
        <v>61.511469164415288</v>
      </c>
      <c r="F3" s="23">
        <v>97.848849033371508</v>
      </c>
      <c r="G3" s="23">
        <v>17.03333722881592</v>
      </c>
      <c r="H3" s="23">
        <v>72.480671846376339</v>
      </c>
      <c r="I3" s="23">
        <v>22.108445381204227</v>
      </c>
      <c r="J3" s="23">
        <v>10.623551907078024</v>
      </c>
      <c r="K3" s="178">
        <v>8.213057505458405</v>
      </c>
      <c r="L3" s="179"/>
      <c r="N3" s="176" t="s">
        <v>169</v>
      </c>
      <c r="O3" s="48">
        <f>O11/O$8</f>
        <v>0.16901323856266554</v>
      </c>
      <c r="P3" s="48">
        <f t="shared" ref="P3:W3" si="0">P11/P$8</f>
        <v>0.32259265688341993</v>
      </c>
      <c r="Q3" s="48">
        <f t="shared" si="0"/>
        <v>0.24244661855229577</v>
      </c>
      <c r="R3" s="48">
        <f t="shared" si="0"/>
        <v>0.41546432563267371</v>
      </c>
      <c r="S3" s="48">
        <f t="shared" si="0"/>
        <v>0.26011809369433669</v>
      </c>
      <c r="T3" s="48">
        <f t="shared" si="0"/>
        <v>0.3857546628346516</v>
      </c>
      <c r="U3" s="48">
        <f t="shared" si="0"/>
        <v>0.25355284917715809</v>
      </c>
      <c r="V3" s="48">
        <f t="shared" si="0"/>
        <v>0.25948431664926042</v>
      </c>
      <c r="W3" s="48">
        <f t="shared" si="0"/>
        <v>6.1408843043927783E-2</v>
      </c>
      <c r="Y3" s="175"/>
      <c r="Z3" s="175"/>
      <c r="AA3" s="175"/>
      <c r="AB3" s="175"/>
      <c r="AC3" s="175"/>
      <c r="AD3" s="175"/>
      <c r="AE3" s="175"/>
      <c r="AF3" s="175"/>
      <c r="AG3" s="175"/>
      <c r="AH3" s="175"/>
    </row>
    <row r="4" spans="2:34" x14ac:dyDescent="0.25">
      <c r="B4" s="180" t="s">
        <v>170</v>
      </c>
      <c r="C4" s="23">
        <v>13.893072526089343</v>
      </c>
      <c r="D4" s="177">
        <v>29.087358602970642</v>
      </c>
      <c r="E4" s="177">
        <v>110.28838848199754</v>
      </c>
      <c r="F4" s="23">
        <v>68.991305545401701</v>
      </c>
      <c r="G4" s="23">
        <v>24.807830990823366</v>
      </c>
      <c r="H4" s="23">
        <v>58.978377370334911</v>
      </c>
      <c r="I4" s="23">
        <v>31.610076585539819</v>
      </c>
      <c r="J4" s="23">
        <v>14.720631366613111</v>
      </c>
      <c r="K4" s="178">
        <v>50.075253399578216</v>
      </c>
      <c r="L4" s="179"/>
      <c r="N4" s="180" t="s">
        <v>170</v>
      </c>
      <c r="O4" s="48">
        <f t="shared" ref="O4:W4" si="1">O12/O$8</f>
        <v>0.39891830311686671</v>
      </c>
      <c r="P4" s="48">
        <f t="shared" si="1"/>
        <v>0.33574076625474086</v>
      </c>
      <c r="Q4" s="48">
        <f t="shared" si="1"/>
        <v>0.43470018219806966</v>
      </c>
      <c r="R4" s="48">
        <f t="shared" si="1"/>
        <v>0.29293575260310267</v>
      </c>
      <c r="S4" s="48">
        <f t="shared" si="1"/>
        <v>0.37884330118865628</v>
      </c>
      <c r="T4" s="48">
        <f t="shared" si="1"/>
        <v>0.3138931179508076</v>
      </c>
      <c r="U4" s="48">
        <f t="shared" si="1"/>
        <v>0.36252322778813284</v>
      </c>
      <c r="V4" s="48">
        <f t="shared" si="1"/>
        <v>0.35955704873680883</v>
      </c>
      <c r="W4" s="48">
        <f t="shared" si="1"/>
        <v>0.37441152388814031</v>
      </c>
      <c r="Y4" s="175"/>
      <c r="Z4" s="175"/>
      <c r="AA4" s="175"/>
      <c r="AB4" s="175"/>
      <c r="AC4" s="175"/>
      <c r="AD4" s="175"/>
      <c r="AE4" s="175"/>
      <c r="AF4" s="175"/>
      <c r="AG4" s="175"/>
      <c r="AH4" s="175"/>
    </row>
    <row r="5" spans="2:34" x14ac:dyDescent="0.25">
      <c r="B5" s="181" t="s">
        <v>171</v>
      </c>
      <c r="C5" s="23">
        <v>2.5143616145266132</v>
      </c>
      <c r="D5" s="23">
        <v>7.9590903477794575</v>
      </c>
      <c r="E5" s="23">
        <v>17.547423026592291</v>
      </c>
      <c r="F5" s="23">
        <v>15.776650146349798</v>
      </c>
      <c r="G5" s="23">
        <v>5.7183163005273894</v>
      </c>
      <c r="H5" s="23">
        <v>11.154872953676032</v>
      </c>
      <c r="I5" s="23">
        <v>8.9167017063701657</v>
      </c>
      <c r="J5" s="23">
        <v>3.1689976741941819</v>
      </c>
      <c r="K5" s="178">
        <v>32.570203961627328</v>
      </c>
      <c r="L5" s="179"/>
      <c r="N5" s="181" t="s">
        <v>171</v>
      </c>
      <c r="O5" s="48">
        <f>O13/O$8</f>
        <v>7.219604351777438E-2</v>
      </c>
      <c r="P5" s="48">
        <f>P13/P$8</f>
        <v>9.1867781070409077E-2</v>
      </c>
      <c r="Q5" s="48">
        <f>Q13/Q$8</f>
        <v>6.9162929042266078E-2</v>
      </c>
      <c r="R5" s="48">
        <f>R13/R$8</f>
        <v>6.6987352212598564E-2</v>
      </c>
      <c r="S5" s="48">
        <f>S13/S$8</f>
        <v>8.7325079944879133E-2</v>
      </c>
      <c r="T5" s="48">
        <f>T13/T$8</f>
        <v>5.9368161822906745E-2</v>
      </c>
      <c r="U5" s="48">
        <f>U13/U$8</f>
        <v>0.10226205795705008</v>
      </c>
      <c r="V5" s="48">
        <f>V13/V$8</f>
        <v>7.7403979680609983E-2</v>
      </c>
      <c r="W5" s="48">
        <f>W13/W$8</f>
        <v>0.24352666977663559</v>
      </c>
      <c r="Y5" s="175"/>
      <c r="Z5" s="175"/>
      <c r="AA5" s="175"/>
      <c r="AB5" s="175"/>
      <c r="AC5" s="175"/>
      <c r="AD5" s="175"/>
      <c r="AE5" s="175"/>
      <c r="AF5" s="175"/>
      <c r="AG5" s="175"/>
      <c r="AH5" s="175"/>
    </row>
    <row r="6" spans="2:34" x14ac:dyDescent="0.25">
      <c r="B6" s="181" t="s">
        <v>172</v>
      </c>
      <c r="C6" s="23">
        <v>11.295729862640032</v>
      </c>
      <c r="D6" s="23">
        <v>19.850960038062034</v>
      </c>
      <c r="E6" s="23">
        <v>57.731022909539092</v>
      </c>
      <c r="F6" s="23">
        <v>47.919853197434939</v>
      </c>
      <c r="G6" s="23">
        <v>16.688709174193114</v>
      </c>
      <c r="H6" s="23">
        <v>41.359912297419868</v>
      </c>
      <c r="I6" s="23">
        <v>23.147160320013981</v>
      </c>
      <c r="J6" s="23">
        <v>11.855916086366452</v>
      </c>
      <c r="K6" s="178">
        <v>42.26180797993343</v>
      </c>
      <c r="L6" s="179"/>
      <c r="N6" s="181" t="s">
        <v>172</v>
      </c>
      <c r="O6" s="48">
        <f>O14/O$8</f>
        <v>0.34022916996306912</v>
      </c>
      <c r="P6" s="48">
        <f>P14/P$8</f>
        <v>0.23776833073034886</v>
      </c>
      <c r="Q6" s="48">
        <f>Q14/Q$8</f>
        <v>0.24584107176045758</v>
      </c>
      <c r="R6" s="48">
        <f>R14/R$8</f>
        <v>0.21953019688806835</v>
      </c>
      <c r="S6" s="48">
        <f>S14/S$8</f>
        <v>0.27932982507204301</v>
      </c>
      <c r="T6" s="48">
        <f>T14/T$8</f>
        <v>0.23616630016905074</v>
      </c>
      <c r="U6" s="48">
        <f>U14/U$8</f>
        <v>0.29049301677017508</v>
      </c>
      <c r="V6" s="48">
        <f>V14/V$8</f>
        <v>0.31647286194460111</v>
      </c>
      <c r="W6" s="48">
        <f>W14/W$8</f>
        <v>0.32712805293123037</v>
      </c>
      <c r="Y6" s="175"/>
      <c r="Z6" s="175"/>
      <c r="AA6" s="175"/>
      <c r="AB6" s="175"/>
      <c r="AC6" s="175"/>
      <c r="AD6" s="175"/>
      <c r="AE6" s="175"/>
      <c r="AF6" s="175"/>
      <c r="AG6" s="175"/>
      <c r="AH6" s="175"/>
    </row>
    <row r="7" spans="2:34" ht="15.75" thickBot="1" x14ac:dyDescent="0.3">
      <c r="B7" s="182" t="s">
        <v>173</v>
      </c>
      <c r="C7" s="27">
        <v>1.2374969156961066</v>
      </c>
      <c r="D7" s="27">
        <v>1.7906988907275323</v>
      </c>
      <c r="E7" s="27">
        <v>6.6330887714277464</v>
      </c>
      <c r="F7" s="27">
        <v>4.9801915310412053</v>
      </c>
      <c r="G7" s="27">
        <v>1.2348989536729822</v>
      </c>
      <c r="H7" s="27">
        <v>3.9193495413364241</v>
      </c>
      <c r="I7" s="27">
        <v>1.4122401373109585</v>
      </c>
      <c r="J7" s="27">
        <v>0.57192030452505216</v>
      </c>
      <c r="K7" s="183">
        <v>0.62356644282191298</v>
      </c>
      <c r="L7" s="179"/>
      <c r="N7" s="182" t="s">
        <v>173</v>
      </c>
      <c r="O7" s="48">
        <f>O15/O$8</f>
        <v>3.5532828954489296E-2</v>
      </c>
      <c r="P7" s="48">
        <f>P15/P$8</f>
        <v>2.0669137610968068E-2</v>
      </c>
      <c r="Q7" s="48">
        <f>Q15/Q$8</f>
        <v>2.6144229117521938E-2</v>
      </c>
      <c r="R7" s="48">
        <f>R15/R$8</f>
        <v>2.1145797180096824E-2</v>
      </c>
      <c r="S7" s="48">
        <f>S15/S$8</f>
        <v>1.885828698272516E-2</v>
      </c>
      <c r="T7" s="48">
        <f>T15/T$8</f>
        <v>2.0859455663626913E-2</v>
      </c>
      <c r="U7" s="48">
        <f>U15/U$8</f>
        <v>1.6196412925621562E-2</v>
      </c>
      <c r="V7" s="48">
        <f>V15/V$8</f>
        <v>1.3969372079656759E-2</v>
      </c>
      <c r="W7" s="48">
        <f>W15/W$8</f>
        <v>4.6623920250481628E-3</v>
      </c>
      <c r="Y7" s="175"/>
      <c r="Z7" s="175"/>
      <c r="AA7" s="175"/>
      <c r="AB7" s="175"/>
      <c r="AC7" s="175"/>
      <c r="AD7" s="175"/>
      <c r="AE7" s="175"/>
      <c r="AF7" s="175"/>
      <c r="AG7" s="175"/>
      <c r="AH7" s="175"/>
    </row>
    <row r="8" spans="2:34" x14ac:dyDescent="0.25">
      <c r="C8" s="184">
        <f>SUM(C3:C7)</f>
        <v>34.82686158428595</v>
      </c>
      <c r="D8" s="184">
        <f>SUM(D3:D7)</f>
        <v>86.636362117851434</v>
      </c>
      <c r="E8" s="184">
        <f>SUM(E3:E7)</f>
        <v>253.71139235397195</v>
      </c>
      <c r="F8" s="184">
        <f>SUM(F3:F7)</f>
        <v>235.51684945359915</v>
      </c>
      <c r="G8" s="184">
        <f>SUM(G3:G7)</f>
        <v>65.48309264803278</v>
      </c>
      <c r="H8" s="184">
        <f>SUM(H3:H7)</f>
        <v>187.8931840091436</v>
      </c>
      <c r="I8" s="184">
        <f>SUM(I3:I7)</f>
        <v>87.194624130439152</v>
      </c>
      <c r="J8" s="184">
        <f>SUM(J3:J7)</f>
        <v>40.941017338776817</v>
      </c>
      <c r="K8" s="184">
        <f>SUM(K3:K7)</f>
        <v>133.74388928941931</v>
      </c>
      <c r="O8" s="184">
        <f>C8</f>
        <v>34.82686158428595</v>
      </c>
      <c r="P8" s="184">
        <f t="shared" ref="P8:W8" si="2">D8</f>
        <v>86.636362117851434</v>
      </c>
      <c r="Q8" s="184">
        <f t="shared" si="2"/>
        <v>253.71139235397195</v>
      </c>
      <c r="R8" s="184">
        <f t="shared" si="2"/>
        <v>235.51684945359915</v>
      </c>
      <c r="S8" s="184">
        <f t="shared" si="2"/>
        <v>65.48309264803278</v>
      </c>
      <c r="T8" s="184">
        <f t="shared" si="2"/>
        <v>187.8931840091436</v>
      </c>
      <c r="U8" s="184">
        <f t="shared" si="2"/>
        <v>87.194624130439152</v>
      </c>
      <c r="V8" s="184">
        <f t="shared" si="2"/>
        <v>40.941017338776817</v>
      </c>
      <c r="W8" s="184">
        <f t="shared" si="2"/>
        <v>133.74388928941931</v>
      </c>
    </row>
    <row r="9" spans="2:34" x14ac:dyDescent="0.25">
      <c r="O9" s="185">
        <f>SUM(O3:O7)</f>
        <v>1.0158895841148652</v>
      </c>
      <c r="P9" s="185">
        <f t="shared" ref="P9:W9" si="3">SUM(P3:P7)</f>
        <v>1.0086386725498868</v>
      </c>
      <c r="Q9" s="185">
        <f t="shared" si="3"/>
        <v>1.0182950306706109</v>
      </c>
      <c r="R9" s="185">
        <f t="shared" si="3"/>
        <v>1.0160634245165401</v>
      </c>
      <c r="S9" s="185">
        <f t="shared" si="3"/>
        <v>1.0244745868826404</v>
      </c>
      <c r="T9" s="185">
        <f t="shared" si="3"/>
        <v>1.0160416984410436</v>
      </c>
      <c r="U9" s="185">
        <f t="shared" si="3"/>
        <v>1.0250275646181377</v>
      </c>
      <c r="V9" s="185">
        <f t="shared" si="3"/>
        <v>1.0268875790909371</v>
      </c>
      <c r="W9" s="185">
        <f t="shared" si="3"/>
        <v>1.0111374816649823</v>
      </c>
    </row>
    <row r="11" spans="2:34" x14ac:dyDescent="0.25">
      <c r="O11" s="23">
        <v>5.8862006653338534</v>
      </c>
      <c r="P11" s="177">
        <v>27.948254238311769</v>
      </c>
      <c r="Q11" s="177">
        <v>61.511469164415288</v>
      </c>
      <c r="R11" s="23">
        <v>97.848849033371508</v>
      </c>
      <c r="S11" s="23">
        <v>17.03333722881592</v>
      </c>
      <c r="T11" s="23">
        <v>72.480671846376339</v>
      </c>
      <c r="U11" s="23">
        <v>22.108445381204227</v>
      </c>
      <c r="V11" s="23">
        <v>10.623551907078024</v>
      </c>
      <c r="W11" s="178">
        <v>8.213057505458405</v>
      </c>
    </row>
    <row r="12" spans="2:34" x14ac:dyDescent="0.25">
      <c r="O12" s="23">
        <v>13.893072526089343</v>
      </c>
      <c r="P12" s="177">
        <v>29.087358602970642</v>
      </c>
      <c r="Q12" s="177">
        <v>110.28838848199754</v>
      </c>
      <c r="R12" s="23">
        <v>68.991305545401701</v>
      </c>
      <c r="S12" s="23">
        <v>24.807830990823366</v>
      </c>
      <c r="T12" s="23">
        <v>58.978377370334911</v>
      </c>
      <c r="U12" s="23">
        <v>31.610076585539819</v>
      </c>
      <c r="V12" s="23">
        <v>14.720631366613111</v>
      </c>
      <c r="W12" s="178">
        <v>50.075253399578216</v>
      </c>
    </row>
    <row r="13" spans="2:34" x14ac:dyDescent="0.25">
      <c r="O13" s="23">
        <v>2.5143616145266132</v>
      </c>
      <c r="P13" s="23">
        <v>7.9590903477794575</v>
      </c>
      <c r="Q13" s="23">
        <v>17.547423026592291</v>
      </c>
      <c r="R13" s="23">
        <v>15.776650146349798</v>
      </c>
      <c r="S13" s="23">
        <v>5.7183163005273894</v>
      </c>
      <c r="T13" s="23">
        <v>11.154872953676032</v>
      </c>
      <c r="U13" s="23">
        <v>8.9167017063701657</v>
      </c>
      <c r="V13" s="23">
        <v>3.1689976741941819</v>
      </c>
      <c r="W13" s="178">
        <v>32.570203961627328</v>
      </c>
    </row>
    <row r="14" spans="2:3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O14" s="23">
        <v>11.849114209240307</v>
      </c>
      <c r="P14" s="23">
        <v>20.599383201311568</v>
      </c>
      <c r="Q14" s="23">
        <v>62.372680614138424</v>
      </c>
      <c r="R14" s="23">
        <v>51.703060331006178</v>
      </c>
      <c r="S14" s="23">
        <v>18.291380814551381</v>
      </c>
      <c r="T14" s="23">
        <v>44.37403809442209</v>
      </c>
      <c r="U14" s="23">
        <v>25.329429409792773</v>
      </c>
      <c r="V14" s="23">
        <v>12.956720928126236</v>
      </c>
      <c r="W14" s="178">
        <v>43.751378094697777</v>
      </c>
    </row>
    <row r="15" spans="2:34" ht="15.75" thickBo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O15" s="27">
        <v>1.2374969156961066</v>
      </c>
      <c r="P15" s="27">
        <v>1.7906988907275323</v>
      </c>
      <c r="Q15" s="27">
        <v>6.6330887714277464</v>
      </c>
      <c r="R15" s="27">
        <v>4.9801915310412053</v>
      </c>
      <c r="S15" s="27">
        <v>1.2348989536729822</v>
      </c>
      <c r="T15" s="27">
        <v>3.9193495413364241</v>
      </c>
      <c r="U15" s="27">
        <v>1.4122401373109585</v>
      </c>
      <c r="V15" s="27">
        <v>0.57192030452505216</v>
      </c>
      <c r="W15" s="183">
        <v>0.62356644282191298</v>
      </c>
    </row>
    <row r="16" spans="2:3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5"/>
  <sheetViews>
    <sheetView workbookViewId="0">
      <selection activeCell="G35" sqref="G35"/>
    </sheetView>
  </sheetViews>
  <sheetFormatPr baseColWidth="10" defaultRowHeight="15" x14ac:dyDescent="0.25"/>
  <cols>
    <col min="2" max="2" width="3.140625" bestFit="1" customWidth="1"/>
    <col min="3" max="3" width="69.42578125" bestFit="1" customWidth="1"/>
    <col min="4" max="4" width="2.42578125" bestFit="1" customWidth="1"/>
  </cols>
  <sheetData>
    <row r="1" spans="2:4" ht="15.75" thickBot="1" x14ac:dyDescent="0.3">
      <c r="B1" s="141" t="s">
        <v>124</v>
      </c>
      <c r="C1" s="142"/>
      <c r="D1" s="143"/>
    </row>
    <row r="2" spans="2:4" ht="18.75" thickBot="1" x14ac:dyDescent="0.3">
      <c r="B2" s="144"/>
      <c r="C2" s="144" t="s">
        <v>125</v>
      </c>
      <c r="D2" s="143"/>
    </row>
    <row r="3" spans="2:4" x14ac:dyDescent="0.25">
      <c r="B3" s="145">
        <v>1</v>
      </c>
      <c r="C3" s="146" t="s">
        <v>126</v>
      </c>
      <c r="D3" s="147" t="s">
        <v>127</v>
      </c>
    </row>
    <row r="4" spans="2:4" x14ac:dyDescent="0.25">
      <c r="B4" s="148">
        <v>2</v>
      </c>
      <c r="C4" s="30" t="s">
        <v>13</v>
      </c>
      <c r="D4" s="147" t="s">
        <v>127</v>
      </c>
    </row>
    <row r="5" spans="2:4" x14ac:dyDescent="0.25">
      <c r="B5" s="148">
        <v>3</v>
      </c>
      <c r="C5" s="30" t="s">
        <v>16</v>
      </c>
      <c r="D5" s="147" t="s">
        <v>127</v>
      </c>
    </row>
    <row r="6" spans="2:4" x14ac:dyDescent="0.25">
      <c r="B6" s="148">
        <v>4</v>
      </c>
      <c r="C6" s="30" t="s">
        <v>18</v>
      </c>
      <c r="D6" s="147" t="s">
        <v>127</v>
      </c>
    </row>
    <row r="7" spans="2:4" x14ac:dyDescent="0.25">
      <c r="B7" s="148">
        <v>5</v>
      </c>
      <c r="C7" s="30" t="s">
        <v>19</v>
      </c>
      <c r="D7" s="147" t="s">
        <v>127</v>
      </c>
    </row>
    <row r="8" spans="2:4" x14ac:dyDescent="0.25">
      <c r="B8" s="148">
        <v>6</v>
      </c>
      <c r="C8" s="149" t="s">
        <v>20</v>
      </c>
      <c r="D8" s="147" t="s">
        <v>127</v>
      </c>
    </row>
    <row r="9" spans="2:4" x14ac:dyDescent="0.25">
      <c r="B9" s="148">
        <v>7</v>
      </c>
      <c r="C9" s="30" t="s">
        <v>128</v>
      </c>
      <c r="D9" s="147" t="s">
        <v>127</v>
      </c>
    </row>
    <row r="10" spans="2:4" ht="15.75" thickBot="1" x14ac:dyDescent="0.3">
      <c r="B10" s="150">
        <v>8</v>
      </c>
      <c r="C10" s="151" t="s">
        <v>129</v>
      </c>
      <c r="D10" s="147" t="s">
        <v>127</v>
      </c>
    </row>
    <row r="11" spans="2:4" ht="18.75" thickBot="1" x14ac:dyDescent="0.3">
      <c r="B11" s="144"/>
      <c r="C11" s="144" t="s">
        <v>130</v>
      </c>
      <c r="D11" s="147"/>
    </row>
    <row r="12" spans="2:4" x14ac:dyDescent="0.25">
      <c r="B12" s="152">
        <v>9</v>
      </c>
      <c r="C12" s="153" t="s">
        <v>23</v>
      </c>
      <c r="D12" s="147" t="s">
        <v>127</v>
      </c>
    </row>
    <row r="13" spans="2:4" x14ac:dyDescent="0.25">
      <c r="B13" s="154">
        <v>10</v>
      </c>
      <c r="C13" s="129" t="s">
        <v>24</v>
      </c>
      <c r="D13" s="147" t="s">
        <v>127</v>
      </c>
    </row>
    <row r="14" spans="2:4" x14ac:dyDescent="0.25">
      <c r="B14" s="154">
        <v>11</v>
      </c>
      <c r="C14" s="129" t="s">
        <v>25</v>
      </c>
      <c r="D14" s="147" t="s">
        <v>127</v>
      </c>
    </row>
    <row r="15" spans="2:4" x14ac:dyDescent="0.25">
      <c r="B15" s="154">
        <v>12</v>
      </c>
      <c r="C15" s="129" t="s">
        <v>27</v>
      </c>
      <c r="D15" s="147" t="s">
        <v>127</v>
      </c>
    </row>
    <row r="16" spans="2:4" x14ac:dyDescent="0.25">
      <c r="B16" s="154">
        <v>13</v>
      </c>
      <c r="C16" s="129" t="s">
        <v>28</v>
      </c>
      <c r="D16" s="147" t="s">
        <v>127</v>
      </c>
    </row>
    <row r="17" spans="2:4" x14ac:dyDescent="0.25">
      <c r="B17" s="154">
        <v>14</v>
      </c>
      <c r="C17" s="129" t="s">
        <v>131</v>
      </c>
      <c r="D17" s="147" t="s">
        <v>127</v>
      </c>
    </row>
    <row r="18" spans="2:4" x14ac:dyDescent="0.25">
      <c r="B18" s="154">
        <v>15</v>
      </c>
      <c r="C18" s="155" t="s">
        <v>132</v>
      </c>
      <c r="D18" s="147" t="s">
        <v>133</v>
      </c>
    </row>
    <row r="19" spans="2:4" x14ac:dyDescent="0.25">
      <c r="B19" s="154">
        <v>16</v>
      </c>
      <c r="C19" s="155" t="s">
        <v>134</v>
      </c>
      <c r="D19" s="147" t="s">
        <v>133</v>
      </c>
    </row>
    <row r="20" spans="2:4" ht="15.75" thickBot="1" x14ac:dyDescent="0.3">
      <c r="B20" s="156"/>
      <c r="C20" s="157"/>
      <c r="D20" s="143"/>
    </row>
    <row r="21" spans="2:4" ht="18.75" thickBot="1" x14ac:dyDescent="0.3">
      <c r="B21" s="144"/>
      <c r="C21" s="144" t="s">
        <v>135</v>
      </c>
      <c r="D21" s="143"/>
    </row>
    <row r="22" spans="2:4" x14ac:dyDescent="0.25">
      <c r="B22" s="158">
        <v>17</v>
      </c>
      <c r="C22" s="159" t="s">
        <v>136</v>
      </c>
      <c r="D22" s="147" t="s">
        <v>127</v>
      </c>
    </row>
    <row r="23" spans="2:4" ht="16.5" thickBot="1" x14ac:dyDescent="0.3">
      <c r="B23" s="160">
        <v>18</v>
      </c>
      <c r="C23" s="161" t="s">
        <v>32</v>
      </c>
      <c r="D23" s="162" t="s">
        <v>137</v>
      </c>
    </row>
    <row r="24" spans="2:4" ht="18.75" thickBot="1" x14ac:dyDescent="0.3">
      <c r="B24" s="144"/>
      <c r="C24" s="144" t="s">
        <v>138</v>
      </c>
      <c r="D24" s="143"/>
    </row>
    <row r="25" spans="2:4" x14ac:dyDescent="0.25">
      <c r="B25" s="152">
        <v>19</v>
      </c>
      <c r="C25" s="153" t="s">
        <v>34</v>
      </c>
      <c r="D25" s="147" t="s">
        <v>127</v>
      </c>
    </row>
    <row r="26" spans="2:4" x14ac:dyDescent="0.25">
      <c r="B26" s="154">
        <v>20</v>
      </c>
      <c r="C26" s="129" t="s">
        <v>35</v>
      </c>
      <c r="D26" s="147" t="s">
        <v>127</v>
      </c>
    </row>
    <row r="27" spans="2:4" ht="15.75" thickBot="1" x14ac:dyDescent="0.3">
      <c r="B27" s="156">
        <v>21</v>
      </c>
      <c r="C27" s="157" t="s">
        <v>139</v>
      </c>
      <c r="D27" s="147" t="s">
        <v>127</v>
      </c>
    </row>
    <row r="28" spans="2:4" ht="18.75" thickBot="1" x14ac:dyDescent="0.3">
      <c r="B28" s="144"/>
      <c r="C28" s="144" t="s">
        <v>53</v>
      </c>
      <c r="D28" s="143"/>
    </row>
    <row r="29" spans="2:4" x14ac:dyDescent="0.25">
      <c r="B29" s="152">
        <v>22</v>
      </c>
      <c r="C29" s="153" t="s">
        <v>54</v>
      </c>
      <c r="D29" s="147" t="s">
        <v>127</v>
      </c>
    </row>
    <row r="30" spans="2:4" x14ac:dyDescent="0.25">
      <c r="B30" s="154">
        <v>23</v>
      </c>
      <c r="C30" s="129" t="s">
        <v>140</v>
      </c>
      <c r="D30" s="147" t="s">
        <v>127</v>
      </c>
    </row>
    <row r="31" spans="2:4" x14ac:dyDescent="0.25">
      <c r="B31" s="163">
        <v>24</v>
      </c>
      <c r="C31" s="164" t="s">
        <v>141</v>
      </c>
      <c r="D31" s="147" t="s">
        <v>127</v>
      </c>
    </row>
    <row r="32" spans="2:4" ht="15.75" thickBot="1" x14ac:dyDescent="0.3">
      <c r="B32" s="160">
        <v>25</v>
      </c>
      <c r="C32" s="161" t="s">
        <v>142</v>
      </c>
      <c r="D32" s="147" t="s">
        <v>127</v>
      </c>
    </row>
    <row r="33" spans="2:4" ht="18.75" thickBot="1" x14ac:dyDescent="0.3">
      <c r="B33" s="144"/>
      <c r="C33" s="144" t="s">
        <v>58</v>
      </c>
      <c r="D33" s="143"/>
    </row>
    <row r="34" spans="2:4" x14ac:dyDescent="0.25">
      <c r="B34" s="152">
        <v>26</v>
      </c>
      <c r="C34" s="153" t="s">
        <v>59</v>
      </c>
      <c r="D34" s="147" t="s">
        <v>127</v>
      </c>
    </row>
    <row r="35" spans="2:4" x14ac:dyDescent="0.25">
      <c r="B35" s="154">
        <v>27</v>
      </c>
      <c r="C35" s="129" t="s">
        <v>143</v>
      </c>
      <c r="D35" s="147" t="s">
        <v>127</v>
      </c>
    </row>
    <row r="36" spans="2:4" x14ac:dyDescent="0.25">
      <c r="B36" s="154">
        <v>28</v>
      </c>
      <c r="C36" s="129" t="s">
        <v>144</v>
      </c>
      <c r="D36" s="147" t="s">
        <v>127</v>
      </c>
    </row>
    <row r="37" spans="2:4" x14ac:dyDescent="0.25">
      <c r="B37" s="154">
        <v>29</v>
      </c>
      <c r="C37" s="129" t="s">
        <v>145</v>
      </c>
      <c r="D37" s="147" t="s">
        <v>127</v>
      </c>
    </row>
    <row r="38" spans="2:4" x14ac:dyDescent="0.25">
      <c r="B38" s="154">
        <v>30</v>
      </c>
      <c r="C38" s="129" t="s">
        <v>78</v>
      </c>
      <c r="D38" s="147" t="s">
        <v>127</v>
      </c>
    </row>
    <row r="39" spans="2:4" ht="15.75" thickBot="1" x14ac:dyDescent="0.3">
      <c r="B39" s="156"/>
      <c r="C39" s="157"/>
      <c r="D39" s="143"/>
    </row>
    <row r="40" spans="2:4" ht="18.75" thickBot="1" x14ac:dyDescent="0.3">
      <c r="B40" s="144"/>
      <c r="C40" s="144" t="s">
        <v>146</v>
      </c>
      <c r="D40" s="143"/>
    </row>
    <row r="41" spans="2:4" x14ac:dyDescent="0.25">
      <c r="B41" s="152"/>
      <c r="C41" s="153"/>
      <c r="D41" s="143"/>
    </row>
    <row r="42" spans="2:4" x14ac:dyDescent="0.25">
      <c r="B42" s="154"/>
      <c r="C42" s="164" t="s">
        <v>93</v>
      </c>
      <c r="D42" s="147" t="s">
        <v>127</v>
      </c>
    </row>
    <row r="43" spans="2:4" ht="16.5" thickBot="1" x14ac:dyDescent="0.3">
      <c r="B43" s="156"/>
      <c r="C43" s="157"/>
      <c r="D43" s="162"/>
    </row>
    <row r="44" spans="2:4" ht="18.75" thickBot="1" x14ac:dyDescent="0.3">
      <c r="B44" s="144"/>
      <c r="C44" s="144" t="s">
        <v>147</v>
      </c>
      <c r="D44" s="143"/>
    </row>
    <row r="45" spans="2:4" x14ac:dyDescent="0.25">
      <c r="B45" s="152">
        <v>34</v>
      </c>
      <c r="C45" s="165"/>
      <c r="D45" s="143"/>
    </row>
    <row r="46" spans="2:4" x14ac:dyDescent="0.25">
      <c r="B46" s="154">
        <v>35</v>
      </c>
      <c r="C46" s="166"/>
      <c r="D46" s="143"/>
    </row>
    <row r="47" spans="2:4" x14ac:dyDescent="0.25">
      <c r="B47" s="154">
        <v>36</v>
      </c>
      <c r="C47" s="129" t="s">
        <v>148</v>
      </c>
      <c r="D47" s="147" t="s">
        <v>127</v>
      </c>
    </row>
    <row r="48" spans="2:4" ht="18.75" x14ac:dyDescent="0.25">
      <c r="B48" s="154">
        <v>37</v>
      </c>
      <c r="C48" s="129" t="s">
        <v>149</v>
      </c>
      <c r="D48" s="167" t="s">
        <v>150</v>
      </c>
    </row>
    <row r="49" spans="2:4" ht="15.75" thickBot="1" x14ac:dyDescent="0.3">
      <c r="B49" s="156"/>
      <c r="C49" s="168" t="s">
        <v>151</v>
      </c>
      <c r="D49" s="169"/>
    </row>
    <row r="50" spans="2:4" ht="18.75" thickBot="1" x14ac:dyDescent="0.3">
      <c r="B50" s="144"/>
      <c r="C50" s="144" t="s">
        <v>152</v>
      </c>
      <c r="D50" s="169"/>
    </row>
    <row r="51" spans="2:4" x14ac:dyDescent="0.25">
      <c r="B51" s="152">
        <v>38</v>
      </c>
      <c r="C51" s="153" t="s">
        <v>153</v>
      </c>
      <c r="D51" s="147" t="s">
        <v>127</v>
      </c>
    </row>
    <row r="52" spans="2:4" x14ac:dyDescent="0.25">
      <c r="B52" s="170">
        <v>39</v>
      </c>
      <c r="C52" s="171" t="s">
        <v>154</v>
      </c>
      <c r="D52" s="147" t="s">
        <v>127</v>
      </c>
    </row>
    <row r="53" spans="2:4" x14ac:dyDescent="0.25">
      <c r="B53" s="154">
        <v>40</v>
      </c>
      <c r="C53" s="129" t="s">
        <v>155</v>
      </c>
      <c r="D53" s="147" t="s">
        <v>127</v>
      </c>
    </row>
    <row r="54" spans="2:4" x14ac:dyDescent="0.25">
      <c r="B54" s="154">
        <v>41</v>
      </c>
      <c r="C54" s="129" t="s">
        <v>156</v>
      </c>
      <c r="D54" s="147" t="s">
        <v>127</v>
      </c>
    </row>
    <row r="55" spans="2:4" x14ac:dyDescent="0.25">
      <c r="B55" s="154">
        <v>42</v>
      </c>
      <c r="C55" s="129" t="s">
        <v>157</v>
      </c>
      <c r="D55" s="147" t="s">
        <v>127</v>
      </c>
    </row>
    <row r="56" spans="2:4" x14ac:dyDescent="0.25">
      <c r="B56" s="170">
        <v>43</v>
      </c>
      <c r="C56" s="171" t="s">
        <v>158</v>
      </c>
      <c r="D56" s="147" t="s">
        <v>127</v>
      </c>
    </row>
    <row r="57" spans="2:4" x14ac:dyDescent="0.25">
      <c r="B57" s="154">
        <v>44</v>
      </c>
      <c r="C57" s="129" t="s">
        <v>159</v>
      </c>
      <c r="D57" s="147" t="s">
        <v>127</v>
      </c>
    </row>
    <row r="58" spans="2:4" x14ac:dyDescent="0.25">
      <c r="B58" s="154">
        <v>45</v>
      </c>
      <c r="C58" s="129" t="s">
        <v>160</v>
      </c>
      <c r="D58" s="147" t="s">
        <v>127</v>
      </c>
    </row>
    <row r="59" spans="2:4" ht="18.75" x14ac:dyDescent="0.25">
      <c r="B59" s="154">
        <v>46</v>
      </c>
      <c r="C59" s="129" t="s">
        <v>161</v>
      </c>
      <c r="D59" s="167" t="s">
        <v>150</v>
      </c>
    </row>
    <row r="60" spans="2:4" ht="18.75" x14ac:dyDescent="0.25">
      <c r="B60" s="154"/>
      <c r="C60" s="129"/>
      <c r="D60" s="172"/>
    </row>
    <row r="61" spans="2:4" ht="15.75" thickBot="1" x14ac:dyDescent="0.3">
      <c r="B61" s="156"/>
      <c r="C61" s="157"/>
      <c r="D61" s="169"/>
    </row>
    <row r="62" spans="2:4" ht="18.75" thickBot="1" x14ac:dyDescent="0.3">
      <c r="B62" s="144"/>
      <c r="C62" s="144" t="s">
        <v>162</v>
      </c>
      <c r="D62" s="169"/>
    </row>
    <row r="63" spans="2:4" x14ac:dyDescent="0.25">
      <c r="B63" s="152">
        <v>47</v>
      </c>
      <c r="C63" s="153" t="s">
        <v>163</v>
      </c>
      <c r="D63" s="147" t="s">
        <v>127</v>
      </c>
    </row>
    <row r="64" spans="2:4" x14ac:dyDescent="0.25">
      <c r="B64" s="154">
        <v>48</v>
      </c>
      <c r="C64" s="129" t="s">
        <v>116</v>
      </c>
      <c r="D64" s="147" t="s">
        <v>127</v>
      </c>
    </row>
    <row r="65" spans="2:4" x14ac:dyDescent="0.25">
      <c r="B65" s="154">
        <v>49</v>
      </c>
      <c r="C65" s="129" t="s">
        <v>164</v>
      </c>
      <c r="D65" s="147" t="s">
        <v>127</v>
      </c>
    </row>
    <row r="66" spans="2:4" x14ac:dyDescent="0.25">
      <c r="B66" s="170">
        <v>50</v>
      </c>
      <c r="C66" s="171" t="s">
        <v>165</v>
      </c>
      <c r="D66" s="147" t="s">
        <v>127</v>
      </c>
    </row>
    <row r="67" spans="2:4" x14ac:dyDescent="0.25">
      <c r="B67" s="154">
        <v>51</v>
      </c>
      <c r="C67" s="129" t="s">
        <v>166</v>
      </c>
      <c r="D67" s="147" t="s">
        <v>127</v>
      </c>
    </row>
    <row r="68" spans="2:4" x14ac:dyDescent="0.25">
      <c r="B68" s="154">
        <v>52</v>
      </c>
      <c r="C68" s="129" t="s">
        <v>117</v>
      </c>
      <c r="D68" s="147" t="s">
        <v>127</v>
      </c>
    </row>
    <row r="69" spans="2:4" x14ac:dyDescent="0.25">
      <c r="B69" s="154">
        <v>53</v>
      </c>
      <c r="C69" s="129" t="s">
        <v>118</v>
      </c>
      <c r="D69" s="147" t="s">
        <v>127</v>
      </c>
    </row>
    <row r="70" spans="2:4" x14ac:dyDescent="0.25">
      <c r="B70" s="154">
        <v>54</v>
      </c>
      <c r="C70" s="129" t="s">
        <v>119</v>
      </c>
      <c r="D70" s="147" t="s">
        <v>127</v>
      </c>
    </row>
    <row r="71" spans="2:4" x14ac:dyDescent="0.25">
      <c r="B71" s="154">
        <v>55</v>
      </c>
      <c r="C71" s="129" t="s">
        <v>167</v>
      </c>
      <c r="D71" s="147" t="s">
        <v>127</v>
      </c>
    </row>
    <row r="72" spans="2:4" x14ac:dyDescent="0.25">
      <c r="B72" s="154">
        <v>56</v>
      </c>
      <c r="C72" s="129" t="s">
        <v>121</v>
      </c>
      <c r="D72" s="147" t="s">
        <v>127</v>
      </c>
    </row>
    <row r="73" spans="2:4" x14ac:dyDescent="0.25">
      <c r="B73" s="154">
        <v>57</v>
      </c>
      <c r="C73" s="129" t="s">
        <v>120</v>
      </c>
      <c r="D73" s="147" t="s">
        <v>127</v>
      </c>
    </row>
    <row r="74" spans="2:4" x14ac:dyDescent="0.25">
      <c r="B74" s="154">
        <v>58</v>
      </c>
      <c r="C74" s="129" t="s">
        <v>122</v>
      </c>
      <c r="D74" s="147" t="s">
        <v>127</v>
      </c>
    </row>
    <row r="75" spans="2:4" ht="15.75" thickBot="1" x14ac:dyDescent="0.3">
      <c r="B75" s="156">
        <v>59</v>
      </c>
      <c r="C75" s="157" t="s">
        <v>168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Plots</vt:lpstr>
      <vt:lpstr>EEV_nach_Sektoren_2018</vt:lpstr>
      <vt:lpstr>Übersicht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Goritschnig Wolfgang</cp:lastModifiedBy>
  <dcterms:created xsi:type="dcterms:W3CDTF">2020-07-17T13:22:11Z</dcterms:created>
  <dcterms:modified xsi:type="dcterms:W3CDTF">2020-07-17T13:30:33Z</dcterms:modified>
</cp:coreProperties>
</file>