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enerbal\src\files\stats\data\berechnungen\"/>
    </mc:Choice>
  </mc:AlternateContent>
  <bookViews>
    <workbookView xWindow="0" yWindow="0" windowWidth="25200" windowHeight="11850" tabRatio="749"/>
  </bookViews>
  <sheets>
    <sheet name="Übersicht" sheetId="12" r:id="rId1"/>
    <sheet name="Österreich" sheetId="2" r:id="rId2"/>
    <sheet name="Wien" sheetId="11" r:id="rId3"/>
    <sheet name="Vorarlberg" sheetId="10" r:id="rId4"/>
    <sheet name="Tirol" sheetId="9" r:id="rId5"/>
    <sheet name="Salzburg" sheetId="7" r:id="rId6"/>
    <sheet name="Steiermark" sheetId="8" r:id="rId7"/>
    <sheet name="Oberösterreich" sheetId="6" r:id="rId8"/>
    <sheet name="Niederösterreich" sheetId="5" r:id="rId9"/>
    <sheet name="Kärnten" sheetId="4" r:id="rId10"/>
    <sheet name="Burgenland" sheetId="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2" l="1"/>
  <c r="I39" i="2"/>
  <c r="J59" i="2"/>
  <c r="I59" i="2"/>
  <c r="J88" i="2"/>
  <c r="I88" i="2"/>
  <c r="J79" i="2"/>
  <c r="I79" i="2"/>
  <c r="J98" i="2"/>
  <c r="I98" i="2"/>
  <c r="J69" i="2"/>
  <c r="I69" i="2"/>
  <c r="J49" i="2"/>
  <c r="I49" i="2"/>
  <c r="J29" i="2"/>
  <c r="I29" i="2"/>
  <c r="J18" i="2"/>
  <c r="I18" i="2"/>
  <c r="J7" i="2"/>
  <c r="I7" i="2"/>
  <c r="J97" i="2"/>
  <c r="I97" i="2"/>
  <c r="J87" i="2"/>
  <c r="I87" i="2"/>
  <c r="J78" i="2"/>
  <c r="I78" i="2"/>
  <c r="J68" i="2"/>
  <c r="I68" i="2"/>
  <c r="J58" i="2"/>
  <c r="I58" i="2"/>
  <c r="I48" i="2"/>
  <c r="J48" i="2"/>
  <c r="J38" i="2"/>
  <c r="I38" i="2"/>
  <c r="J28" i="2"/>
  <c r="I28" i="2"/>
  <c r="I5" i="5"/>
  <c r="J21" i="2"/>
  <c r="I21" i="2"/>
  <c r="I9" i="3"/>
  <c r="B10" i="11"/>
  <c r="C10" i="11"/>
  <c r="D10" i="11"/>
  <c r="E10" i="11"/>
  <c r="F10" i="11"/>
  <c r="G10" i="11"/>
  <c r="H10" i="11"/>
  <c r="B10" i="2"/>
  <c r="C10" i="2"/>
  <c r="D10" i="2"/>
  <c r="E10" i="2"/>
  <c r="F10" i="2"/>
  <c r="G10" i="2"/>
  <c r="H10" i="2"/>
  <c r="J10" i="5"/>
  <c r="J5" i="5"/>
  <c r="K16" i="12"/>
  <c r="J6" i="2" l="1"/>
  <c r="J10" i="2" s="1"/>
  <c r="I6" i="2"/>
  <c r="I10" i="2" s="1"/>
  <c r="J5" i="4"/>
  <c r="J10" i="4" s="1"/>
  <c r="I5" i="11" l="1"/>
  <c r="I10" i="11" s="1"/>
  <c r="I5" i="7"/>
  <c r="I10" i="7" s="1"/>
  <c r="J5" i="7"/>
  <c r="J10" i="7" s="1"/>
  <c r="I5" i="10"/>
  <c r="I10" i="10" s="1"/>
  <c r="I5" i="6"/>
  <c r="I10" i="6" s="1"/>
  <c r="J9" i="3"/>
  <c r="J5" i="6"/>
  <c r="J10" i="6" s="1"/>
  <c r="J5" i="11"/>
  <c r="J10" i="11" s="1"/>
  <c r="I5" i="9"/>
  <c r="I10" i="9" s="1"/>
  <c r="I10" i="5"/>
  <c r="J5" i="10"/>
  <c r="J10" i="10" s="1"/>
  <c r="J5" i="9"/>
  <c r="J10" i="9" s="1"/>
  <c r="I5" i="8"/>
  <c r="I10" i="8" s="1"/>
  <c r="I5" i="4"/>
  <c r="I10" i="4" s="1"/>
  <c r="J5" i="8"/>
  <c r="J10" i="8" s="1"/>
</calcChain>
</file>

<file path=xl/sharedStrings.xml><?xml version="1.0" encoding="utf-8"?>
<sst xmlns="http://schemas.openxmlformats.org/spreadsheetml/2006/main" count="385" uniqueCount="19">
  <si>
    <t>Benzin</t>
  </si>
  <si>
    <t>Diesel</t>
  </si>
  <si>
    <t>Zusammen</t>
  </si>
  <si>
    <t>TWh</t>
  </si>
  <si>
    <t>kWh</t>
  </si>
  <si>
    <t>BGL</t>
  </si>
  <si>
    <t>KTN</t>
  </si>
  <si>
    <t>NOE</t>
  </si>
  <si>
    <t>OOE</t>
  </si>
  <si>
    <t>SBG</t>
  </si>
  <si>
    <t>STK</t>
  </si>
  <si>
    <t>TIR</t>
  </si>
  <si>
    <t>VOR</t>
  </si>
  <si>
    <t>WIE</t>
  </si>
  <si>
    <t>AT</t>
  </si>
  <si>
    <t>BGD</t>
  </si>
  <si>
    <t>VBG</t>
  </si>
  <si>
    <t>Umrechnungsfaktor</t>
  </si>
  <si>
    <t>kWh/L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</si>
</sst>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22"/>
      </top>
      <bottom style="medium">
        <color indexed="16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3" fontId="3" fillId="2" borderId="1" xfId="0" applyNumberFormat="1" applyFont="1" applyFill="1" applyBorder="1" applyAlignment="1">
      <alignment vertical="center"/>
    </xf>
    <xf numFmtId="164" fontId="4" fillId="3" borderId="2" xfId="1" applyNumberFormat="1" applyFont="1" applyFill="1" applyBorder="1" applyAlignment="1">
      <alignment horizontal="center" vertical="center"/>
    </xf>
    <xf numFmtId="164" fontId="4" fillId="3" borderId="3" xfId="1" applyNumberFormat="1" applyFont="1" applyFill="1" applyBorder="1" applyAlignment="1">
      <alignment horizontal="center" vertical="center"/>
    </xf>
    <xf numFmtId="165" fontId="0" fillId="0" borderId="0" xfId="1" applyNumberFormat="1" applyFont="1"/>
    <xf numFmtId="0" fontId="0" fillId="4" borderId="4" xfId="0" applyFill="1" applyBorder="1"/>
    <xf numFmtId="0" fontId="0" fillId="4" borderId="5" xfId="0" applyFill="1" applyBorder="1"/>
    <xf numFmtId="43" fontId="0" fillId="0" borderId="0" xfId="1" applyFont="1"/>
    <xf numFmtId="43" fontId="0" fillId="0" borderId="0" xfId="0" applyNumberFormat="1"/>
    <xf numFmtId="43" fontId="3" fillId="2" borderId="1" xfId="1" applyFont="1" applyFill="1" applyBorder="1" applyAlignment="1">
      <alignment vertical="center"/>
    </xf>
    <xf numFmtId="43" fontId="0" fillId="0" borderId="0" xfId="1" applyNumberFormat="1" applyFont="1"/>
    <xf numFmtId="43" fontId="0" fillId="5" borderId="0" xfId="1" applyFont="1" applyFill="1"/>
    <xf numFmtId="164" fontId="4" fillId="3" borderId="6" xfId="1" applyNumberFormat="1" applyFont="1" applyFill="1" applyBorder="1" applyAlignment="1">
      <alignment horizontal="center" vertical="center"/>
    </xf>
    <xf numFmtId="3" fontId="0" fillId="0" borderId="0" xfId="0" applyNumberFormat="1"/>
    <xf numFmtId="0" fontId="0" fillId="0" borderId="7" xfId="0" applyBorder="1"/>
    <xf numFmtId="0" fontId="2" fillId="0" borderId="7" xfId="0" applyFont="1" applyBorder="1"/>
    <xf numFmtId="43" fontId="0" fillId="0" borderId="7" xfId="1" applyFont="1" applyBorder="1"/>
    <xf numFmtId="3" fontId="3" fillId="2" borderId="7" xfId="0" applyNumberFormat="1" applyFont="1" applyFill="1" applyBorder="1" applyAlignment="1">
      <alignment vertical="center"/>
    </xf>
    <xf numFmtId="4" fontId="0" fillId="0" borderId="7" xfId="0" applyNumberFormat="1" applyBorder="1"/>
    <xf numFmtId="43" fontId="0" fillId="0" borderId="0" xfId="1" applyFont="1" applyBorder="1"/>
    <xf numFmtId="43" fontId="0" fillId="0" borderId="7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3" fontId="0" fillId="0" borderId="12" xfId="0" applyNumberFormat="1" applyBorder="1"/>
    <xf numFmtId="0" fontId="0" fillId="0" borderId="13" xfId="0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workbookViewId="0">
      <selection activeCell="M5" sqref="M5"/>
    </sheetView>
  </sheetViews>
  <sheetFormatPr baseColWidth="10" defaultRowHeight="15" x14ac:dyDescent="0.25"/>
  <cols>
    <col min="9" max="10" width="13.7109375" bestFit="1" customWidth="1"/>
    <col min="12" max="12" width="13.7109375" bestFit="1" customWidth="1"/>
    <col min="13" max="13" width="19" customWidth="1"/>
    <col min="20" max="20" width="12.7109375" bestFit="1" customWidth="1"/>
    <col min="21" max="22" width="13.7109375" bestFit="1" customWidth="1"/>
  </cols>
  <sheetData>
    <row r="1" spans="1:22" ht="18.75" x14ac:dyDescent="0.25"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4" t="s">
        <v>13</v>
      </c>
      <c r="K1" s="13" t="s">
        <v>14</v>
      </c>
      <c r="M1" s="22"/>
      <c r="N1" s="23" t="s">
        <v>17</v>
      </c>
      <c r="O1" s="24"/>
    </row>
    <row r="2" spans="1:22" x14ac:dyDescent="0.25">
      <c r="A2" s="6">
        <v>2003</v>
      </c>
      <c r="B2" s="11">
        <v>0.61121235910000005</v>
      </c>
      <c r="C2" s="11">
        <v>1.2839359463000002</v>
      </c>
      <c r="D2" s="11">
        <v>3.6550653656999996</v>
      </c>
      <c r="E2" s="11">
        <v>3.0290954498000002</v>
      </c>
      <c r="F2" s="11">
        <v>1.0904089868000002</v>
      </c>
      <c r="G2" s="11">
        <v>2.5452916986000003</v>
      </c>
      <c r="H2" s="11">
        <v>1.3047558013</v>
      </c>
      <c r="I2" s="11">
        <v>0.66318005950000003</v>
      </c>
      <c r="J2" s="11">
        <v>2.7557285756000005</v>
      </c>
      <c r="K2" s="8">
        <v>16.945750476900002</v>
      </c>
      <c r="L2" s="9"/>
      <c r="M2" s="25" t="s">
        <v>0</v>
      </c>
      <c r="N2" s="21">
        <v>8.4</v>
      </c>
      <c r="O2" s="26" t="s">
        <v>18</v>
      </c>
    </row>
    <row r="3" spans="1:22" ht="15.75" thickBot="1" x14ac:dyDescent="0.3">
      <c r="A3" s="6">
        <v>2004</v>
      </c>
      <c r="B3" s="11">
        <v>0.61121235910000005</v>
      </c>
      <c r="C3" s="11">
        <v>1.2839359463000002</v>
      </c>
      <c r="D3" s="11">
        <v>3.6550653656999996</v>
      </c>
      <c r="E3" s="11">
        <v>3.0290954498000002</v>
      </c>
      <c r="F3" s="11">
        <v>1.0904089868000002</v>
      </c>
      <c r="G3" s="11">
        <v>2.5452916986000003</v>
      </c>
      <c r="H3" s="11">
        <v>1.3047558013</v>
      </c>
      <c r="I3" s="11">
        <v>0.66318005950000003</v>
      </c>
      <c r="J3" s="11">
        <v>2.7557285756000005</v>
      </c>
      <c r="K3" s="8">
        <v>16.945750476900002</v>
      </c>
      <c r="L3" s="9"/>
      <c r="M3" s="27" t="s">
        <v>1</v>
      </c>
      <c r="N3" s="28">
        <v>9.8000000000000007</v>
      </c>
      <c r="O3" s="29" t="s">
        <v>18</v>
      </c>
    </row>
    <row r="4" spans="1:22" x14ac:dyDescent="0.25">
      <c r="A4" s="6">
        <v>2005</v>
      </c>
      <c r="B4" s="11">
        <v>0.64331733759999998</v>
      </c>
      <c r="C4" s="11">
        <v>1.2479673864</v>
      </c>
      <c r="D4" s="11">
        <v>3.6237118351000004</v>
      </c>
      <c r="E4" s="11">
        <v>2.9306678877000003</v>
      </c>
      <c r="F4" s="11">
        <v>1.1127379319000001</v>
      </c>
      <c r="G4" s="11">
        <v>2.5810117774000001</v>
      </c>
      <c r="H4" s="11">
        <v>1.3597534209000002</v>
      </c>
      <c r="I4" s="11">
        <v>0.67465054440000005</v>
      </c>
      <c r="J4" s="11">
        <v>2.5231279254999999</v>
      </c>
      <c r="K4" s="8">
        <v>16.6983151622</v>
      </c>
      <c r="L4" s="9"/>
    </row>
    <row r="5" spans="1:22" x14ac:dyDescent="0.25">
      <c r="A5" s="6">
        <v>2006</v>
      </c>
      <c r="B5" s="11">
        <v>0.64331733759999998</v>
      </c>
      <c r="C5" s="11">
        <v>1.2479673864</v>
      </c>
      <c r="D5" s="11">
        <v>3.6237118351000004</v>
      </c>
      <c r="E5" s="11">
        <v>2.9306678877000003</v>
      </c>
      <c r="F5" s="11">
        <v>1.1127379319000001</v>
      </c>
      <c r="G5" s="11">
        <v>2.5810117774000001</v>
      </c>
      <c r="H5" s="11">
        <v>1.3597534209000002</v>
      </c>
      <c r="I5" s="11">
        <v>0.67465054440000005</v>
      </c>
      <c r="J5" s="11">
        <v>2.5231279254999999</v>
      </c>
      <c r="K5" s="8">
        <v>16.6983151622</v>
      </c>
      <c r="L5" s="9"/>
    </row>
    <row r="6" spans="1:22" x14ac:dyDescent="0.25">
      <c r="A6" s="6">
        <v>2007</v>
      </c>
      <c r="B6" s="11">
        <v>0.64128726970000005</v>
      </c>
      <c r="C6" s="11">
        <v>1.2458628805</v>
      </c>
      <c r="D6" s="11">
        <v>3.5531307601999997</v>
      </c>
      <c r="E6" s="11">
        <v>2.9339808141000003</v>
      </c>
      <c r="F6" s="11">
        <v>1.0858520169000001</v>
      </c>
      <c r="G6" s="11">
        <v>2.4808021826000002</v>
      </c>
      <c r="H6" s="11">
        <v>1.3341127898000003</v>
      </c>
      <c r="I6" s="11">
        <v>0.63012049030000006</v>
      </c>
      <c r="J6" s="11">
        <v>2.3894215275000001</v>
      </c>
      <c r="K6" s="8">
        <v>16.305296176400002</v>
      </c>
      <c r="L6" s="9"/>
    </row>
    <row r="7" spans="1:22" x14ac:dyDescent="0.25">
      <c r="A7" s="6">
        <v>2008</v>
      </c>
      <c r="B7" s="11">
        <v>0.64128726970000005</v>
      </c>
      <c r="C7" s="11">
        <v>1.2458628805</v>
      </c>
      <c r="D7" s="11">
        <v>3.5531307601999997</v>
      </c>
      <c r="E7" s="11">
        <v>2.9339808141000003</v>
      </c>
      <c r="F7" s="11">
        <v>1.0858520169000001</v>
      </c>
      <c r="G7" s="11">
        <v>2.4808021826000002</v>
      </c>
      <c r="H7" s="11">
        <v>1.3341127898000003</v>
      </c>
      <c r="I7" s="11">
        <v>0.63012049030000006</v>
      </c>
      <c r="J7" s="11">
        <v>2.3894215275000001</v>
      </c>
      <c r="K7" s="8">
        <v>16.305296176400002</v>
      </c>
      <c r="L7" s="9"/>
    </row>
    <row r="8" spans="1:22" x14ac:dyDescent="0.25">
      <c r="A8" s="6">
        <v>2009</v>
      </c>
      <c r="B8" s="11">
        <v>0.60956489160000005</v>
      </c>
      <c r="C8" s="11">
        <v>1.2668804847999999</v>
      </c>
      <c r="D8" s="11">
        <v>3.5595791595000001</v>
      </c>
      <c r="E8" s="11">
        <v>2.9243102777000001</v>
      </c>
      <c r="F8" s="11">
        <v>1.0902789799999999</v>
      </c>
      <c r="G8" s="11">
        <v>2.4363567165000002</v>
      </c>
      <c r="H8" s="11">
        <v>1.3178264113000002</v>
      </c>
      <c r="I8" s="11">
        <v>0.67686297559999997</v>
      </c>
      <c r="J8" s="11">
        <v>2.6561446443000003</v>
      </c>
      <c r="K8" s="8">
        <v>16.543615487</v>
      </c>
      <c r="L8" s="9"/>
    </row>
    <row r="9" spans="1:22" x14ac:dyDescent="0.25">
      <c r="A9" s="6">
        <v>2010</v>
      </c>
      <c r="B9" s="11">
        <v>0.60956489160000005</v>
      </c>
      <c r="C9" s="11">
        <v>1.2668804847999999</v>
      </c>
      <c r="D9" s="11">
        <v>3.5595791595000001</v>
      </c>
      <c r="E9" s="11">
        <v>2.9243102777000001</v>
      </c>
      <c r="F9" s="11">
        <v>1.0902789799999999</v>
      </c>
      <c r="G9" s="11">
        <v>2.4363567165000002</v>
      </c>
      <c r="H9" s="11">
        <v>1.3178264113000002</v>
      </c>
      <c r="I9" s="11">
        <v>0.67686297559999997</v>
      </c>
      <c r="J9" s="11">
        <v>2.6561446443000003</v>
      </c>
      <c r="K9" s="8">
        <v>16.543615487</v>
      </c>
      <c r="L9" s="9"/>
    </row>
    <row r="10" spans="1:22" x14ac:dyDescent="0.25">
      <c r="A10" s="6">
        <v>2011</v>
      </c>
      <c r="B10" s="11">
        <v>0.68309880240000009</v>
      </c>
      <c r="C10" s="11">
        <v>1.2955325691000001</v>
      </c>
      <c r="D10" s="11">
        <v>3.5509163697000008</v>
      </c>
      <c r="E10" s="11">
        <v>2.8807926385</v>
      </c>
      <c r="F10" s="11">
        <v>1.0253214944000002</v>
      </c>
      <c r="G10" s="11">
        <v>2.6276300680000002</v>
      </c>
      <c r="H10" s="11">
        <v>1.3591206153000002</v>
      </c>
      <c r="I10" s="11">
        <v>0.62418586580000002</v>
      </c>
      <c r="J10" s="11">
        <v>2.4479347417000001</v>
      </c>
      <c r="K10" s="8">
        <v>16.494533174000001</v>
      </c>
      <c r="L10" s="9"/>
      <c r="N10" s="20"/>
      <c r="O10" s="20"/>
      <c r="P10" s="20"/>
      <c r="Q10" s="20"/>
      <c r="R10" s="20"/>
      <c r="S10" s="20"/>
      <c r="T10" s="20"/>
      <c r="U10" s="20"/>
      <c r="V10" s="20"/>
    </row>
    <row r="11" spans="1:22" x14ac:dyDescent="0.25">
      <c r="A11" s="6">
        <v>2012</v>
      </c>
      <c r="B11" s="11">
        <v>0.68309880240000009</v>
      </c>
      <c r="C11" s="11">
        <v>1.2955325691000001</v>
      </c>
      <c r="D11" s="11">
        <v>3.5509163697000008</v>
      </c>
      <c r="E11" s="11">
        <v>2.8807926385</v>
      </c>
      <c r="F11" s="11">
        <v>1.0253214944000002</v>
      </c>
      <c r="G11" s="11">
        <v>2.6276300680000002</v>
      </c>
      <c r="H11" s="11">
        <v>1.3591206153000002</v>
      </c>
      <c r="I11" s="11">
        <v>0.62418586580000002</v>
      </c>
      <c r="J11" s="11">
        <v>2.4479347417000001</v>
      </c>
      <c r="K11" s="8">
        <v>16.494533174000001</v>
      </c>
      <c r="L11" s="9"/>
    </row>
    <row r="12" spans="1:22" x14ac:dyDescent="0.25">
      <c r="A12" s="6">
        <v>2013</v>
      </c>
      <c r="B12" s="11">
        <v>0.5625190431</v>
      </c>
      <c r="C12" s="11">
        <v>1.0769331426000002</v>
      </c>
      <c r="D12" s="11">
        <v>3.2452276227000003</v>
      </c>
      <c r="E12" s="11">
        <v>2.7415971051000003</v>
      </c>
      <c r="F12" s="11">
        <v>0.90661984140000007</v>
      </c>
      <c r="G12" s="11">
        <v>2.3059339296000005</v>
      </c>
      <c r="H12" s="11">
        <v>1.2521955754</v>
      </c>
      <c r="I12" s="11">
        <v>0.59181896970000003</v>
      </c>
      <c r="J12" s="11">
        <v>2.1198708348999999</v>
      </c>
      <c r="K12" s="8">
        <v>14.802716068700001</v>
      </c>
      <c r="L12" s="9"/>
    </row>
    <row r="13" spans="1:22" x14ac:dyDescent="0.25">
      <c r="A13" s="6">
        <v>2014</v>
      </c>
      <c r="B13" s="11">
        <v>0.5625190431</v>
      </c>
      <c r="C13" s="11">
        <v>1.0769331426000002</v>
      </c>
      <c r="D13" s="11">
        <v>3.2452276227000003</v>
      </c>
      <c r="E13" s="11">
        <v>2.7415971051000003</v>
      </c>
      <c r="F13" s="11">
        <v>0.90661984140000007</v>
      </c>
      <c r="G13" s="11">
        <v>2.3059339296000005</v>
      </c>
      <c r="H13" s="11">
        <v>1.2521955754</v>
      </c>
      <c r="I13" s="11">
        <v>0.59181896970000003</v>
      </c>
      <c r="J13" s="11">
        <v>2.1198708348999999</v>
      </c>
      <c r="K13" s="8">
        <v>14.802716068700001</v>
      </c>
      <c r="L13" s="9"/>
    </row>
    <row r="14" spans="1:22" x14ac:dyDescent="0.25">
      <c r="A14" s="6">
        <v>2015</v>
      </c>
      <c r="B14" s="11">
        <v>0.58721770949999996</v>
      </c>
      <c r="C14" s="11">
        <v>1.1628639345</v>
      </c>
      <c r="D14" s="11">
        <v>3.2985339585000002</v>
      </c>
      <c r="E14" s="11">
        <v>2.6498263789999998</v>
      </c>
      <c r="F14" s="11">
        <v>0.88728512299999995</v>
      </c>
      <c r="G14" s="11">
        <v>2.4615296600000001</v>
      </c>
      <c r="H14" s="11">
        <v>1.2224606410000001</v>
      </c>
      <c r="I14" s="11">
        <v>0.62905681950000003</v>
      </c>
      <c r="J14" s="11">
        <v>1.9271951519999999</v>
      </c>
      <c r="K14" s="12">
        <v>14.968499953</v>
      </c>
      <c r="L14" s="5"/>
    </row>
    <row r="15" spans="1:22" x14ac:dyDescent="0.25">
      <c r="A15" s="6">
        <v>2016</v>
      </c>
      <c r="B15" s="11">
        <v>0.58721770949999996</v>
      </c>
      <c r="C15" s="11">
        <v>1.1628639345</v>
      </c>
      <c r="D15" s="11">
        <v>3.2985339585000002</v>
      </c>
      <c r="E15" s="11">
        <v>2.6498263789999998</v>
      </c>
      <c r="F15" s="11">
        <v>0.88728512299999995</v>
      </c>
      <c r="G15" s="11">
        <v>2.4615296600000001</v>
      </c>
      <c r="H15" s="11">
        <v>1.2224606410000001</v>
      </c>
      <c r="I15" s="11">
        <v>0.62905681950000003</v>
      </c>
      <c r="J15" s="11">
        <v>1.9271951519999999</v>
      </c>
      <c r="K15" s="12">
        <v>14.968499953</v>
      </c>
      <c r="L15" s="9"/>
    </row>
    <row r="16" spans="1:22" x14ac:dyDescent="0.25">
      <c r="A16" s="6">
        <v>2017</v>
      </c>
      <c r="B16" s="11">
        <v>0.57789302600000003</v>
      </c>
      <c r="C16" s="11">
        <v>1.216787547</v>
      </c>
      <c r="D16" s="11">
        <v>3.5050967430000002</v>
      </c>
      <c r="E16" s="11">
        <v>2.8639540824999998</v>
      </c>
      <c r="F16" s="11">
        <v>0.92066853500000001</v>
      </c>
      <c r="G16" s="11">
        <v>2.3727873480000001</v>
      </c>
      <c r="H16" s="11">
        <v>1.2640825895000001</v>
      </c>
      <c r="I16" s="11">
        <v>0.65130069999999995</v>
      </c>
      <c r="J16" s="11">
        <v>2.0989832380000002</v>
      </c>
      <c r="K16" s="12">
        <f>L16/2</f>
        <v>0</v>
      </c>
      <c r="L16" s="9"/>
    </row>
    <row r="17" spans="1:22" ht="15.75" thickBot="1" x14ac:dyDescent="0.3">
      <c r="A17" s="7">
        <v>2018</v>
      </c>
      <c r="B17" s="11">
        <v>0.57789302600000003</v>
      </c>
      <c r="C17" s="11">
        <v>1.216787547</v>
      </c>
      <c r="D17" s="11">
        <v>3.5050967430000002</v>
      </c>
      <c r="E17" s="11">
        <v>2.8639540824999998</v>
      </c>
      <c r="F17" s="11">
        <v>0.92066853500000001</v>
      </c>
      <c r="G17" s="11">
        <v>2.3727873480000001</v>
      </c>
      <c r="H17" s="11">
        <v>1.2640825895000001</v>
      </c>
      <c r="I17" s="11">
        <v>0.65130069999999995</v>
      </c>
      <c r="J17" s="11">
        <v>2.0989832380000002</v>
      </c>
      <c r="K17" s="12">
        <v>15.641891085999999</v>
      </c>
      <c r="L17" s="9"/>
    </row>
    <row r="19" spans="1:22" x14ac:dyDescent="0.25">
      <c r="A19" s="15" t="s">
        <v>14</v>
      </c>
      <c r="B19" s="15" t="s">
        <v>3</v>
      </c>
      <c r="C19" s="15" t="s">
        <v>3</v>
      </c>
      <c r="D19" s="15" t="s">
        <v>3</v>
      </c>
      <c r="E19" s="15" t="s">
        <v>3</v>
      </c>
      <c r="F19" s="15" t="s">
        <v>3</v>
      </c>
      <c r="G19" s="15" t="s">
        <v>3</v>
      </c>
      <c r="H19" s="15" t="s">
        <v>3</v>
      </c>
      <c r="I19" s="15" t="s">
        <v>3</v>
      </c>
      <c r="J19" s="15" t="s">
        <v>3</v>
      </c>
      <c r="L19" s="15" t="s">
        <v>13</v>
      </c>
      <c r="M19" s="15" t="s">
        <v>3</v>
      </c>
      <c r="N19" s="15" t="s">
        <v>3</v>
      </c>
      <c r="O19" s="15" t="s">
        <v>3</v>
      </c>
      <c r="P19" s="15" t="s">
        <v>3</v>
      </c>
      <c r="Q19" s="15" t="s">
        <v>3</v>
      </c>
      <c r="R19" s="15" t="s">
        <v>3</v>
      </c>
      <c r="S19" s="15" t="s">
        <v>3</v>
      </c>
      <c r="T19" s="15" t="s">
        <v>3</v>
      </c>
      <c r="U19" s="15" t="s">
        <v>3</v>
      </c>
    </row>
    <row r="20" spans="1:22" x14ac:dyDescent="0.25">
      <c r="A20" s="15"/>
      <c r="B20" s="16">
        <v>1999</v>
      </c>
      <c r="C20" s="16">
        <v>2003</v>
      </c>
      <c r="D20" s="16">
        <v>2005</v>
      </c>
      <c r="E20" s="16">
        <v>2007</v>
      </c>
      <c r="F20" s="16">
        <v>2009</v>
      </c>
      <c r="G20" s="16">
        <v>2011</v>
      </c>
      <c r="H20" s="16">
        <v>2013</v>
      </c>
      <c r="I20" s="16">
        <v>2015</v>
      </c>
      <c r="J20" s="16">
        <v>2017</v>
      </c>
      <c r="L20" s="15"/>
      <c r="M20" s="16">
        <v>1999</v>
      </c>
      <c r="N20" s="16">
        <v>2003</v>
      </c>
      <c r="O20" s="16">
        <v>2005</v>
      </c>
      <c r="P20" s="16">
        <v>2007</v>
      </c>
      <c r="Q20" s="16">
        <v>2009</v>
      </c>
      <c r="R20" s="16">
        <v>2011</v>
      </c>
      <c r="S20" s="16">
        <v>2013</v>
      </c>
      <c r="T20" s="16">
        <v>2015</v>
      </c>
      <c r="U20" s="16">
        <v>2017</v>
      </c>
      <c r="V20" s="8"/>
    </row>
    <row r="21" spans="1:22" x14ac:dyDescent="0.25">
      <c r="A21" s="15" t="s">
        <v>0</v>
      </c>
      <c r="B21" s="17">
        <v>17.35744605</v>
      </c>
      <c r="C21" s="17">
        <v>14.551365192</v>
      </c>
      <c r="D21" s="17">
        <v>12.461420504399999</v>
      </c>
      <c r="E21" s="17">
        <v>11.8913291196</v>
      </c>
      <c r="F21" s="17">
        <v>11.848458921600001</v>
      </c>
      <c r="G21" s="17">
        <v>10.335492972000001</v>
      </c>
      <c r="H21" s="17">
        <v>9.6647540808000016</v>
      </c>
      <c r="I21" s="15"/>
      <c r="J21" s="15"/>
      <c r="L21" s="15" t="s">
        <v>0</v>
      </c>
      <c r="M21" s="17">
        <v>3.4213349268000002</v>
      </c>
      <c r="N21" s="17">
        <v>2.7252011976000001</v>
      </c>
      <c r="O21" s="17">
        <v>2.3586484319999999</v>
      </c>
      <c r="P21" s="17">
        <v>2.0814301872000001</v>
      </c>
      <c r="Q21" s="17">
        <v>2.0706040992000001</v>
      </c>
      <c r="R21" s="17">
        <v>1.9112142251999999</v>
      </c>
      <c r="S21" s="17">
        <v>1.6191471996000002</v>
      </c>
      <c r="T21" s="15"/>
      <c r="U21" s="15"/>
    </row>
    <row r="22" spans="1:22" x14ac:dyDescent="0.25">
      <c r="A22" s="15" t="s">
        <v>1</v>
      </c>
      <c r="B22" s="17">
        <v>12.223251909400002</v>
      </c>
      <c r="C22" s="17">
        <v>19.340135761800003</v>
      </c>
      <c r="D22" s="17">
        <v>20.935209820000001</v>
      </c>
      <c r="E22" s="17">
        <v>20.7192632332</v>
      </c>
      <c r="F22" s="17">
        <v>21.238772052400002</v>
      </c>
      <c r="G22" s="17">
        <v>22.653573376000001</v>
      </c>
      <c r="H22" s="17">
        <v>19.940678056600003</v>
      </c>
      <c r="I22" s="15"/>
      <c r="J22" s="15"/>
      <c r="L22" s="15" t="s">
        <v>1</v>
      </c>
      <c r="M22" s="17">
        <v>1.9143365962000001</v>
      </c>
      <c r="N22" s="17">
        <v>2.7862559536000004</v>
      </c>
      <c r="O22" s="17">
        <v>2.6876074189999999</v>
      </c>
      <c r="P22" s="17">
        <v>2.6974128678000002</v>
      </c>
      <c r="Q22" s="17">
        <v>3.2416851894000001</v>
      </c>
      <c r="R22" s="17">
        <v>2.9846552582000001</v>
      </c>
      <c r="S22" s="17">
        <v>2.6205944702000004</v>
      </c>
      <c r="T22" s="15"/>
      <c r="U22" s="15"/>
    </row>
    <row r="23" spans="1:22" x14ac:dyDescent="0.25">
      <c r="A23" s="15" t="s">
        <v>2</v>
      </c>
      <c r="B23" s="17">
        <v>29.580697959400002</v>
      </c>
      <c r="C23" s="17">
        <v>33.891500953800005</v>
      </c>
      <c r="D23" s="17">
        <v>33.3966303244</v>
      </c>
      <c r="E23" s="17">
        <v>32.610592352800005</v>
      </c>
      <c r="F23" s="17">
        <v>33.087230974000001</v>
      </c>
      <c r="G23" s="17">
        <v>32.989066348000001</v>
      </c>
      <c r="H23" s="17">
        <v>29.605432137400001</v>
      </c>
      <c r="I23" s="17">
        <v>29.936999906</v>
      </c>
      <c r="J23" s="17">
        <v>31.283782171999999</v>
      </c>
      <c r="L23" s="15" t="s">
        <v>2</v>
      </c>
      <c r="M23" s="17">
        <v>5.3356715230000002</v>
      </c>
      <c r="N23" s="17">
        <v>5.511457151200001</v>
      </c>
      <c r="O23" s="17">
        <v>5.0462558509999997</v>
      </c>
      <c r="P23" s="17">
        <v>4.7788430550000003</v>
      </c>
      <c r="Q23" s="17">
        <v>5.3122892886000006</v>
      </c>
      <c r="R23" s="17">
        <v>4.8958694834000003</v>
      </c>
      <c r="S23" s="17">
        <v>4.2397416697999999</v>
      </c>
      <c r="T23" s="17">
        <v>3.8543903039999998</v>
      </c>
      <c r="U23" s="17">
        <v>4.1979664760000004</v>
      </c>
    </row>
    <row r="24" spans="1:22" x14ac:dyDescent="0.25">
      <c r="A24" s="15"/>
      <c r="B24" s="17">
        <v>10.254762022</v>
      </c>
      <c r="C24" s="17">
        <v>10.928153155</v>
      </c>
      <c r="D24" s="17">
        <v>11.601544287999999</v>
      </c>
      <c r="E24" s="17">
        <v>12.274935421</v>
      </c>
      <c r="F24" s="17">
        <v>12.948326553999999</v>
      </c>
      <c r="G24" s="17">
        <v>13.621717687</v>
      </c>
      <c r="H24" s="17">
        <v>14.295108819999999</v>
      </c>
      <c r="I24" s="17">
        <v>14.968499953</v>
      </c>
      <c r="J24" s="17">
        <v>15.641891085999999</v>
      </c>
      <c r="L24" s="15"/>
      <c r="M24" s="15"/>
      <c r="N24" s="15"/>
      <c r="O24" s="15"/>
      <c r="P24" s="15"/>
      <c r="Q24" s="15"/>
      <c r="R24" s="15"/>
      <c r="S24" s="15"/>
      <c r="T24" s="17">
        <v>1.9271951519999999</v>
      </c>
      <c r="U24" s="17">
        <v>2.0989832380000002</v>
      </c>
    </row>
    <row r="25" spans="1:22" x14ac:dyDescent="0.25">
      <c r="A25" s="15"/>
      <c r="B25" s="15"/>
      <c r="C25" s="15"/>
      <c r="D25" s="15"/>
      <c r="E25" s="15"/>
      <c r="F25" s="15"/>
      <c r="G25" s="15"/>
      <c r="H25" s="15"/>
      <c r="I25" s="18">
        <v>29936999906</v>
      </c>
      <c r="J25" s="18">
        <v>31283782172</v>
      </c>
      <c r="L25" s="15"/>
      <c r="M25" s="15"/>
      <c r="N25" s="15"/>
      <c r="O25" s="15"/>
      <c r="P25" s="15"/>
      <c r="Q25" s="15"/>
      <c r="R25" s="15"/>
      <c r="S25" s="15"/>
      <c r="T25" s="18">
        <v>3854390304</v>
      </c>
      <c r="U25" s="18">
        <v>4197966476</v>
      </c>
    </row>
    <row r="27" spans="1:22" x14ac:dyDescent="0.25">
      <c r="A27" s="15" t="s">
        <v>15</v>
      </c>
      <c r="B27" s="15"/>
      <c r="C27" s="15"/>
      <c r="D27" s="15"/>
      <c r="E27" s="15"/>
      <c r="F27" s="15"/>
      <c r="G27" s="15"/>
      <c r="H27" s="15"/>
      <c r="I27" s="15"/>
      <c r="J27" s="15"/>
      <c r="L27" s="15" t="s">
        <v>6</v>
      </c>
      <c r="M27" s="15"/>
      <c r="N27" s="15"/>
      <c r="O27" s="15"/>
      <c r="P27" s="15"/>
      <c r="Q27" s="15"/>
      <c r="R27" s="15"/>
      <c r="S27" s="15"/>
      <c r="T27" s="15"/>
      <c r="U27" s="15"/>
    </row>
    <row r="28" spans="1:22" x14ac:dyDescent="0.25">
      <c r="A28" s="15"/>
      <c r="B28" s="15" t="s">
        <v>3</v>
      </c>
      <c r="C28" s="15" t="s">
        <v>3</v>
      </c>
      <c r="D28" s="15" t="s">
        <v>3</v>
      </c>
      <c r="E28" s="15" t="s">
        <v>3</v>
      </c>
      <c r="F28" s="15" t="s">
        <v>3</v>
      </c>
      <c r="G28" s="15" t="s">
        <v>3</v>
      </c>
      <c r="H28" s="15" t="s">
        <v>3</v>
      </c>
      <c r="I28" s="15" t="s">
        <v>3</v>
      </c>
      <c r="J28" s="15" t="s">
        <v>3</v>
      </c>
      <c r="L28" s="15"/>
      <c r="M28" s="15" t="s">
        <v>3</v>
      </c>
      <c r="N28" s="15" t="s">
        <v>3</v>
      </c>
      <c r="O28" s="15" t="s">
        <v>3</v>
      </c>
      <c r="P28" s="15" t="s">
        <v>3</v>
      </c>
      <c r="Q28" s="15" t="s">
        <v>3</v>
      </c>
      <c r="R28" s="15" t="s">
        <v>3</v>
      </c>
      <c r="S28" s="15" t="s">
        <v>3</v>
      </c>
      <c r="T28" s="15" t="s">
        <v>3</v>
      </c>
      <c r="U28" s="15" t="s">
        <v>3</v>
      </c>
    </row>
    <row r="29" spans="1:22" x14ac:dyDescent="0.25">
      <c r="A29" s="15"/>
      <c r="B29" s="16">
        <v>1999</v>
      </c>
      <c r="C29" s="16">
        <v>2003</v>
      </c>
      <c r="D29" s="16">
        <v>2005</v>
      </c>
      <c r="E29" s="16">
        <v>2007</v>
      </c>
      <c r="F29" s="16">
        <v>2009</v>
      </c>
      <c r="G29" s="16">
        <v>2011</v>
      </c>
      <c r="H29" s="16">
        <v>2013</v>
      </c>
      <c r="I29" s="16">
        <v>2015</v>
      </c>
      <c r="J29" s="16">
        <v>2017</v>
      </c>
      <c r="L29" s="15"/>
      <c r="M29" s="16">
        <v>1999</v>
      </c>
      <c r="N29" s="16">
        <v>2003</v>
      </c>
      <c r="O29" s="16">
        <v>2005</v>
      </c>
      <c r="P29" s="16">
        <v>2007</v>
      </c>
      <c r="Q29" s="16">
        <v>2009</v>
      </c>
      <c r="R29" s="16">
        <v>2011</v>
      </c>
      <c r="S29" s="16">
        <v>2013</v>
      </c>
      <c r="T29" s="16">
        <v>2015</v>
      </c>
      <c r="U29" s="16">
        <v>2017</v>
      </c>
    </row>
    <row r="30" spans="1:22" x14ac:dyDescent="0.25">
      <c r="A30" s="15" t="s">
        <v>0</v>
      </c>
      <c r="B30" s="17">
        <v>0.6158295612000001</v>
      </c>
      <c r="C30" s="17">
        <v>0.52412355240000008</v>
      </c>
      <c r="D30" s="17">
        <v>0.44031435840000005</v>
      </c>
      <c r="E30" s="17">
        <v>0.43631075880000003</v>
      </c>
      <c r="F30" s="17">
        <v>0.40006900919999999</v>
      </c>
      <c r="G30" s="17">
        <v>0.44770115040000003</v>
      </c>
      <c r="H30" s="17">
        <v>0.32389446599999999</v>
      </c>
      <c r="I30" s="15"/>
      <c r="J30" s="15"/>
      <c r="L30" s="15" t="s">
        <v>0</v>
      </c>
      <c r="M30" s="17">
        <v>1.2914913564000001</v>
      </c>
      <c r="N30" s="17">
        <v>1.0367495964000002</v>
      </c>
      <c r="O30" s="17">
        <v>0.87001916400000001</v>
      </c>
      <c r="P30" s="17">
        <v>0.86530087560000002</v>
      </c>
      <c r="Q30" s="17">
        <v>0.78146801040000002</v>
      </c>
      <c r="R30" s="17">
        <v>0.71621605440000002</v>
      </c>
      <c r="S30" s="17">
        <v>0.60613403760000006</v>
      </c>
      <c r="T30" s="15"/>
      <c r="U30" s="15"/>
    </row>
    <row r="31" spans="1:22" x14ac:dyDescent="0.25">
      <c r="A31" s="15" t="s">
        <v>1</v>
      </c>
      <c r="B31" s="17">
        <v>0.48923601160000002</v>
      </c>
      <c r="C31" s="17">
        <v>0.69830116580000012</v>
      </c>
      <c r="D31" s="17">
        <v>0.84632031680000008</v>
      </c>
      <c r="E31" s="17">
        <v>0.84626378060000007</v>
      </c>
      <c r="F31" s="17">
        <v>0.81906077399999999</v>
      </c>
      <c r="G31" s="17">
        <v>0.91849645440000005</v>
      </c>
      <c r="H31" s="17">
        <v>0.80114362020000007</v>
      </c>
      <c r="I31" s="15"/>
      <c r="J31" s="15"/>
      <c r="L31" s="15" t="s">
        <v>1</v>
      </c>
      <c r="M31" s="17">
        <v>0.93251484480000002</v>
      </c>
      <c r="N31" s="17">
        <v>1.5311222962</v>
      </c>
      <c r="O31" s="17">
        <v>1.6259156088000002</v>
      </c>
      <c r="P31" s="17">
        <v>1.6264248854000001</v>
      </c>
      <c r="Q31" s="17">
        <v>1.7522929592000001</v>
      </c>
      <c r="R31" s="17">
        <v>1.8748490838000003</v>
      </c>
      <c r="S31" s="17">
        <v>1.5477322476000002</v>
      </c>
      <c r="T31" s="15"/>
      <c r="U31" s="15"/>
    </row>
    <row r="32" spans="1:22" x14ac:dyDescent="0.25">
      <c r="A32" s="15" t="s">
        <v>2</v>
      </c>
      <c r="B32" s="17">
        <v>1.1050655728000003</v>
      </c>
      <c r="C32" s="17">
        <v>1.2224247182000001</v>
      </c>
      <c r="D32" s="17">
        <v>1.2866346752</v>
      </c>
      <c r="E32" s="17">
        <v>1.2825745394000001</v>
      </c>
      <c r="F32" s="17">
        <v>1.2191297832000001</v>
      </c>
      <c r="G32" s="17">
        <v>1.3661976048000002</v>
      </c>
      <c r="H32" s="17">
        <v>1.1250380862</v>
      </c>
      <c r="I32" s="17">
        <v>1.1744354189999999</v>
      </c>
      <c r="J32" s="17">
        <v>1.1557860520000001</v>
      </c>
      <c r="L32" s="15" t="s">
        <v>2</v>
      </c>
      <c r="M32" s="17">
        <v>2.2240062012000004</v>
      </c>
      <c r="N32" s="17">
        <v>2.5678718926000004</v>
      </c>
      <c r="O32" s="17">
        <v>2.4959347728000001</v>
      </c>
      <c r="P32" s="17">
        <v>2.4917257610000001</v>
      </c>
      <c r="Q32" s="17">
        <v>2.5337609695999999</v>
      </c>
      <c r="R32" s="17">
        <v>2.5910651382000003</v>
      </c>
      <c r="S32" s="17">
        <v>2.1538662852000003</v>
      </c>
      <c r="T32" s="17">
        <v>2.3257278690000001</v>
      </c>
      <c r="U32" s="17">
        <v>2.433575094</v>
      </c>
    </row>
    <row r="33" spans="1:21" x14ac:dyDescent="0.25">
      <c r="A33" s="15"/>
      <c r="B33" s="17">
        <v>0.65249049399999903</v>
      </c>
      <c r="C33" s="17">
        <v>0.64316581049999999</v>
      </c>
      <c r="D33" s="17">
        <v>0.63384112699999995</v>
      </c>
      <c r="E33" s="17">
        <v>0.62451644350000002</v>
      </c>
      <c r="F33" s="17">
        <v>0.61519175999999998</v>
      </c>
      <c r="G33" s="17">
        <v>0.60586707650000005</v>
      </c>
      <c r="H33" s="17">
        <v>0.596542393</v>
      </c>
      <c r="I33" s="17">
        <v>0.58721770949999996</v>
      </c>
      <c r="J33" s="17">
        <v>0.57789302600000003</v>
      </c>
      <c r="L33" s="15"/>
      <c r="M33" s="15"/>
      <c r="N33" s="15"/>
      <c r="O33" s="15"/>
      <c r="P33" s="15"/>
      <c r="Q33" s="15"/>
      <c r="R33" s="15"/>
      <c r="S33" s="15"/>
      <c r="T33" s="17">
        <v>1.1628639345</v>
      </c>
      <c r="U33" s="17">
        <v>1.216787547</v>
      </c>
    </row>
    <row r="34" spans="1:21" x14ac:dyDescent="0.25">
      <c r="A34" s="15"/>
      <c r="B34" s="15"/>
      <c r="C34" s="15"/>
      <c r="D34" s="15"/>
      <c r="E34" s="15"/>
      <c r="F34" s="15"/>
      <c r="G34" s="15"/>
      <c r="H34" s="15"/>
      <c r="I34" s="18">
        <v>1174435419</v>
      </c>
      <c r="J34" s="18">
        <v>1155786052</v>
      </c>
      <c r="L34" s="15"/>
      <c r="M34" s="15"/>
      <c r="N34" s="15"/>
      <c r="O34" s="15"/>
      <c r="P34" s="15"/>
      <c r="Q34" s="15"/>
      <c r="R34" s="15"/>
      <c r="S34" s="15"/>
      <c r="T34" s="18">
        <v>2325727869</v>
      </c>
      <c r="U34" s="18">
        <v>2433575094</v>
      </c>
    </row>
    <row r="36" spans="1:21" x14ac:dyDescent="0.25">
      <c r="A36" s="15" t="s">
        <v>7</v>
      </c>
      <c r="B36" s="15" t="s">
        <v>3</v>
      </c>
      <c r="C36" s="15" t="s">
        <v>3</v>
      </c>
      <c r="D36" s="15" t="s">
        <v>3</v>
      </c>
      <c r="E36" s="15" t="s">
        <v>3</v>
      </c>
      <c r="F36" s="15" t="s">
        <v>3</v>
      </c>
      <c r="G36" s="15" t="s">
        <v>3</v>
      </c>
      <c r="H36" s="15" t="s">
        <v>3</v>
      </c>
      <c r="I36" s="15" t="s">
        <v>3</v>
      </c>
      <c r="J36" s="15" t="s">
        <v>3</v>
      </c>
      <c r="L36" s="15" t="s">
        <v>8</v>
      </c>
      <c r="M36" s="15" t="s">
        <v>3</v>
      </c>
      <c r="N36" s="15" t="s">
        <v>3</v>
      </c>
      <c r="O36" s="15" t="s">
        <v>3</v>
      </c>
      <c r="P36" s="15" t="s">
        <v>3</v>
      </c>
      <c r="Q36" s="15" t="s">
        <v>3</v>
      </c>
      <c r="R36" s="15" t="s">
        <v>3</v>
      </c>
      <c r="S36" s="15" t="s">
        <v>3</v>
      </c>
      <c r="T36" s="15" t="s">
        <v>3</v>
      </c>
      <c r="U36" s="15" t="s">
        <v>3</v>
      </c>
    </row>
    <row r="37" spans="1:21" x14ac:dyDescent="0.25">
      <c r="A37" s="15"/>
      <c r="B37" s="16">
        <v>1999</v>
      </c>
      <c r="C37" s="16">
        <v>2003</v>
      </c>
      <c r="D37" s="16">
        <v>2005</v>
      </c>
      <c r="E37" s="16">
        <v>2007</v>
      </c>
      <c r="F37" s="16">
        <v>2009</v>
      </c>
      <c r="G37" s="16">
        <v>2011</v>
      </c>
      <c r="H37" s="16">
        <v>2013</v>
      </c>
      <c r="I37" s="16">
        <v>2015</v>
      </c>
      <c r="J37" s="16">
        <v>2017</v>
      </c>
      <c r="L37" s="15"/>
      <c r="M37" s="16">
        <v>1999</v>
      </c>
      <c r="N37" s="16">
        <v>2003</v>
      </c>
      <c r="O37" s="16">
        <v>2005</v>
      </c>
      <c r="P37" s="16">
        <v>2007</v>
      </c>
      <c r="Q37" s="16">
        <v>2009</v>
      </c>
      <c r="R37" s="16">
        <v>2011</v>
      </c>
      <c r="S37" s="16">
        <v>2013</v>
      </c>
      <c r="T37" s="16">
        <v>2015</v>
      </c>
      <c r="U37" s="16">
        <v>2017</v>
      </c>
    </row>
    <row r="38" spans="1:21" x14ac:dyDescent="0.25">
      <c r="A38" s="15" t="s">
        <v>0</v>
      </c>
      <c r="B38" s="17">
        <v>3.503581074</v>
      </c>
      <c r="C38" s="17">
        <v>3.1235931635999998</v>
      </c>
      <c r="D38" s="17">
        <v>2.4941602559999998</v>
      </c>
      <c r="E38" s="17">
        <v>2.4433821635999999</v>
      </c>
      <c r="F38" s="17">
        <v>2.4695081879999998</v>
      </c>
      <c r="G38" s="17">
        <v>2.2445031252000005</v>
      </c>
      <c r="H38" s="17">
        <v>2.1208355868000002</v>
      </c>
      <c r="I38" s="15"/>
      <c r="J38" s="15"/>
      <c r="L38" s="15" t="s">
        <v>0</v>
      </c>
      <c r="M38" s="17">
        <v>2.9021942460000001</v>
      </c>
      <c r="N38" s="17">
        <v>2.6189804088000002</v>
      </c>
      <c r="O38" s="17">
        <v>1.9922128968000001</v>
      </c>
      <c r="P38" s="17">
        <v>2.1728327124</v>
      </c>
      <c r="Q38" s="17">
        <v>2.1713508263999999</v>
      </c>
      <c r="R38" s="17">
        <v>1.7505934824</v>
      </c>
      <c r="S38" s="17">
        <v>1.7528969556000003</v>
      </c>
      <c r="T38" s="15"/>
      <c r="U38" s="15"/>
    </row>
    <row r="39" spans="1:21" x14ac:dyDescent="0.25">
      <c r="A39" s="15" t="s">
        <v>1</v>
      </c>
      <c r="B39" s="17">
        <v>2.3886656122000001</v>
      </c>
      <c r="C39" s="17">
        <v>4.1865375678000003</v>
      </c>
      <c r="D39" s="17">
        <v>4.753263414200001</v>
      </c>
      <c r="E39" s="17">
        <v>4.6628793568000004</v>
      </c>
      <c r="F39" s="17">
        <v>4.6496501309999996</v>
      </c>
      <c r="G39" s="17">
        <v>4.8573296142000011</v>
      </c>
      <c r="H39" s="17">
        <v>4.3696196586000005</v>
      </c>
      <c r="I39" s="15"/>
      <c r="J39" s="15"/>
      <c r="L39" s="15" t="s">
        <v>1</v>
      </c>
      <c r="M39" s="17">
        <v>2.250884825</v>
      </c>
      <c r="N39" s="17">
        <v>3.4392104908000003</v>
      </c>
      <c r="O39" s="17">
        <v>3.8691228786000003</v>
      </c>
      <c r="P39" s="17">
        <v>3.6951289158000002</v>
      </c>
      <c r="Q39" s="17">
        <v>3.6772697290000003</v>
      </c>
      <c r="R39" s="17">
        <v>4.0109917946000007</v>
      </c>
      <c r="S39" s="17">
        <v>3.7302972546000004</v>
      </c>
      <c r="T39" s="15"/>
      <c r="U39" s="15"/>
    </row>
    <row r="40" spans="1:21" x14ac:dyDescent="0.25">
      <c r="A40" s="15" t="s">
        <v>2</v>
      </c>
      <c r="B40" s="17">
        <v>5.8922466862000009</v>
      </c>
      <c r="C40" s="17">
        <v>7.3101307313999992</v>
      </c>
      <c r="D40" s="17">
        <v>7.2474236702000008</v>
      </c>
      <c r="E40" s="17">
        <v>7.1062615203999995</v>
      </c>
      <c r="F40" s="17">
        <v>7.1191583190000003</v>
      </c>
      <c r="G40" s="17">
        <v>7.1018327394000016</v>
      </c>
      <c r="H40" s="17">
        <v>6.4904552454000006</v>
      </c>
      <c r="I40" s="19">
        <v>6.5970679170000004</v>
      </c>
      <c r="J40" s="19">
        <v>7.0101934860000004</v>
      </c>
      <c r="L40" s="15" t="s">
        <v>2</v>
      </c>
      <c r="M40" s="17">
        <v>5.1530790709999996</v>
      </c>
      <c r="N40" s="17">
        <v>6.0581908996000005</v>
      </c>
      <c r="O40" s="17">
        <v>5.8613357754000006</v>
      </c>
      <c r="P40" s="17">
        <v>5.8679616282000007</v>
      </c>
      <c r="Q40" s="17">
        <v>5.8486205554000001</v>
      </c>
      <c r="R40" s="17">
        <v>5.761585277</v>
      </c>
      <c r="S40" s="17">
        <v>5.4831942102000006</v>
      </c>
      <c r="T40" s="17">
        <v>5.2996527579999997</v>
      </c>
      <c r="U40" s="17">
        <v>5.7279081649999997</v>
      </c>
    </row>
    <row r="41" spans="1:21" x14ac:dyDescent="0.25">
      <c r="A41" s="15"/>
      <c r="B41" s="15"/>
      <c r="C41" s="15"/>
      <c r="D41" s="15"/>
      <c r="E41" s="15"/>
      <c r="F41" s="15"/>
      <c r="G41" s="15"/>
      <c r="H41" s="15"/>
      <c r="I41" s="17">
        <v>3.2985339585000002</v>
      </c>
      <c r="J41" s="17">
        <v>3.5050967430000002</v>
      </c>
      <c r="L41" s="15"/>
      <c r="M41" s="15"/>
      <c r="N41" s="15"/>
      <c r="O41" s="15"/>
      <c r="P41" s="15"/>
      <c r="Q41" s="15"/>
      <c r="R41" s="15"/>
      <c r="S41" s="15"/>
      <c r="T41" s="17">
        <v>2.6498263789999998</v>
      </c>
      <c r="U41" s="17">
        <v>2.8639540824999998</v>
      </c>
    </row>
    <row r="42" spans="1:21" x14ac:dyDescent="0.25">
      <c r="A42" s="15"/>
      <c r="B42" s="15"/>
      <c r="C42" s="15"/>
      <c r="D42" s="15"/>
      <c r="E42" s="15"/>
      <c r="F42" s="15"/>
      <c r="G42" s="15"/>
      <c r="H42" s="15"/>
      <c r="I42" s="18">
        <v>6597067917</v>
      </c>
      <c r="J42" s="18">
        <v>7010193486</v>
      </c>
      <c r="L42" s="15"/>
      <c r="M42" s="15"/>
      <c r="N42" s="15"/>
      <c r="O42" s="15"/>
      <c r="P42" s="15"/>
      <c r="Q42" s="15"/>
      <c r="R42" s="15"/>
      <c r="S42" s="15"/>
      <c r="T42" s="18">
        <v>5299652758</v>
      </c>
      <c r="U42" s="18">
        <v>5727908165</v>
      </c>
    </row>
    <row r="44" spans="1:21" x14ac:dyDescent="0.25">
      <c r="A44" s="15" t="s">
        <v>10</v>
      </c>
      <c r="B44" s="15" t="s">
        <v>3</v>
      </c>
      <c r="C44" s="15" t="s">
        <v>3</v>
      </c>
      <c r="D44" s="15" t="s">
        <v>3</v>
      </c>
      <c r="E44" s="15" t="s">
        <v>3</v>
      </c>
      <c r="F44" s="15" t="s">
        <v>3</v>
      </c>
      <c r="G44" s="15" t="s">
        <v>3</v>
      </c>
      <c r="H44" s="15" t="s">
        <v>3</v>
      </c>
      <c r="I44" s="15" t="s">
        <v>3</v>
      </c>
      <c r="J44" s="15" t="s">
        <v>3</v>
      </c>
      <c r="L44" s="15" t="s">
        <v>9</v>
      </c>
      <c r="M44" s="15" t="s">
        <v>3</v>
      </c>
      <c r="N44" s="15" t="s">
        <v>3</v>
      </c>
      <c r="O44" s="15" t="s">
        <v>3</v>
      </c>
      <c r="P44" s="15" t="s">
        <v>3</v>
      </c>
      <c r="Q44" s="15" t="s">
        <v>3</v>
      </c>
      <c r="R44" s="15" t="s">
        <v>3</v>
      </c>
      <c r="S44" s="15" t="s">
        <v>3</v>
      </c>
      <c r="T44" s="15" t="s">
        <v>3</v>
      </c>
      <c r="U44" s="15" t="s">
        <v>3</v>
      </c>
    </row>
    <row r="45" spans="1:21" x14ac:dyDescent="0.25">
      <c r="A45" s="15"/>
      <c r="B45" s="16">
        <v>1999</v>
      </c>
      <c r="C45" s="16">
        <v>2003</v>
      </c>
      <c r="D45" s="16">
        <v>2005</v>
      </c>
      <c r="E45" s="16">
        <v>2007</v>
      </c>
      <c r="F45" s="16">
        <v>2009</v>
      </c>
      <c r="G45" s="16">
        <v>2011</v>
      </c>
      <c r="H45" s="16">
        <v>2013</v>
      </c>
      <c r="I45" s="16">
        <v>2015</v>
      </c>
      <c r="J45" s="16">
        <v>2017</v>
      </c>
      <c r="L45" s="15"/>
      <c r="M45" s="16">
        <v>1999</v>
      </c>
      <c r="N45" s="16">
        <v>2003</v>
      </c>
      <c r="O45" s="16">
        <v>2005</v>
      </c>
      <c r="P45" s="16">
        <v>2007</v>
      </c>
      <c r="Q45" s="16">
        <v>2009</v>
      </c>
      <c r="R45" s="16">
        <v>2011</v>
      </c>
      <c r="S45" s="16">
        <v>2013</v>
      </c>
      <c r="T45" s="16">
        <v>2015</v>
      </c>
      <c r="U45" s="16">
        <v>2017</v>
      </c>
    </row>
    <row r="46" spans="1:21" x14ac:dyDescent="0.25">
      <c r="A46" s="15" t="s">
        <v>0</v>
      </c>
      <c r="B46" s="17">
        <v>2.6002468716</v>
      </c>
      <c r="C46" s="17">
        <v>1.9920614196000002</v>
      </c>
      <c r="D46" s="17">
        <v>1.9538981028000002</v>
      </c>
      <c r="E46" s="17">
        <v>1.7154786096000001</v>
      </c>
      <c r="F46" s="17">
        <v>1.7417728692000001</v>
      </c>
      <c r="G46" s="17">
        <v>1.3125476952000001</v>
      </c>
      <c r="H46" s="17">
        <v>1.4754248796000002</v>
      </c>
      <c r="I46" s="15"/>
      <c r="J46" s="15"/>
      <c r="L46" s="15" t="s">
        <v>0</v>
      </c>
      <c r="M46" s="17">
        <v>1.0729518156</v>
      </c>
      <c r="N46" s="17">
        <v>0.87927813120000009</v>
      </c>
      <c r="O46" s="17">
        <v>0.80267610360000008</v>
      </c>
      <c r="P46" s="17">
        <v>0.73801864920000004</v>
      </c>
      <c r="Q46" s="17">
        <v>0.75784901640000002</v>
      </c>
      <c r="R46" s="17">
        <v>0.73160220840000001</v>
      </c>
      <c r="S46" s="17">
        <v>0.61285926239999999</v>
      </c>
      <c r="T46" s="15"/>
      <c r="U46" s="15"/>
    </row>
    <row r="47" spans="1:21" x14ac:dyDescent="0.25">
      <c r="A47" s="15" t="s">
        <v>1</v>
      </c>
      <c r="B47" s="17">
        <v>2.1955970568000001</v>
      </c>
      <c r="C47" s="17">
        <v>3.0985219776000004</v>
      </c>
      <c r="D47" s="17">
        <v>3.208125452</v>
      </c>
      <c r="E47" s="17">
        <v>3.2461257556000005</v>
      </c>
      <c r="F47" s="17">
        <v>3.1309405638000003</v>
      </c>
      <c r="G47" s="17">
        <v>3.9427124408000003</v>
      </c>
      <c r="H47" s="17">
        <v>3.1364429796000004</v>
      </c>
      <c r="I47" s="15"/>
      <c r="J47" s="15"/>
      <c r="L47" s="15" t="s">
        <v>1</v>
      </c>
      <c r="M47" s="17">
        <v>0.797357498</v>
      </c>
      <c r="N47" s="17">
        <v>1.3015398424000002</v>
      </c>
      <c r="O47" s="17">
        <v>1.4227997602</v>
      </c>
      <c r="P47" s="17">
        <v>1.4336853846000002</v>
      </c>
      <c r="Q47" s="17">
        <v>1.4227089436000002</v>
      </c>
      <c r="R47" s="17">
        <v>1.3190407804000002</v>
      </c>
      <c r="S47" s="17">
        <v>1.2003804204000001</v>
      </c>
      <c r="T47" s="15"/>
      <c r="U47" s="15"/>
    </row>
    <row r="48" spans="1:21" x14ac:dyDescent="0.25">
      <c r="A48" s="15" t="s">
        <v>2</v>
      </c>
      <c r="B48" s="17">
        <v>4.7958439283999992</v>
      </c>
      <c r="C48" s="17">
        <v>5.0905833972000005</v>
      </c>
      <c r="D48" s="17">
        <v>5.1620235548000002</v>
      </c>
      <c r="E48" s="17">
        <v>4.9616043652000004</v>
      </c>
      <c r="F48" s="17">
        <v>4.8727134330000004</v>
      </c>
      <c r="G48" s="17">
        <v>5.2552601360000004</v>
      </c>
      <c r="H48" s="17">
        <v>4.6118678592000011</v>
      </c>
      <c r="I48" s="17">
        <v>4.9230593200000001</v>
      </c>
      <c r="J48" s="17">
        <v>4.7455746960000003</v>
      </c>
      <c r="L48" s="15" t="s">
        <v>2</v>
      </c>
      <c r="M48" s="17">
        <v>1.8703093136</v>
      </c>
      <c r="N48" s="17">
        <v>2.1808179736000004</v>
      </c>
      <c r="O48" s="17">
        <v>2.2254758638000003</v>
      </c>
      <c r="P48" s="17">
        <v>2.1717040338000002</v>
      </c>
      <c r="Q48" s="17">
        <v>2.1805579599999998</v>
      </c>
      <c r="R48" s="17">
        <v>2.0506429888000004</v>
      </c>
      <c r="S48" s="17">
        <v>1.8132396828000001</v>
      </c>
      <c r="T48" s="17">
        <v>1.7745702459999999</v>
      </c>
      <c r="U48" s="17">
        <v>1.84133707</v>
      </c>
    </row>
    <row r="49" spans="1:21" x14ac:dyDescent="0.25">
      <c r="A49" s="15"/>
      <c r="B49" s="15"/>
      <c r="C49" s="15"/>
      <c r="D49" s="15"/>
      <c r="E49" s="15"/>
      <c r="F49" s="15"/>
      <c r="G49" s="15"/>
      <c r="H49" s="15"/>
      <c r="I49" s="17">
        <v>2.4615296600000001</v>
      </c>
      <c r="J49" s="17">
        <v>2.3727873480000001</v>
      </c>
      <c r="L49" s="15"/>
      <c r="M49" s="15"/>
      <c r="N49" s="15"/>
      <c r="O49" s="15"/>
      <c r="P49" s="15"/>
      <c r="Q49" s="15"/>
      <c r="R49" s="15"/>
      <c r="S49" s="15"/>
      <c r="T49" s="17">
        <v>0.88728512299999995</v>
      </c>
      <c r="U49" s="17">
        <v>0.92066853500000001</v>
      </c>
    </row>
    <row r="50" spans="1:21" x14ac:dyDescent="0.25">
      <c r="A50" s="15"/>
      <c r="B50" s="15"/>
      <c r="C50" s="15"/>
      <c r="D50" s="15"/>
      <c r="E50" s="15"/>
      <c r="F50" s="15"/>
      <c r="G50" s="15"/>
      <c r="H50" s="15"/>
      <c r="I50" s="18">
        <v>4923059320</v>
      </c>
      <c r="J50" s="18">
        <v>4745574696</v>
      </c>
      <c r="L50" s="15"/>
      <c r="M50" s="15"/>
      <c r="N50" s="15"/>
      <c r="O50" s="15"/>
      <c r="P50" s="15"/>
      <c r="Q50" s="15"/>
      <c r="R50" s="15"/>
      <c r="S50" s="15"/>
      <c r="T50" s="18">
        <v>1774570246</v>
      </c>
      <c r="U50" s="18">
        <v>1841337070</v>
      </c>
    </row>
    <row r="52" spans="1:21" x14ac:dyDescent="0.25">
      <c r="A52" s="15" t="s">
        <v>11</v>
      </c>
      <c r="B52" s="15" t="s">
        <v>3</v>
      </c>
      <c r="C52" s="15" t="s">
        <v>3</v>
      </c>
      <c r="D52" s="15" t="s">
        <v>3</v>
      </c>
      <c r="E52" s="15" t="s">
        <v>3</v>
      </c>
      <c r="F52" s="15" t="s">
        <v>3</v>
      </c>
      <c r="G52" s="15" t="s">
        <v>3</v>
      </c>
      <c r="H52" s="15" t="s">
        <v>3</v>
      </c>
      <c r="I52" s="15" t="s">
        <v>3</v>
      </c>
      <c r="J52" s="15" t="s">
        <v>3</v>
      </c>
      <c r="L52" s="15" t="s">
        <v>16</v>
      </c>
      <c r="M52" s="15" t="s">
        <v>3</v>
      </c>
      <c r="N52" s="15" t="s">
        <v>3</v>
      </c>
      <c r="O52" s="15" t="s">
        <v>3</v>
      </c>
      <c r="P52" s="15" t="s">
        <v>3</v>
      </c>
      <c r="Q52" s="15" t="s">
        <v>3</v>
      </c>
      <c r="R52" s="15" t="s">
        <v>3</v>
      </c>
      <c r="S52" s="15" t="s">
        <v>3</v>
      </c>
      <c r="T52" s="15" t="s">
        <v>3</v>
      </c>
      <c r="U52" s="15" t="s">
        <v>3</v>
      </c>
    </row>
    <row r="53" spans="1:21" x14ac:dyDescent="0.25">
      <c r="A53" s="15"/>
      <c r="B53" s="16">
        <v>1999</v>
      </c>
      <c r="C53" s="16">
        <v>2003</v>
      </c>
      <c r="D53" s="16">
        <v>2005</v>
      </c>
      <c r="E53" s="16">
        <v>2007</v>
      </c>
      <c r="F53" s="16">
        <v>2009</v>
      </c>
      <c r="G53" s="16">
        <v>2011</v>
      </c>
      <c r="H53" s="16">
        <v>2013</v>
      </c>
      <c r="I53" s="16">
        <v>2015</v>
      </c>
      <c r="J53" s="16">
        <v>2017</v>
      </c>
      <c r="L53" s="15"/>
      <c r="M53" s="16">
        <v>1999</v>
      </c>
      <c r="N53" s="16">
        <v>2003</v>
      </c>
      <c r="O53" s="16">
        <v>2005</v>
      </c>
      <c r="P53" s="16">
        <v>2007</v>
      </c>
      <c r="Q53" s="16">
        <v>2009</v>
      </c>
      <c r="R53" s="16">
        <v>2011</v>
      </c>
      <c r="S53" s="16">
        <v>2013</v>
      </c>
      <c r="T53" s="16">
        <v>2015</v>
      </c>
      <c r="U53" s="16">
        <v>2017</v>
      </c>
    </row>
    <row r="54" spans="1:21" x14ac:dyDescent="0.25">
      <c r="A54" s="15" t="s">
        <v>0</v>
      </c>
      <c r="B54" s="17">
        <v>1.2014966964</v>
      </c>
      <c r="C54" s="17">
        <v>1.0268726076000001</v>
      </c>
      <c r="D54" s="17">
        <v>0.95430594000000002</v>
      </c>
      <c r="E54" s="17">
        <v>0.89344134600000003</v>
      </c>
      <c r="F54" s="17">
        <v>0.86827157760000007</v>
      </c>
      <c r="G54" s="17">
        <v>0.81951452520000001</v>
      </c>
      <c r="H54" s="17">
        <v>0.73642763880000006</v>
      </c>
      <c r="I54" s="15"/>
      <c r="J54" s="15"/>
      <c r="L54" s="15" t="s">
        <v>0</v>
      </c>
      <c r="M54" s="17">
        <v>0.74831950199999997</v>
      </c>
      <c r="N54" s="17">
        <v>0.61724504520000001</v>
      </c>
      <c r="O54" s="17">
        <v>0.59365511520000003</v>
      </c>
      <c r="P54" s="17">
        <v>0.53355617280000001</v>
      </c>
      <c r="Q54" s="17">
        <v>0.58262714160000006</v>
      </c>
      <c r="R54" s="17">
        <v>0.40160049719999996</v>
      </c>
      <c r="S54" s="17">
        <v>0.41713404599999998</v>
      </c>
      <c r="T54" s="15"/>
      <c r="U54" s="15"/>
    </row>
    <row r="55" spans="1:21" x14ac:dyDescent="0.25">
      <c r="A55" s="15" t="s">
        <v>1</v>
      </c>
      <c r="B55" s="17">
        <v>0.9176955200000001</v>
      </c>
      <c r="C55" s="17">
        <v>1.5826389949999999</v>
      </c>
      <c r="D55" s="17">
        <v>1.7652009018000001</v>
      </c>
      <c r="E55" s="17">
        <v>1.7747842336000001</v>
      </c>
      <c r="F55" s="17">
        <v>1.7673812450000002</v>
      </c>
      <c r="G55" s="17">
        <v>1.8987267054000001</v>
      </c>
      <c r="H55" s="17">
        <v>1.7679635120000003</v>
      </c>
      <c r="I55" s="15"/>
      <c r="J55" s="15"/>
      <c r="L55" s="15" t="s">
        <v>1</v>
      </c>
      <c r="M55" s="17">
        <v>0.33696394480000003</v>
      </c>
      <c r="N55" s="17">
        <v>0.70911507380000005</v>
      </c>
      <c r="O55" s="17">
        <v>0.75564597360000008</v>
      </c>
      <c r="P55" s="17">
        <v>0.72668480780000011</v>
      </c>
      <c r="Q55" s="17">
        <v>0.77109880959999999</v>
      </c>
      <c r="R55" s="17">
        <v>0.84677123440000013</v>
      </c>
      <c r="S55" s="17">
        <v>0.76650389340000014</v>
      </c>
      <c r="T55" s="15"/>
      <c r="U55" s="15"/>
    </row>
    <row r="56" spans="1:21" x14ac:dyDescent="0.25">
      <c r="A56" s="15" t="s">
        <v>2</v>
      </c>
      <c r="B56" s="17">
        <v>2.1191922164000001</v>
      </c>
      <c r="C56" s="17">
        <v>2.6095116026</v>
      </c>
      <c r="D56" s="17">
        <v>2.7195068418000004</v>
      </c>
      <c r="E56" s="17">
        <v>2.6682255796000005</v>
      </c>
      <c r="F56" s="17">
        <v>2.6356528226000004</v>
      </c>
      <c r="G56" s="17">
        <v>2.7182412306000003</v>
      </c>
      <c r="H56" s="17">
        <v>2.5043911508000001</v>
      </c>
      <c r="I56" s="17">
        <v>2.4449212820000001</v>
      </c>
      <c r="J56" s="17">
        <v>2.5281651790000002</v>
      </c>
      <c r="L56" s="15" t="s">
        <v>2</v>
      </c>
      <c r="M56" s="17">
        <v>1.0852834467999999</v>
      </c>
      <c r="N56" s="17">
        <v>1.3263601190000001</v>
      </c>
      <c r="O56" s="17">
        <v>1.3493010888000001</v>
      </c>
      <c r="P56" s="17">
        <v>1.2602409806000001</v>
      </c>
      <c r="Q56" s="17">
        <v>1.3537259511999999</v>
      </c>
      <c r="R56" s="17">
        <v>1.2483717316</v>
      </c>
      <c r="S56" s="17">
        <v>1.1836379394000001</v>
      </c>
      <c r="T56" s="17">
        <v>1.2581136390000001</v>
      </c>
      <c r="U56" s="17">
        <v>1.3026013999999999</v>
      </c>
    </row>
    <row r="57" spans="1:21" x14ac:dyDescent="0.25">
      <c r="A57" s="15"/>
      <c r="B57" s="15"/>
      <c r="C57" s="15"/>
      <c r="D57" s="15"/>
      <c r="E57" s="15"/>
      <c r="F57" s="15"/>
      <c r="G57" s="15"/>
      <c r="H57" s="15"/>
      <c r="I57" s="17">
        <v>1.2224606410000001</v>
      </c>
      <c r="J57" s="17">
        <v>1.2640825895000001</v>
      </c>
      <c r="L57" s="15"/>
      <c r="M57" s="15"/>
      <c r="N57" s="15"/>
      <c r="O57" s="15"/>
      <c r="P57" s="15"/>
      <c r="Q57" s="15"/>
      <c r="R57" s="15"/>
      <c r="S57" s="15"/>
      <c r="T57" s="17">
        <v>0.62905681950000003</v>
      </c>
      <c r="U57" s="17">
        <v>0.65130069999999995</v>
      </c>
    </row>
    <row r="58" spans="1:21" x14ac:dyDescent="0.25">
      <c r="A58" s="15"/>
      <c r="B58" s="15"/>
      <c r="C58" s="15"/>
      <c r="D58" s="15"/>
      <c r="E58" s="15"/>
      <c r="F58" s="15"/>
      <c r="G58" s="15"/>
      <c r="H58" s="15"/>
      <c r="I58" s="18">
        <v>2444921282</v>
      </c>
      <c r="J58" s="18">
        <v>2528165179</v>
      </c>
      <c r="L58" s="15"/>
      <c r="M58" s="15"/>
      <c r="N58" s="15"/>
      <c r="O58" s="15"/>
      <c r="P58" s="15"/>
      <c r="Q58" s="15"/>
      <c r="R58" s="15"/>
      <c r="S58" s="15"/>
      <c r="T58" s="18">
        <v>1258113639</v>
      </c>
      <c r="U58" s="18">
        <v>1302601400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5" sqref="C5:J5"/>
    </sheetView>
  </sheetViews>
  <sheetFormatPr baseColWidth="10" defaultRowHeight="15" x14ac:dyDescent="0.25"/>
  <sheetData>
    <row r="1" spans="1:10" x14ac:dyDescent="0.25"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</row>
    <row r="2" spans="1:10" x14ac:dyDescent="0.25">
      <c r="B2" s="1">
        <v>1999</v>
      </c>
      <c r="C2" s="1">
        <v>2003</v>
      </c>
      <c r="D2" s="1">
        <v>2005</v>
      </c>
      <c r="E2" s="1">
        <v>2007</v>
      </c>
      <c r="F2" s="1">
        <v>2009</v>
      </c>
      <c r="G2" s="1">
        <v>2011</v>
      </c>
      <c r="H2" s="1">
        <v>2013</v>
      </c>
      <c r="I2" s="1">
        <v>2015</v>
      </c>
      <c r="J2" s="1">
        <v>2017</v>
      </c>
    </row>
    <row r="3" spans="1:10" x14ac:dyDescent="0.25">
      <c r="A3" t="s">
        <v>0</v>
      </c>
      <c r="B3" s="8">
        <v>1.2914913564000001</v>
      </c>
      <c r="C3" s="8">
        <v>1.0367495964000002</v>
      </c>
      <c r="D3" s="8">
        <v>0.87001916400000001</v>
      </c>
      <c r="E3" s="8">
        <v>0.86530087560000002</v>
      </c>
      <c r="F3" s="8">
        <v>0.78146801040000002</v>
      </c>
      <c r="G3" s="8">
        <v>0.71621605440000002</v>
      </c>
      <c r="H3" s="8">
        <v>0.60613403760000006</v>
      </c>
    </row>
    <row r="4" spans="1:10" x14ac:dyDescent="0.25">
      <c r="A4" t="s">
        <v>1</v>
      </c>
      <c r="B4" s="8">
        <v>0.93251484480000002</v>
      </c>
      <c r="C4" s="8">
        <v>1.5311222962</v>
      </c>
      <c r="D4" s="8">
        <v>1.6259156088000002</v>
      </c>
      <c r="E4" s="8">
        <v>1.6264248854000001</v>
      </c>
      <c r="F4" s="8">
        <v>1.7522929592000001</v>
      </c>
      <c r="G4" s="8">
        <v>1.8748490838000003</v>
      </c>
      <c r="H4" s="8">
        <v>1.5477322476000002</v>
      </c>
    </row>
    <row r="5" spans="1:10" x14ac:dyDescent="0.25">
      <c r="A5" t="s">
        <v>2</v>
      </c>
      <c r="B5" s="8">
        <v>2.2240062012000004</v>
      </c>
      <c r="C5" s="8">
        <v>2.5678718926000004</v>
      </c>
      <c r="D5" s="8">
        <v>2.4959347728000001</v>
      </c>
      <c r="E5" s="8">
        <v>2.4917257610000001</v>
      </c>
      <c r="F5" s="8">
        <v>2.5337609695999999</v>
      </c>
      <c r="G5" s="8">
        <v>2.5910651382000003</v>
      </c>
      <c r="H5" s="8">
        <v>2.1538662852000003</v>
      </c>
      <c r="I5" t="e">
        <f>I7/Burgenland!#REF!</f>
        <v>#REF!</v>
      </c>
      <c r="J5" t="e">
        <f>J7/Burgenland!#REF!</f>
        <v>#REF!</v>
      </c>
    </row>
    <row r="7" spans="1:10" ht="15.75" thickBot="1" x14ac:dyDescent="0.3">
      <c r="I7" s="2">
        <v>2325727869</v>
      </c>
      <c r="J7" s="2">
        <v>2433575094</v>
      </c>
    </row>
    <row r="10" spans="1:10" x14ac:dyDescent="0.25">
      <c r="I10" s="8" t="e">
        <f>I5/2</f>
        <v>#REF!</v>
      </c>
      <c r="J10" s="8" t="e">
        <f>J5/2</f>
        <v>#REF!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5" sqref="C5:J5"/>
    </sheetView>
  </sheetViews>
  <sheetFormatPr baseColWidth="10" defaultRowHeight="15" x14ac:dyDescent="0.25"/>
  <cols>
    <col min="9" max="10" width="12.7109375" bestFit="1" customWidth="1"/>
  </cols>
  <sheetData>
    <row r="1" spans="1:10" x14ac:dyDescent="0.25"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</row>
    <row r="2" spans="1:10" x14ac:dyDescent="0.25">
      <c r="B2" s="1">
        <v>1999</v>
      </c>
      <c r="C2" s="1">
        <v>2003</v>
      </c>
      <c r="D2" s="1">
        <v>2005</v>
      </c>
      <c r="E2" s="1">
        <v>2007</v>
      </c>
      <c r="F2" s="1">
        <v>2009</v>
      </c>
      <c r="G2" s="1">
        <v>2011</v>
      </c>
      <c r="H2" s="1">
        <v>2013</v>
      </c>
      <c r="I2" s="1">
        <v>2015</v>
      </c>
      <c r="J2" s="1">
        <v>2017</v>
      </c>
    </row>
    <row r="3" spans="1:10" x14ac:dyDescent="0.25">
      <c r="A3" t="s">
        <v>0</v>
      </c>
      <c r="B3" s="8">
        <v>0.6158295612000001</v>
      </c>
      <c r="C3" s="8">
        <v>0.52412355240000008</v>
      </c>
      <c r="D3" s="8">
        <v>0.44031435840000005</v>
      </c>
      <c r="E3" s="8">
        <v>0.43631075880000003</v>
      </c>
      <c r="F3" s="8">
        <v>0.40006900919999999</v>
      </c>
      <c r="G3" s="8">
        <v>0.44770115040000003</v>
      </c>
      <c r="H3" s="8">
        <v>0.32389446599999999</v>
      </c>
    </row>
    <row r="4" spans="1:10" x14ac:dyDescent="0.25">
      <c r="A4" t="s">
        <v>1</v>
      </c>
      <c r="B4" s="8">
        <v>0.48923601160000002</v>
      </c>
      <c r="C4" s="8">
        <v>0.69830116580000012</v>
      </c>
      <c r="D4" s="8">
        <v>0.84632031680000008</v>
      </c>
      <c r="E4" s="8">
        <v>0.84626378060000007</v>
      </c>
      <c r="F4" s="8">
        <v>0.81906077399999999</v>
      </c>
      <c r="G4" s="8">
        <v>0.91849645440000005</v>
      </c>
      <c r="H4" s="8">
        <v>0.80114362020000007</v>
      </c>
    </row>
    <row r="5" spans="1:10" x14ac:dyDescent="0.25">
      <c r="A5" t="s">
        <v>2</v>
      </c>
      <c r="B5" s="8">
        <v>1.1050655728000003</v>
      </c>
      <c r="C5" s="8">
        <v>1.2224247182000001</v>
      </c>
      <c r="D5" s="8">
        <v>1.2866346752</v>
      </c>
      <c r="E5" s="8">
        <v>1.2825745394000001</v>
      </c>
      <c r="F5" s="8">
        <v>1.2191297832000001</v>
      </c>
      <c r="G5" s="8">
        <v>1.3661976048000002</v>
      </c>
      <c r="H5" s="8">
        <v>1.1250380862</v>
      </c>
      <c r="I5">
        <v>1.1744354189999999</v>
      </c>
      <c r="J5">
        <v>1.1557860520000001</v>
      </c>
    </row>
    <row r="6" spans="1:10" x14ac:dyDescent="0.25">
      <c r="I6" t="s">
        <v>4</v>
      </c>
      <c r="J6" t="s">
        <v>4</v>
      </c>
    </row>
    <row r="7" spans="1:10" ht="15.75" thickBot="1" x14ac:dyDescent="0.3">
      <c r="I7" s="2">
        <v>1174435419</v>
      </c>
      <c r="J7" s="2">
        <v>1155786052</v>
      </c>
    </row>
    <row r="9" spans="1:10" x14ac:dyDescent="0.25">
      <c r="I9" s="8">
        <f>I5/2</f>
        <v>0.58721770949999996</v>
      </c>
      <c r="J9" s="8">
        <f>J5/2</f>
        <v>0.57789302600000003</v>
      </c>
    </row>
    <row r="11" spans="1:10" x14ac:dyDescent="0.25">
      <c r="I11">
        <v>1000000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57" workbookViewId="0">
      <selection sqref="A1:J99"/>
    </sheetView>
  </sheetViews>
  <sheetFormatPr baseColWidth="10" defaultRowHeight="15" x14ac:dyDescent="0.25"/>
  <cols>
    <col min="9" max="10" width="13.7109375" bestFit="1" customWidth="1"/>
  </cols>
  <sheetData>
    <row r="1" spans="1:12" x14ac:dyDescent="0.25">
      <c r="A1" s="15" t="s">
        <v>14</v>
      </c>
      <c r="B1" s="15"/>
      <c r="C1" s="15"/>
      <c r="D1" s="15"/>
      <c r="E1" s="15"/>
      <c r="F1" s="15"/>
      <c r="G1" s="15"/>
      <c r="H1" s="15"/>
      <c r="I1" s="15"/>
      <c r="J1" s="15"/>
      <c r="L1">
        <v>1000000000</v>
      </c>
    </row>
    <row r="2" spans="1:12" x14ac:dyDescent="0.25">
      <c r="A2" s="15"/>
      <c r="B2" s="15" t="s">
        <v>3</v>
      </c>
      <c r="C2" s="15" t="s">
        <v>3</v>
      </c>
      <c r="D2" s="15" t="s">
        <v>3</v>
      </c>
      <c r="E2" s="15" t="s">
        <v>3</v>
      </c>
      <c r="F2" s="15" t="s">
        <v>3</v>
      </c>
      <c r="G2" s="15" t="s">
        <v>3</v>
      </c>
      <c r="H2" s="15" t="s">
        <v>3</v>
      </c>
      <c r="I2" s="15" t="s">
        <v>3</v>
      </c>
      <c r="J2" s="15" t="s">
        <v>3</v>
      </c>
    </row>
    <row r="3" spans="1:12" x14ac:dyDescent="0.25">
      <c r="A3" s="15"/>
      <c r="B3" s="16">
        <v>1999</v>
      </c>
      <c r="C3" s="16">
        <v>2003</v>
      </c>
      <c r="D3" s="16">
        <v>2005</v>
      </c>
      <c r="E3" s="16">
        <v>2007</v>
      </c>
      <c r="F3" s="16">
        <v>2009</v>
      </c>
      <c r="G3" s="16">
        <v>2011</v>
      </c>
      <c r="H3" s="16">
        <v>2013</v>
      </c>
      <c r="I3" s="16">
        <v>2015</v>
      </c>
      <c r="J3" s="16">
        <v>2017</v>
      </c>
    </row>
    <row r="4" spans="1:12" x14ac:dyDescent="0.25">
      <c r="A4" s="15" t="s">
        <v>0</v>
      </c>
      <c r="B4" s="17">
        <v>17.35744605</v>
      </c>
      <c r="C4" s="17">
        <v>14.551365192</v>
      </c>
      <c r="D4" s="17">
        <v>12.461420504399999</v>
      </c>
      <c r="E4" s="17">
        <v>11.8913291196</v>
      </c>
      <c r="F4" s="17">
        <v>11.848458921600001</v>
      </c>
      <c r="G4" s="17">
        <v>10.335492972000001</v>
      </c>
      <c r="H4" s="17">
        <v>9.6647540808000016</v>
      </c>
      <c r="I4" s="15"/>
      <c r="J4" s="15"/>
    </row>
    <row r="5" spans="1:12" x14ac:dyDescent="0.25">
      <c r="A5" s="15" t="s">
        <v>1</v>
      </c>
      <c r="B5" s="17">
        <v>12.223251909400002</v>
      </c>
      <c r="C5" s="17">
        <v>19.340135761800003</v>
      </c>
      <c r="D5" s="17">
        <v>20.935209820000001</v>
      </c>
      <c r="E5" s="17">
        <v>20.7192632332</v>
      </c>
      <c r="F5" s="17">
        <v>21.238772052400002</v>
      </c>
      <c r="G5" s="17">
        <v>22.653573376000001</v>
      </c>
      <c r="H5" s="17">
        <v>19.940678056600003</v>
      </c>
      <c r="I5" s="15"/>
      <c r="J5" s="15"/>
    </row>
    <row r="6" spans="1:12" x14ac:dyDescent="0.25">
      <c r="A6" s="15" t="s">
        <v>2</v>
      </c>
      <c r="B6" s="17">
        <v>29.580697959400002</v>
      </c>
      <c r="C6" s="17">
        <v>33.891500953800005</v>
      </c>
      <c r="D6" s="17">
        <v>33.3966303244</v>
      </c>
      <c r="E6" s="17">
        <v>32.610592352800005</v>
      </c>
      <c r="F6" s="17">
        <v>33.087230974000001</v>
      </c>
      <c r="G6" s="17">
        <v>32.989066348000001</v>
      </c>
      <c r="H6" s="17">
        <v>29.605432137400001</v>
      </c>
      <c r="I6" s="17">
        <f>I8/1000000000</f>
        <v>29.936999906</v>
      </c>
      <c r="J6" s="17">
        <f>J8/1000000000</f>
        <v>31.283782171999999</v>
      </c>
    </row>
    <row r="7" spans="1:12" x14ac:dyDescent="0.25">
      <c r="A7" s="15"/>
      <c r="B7" s="15"/>
      <c r="C7" s="15"/>
      <c r="D7" s="15"/>
      <c r="E7" s="15"/>
      <c r="F7" s="15"/>
      <c r="G7" s="15"/>
      <c r="H7" s="15"/>
      <c r="I7" s="17">
        <f>I6/2</f>
        <v>14.968499953</v>
      </c>
      <c r="J7" s="17">
        <f>J6/2</f>
        <v>15.641891085999999</v>
      </c>
    </row>
    <row r="8" spans="1:12" x14ac:dyDescent="0.25">
      <c r="A8" s="15"/>
      <c r="B8" s="15"/>
      <c r="C8" s="15"/>
      <c r="D8" s="15"/>
      <c r="E8" s="15"/>
      <c r="F8" s="15"/>
      <c r="G8" s="15"/>
      <c r="H8" s="15"/>
      <c r="I8" s="18">
        <v>29936999906</v>
      </c>
      <c r="J8" s="18">
        <v>31283782172</v>
      </c>
    </row>
    <row r="10" spans="1:12" x14ac:dyDescent="0.25">
      <c r="B10" s="17">
        <f t="shared" ref="B10:H10" si="0">B6/2</f>
        <v>14.790348979700001</v>
      </c>
      <c r="C10" s="17">
        <f t="shared" si="0"/>
        <v>16.945750476900002</v>
      </c>
      <c r="D10" s="17">
        <f t="shared" si="0"/>
        <v>16.6983151622</v>
      </c>
      <c r="E10" s="17">
        <f t="shared" si="0"/>
        <v>16.305296176400002</v>
      </c>
      <c r="F10" s="17">
        <f t="shared" si="0"/>
        <v>16.543615487</v>
      </c>
      <c r="G10" s="17">
        <f t="shared" si="0"/>
        <v>16.494533174000001</v>
      </c>
      <c r="H10" s="17">
        <f t="shared" si="0"/>
        <v>14.802716068700001</v>
      </c>
      <c r="I10" s="17">
        <f>I6/2</f>
        <v>14.968499953</v>
      </c>
      <c r="J10" s="17">
        <f>J6/2</f>
        <v>15.641891085999999</v>
      </c>
    </row>
    <row r="12" spans="1:12" x14ac:dyDescent="0.25">
      <c r="A12" s="15" t="s">
        <v>15</v>
      </c>
      <c r="B12" s="15"/>
      <c r="C12" s="15"/>
      <c r="D12" s="15"/>
      <c r="E12" s="15"/>
      <c r="F12" s="15"/>
      <c r="G12" s="15"/>
      <c r="H12" s="15"/>
      <c r="I12" s="15"/>
      <c r="J12" s="15"/>
    </row>
    <row r="13" spans="1:12" x14ac:dyDescent="0.25">
      <c r="A13" s="15"/>
      <c r="B13" s="15" t="s">
        <v>3</v>
      </c>
      <c r="C13" s="15" t="s">
        <v>3</v>
      </c>
      <c r="D13" s="15" t="s">
        <v>3</v>
      </c>
      <c r="E13" s="15" t="s">
        <v>3</v>
      </c>
      <c r="F13" s="15" t="s">
        <v>3</v>
      </c>
      <c r="G13" s="15" t="s">
        <v>3</v>
      </c>
      <c r="H13" s="15" t="s">
        <v>3</v>
      </c>
      <c r="I13" s="15" t="s">
        <v>3</v>
      </c>
      <c r="J13" s="15" t="s">
        <v>3</v>
      </c>
    </row>
    <row r="14" spans="1:12" x14ac:dyDescent="0.25">
      <c r="A14" s="15"/>
      <c r="B14" s="16">
        <v>1999</v>
      </c>
      <c r="C14" s="16">
        <v>2003</v>
      </c>
      <c r="D14" s="16">
        <v>2005</v>
      </c>
      <c r="E14" s="16">
        <v>2007</v>
      </c>
      <c r="F14" s="16">
        <v>2009</v>
      </c>
      <c r="G14" s="16">
        <v>2011</v>
      </c>
      <c r="H14" s="16">
        <v>2013</v>
      </c>
      <c r="I14" s="16">
        <v>2015</v>
      </c>
      <c r="J14" s="16">
        <v>2017</v>
      </c>
    </row>
    <row r="15" spans="1:12" x14ac:dyDescent="0.25">
      <c r="A15" s="15" t="s">
        <v>0</v>
      </c>
      <c r="B15" s="17">
        <v>0.6158295612000001</v>
      </c>
      <c r="C15" s="17">
        <v>0.52412355240000008</v>
      </c>
      <c r="D15" s="17">
        <v>0.44031435840000005</v>
      </c>
      <c r="E15" s="17">
        <v>0.43631075880000003</v>
      </c>
      <c r="F15" s="17">
        <v>0.40006900919999999</v>
      </c>
      <c r="G15" s="17">
        <v>0.44770115040000003</v>
      </c>
      <c r="H15" s="17">
        <v>0.32389446599999999</v>
      </c>
      <c r="I15" s="15"/>
      <c r="J15" s="15"/>
    </row>
    <row r="16" spans="1:12" x14ac:dyDescent="0.25">
      <c r="A16" s="15" t="s">
        <v>1</v>
      </c>
      <c r="B16" s="17">
        <v>0.48923601160000002</v>
      </c>
      <c r="C16" s="17">
        <v>0.69830116580000012</v>
      </c>
      <c r="D16" s="17">
        <v>0.84632031680000008</v>
      </c>
      <c r="E16" s="17">
        <v>0.84626378060000007</v>
      </c>
      <c r="F16" s="17">
        <v>0.81906077399999999</v>
      </c>
      <c r="G16" s="17">
        <v>0.91849645440000005</v>
      </c>
      <c r="H16" s="17">
        <v>0.80114362020000007</v>
      </c>
      <c r="I16" s="15"/>
      <c r="J16" s="15"/>
    </row>
    <row r="17" spans="1:10" x14ac:dyDescent="0.25">
      <c r="A17" s="15" t="s">
        <v>2</v>
      </c>
      <c r="B17" s="17">
        <v>1.1050655728000003</v>
      </c>
      <c r="C17" s="17">
        <v>1.2224247182000001</v>
      </c>
      <c r="D17" s="17">
        <v>1.2866346752</v>
      </c>
      <c r="E17" s="17">
        <v>1.2825745394000001</v>
      </c>
      <c r="F17" s="17">
        <v>1.2191297832000001</v>
      </c>
      <c r="G17" s="17">
        <v>1.3661976048000002</v>
      </c>
      <c r="H17" s="17">
        <v>1.1250380862</v>
      </c>
      <c r="I17" s="17">
        <v>1.1744354189999999</v>
      </c>
      <c r="J17" s="17">
        <v>1.1557860520000001</v>
      </c>
    </row>
    <row r="18" spans="1:10" x14ac:dyDescent="0.25">
      <c r="A18" s="15"/>
      <c r="B18" s="15"/>
      <c r="C18" s="15"/>
      <c r="D18" s="15"/>
      <c r="E18" s="15"/>
      <c r="F18" s="15"/>
      <c r="G18" s="15"/>
      <c r="H18" s="15"/>
      <c r="I18" s="17">
        <f>I17/2</f>
        <v>0.58721770949999996</v>
      </c>
      <c r="J18" s="17">
        <f>J17/2</f>
        <v>0.57789302600000003</v>
      </c>
    </row>
    <row r="19" spans="1:10" x14ac:dyDescent="0.25">
      <c r="A19" s="15"/>
      <c r="B19" s="15"/>
      <c r="C19" s="15"/>
      <c r="D19" s="15"/>
      <c r="E19" s="15"/>
      <c r="F19" s="15"/>
      <c r="G19" s="15"/>
      <c r="H19" s="15"/>
      <c r="I19" s="18">
        <v>1174435419</v>
      </c>
      <c r="J19" s="18">
        <v>1155786052</v>
      </c>
    </row>
    <row r="21" spans="1:10" x14ac:dyDescent="0.25">
      <c r="I21" s="8">
        <f>I17/2</f>
        <v>0.58721770949999996</v>
      </c>
      <c r="J21" s="8">
        <f>J17/2</f>
        <v>0.57789302600000003</v>
      </c>
    </row>
    <row r="23" spans="1:10" x14ac:dyDescent="0.25">
      <c r="A23" s="15" t="s">
        <v>6</v>
      </c>
      <c r="B23" s="15"/>
      <c r="C23" s="15"/>
      <c r="D23" s="15"/>
      <c r="E23" s="15"/>
      <c r="F23" s="15"/>
      <c r="G23" s="15"/>
      <c r="H23" s="15"/>
      <c r="I23" s="15"/>
      <c r="J23" s="15"/>
    </row>
    <row r="24" spans="1:10" x14ac:dyDescent="0.25">
      <c r="A24" s="15"/>
      <c r="B24" s="15" t="s">
        <v>3</v>
      </c>
      <c r="C24" s="15" t="s">
        <v>3</v>
      </c>
      <c r="D24" s="15" t="s">
        <v>3</v>
      </c>
      <c r="E24" s="15" t="s">
        <v>3</v>
      </c>
      <c r="F24" s="15" t="s">
        <v>3</v>
      </c>
      <c r="G24" s="15" t="s">
        <v>3</v>
      </c>
      <c r="H24" s="15" t="s">
        <v>3</v>
      </c>
      <c r="I24" s="15" t="s">
        <v>3</v>
      </c>
      <c r="J24" s="15" t="s">
        <v>3</v>
      </c>
    </row>
    <row r="25" spans="1:10" x14ac:dyDescent="0.25">
      <c r="A25" s="15"/>
      <c r="B25" s="16">
        <v>1999</v>
      </c>
      <c r="C25" s="16">
        <v>2003</v>
      </c>
      <c r="D25" s="16">
        <v>2005</v>
      </c>
      <c r="E25" s="16">
        <v>2007</v>
      </c>
      <c r="F25" s="16">
        <v>2009</v>
      </c>
      <c r="G25" s="16">
        <v>2011</v>
      </c>
      <c r="H25" s="16">
        <v>2013</v>
      </c>
      <c r="I25" s="16">
        <v>2015</v>
      </c>
      <c r="J25" s="16">
        <v>2017</v>
      </c>
    </row>
    <row r="26" spans="1:10" x14ac:dyDescent="0.25">
      <c r="A26" s="15" t="s">
        <v>0</v>
      </c>
      <c r="B26" s="17">
        <v>1.2914913564000001</v>
      </c>
      <c r="C26" s="17">
        <v>1.0367495964000002</v>
      </c>
      <c r="D26" s="17">
        <v>0.87001916400000001</v>
      </c>
      <c r="E26" s="17">
        <v>0.86530087560000002</v>
      </c>
      <c r="F26" s="17">
        <v>0.78146801040000002</v>
      </c>
      <c r="G26" s="17">
        <v>0.71621605440000002</v>
      </c>
      <c r="H26" s="17">
        <v>0.60613403760000006</v>
      </c>
      <c r="I26" s="15"/>
      <c r="J26" s="15"/>
    </row>
    <row r="27" spans="1:10" x14ac:dyDescent="0.25">
      <c r="A27" s="15" t="s">
        <v>1</v>
      </c>
      <c r="B27" s="17">
        <v>0.93251484480000002</v>
      </c>
      <c r="C27" s="17">
        <v>1.5311222962</v>
      </c>
      <c r="D27" s="17">
        <v>1.6259156088000002</v>
      </c>
      <c r="E27" s="17">
        <v>1.6264248854000001</v>
      </c>
      <c r="F27" s="17">
        <v>1.7522929592000001</v>
      </c>
      <c r="G27" s="17">
        <v>1.8748490838000003</v>
      </c>
      <c r="H27" s="17">
        <v>1.5477322476000002</v>
      </c>
      <c r="I27" s="15"/>
      <c r="J27" s="15"/>
    </row>
    <row r="28" spans="1:10" x14ac:dyDescent="0.25">
      <c r="A28" s="15" t="s">
        <v>2</v>
      </c>
      <c r="B28" s="17">
        <v>2.2240062012000004</v>
      </c>
      <c r="C28" s="17">
        <v>2.5678718926000004</v>
      </c>
      <c r="D28" s="17">
        <v>2.4959347728000001</v>
      </c>
      <c r="E28" s="17">
        <v>2.4917257610000001</v>
      </c>
      <c r="F28" s="17">
        <v>2.5337609695999999</v>
      </c>
      <c r="G28" s="17">
        <v>2.5910651382000003</v>
      </c>
      <c r="H28" s="17">
        <v>2.1538662852000003</v>
      </c>
      <c r="I28" s="17">
        <f>I30/$L$1</f>
        <v>2.3257278690000001</v>
      </c>
      <c r="J28" s="17">
        <f>J30/$L$1</f>
        <v>2.433575094</v>
      </c>
    </row>
    <row r="29" spans="1:10" x14ac:dyDescent="0.25">
      <c r="A29" s="15"/>
      <c r="B29" s="15"/>
      <c r="C29" s="15"/>
      <c r="D29" s="15"/>
      <c r="E29" s="15"/>
      <c r="F29" s="15"/>
      <c r="G29" s="15"/>
      <c r="H29" s="15"/>
      <c r="I29" s="17">
        <f>I28/2</f>
        <v>1.1628639345</v>
      </c>
      <c r="J29" s="17">
        <f>J28/2</f>
        <v>1.216787547</v>
      </c>
    </row>
    <row r="30" spans="1:10" x14ac:dyDescent="0.25">
      <c r="A30" s="15"/>
      <c r="B30" s="15"/>
      <c r="C30" s="15"/>
      <c r="D30" s="15"/>
      <c r="E30" s="15"/>
      <c r="F30" s="15"/>
      <c r="G30" s="15"/>
      <c r="H30" s="15"/>
      <c r="I30" s="18">
        <v>2325727869</v>
      </c>
      <c r="J30" s="18">
        <v>2433575094</v>
      </c>
    </row>
    <row r="34" spans="1:10" x14ac:dyDescent="0.25">
      <c r="A34" s="15" t="s">
        <v>7</v>
      </c>
      <c r="B34" s="15" t="s">
        <v>3</v>
      </c>
      <c r="C34" s="15" t="s">
        <v>3</v>
      </c>
      <c r="D34" s="15" t="s">
        <v>3</v>
      </c>
      <c r="E34" s="15" t="s">
        <v>3</v>
      </c>
      <c r="F34" s="15" t="s">
        <v>3</v>
      </c>
      <c r="G34" s="15" t="s">
        <v>3</v>
      </c>
      <c r="H34" s="15" t="s">
        <v>3</v>
      </c>
      <c r="I34" s="15" t="s">
        <v>3</v>
      </c>
      <c r="J34" s="15" t="s">
        <v>3</v>
      </c>
    </row>
    <row r="35" spans="1:10" x14ac:dyDescent="0.25">
      <c r="A35" s="15"/>
      <c r="B35" s="16">
        <v>1999</v>
      </c>
      <c r="C35" s="16">
        <v>2003</v>
      </c>
      <c r="D35" s="16">
        <v>2005</v>
      </c>
      <c r="E35" s="16">
        <v>2007</v>
      </c>
      <c r="F35" s="16">
        <v>2009</v>
      </c>
      <c r="G35" s="16">
        <v>2011</v>
      </c>
      <c r="H35" s="16">
        <v>2013</v>
      </c>
      <c r="I35" s="16">
        <v>2015</v>
      </c>
      <c r="J35" s="16">
        <v>2017</v>
      </c>
    </row>
    <row r="36" spans="1:10" x14ac:dyDescent="0.25">
      <c r="A36" s="15" t="s">
        <v>0</v>
      </c>
      <c r="B36" s="17">
        <v>3.503581074</v>
      </c>
      <c r="C36" s="17">
        <v>3.1235931635999998</v>
      </c>
      <c r="D36" s="17">
        <v>2.4941602559999998</v>
      </c>
      <c r="E36" s="17">
        <v>2.4433821635999999</v>
      </c>
      <c r="F36" s="17">
        <v>2.4695081879999998</v>
      </c>
      <c r="G36" s="17">
        <v>2.2445031252000005</v>
      </c>
      <c r="H36" s="17">
        <v>2.1208355868000002</v>
      </c>
      <c r="I36" s="15"/>
      <c r="J36" s="15"/>
    </row>
    <row r="37" spans="1:10" x14ac:dyDescent="0.25">
      <c r="A37" s="15" t="s">
        <v>1</v>
      </c>
      <c r="B37" s="17">
        <v>2.3886656122000001</v>
      </c>
      <c r="C37" s="17">
        <v>4.1865375678000003</v>
      </c>
      <c r="D37" s="17">
        <v>4.753263414200001</v>
      </c>
      <c r="E37" s="17">
        <v>4.6628793568000004</v>
      </c>
      <c r="F37" s="17">
        <v>4.6496501309999996</v>
      </c>
      <c r="G37" s="17">
        <v>4.8573296142000011</v>
      </c>
      <c r="H37" s="17">
        <v>4.3696196586000005</v>
      </c>
      <c r="I37" s="15"/>
      <c r="J37" s="15"/>
    </row>
    <row r="38" spans="1:10" x14ac:dyDescent="0.25">
      <c r="A38" s="15" t="s">
        <v>2</v>
      </c>
      <c r="B38" s="17">
        <v>5.8922466862000009</v>
      </c>
      <c r="C38" s="17">
        <v>7.3101307313999992</v>
      </c>
      <c r="D38" s="17">
        <v>7.2474236702000008</v>
      </c>
      <c r="E38" s="17">
        <v>7.1062615203999995</v>
      </c>
      <c r="F38" s="17">
        <v>7.1191583190000003</v>
      </c>
      <c r="G38" s="17">
        <v>7.1018327394000016</v>
      </c>
      <c r="H38" s="17">
        <v>6.4904552454000006</v>
      </c>
      <c r="I38" s="19">
        <f>I40/L1</f>
        <v>6.5970679170000004</v>
      </c>
      <c r="J38" s="19">
        <f>J40/$L$1</f>
        <v>7.0101934860000004</v>
      </c>
    </row>
    <row r="39" spans="1:10" x14ac:dyDescent="0.25">
      <c r="A39" s="15"/>
      <c r="B39" s="15"/>
      <c r="C39" s="15"/>
      <c r="D39" s="15"/>
      <c r="E39" s="15"/>
      <c r="F39" s="15"/>
      <c r="G39" s="15"/>
      <c r="H39" s="15"/>
      <c r="I39" s="17">
        <f>I38/2</f>
        <v>3.2985339585000002</v>
      </c>
      <c r="J39" s="17">
        <f>J38/2</f>
        <v>3.5050967430000002</v>
      </c>
    </row>
    <row r="40" spans="1:10" x14ac:dyDescent="0.25">
      <c r="A40" s="15"/>
      <c r="B40" s="15"/>
      <c r="C40" s="15"/>
      <c r="D40" s="15"/>
      <c r="E40" s="15"/>
      <c r="F40" s="15"/>
      <c r="G40" s="15"/>
      <c r="H40" s="15"/>
      <c r="I40" s="18">
        <v>6597067917</v>
      </c>
      <c r="J40" s="18">
        <v>7010193486</v>
      </c>
    </row>
    <row r="44" spans="1:10" x14ac:dyDescent="0.25">
      <c r="A44" s="15" t="s">
        <v>8</v>
      </c>
      <c r="B44" s="15" t="s">
        <v>3</v>
      </c>
      <c r="C44" s="15" t="s">
        <v>3</v>
      </c>
      <c r="D44" s="15" t="s">
        <v>3</v>
      </c>
      <c r="E44" s="15" t="s">
        <v>3</v>
      </c>
      <c r="F44" s="15" t="s">
        <v>3</v>
      </c>
      <c r="G44" s="15" t="s">
        <v>3</v>
      </c>
      <c r="H44" s="15" t="s">
        <v>3</v>
      </c>
      <c r="I44" s="15" t="s">
        <v>3</v>
      </c>
      <c r="J44" s="15" t="s">
        <v>3</v>
      </c>
    </row>
    <row r="45" spans="1:10" x14ac:dyDescent="0.25">
      <c r="A45" s="15"/>
      <c r="B45" s="16">
        <v>1999</v>
      </c>
      <c r="C45" s="16">
        <v>2003</v>
      </c>
      <c r="D45" s="16">
        <v>2005</v>
      </c>
      <c r="E45" s="16">
        <v>2007</v>
      </c>
      <c r="F45" s="16">
        <v>2009</v>
      </c>
      <c r="G45" s="16">
        <v>2011</v>
      </c>
      <c r="H45" s="16">
        <v>2013</v>
      </c>
      <c r="I45" s="16">
        <v>2015</v>
      </c>
      <c r="J45" s="16">
        <v>2017</v>
      </c>
    </row>
    <row r="46" spans="1:10" x14ac:dyDescent="0.25">
      <c r="A46" s="15" t="s">
        <v>0</v>
      </c>
      <c r="B46" s="17">
        <v>2.9021942460000001</v>
      </c>
      <c r="C46" s="17">
        <v>2.6189804088000002</v>
      </c>
      <c r="D46" s="17">
        <v>1.9922128968000001</v>
      </c>
      <c r="E46" s="17">
        <v>2.1728327124</v>
      </c>
      <c r="F46" s="17">
        <v>2.1713508263999999</v>
      </c>
      <c r="G46" s="17">
        <v>1.7505934824</v>
      </c>
      <c r="H46" s="17">
        <v>1.7528969556000003</v>
      </c>
      <c r="I46" s="15"/>
      <c r="J46" s="15"/>
    </row>
    <row r="47" spans="1:10" x14ac:dyDescent="0.25">
      <c r="A47" s="15" t="s">
        <v>1</v>
      </c>
      <c r="B47" s="17">
        <v>2.250884825</v>
      </c>
      <c r="C47" s="17">
        <v>3.4392104908000003</v>
      </c>
      <c r="D47" s="17">
        <v>3.8691228786000003</v>
      </c>
      <c r="E47" s="17">
        <v>3.6951289158000002</v>
      </c>
      <c r="F47" s="17">
        <v>3.6772697290000003</v>
      </c>
      <c r="G47" s="17">
        <v>4.0109917946000007</v>
      </c>
      <c r="H47" s="17">
        <v>3.7302972546000004</v>
      </c>
      <c r="I47" s="15"/>
      <c r="J47" s="15"/>
    </row>
    <row r="48" spans="1:10" x14ac:dyDescent="0.25">
      <c r="A48" s="15" t="s">
        <v>2</v>
      </c>
      <c r="B48" s="17">
        <v>5.1530790709999996</v>
      </c>
      <c r="C48" s="17">
        <v>6.0581908996000005</v>
      </c>
      <c r="D48" s="17">
        <v>5.8613357754000006</v>
      </c>
      <c r="E48" s="17">
        <v>5.8679616282000007</v>
      </c>
      <c r="F48" s="17">
        <v>5.8486205554000001</v>
      </c>
      <c r="G48" s="17">
        <v>5.761585277</v>
      </c>
      <c r="H48" s="17">
        <v>5.4831942102000006</v>
      </c>
      <c r="I48" s="17">
        <f>I50/$L$1</f>
        <v>5.2996527579999997</v>
      </c>
      <c r="J48" s="17">
        <f>J50/$L$1</f>
        <v>5.7279081649999997</v>
      </c>
    </row>
    <row r="49" spans="1:10" x14ac:dyDescent="0.25">
      <c r="A49" s="15"/>
      <c r="B49" s="15"/>
      <c r="C49" s="15"/>
      <c r="D49" s="15"/>
      <c r="E49" s="15"/>
      <c r="F49" s="15"/>
      <c r="G49" s="15"/>
      <c r="H49" s="15"/>
      <c r="I49" s="17">
        <f>I48/2</f>
        <v>2.6498263789999998</v>
      </c>
      <c r="J49" s="17">
        <f>J48/2</f>
        <v>2.8639540824999998</v>
      </c>
    </row>
    <row r="50" spans="1:10" x14ac:dyDescent="0.25">
      <c r="A50" s="15"/>
      <c r="B50" s="15"/>
      <c r="C50" s="15"/>
      <c r="D50" s="15"/>
      <c r="E50" s="15"/>
      <c r="F50" s="15"/>
      <c r="G50" s="15"/>
      <c r="H50" s="15"/>
      <c r="I50" s="18">
        <v>5299652758</v>
      </c>
      <c r="J50" s="18">
        <v>5727908165</v>
      </c>
    </row>
    <row r="54" spans="1:10" x14ac:dyDescent="0.25">
      <c r="A54" s="15" t="s">
        <v>10</v>
      </c>
      <c r="B54" s="15" t="s">
        <v>3</v>
      </c>
      <c r="C54" s="15" t="s">
        <v>3</v>
      </c>
      <c r="D54" s="15" t="s">
        <v>3</v>
      </c>
      <c r="E54" s="15" t="s">
        <v>3</v>
      </c>
      <c r="F54" s="15" t="s">
        <v>3</v>
      </c>
      <c r="G54" s="15" t="s">
        <v>3</v>
      </c>
      <c r="H54" s="15" t="s">
        <v>3</v>
      </c>
      <c r="I54" s="15" t="s">
        <v>3</v>
      </c>
      <c r="J54" s="15" t="s">
        <v>3</v>
      </c>
    </row>
    <row r="55" spans="1:10" x14ac:dyDescent="0.25">
      <c r="A55" s="15"/>
      <c r="B55" s="16">
        <v>1999</v>
      </c>
      <c r="C55" s="16">
        <v>2003</v>
      </c>
      <c r="D55" s="16">
        <v>2005</v>
      </c>
      <c r="E55" s="16">
        <v>2007</v>
      </c>
      <c r="F55" s="16">
        <v>2009</v>
      </c>
      <c r="G55" s="16">
        <v>2011</v>
      </c>
      <c r="H55" s="16">
        <v>2013</v>
      </c>
      <c r="I55" s="16">
        <v>2015</v>
      </c>
      <c r="J55" s="16">
        <v>2017</v>
      </c>
    </row>
    <row r="56" spans="1:10" x14ac:dyDescent="0.25">
      <c r="A56" s="15" t="s">
        <v>0</v>
      </c>
      <c r="B56" s="17">
        <v>2.6002468716</v>
      </c>
      <c r="C56" s="17">
        <v>1.9920614196000002</v>
      </c>
      <c r="D56" s="17">
        <v>1.9538981028000002</v>
      </c>
      <c r="E56" s="17">
        <v>1.7154786096000001</v>
      </c>
      <c r="F56" s="17">
        <v>1.7417728692000001</v>
      </c>
      <c r="G56" s="17">
        <v>1.3125476952000001</v>
      </c>
      <c r="H56" s="17">
        <v>1.4754248796000002</v>
      </c>
      <c r="I56" s="15"/>
      <c r="J56" s="15"/>
    </row>
    <row r="57" spans="1:10" x14ac:dyDescent="0.25">
      <c r="A57" s="15" t="s">
        <v>1</v>
      </c>
      <c r="B57" s="17">
        <v>2.1955970568000001</v>
      </c>
      <c r="C57" s="17">
        <v>3.0985219776000004</v>
      </c>
      <c r="D57" s="17">
        <v>3.208125452</v>
      </c>
      <c r="E57" s="17">
        <v>3.2461257556000005</v>
      </c>
      <c r="F57" s="17">
        <v>3.1309405638000003</v>
      </c>
      <c r="G57" s="17">
        <v>3.9427124408000003</v>
      </c>
      <c r="H57" s="17">
        <v>3.1364429796000004</v>
      </c>
      <c r="I57" s="15"/>
      <c r="J57" s="15"/>
    </row>
    <row r="58" spans="1:10" x14ac:dyDescent="0.25">
      <c r="A58" s="15" t="s">
        <v>2</v>
      </c>
      <c r="B58" s="17">
        <v>4.7958439283999992</v>
      </c>
      <c r="C58" s="17">
        <v>5.0905833972000005</v>
      </c>
      <c r="D58" s="17">
        <v>5.1620235548000002</v>
      </c>
      <c r="E58" s="17">
        <v>4.9616043652000004</v>
      </c>
      <c r="F58" s="17">
        <v>4.8727134330000004</v>
      </c>
      <c r="G58" s="17">
        <v>5.2552601360000004</v>
      </c>
      <c r="H58" s="17">
        <v>4.6118678592000011</v>
      </c>
      <c r="I58" s="17">
        <f>I60/$L$1</f>
        <v>4.9230593200000001</v>
      </c>
      <c r="J58" s="17">
        <f>J60/$L$1</f>
        <v>4.7455746960000003</v>
      </c>
    </row>
    <row r="59" spans="1:10" x14ac:dyDescent="0.25">
      <c r="A59" s="15"/>
      <c r="B59" s="15"/>
      <c r="C59" s="15"/>
      <c r="D59" s="15"/>
      <c r="E59" s="15"/>
      <c r="F59" s="15"/>
      <c r="G59" s="15"/>
      <c r="H59" s="15"/>
      <c r="I59" s="17">
        <f>I58/2</f>
        <v>2.4615296600000001</v>
      </c>
      <c r="J59" s="17">
        <f>J58/2</f>
        <v>2.3727873480000001</v>
      </c>
    </row>
    <row r="60" spans="1:10" x14ac:dyDescent="0.25">
      <c r="A60" s="15"/>
      <c r="B60" s="15"/>
      <c r="C60" s="15"/>
      <c r="D60" s="15"/>
      <c r="E60" s="15"/>
      <c r="F60" s="15"/>
      <c r="G60" s="15"/>
      <c r="H60" s="15"/>
      <c r="I60" s="18">
        <v>4923059320</v>
      </c>
      <c r="J60" s="18">
        <v>4745574696</v>
      </c>
    </row>
    <row r="64" spans="1:10" x14ac:dyDescent="0.25">
      <c r="A64" s="15" t="s">
        <v>9</v>
      </c>
      <c r="B64" s="15" t="s">
        <v>3</v>
      </c>
      <c r="C64" s="15" t="s">
        <v>3</v>
      </c>
      <c r="D64" s="15" t="s">
        <v>3</v>
      </c>
      <c r="E64" s="15" t="s">
        <v>3</v>
      </c>
      <c r="F64" s="15" t="s">
        <v>3</v>
      </c>
      <c r="G64" s="15" t="s">
        <v>3</v>
      </c>
      <c r="H64" s="15" t="s">
        <v>3</v>
      </c>
      <c r="I64" s="15" t="s">
        <v>3</v>
      </c>
      <c r="J64" s="15" t="s">
        <v>3</v>
      </c>
    </row>
    <row r="65" spans="1:10" x14ac:dyDescent="0.25">
      <c r="A65" s="15"/>
      <c r="B65" s="16">
        <v>1999</v>
      </c>
      <c r="C65" s="16">
        <v>2003</v>
      </c>
      <c r="D65" s="16">
        <v>2005</v>
      </c>
      <c r="E65" s="16">
        <v>2007</v>
      </c>
      <c r="F65" s="16">
        <v>2009</v>
      </c>
      <c r="G65" s="16">
        <v>2011</v>
      </c>
      <c r="H65" s="16">
        <v>2013</v>
      </c>
      <c r="I65" s="16">
        <v>2015</v>
      </c>
      <c r="J65" s="16">
        <v>2017</v>
      </c>
    </row>
    <row r="66" spans="1:10" x14ac:dyDescent="0.25">
      <c r="A66" s="15" t="s">
        <v>0</v>
      </c>
      <c r="B66" s="17">
        <v>1.0729518156</v>
      </c>
      <c r="C66" s="17">
        <v>0.87927813120000009</v>
      </c>
      <c r="D66" s="17">
        <v>0.80267610360000008</v>
      </c>
      <c r="E66" s="17">
        <v>0.73801864920000004</v>
      </c>
      <c r="F66" s="17">
        <v>0.75784901640000002</v>
      </c>
      <c r="G66" s="17">
        <v>0.73160220840000001</v>
      </c>
      <c r="H66" s="17">
        <v>0.61285926239999999</v>
      </c>
      <c r="I66" s="15"/>
      <c r="J66" s="15"/>
    </row>
    <row r="67" spans="1:10" x14ac:dyDescent="0.25">
      <c r="A67" s="15" t="s">
        <v>1</v>
      </c>
      <c r="B67" s="17">
        <v>0.797357498</v>
      </c>
      <c r="C67" s="17">
        <v>1.3015398424000002</v>
      </c>
      <c r="D67" s="17">
        <v>1.4227997602</v>
      </c>
      <c r="E67" s="17">
        <v>1.4336853846000002</v>
      </c>
      <c r="F67" s="17">
        <v>1.4227089436000002</v>
      </c>
      <c r="G67" s="17">
        <v>1.3190407804000002</v>
      </c>
      <c r="H67" s="17">
        <v>1.2003804204000001</v>
      </c>
      <c r="I67" s="15"/>
      <c r="J67" s="15"/>
    </row>
    <row r="68" spans="1:10" x14ac:dyDescent="0.25">
      <c r="A68" s="15" t="s">
        <v>2</v>
      </c>
      <c r="B68" s="17">
        <v>1.8703093136</v>
      </c>
      <c r="C68" s="17">
        <v>2.1808179736000004</v>
      </c>
      <c r="D68" s="17">
        <v>2.2254758638000003</v>
      </c>
      <c r="E68" s="17">
        <v>2.1717040338000002</v>
      </c>
      <c r="F68" s="17">
        <v>2.1805579599999998</v>
      </c>
      <c r="G68" s="17">
        <v>2.0506429888000004</v>
      </c>
      <c r="H68" s="17">
        <v>1.8132396828000001</v>
      </c>
      <c r="I68" s="17">
        <f>I70/$L$1</f>
        <v>1.7745702459999999</v>
      </c>
      <c r="J68" s="17">
        <f>J70/$L$1</f>
        <v>1.84133707</v>
      </c>
    </row>
    <row r="69" spans="1:10" x14ac:dyDescent="0.25">
      <c r="A69" s="15"/>
      <c r="B69" s="15"/>
      <c r="C69" s="15"/>
      <c r="D69" s="15"/>
      <c r="E69" s="15"/>
      <c r="F69" s="15"/>
      <c r="G69" s="15"/>
      <c r="H69" s="15"/>
      <c r="I69" s="17">
        <f>I68/2</f>
        <v>0.88728512299999995</v>
      </c>
      <c r="J69" s="17">
        <f>J68/2</f>
        <v>0.92066853500000001</v>
      </c>
    </row>
    <row r="70" spans="1:10" x14ac:dyDescent="0.25">
      <c r="A70" s="15"/>
      <c r="B70" s="15"/>
      <c r="C70" s="15"/>
      <c r="D70" s="15"/>
      <c r="E70" s="15"/>
      <c r="F70" s="15"/>
      <c r="G70" s="15"/>
      <c r="H70" s="15"/>
      <c r="I70" s="18">
        <v>1774570246</v>
      </c>
      <c r="J70" s="18">
        <v>1841337070</v>
      </c>
    </row>
    <row r="74" spans="1:10" x14ac:dyDescent="0.25">
      <c r="A74" s="15" t="s">
        <v>11</v>
      </c>
      <c r="B74" s="15" t="s">
        <v>3</v>
      </c>
      <c r="C74" s="15" t="s">
        <v>3</v>
      </c>
      <c r="D74" s="15" t="s">
        <v>3</v>
      </c>
      <c r="E74" s="15" t="s">
        <v>3</v>
      </c>
      <c r="F74" s="15" t="s">
        <v>3</v>
      </c>
      <c r="G74" s="15" t="s">
        <v>3</v>
      </c>
      <c r="H74" s="15" t="s">
        <v>3</v>
      </c>
      <c r="I74" s="15" t="s">
        <v>3</v>
      </c>
      <c r="J74" s="15" t="s">
        <v>3</v>
      </c>
    </row>
    <row r="75" spans="1:10" x14ac:dyDescent="0.25">
      <c r="A75" s="15"/>
      <c r="B75" s="16">
        <v>1999</v>
      </c>
      <c r="C75" s="16">
        <v>2003</v>
      </c>
      <c r="D75" s="16">
        <v>2005</v>
      </c>
      <c r="E75" s="16">
        <v>2007</v>
      </c>
      <c r="F75" s="16">
        <v>2009</v>
      </c>
      <c r="G75" s="16">
        <v>2011</v>
      </c>
      <c r="H75" s="16">
        <v>2013</v>
      </c>
      <c r="I75" s="16">
        <v>2015</v>
      </c>
      <c r="J75" s="16">
        <v>2017</v>
      </c>
    </row>
    <row r="76" spans="1:10" x14ac:dyDescent="0.25">
      <c r="A76" s="15" t="s">
        <v>0</v>
      </c>
      <c r="B76" s="17">
        <v>1.2014966964</v>
      </c>
      <c r="C76" s="17">
        <v>1.0268726076000001</v>
      </c>
      <c r="D76" s="17">
        <v>0.95430594000000002</v>
      </c>
      <c r="E76" s="17">
        <v>0.89344134600000003</v>
      </c>
      <c r="F76" s="17">
        <v>0.86827157760000007</v>
      </c>
      <c r="G76" s="17">
        <v>0.81951452520000001</v>
      </c>
      <c r="H76" s="17">
        <v>0.73642763880000006</v>
      </c>
      <c r="I76" s="15"/>
      <c r="J76" s="15"/>
    </row>
    <row r="77" spans="1:10" x14ac:dyDescent="0.25">
      <c r="A77" s="15" t="s">
        <v>1</v>
      </c>
      <c r="B77" s="17">
        <v>0.9176955200000001</v>
      </c>
      <c r="C77" s="17">
        <v>1.5826389949999999</v>
      </c>
      <c r="D77" s="17">
        <v>1.7652009018000001</v>
      </c>
      <c r="E77" s="17">
        <v>1.7747842336000001</v>
      </c>
      <c r="F77" s="17">
        <v>1.7673812450000002</v>
      </c>
      <c r="G77" s="17">
        <v>1.8987267054000001</v>
      </c>
      <c r="H77" s="17">
        <v>1.7679635120000003</v>
      </c>
      <c r="I77" s="15"/>
      <c r="J77" s="15"/>
    </row>
    <row r="78" spans="1:10" x14ac:dyDescent="0.25">
      <c r="A78" s="15" t="s">
        <v>2</v>
      </c>
      <c r="B78" s="17">
        <v>2.1191922164000001</v>
      </c>
      <c r="C78" s="17">
        <v>2.6095116026</v>
      </c>
      <c r="D78" s="17">
        <v>2.7195068418000004</v>
      </c>
      <c r="E78" s="17">
        <v>2.6682255796000005</v>
      </c>
      <c r="F78" s="17">
        <v>2.6356528226000004</v>
      </c>
      <c r="G78" s="17">
        <v>2.7182412306000003</v>
      </c>
      <c r="H78" s="17">
        <v>2.5043911508000001</v>
      </c>
      <c r="I78" s="17">
        <f>I80/$L$1</f>
        <v>2.4449212820000001</v>
      </c>
      <c r="J78" s="17">
        <f>J80/$L$1</f>
        <v>2.5281651790000002</v>
      </c>
    </row>
    <row r="79" spans="1:10" x14ac:dyDescent="0.25">
      <c r="A79" s="15"/>
      <c r="B79" s="15"/>
      <c r="C79" s="15"/>
      <c r="D79" s="15"/>
      <c r="E79" s="15"/>
      <c r="F79" s="15"/>
      <c r="G79" s="15"/>
      <c r="H79" s="15"/>
      <c r="I79" s="17">
        <f>I78/2</f>
        <v>1.2224606410000001</v>
      </c>
      <c r="J79" s="17">
        <f>J78/2</f>
        <v>1.2640825895000001</v>
      </c>
    </row>
    <row r="80" spans="1:10" x14ac:dyDescent="0.25">
      <c r="A80" s="15"/>
      <c r="B80" s="15"/>
      <c r="C80" s="15"/>
      <c r="D80" s="15"/>
      <c r="E80" s="15"/>
      <c r="F80" s="15"/>
      <c r="G80" s="15"/>
      <c r="H80" s="15"/>
      <c r="I80" s="18">
        <v>2444921282</v>
      </c>
      <c r="J80" s="18">
        <v>2528165179</v>
      </c>
    </row>
    <row r="83" spans="1:10" x14ac:dyDescent="0.25">
      <c r="A83" s="15" t="s">
        <v>16</v>
      </c>
      <c r="B83" s="15" t="s">
        <v>3</v>
      </c>
      <c r="C83" s="15" t="s">
        <v>3</v>
      </c>
      <c r="D83" s="15" t="s">
        <v>3</v>
      </c>
      <c r="E83" s="15" t="s">
        <v>3</v>
      </c>
      <c r="F83" s="15" t="s">
        <v>3</v>
      </c>
      <c r="G83" s="15" t="s">
        <v>3</v>
      </c>
      <c r="H83" s="15" t="s">
        <v>3</v>
      </c>
      <c r="I83" s="15" t="s">
        <v>3</v>
      </c>
      <c r="J83" s="15" t="s">
        <v>3</v>
      </c>
    </row>
    <row r="84" spans="1:10" x14ac:dyDescent="0.25">
      <c r="A84" s="15"/>
      <c r="B84" s="16">
        <v>1999</v>
      </c>
      <c r="C84" s="16">
        <v>2003</v>
      </c>
      <c r="D84" s="16">
        <v>2005</v>
      </c>
      <c r="E84" s="16">
        <v>2007</v>
      </c>
      <c r="F84" s="16">
        <v>2009</v>
      </c>
      <c r="G84" s="16">
        <v>2011</v>
      </c>
      <c r="H84" s="16">
        <v>2013</v>
      </c>
      <c r="I84" s="16">
        <v>2015</v>
      </c>
      <c r="J84" s="16">
        <v>2017</v>
      </c>
    </row>
    <row r="85" spans="1:10" x14ac:dyDescent="0.25">
      <c r="A85" s="15" t="s">
        <v>0</v>
      </c>
      <c r="B85" s="17">
        <v>0.74831950199999997</v>
      </c>
      <c r="C85" s="17">
        <v>0.61724504520000001</v>
      </c>
      <c r="D85" s="17">
        <v>0.59365511520000003</v>
      </c>
      <c r="E85" s="17">
        <v>0.53355617280000001</v>
      </c>
      <c r="F85" s="17">
        <v>0.58262714160000006</v>
      </c>
      <c r="G85" s="17">
        <v>0.40160049719999996</v>
      </c>
      <c r="H85" s="17">
        <v>0.41713404599999998</v>
      </c>
      <c r="I85" s="15"/>
      <c r="J85" s="15"/>
    </row>
    <row r="86" spans="1:10" x14ac:dyDescent="0.25">
      <c r="A86" s="15" t="s">
        <v>1</v>
      </c>
      <c r="B86" s="17">
        <v>0.33696394480000003</v>
      </c>
      <c r="C86" s="17">
        <v>0.70911507380000005</v>
      </c>
      <c r="D86" s="17">
        <v>0.75564597360000008</v>
      </c>
      <c r="E86" s="17">
        <v>0.72668480780000011</v>
      </c>
      <c r="F86" s="17">
        <v>0.77109880959999999</v>
      </c>
      <c r="G86" s="17">
        <v>0.84677123440000013</v>
      </c>
      <c r="H86" s="17">
        <v>0.76650389340000014</v>
      </c>
      <c r="I86" s="15"/>
      <c r="J86" s="15"/>
    </row>
    <row r="87" spans="1:10" x14ac:dyDescent="0.25">
      <c r="A87" s="15" t="s">
        <v>2</v>
      </c>
      <c r="B87" s="17">
        <v>1.0852834467999999</v>
      </c>
      <c r="C87" s="17">
        <v>1.3263601190000001</v>
      </c>
      <c r="D87" s="17">
        <v>1.3493010888000001</v>
      </c>
      <c r="E87" s="17">
        <v>1.2602409806000001</v>
      </c>
      <c r="F87" s="17">
        <v>1.3537259511999999</v>
      </c>
      <c r="G87" s="17">
        <v>1.2483717316</v>
      </c>
      <c r="H87" s="17">
        <v>1.1836379394000001</v>
      </c>
      <c r="I87" s="17">
        <f>I89/$L$1</f>
        <v>1.2581136390000001</v>
      </c>
      <c r="J87" s="17">
        <f>J89/$L$1</f>
        <v>1.3026013999999999</v>
      </c>
    </row>
    <row r="88" spans="1:10" x14ac:dyDescent="0.25">
      <c r="A88" s="15"/>
      <c r="B88" s="15"/>
      <c r="C88" s="15"/>
      <c r="D88" s="15"/>
      <c r="E88" s="15"/>
      <c r="F88" s="15"/>
      <c r="G88" s="15"/>
      <c r="H88" s="15"/>
      <c r="I88" s="17">
        <f>I87/2</f>
        <v>0.62905681950000003</v>
      </c>
      <c r="J88" s="17">
        <f>J87/2</f>
        <v>0.65130069999999995</v>
      </c>
    </row>
    <row r="89" spans="1:10" x14ac:dyDescent="0.25">
      <c r="A89" s="15"/>
      <c r="B89" s="15"/>
      <c r="C89" s="15"/>
      <c r="D89" s="15"/>
      <c r="E89" s="15"/>
      <c r="F89" s="15"/>
      <c r="G89" s="15"/>
      <c r="H89" s="15"/>
      <c r="I89" s="18">
        <v>1258113639</v>
      </c>
      <c r="J89" s="18">
        <v>1302601400</v>
      </c>
    </row>
    <row r="93" spans="1:10" x14ac:dyDescent="0.25">
      <c r="A93" s="15" t="s">
        <v>13</v>
      </c>
      <c r="B93" s="15" t="s">
        <v>3</v>
      </c>
      <c r="C93" s="15" t="s">
        <v>3</v>
      </c>
      <c r="D93" s="15" t="s">
        <v>3</v>
      </c>
      <c r="E93" s="15" t="s">
        <v>3</v>
      </c>
      <c r="F93" s="15" t="s">
        <v>3</v>
      </c>
      <c r="G93" s="15" t="s">
        <v>3</v>
      </c>
      <c r="H93" s="15" t="s">
        <v>3</v>
      </c>
      <c r="I93" s="15" t="s">
        <v>3</v>
      </c>
      <c r="J93" s="15" t="s">
        <v>3</v>
      </c>
    </row>
    <row r="94" spans="1:10" x14ac:dyDescent="0.25">
      <c r="A94" s="15"/>
      <c r="B94" s="16">
        <v>1999</v>
      </c>
      <c r="C94" s="16">
        <v>2003</v>
      </c>
      <c r="D94" s="16">
        <v>2005</v>
      </c>
      <c r="E94" s="16">
        <v>2007</v>
      </c>
      <c r="F94" s="16">
        <v>2009</v>
      </c>
      <c r="G94" s="16">
        <v>2011</v>
      </c>
      <c r="H94" s="16">
        <v>2013</v>
      </c>
      <c r="I94" s="16">
        <v>2015</v>
      </c>
      <c r="J94" s="16">
        <v>2017</v>
      </c>
    </row>
    <row r="95" spans="1:10" x14ac:dyDescent="0.25">
      <c r="A95" s="15" t="s">
        <v>0</v>
      </c>
      <c r="B95" s="17">
        <v>3.4213349268000002</v>
      </c>
      <c r="C95" s="17">
        <v>2.7252011976000001</v>
      </c>
      <c r="D95" s="17">
        <v>2.3586484319999999</v>
      </c>
      <c r="E95" s="17">
        <v>2.0814301872000001</v>
      </c>
      <c r="F95" s="17">
        <v>2.0706040992000001</v>
      </c>
      <c r="G95" s="17">
        <v>1.9112142251999999</v>
      </c>
      <c r="H95" s="17">
        <v>1.6191471996000002</v>
      </c>
      <c r="I95" s="15"/>
      <c r="J95" s="15"/>
    </row>
    <row r="96" spans="1:10" x14ac:dyDescent="0.25">
      <c r="A96" s="15" t="s">
        <v>1</v>
      </c>
      <c r="B96" s="17">
        <v>1.9143365962000001</v>
      </c>
      <c r="C96" s="17">
        <v>2.7862559536000004</v>
      </c>
      <c r="D96" s="17">
        <v>2.6876074189999999</v>
      </c>
      <c r="E96" s="17">
        <v>2.6974128678000002</v>
      </c>
      <c r="F96" s="17">
        <v>3.2416851894000001</v>
      </c>
      <c r="G96" s="17">
        <v>2.9846552582000001</v>
      </c>
      <c r="H96" s="17">
        <v>2.6205944702000004</v>
      </c>
      <c r="I96" s="15"/>
      <c r="J96" s="15"/>
    </row>
    <row r="97" spans="1:10" x14ac:dyDescent="0.25">
      <c r="A97" s="15" t="s">
        <v>2</v>
      </c>
      <c r="B97" s="17">
        <v>5.3356715230000002</v>
      </c>
      <c r="C97" s="17">
        <v>5.511457151200001</v>
      </c>
      <c r="D97" s="17">
        <v>5.0462558509999997</v>
      </c>
      <c r="E97" s="17">
        <v>4.7788430550000003</v>
      </c>
      <c r="F97" s="17">
        <v>5.3122892886000006</v>
      </c>
      <c r="G97" s="17">
        <v>4.8958694834000003</v>
      </c>
      <c r="H97" s="17">
        <v>4.2397416697999999</v>
      </c>
      <c r="I97" s="17">
        <f>I99/$L$1</f>
        <v>3.8543903039999998</v>
      </c>
      <c r="J97" s="17">
        <f>J99/$L$1</f>
        <v>4.1979664760000004</v>
      </c>
    </row>
    <row r="98" spans="1:10" x14ac:dyDescent="0.25">
      <c r="A98" s="15"/>
      <c r="B98" s="15"/>
      <c r="C98" s="15"/>
      <c r="D98" s="15"/>
      <c r="E98" s="15"/>
      <c r="F98" s="15"/>
      <c r="G98" s="15"/>
      <c r="H98" s="15"/>
      <c r="I98" s="17">
        <f>I97/2</f>
        <v>1.9271951519999999</v>
      </c>
      <c r="J98" s="17">
        <f>J97/2</f>
        <v>2.0989832380000002</v>
      </c>
    </row>
    <row r="99" spans="1:10" x14ac:dyDescent="0.25">
      <c r="A99" s="15"/>
      <c r="B99" s="15"/>
      <c r="C99" s="15"/>
      <c r="D99" s="15"/>
      <c r="E99" s="15"/>
      <c r="F99" s="15"/>
      <c r="G99" s="15"/>
      <c r="H99" s="15"/>
      <c r="I99" s="18">
        <v>3854390304</v>
      </c>
      <c r="J99" s="18">
        <v>4197966476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B6" sqref="B6"/>
    </sheetView>
  </sheetViews>
  <sheetFormatPr baseColWidth="10" defaultRowHeight="15" x14ac:dyDescent="0.25"/>
  <sheetData>
    <row r="1" spans="1:10" x14ac:dyDescent="0.25"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</row>
    <row r="2" spans="1:10" x14ac:dyDescent="0.25">
      <c r="B2" s="1">
        <v>1999</v>
      </c>
      <c r="C2" s="1">
        <v>2003</v>
      </c>
      <c r="D2" s="1">
        <v>2005</v>
      </c>
      <c r="E2" s="1">
        <v>2007</v>
      </c>
      <c r="F2" s="1">
        <v>2009</v>
      </c>
      <c r="G2" s="1">
        <v>2011</v>
      </c>
      <c r="H2" s="1">
        <v>2013</v>
      </c>
      <c r="I2" s="1">
        <v>2015</v>
      </c>
      <c r="J2" s="1">
        <v>2017</v>
      </c>
    </row>
    <row r="3" spans="1:10" x14ac:dyDescent="0.25">
      <c r="A3" t="s">
        <v>0</v>
      </c>
      <c r="B3" s="8">
        <v>3.4213349268000002</v>
      </c>
      <c r="C3" s="8">
        <v>2.7252011976000001</v>
      </c>
      <c r="D3" s="8">
        <v>2.3586484319999999</v>
      </c>
      <c r="E3" s="8">
        <v>2.0814301872000001</v>
      </c>
      <c r="F3" s="8">
        <v>2.0706040992000001</v>
      </c>
      <c r="G3" s="8">
        <v>1.9112142251999999</v>
      </c>
      <c r="H3" s="8">
        <v>1.6191471996000002</v>
      </c>
    </row>
    <row r="4" spans="1:10" x14ac:dyDescent="0.25">
      <c r="A4" t="s">
        <v>1</v>
      </c>
      <c r="B4" s="8">
        <v>1.9143365962000001</v>
      </c>
      <c r="C4" s="8">
        <v>2.7862559536000004</v>
      </c>
      <c r="D4" s="8">
        <v>2.6876074189999999</v>
      </c>
      <c r="E4" s="8">
        <v>2.6974128678000002</v>
      </c>
      <c r="F4" s="8">
        <v>3.2416851894000001</v>
      </c>
      <c r="G4" s="8">
        <v>2.9846552582000001</v>
      </c>
      <c r="H4" s="8">
        <v>2.6205944702000004</v>
      </c>
    </row>
    <row r="5" spans="1:10" x14ac:dyDescent="0.25">
      <c r="A5" t="s">
        <v>2</v>
      </c>
      <c r="B5" s="8">
        <v>5.3356715230000002</v>
      </c>
      <c r="C5" s="8">
        <v>5.511457151200001</v>
      </c>
      <c r="D5" s="8">
        <v>5.0462558509999997</v>
      </c>
      <c r="E5" s="8">
        <v>4.7788430550000003</v>
      </c>
      <c r="F5" s="8">
        <v>5.3122892886000006</v>
      </c>
      <c r="G5" s="8">
        <v>4.8958694834000003</v>
      </c>
      <c r="H5" s="8">
        <v>4.2397416697999999</v>
      </c>
      <c r="I5" t="e">
        <f>I7/Burgenland!#REF!</f>
        <v>#REF!</v>
      </c>
      <c r="J5" t="e">
        <f>J7/Burgenland!#REF!</f>
        <v>#REF!</v>
      </c>
    </row>
    <row r="7" spans="1:10" ht="15.75" thickBot="1" x14ac:dyDescent="0.3">
      <c r="I7" s="2">
        <v>3854390304</v>
      </c>
      <c r="J7" s="2">
        <v>4197966476</v>
      </c>
    </row>
    <row r="10" spans="1:10" x14ac:dyDescent="0.25">
      <c r="B10" s="8">
        <f t="shared" ref="B10:H10" si="0">B5/2</f>
        <v>2.6678357615000001</v>
      </c>
      <c r="C10" s="8">
        <f t="shared" si="0"/>
        <v>2.7557285756000005</v>
      </c>
      <c r="D10" s="8">
        <f t="shared" si="0"/>
        <v>2.5231279254999999</v>
      </c>
      <c r="E10" s="8">
        <f t="shared" si="0"/>
        <v>2.3894215275000001</v>
      </c>
      <c r="F10" s="8">
        <f t="shared" si="0"/>
        <v>2.6561446443000003</v>
      </c>
      <c r="G10" s="8">
        <f t="shared" si="0"/>
        <v>2.4479347417000001</v>
      </c>
      <c r="H10" s="8">
        <f t="shared" si="0"/>
        <v>2.1198708348999999</v>
      </c>
      <c r="I10" s="8" t="e">
        <f>I5/2</f>
        <v>#REF!</v>
      </c>
      <c r="J10" s="8" t="e">
        <f>J5/2</f>
        <v>#REF!</v>
      </c>
    </row>
    <row r="18" spans="8:14" x14ac:dyDescent="0.25">
      <c r="H18" s="8"/>
      <c r="I18" s="8"/>
      <c r="J18" s="8"/>
      <c r="K18" s="8"/>
      <c r="L18" s="8"/>
      <c r="M18" s="8"/>
      <c r="N18" s="8"/>
    </row>
    <row r="19" spans="8:14" x14ac:dyDescent="0.25">
      <c r="H19" s="8"/>
      <c r="I19" s="8"/>
      <c r="J19" s="8"/>
      <c r="K19" s="8"/>
      <c r="L19" s="8"/>
      <c r="M19" s="8"/>
      <c r="N19" s="8"/>
    </row>
    <row r="20" spans="8:14" x14ac:dyDescent="0.25">
      <c r="H20" s="8"/>
      <c r="I20" s="8"/>
      <c r="J20" s="8"/>
      <c r="K20" s="8"/>
      <c r="L20" s="8"/>
      <c r="M20" s="8"/>
      <c r="N20" s="8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5" sqref="C5:J5"/>
    </sheetView>
  </sheetViews>
  <sheetFormatPr baseColWidth="10" defaultRowHeight="15" x14ac:dyDescent="0.25"/>
  <sheetData>
    <row r="1" spans="1:10" x14ac:dyDescent="0.25"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</row>
    <row r="2" spans="1:10" x14ac:dyDescent="0.25">
      <c r="B2" s="1">
        <v>1999</v>
      </c>
      <c r="C2" s="1">
        <v>2003</v>
      </c>
      <c r="D2" s="1">
        <v>2005</v>
      </c>
      <c r="E2" s="1">
        <v>2007</v>
      </c>
      <c r="F2" s="1">
        <v>2009</v>
      </c>
      <c r="G2" s="1">
        <v>2011</v>
      </c>
      <c r="H2" s="1">
        <v>2013</v>
      </c>
      <c r="I2" s="1">
        <v>2015</v>
      </c>
      <c r="J2" s="1">
        <v>2017</v>
      </c>
    </row>
    <row r="3" spans="1:10" x14ac:dyDescent="0.25">
      <c r="A3" t="s">
        <v>0</v>
      </c>
      <c r="B3" s="8">
        <v>0.74831950199999997</v>
      </c>
      <c r="C3" s="8">
        <v>0.61724504520000001</v>
      </c>
      <c r="D3" s="8">
        <v>0.59365511520000003</v>
      </c>
      <c r="E3" s="8">
        <v>0.53355617280000001</v>
      </c>
      <c r="F3" s="8">
        <v>0.58262714160000006</v>
      </c>
      <c r="G3" s="8">
        <v>0.40160049719999996</v>
      </c>
      <c r="H3" s="8">
        <v>0.41713404599999998</v>
      </c>
    </row>
    <row r="4" spans="1:10" x14ac:dyDescent="0.25">
      <c r="A4" t="s">
        <v>1</v>
      </c>
      <c r="B4" s="8">
        <v>0.33696394480000003</v>
      </c>
      <c r="C4" s="8">
        <v>0.70911507380000005</v>
      </c>
      <c r="D4" s="8">
        <v>0.75564597360000008</v>
      </c>
      <c r="E4" s="8">
        <v>0.72668480780000011</v>
      </c>
      <c r="F4" s="8">
        <v>0.77109880959999999</v>
      </c>
      <c r="G4" s="8">
        <v>0.84677123440000013</v>
      </c>
      <c r="H4" s="8">
        <v>0.76650389340000014</v>
      </c>
    </row>
    <row r="5" spans="1:10" x14ac:dyDescent="0.25">
      <c r="A5" t="s">
        <v>2</v>
      </c>
      <c r="B5" s="8">
        <v>1.0852834467999999</v>
      </c>
      <c r="C5" s="8">
        <v>1.3263601190000001</v>
      </c>
      <c r="D5" s="8">
        <v>1.3493010888000001</v>
      </c>
      <c r="E5" s="8">
        <v>1.2602409806000001</v>
      </c>
      <c r="F5" s="8">
        <v>1.3537259511999999</v>
      </c>
      <c r="G5" s="8">
        <v>1.2483717316</v>
      </c>
      <c r="H5" s="8">
        <v>1.1836379394000001</v>
      </c>
      <c r="I5" t="e">
        <f>I7/Burgenland!#REF!</f>
        <v>#REF!</v>
      </c>
      <c r="J5" t="e">
        <f>J7/Burgenland!#REF!</f>
        <v>#REF!</v>
      </c>
    </row>
    <row r="7" spans="1:10" ht="15.75" thickBot="1" x14ac:dyDescent="0.3">
      <c r="I7" s="2">
        <v>1258113639</v>
      </c>
      <c r="J7" s="2">
        <v>1302601400</v>
      </c>
    </row>
    <row r="10" spans="1:10" x14ac:dyDescent="0.25">
      <c r="I10" s="8" t="e">
        <f>I5/2</f>
        <v>#REF!</v>
      </c>
      <c r="J10" s="8" t="e">
        <f>J5/2</f>
        <v>#REF!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5" sqref="C5:J5"/>
    </sheetView>
  </sheetViews>
  <sheetFormatPr baseColWidth="10" defaultRowHeight="15" x14ac:dyDescent="0.25"/>
  <sheetData>
    <row r="1" spans="1:10" x14ac:dyDescent="0.25"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</row>
    <row r="2" spans="1:10" x14ac:dyDescent="0.25">
      <c r="B2" s="1">
        <v>1999</v>
      </c>
      <c r="C2" s="1">
        <v>2003</v>
      </c>
      <c r="D2" s="1">
        <v>2005</v>
      </c>
      <c r="E2" s="1">
        <v>2007</v>
      </c>
      <c r="F2" s="1">
        <v>2009</v>
      </c>
      <c r="G2" s="1">
        <v>2011</v>
      </c>
      <c r="H2" s="1">
        <v>2013</v>
      </c>
      <c r="I2" s="1">
        <v>2015</v>
      </c>
      <c r="J2" s="1">
        <v>2017</v>
      </c>
    </row>
    <row r="3" spans="1:10" x14ac:dyDescent="0.25">
      <c r="A3" t="s">
        <v>0</v>
      </c>
      <c r="B3" s="8">
        <v>1.2014966964</v>
      </c>
      <c r="C3" s="8">
        <v>1.0268726076000001</v>
      </c>
      <c r="D3" s="8">
        <v>0.95430594000000002</v>
      </c>
      <c r="E3" s="8">
        <v>0.89344134600000003</v>
      </c>
      <c r="F3" s="8">
        <v>0.86827157760000007</v>
      </c>
      <c r="G3" s="8">
        <v>0.81951452520000001</v>
      </c>
      <c r="H3" s="8">
        <v>0.73642763880000006</v>
      </c>
    </row>
    <row r="4" spans="1:10" x14ac:dyDescent="0.25">
      <c r="A4" t="s">
        <v>1</v>
      </c>
      <c r="B4" s="8">
        <v>0.9176955200000001</v>
      </c>
      <c r="C4" s="8">
        <v>1.5826389949999999</v>
      </c>
      <c r="D4" s="8">
        <v>1.7652009018000001</v>
      </c>
      <c r="E4" s="8">
        <v>1.7747842336000001</v>
      </c>
      <c r="F4" s="8">
        <v>1.7673812450000002</v>
      </c>
      <c r="G4" s="8">
        <v>1.8987267054000001</v>
      </c>
      <c r="H4" s="8">
        <v>1.7679635120000003</v>
      </c>
    </row>
    <row r="5" spans="1:10" x14ac:dyDescent="0.25">
      <c r="A5" t="s">
        <v>2</v>
      </c>
      <c r="B5" s="8">
        <v>2.1191922164000001</v>
      </c>
      <c r="C5" s="8">
        <v>2.6095116026</v>
      </c>
      <c r="D5" s="8">
        <v>2.7195068418000004</v>
      </c>
      <c r="E5" s="8">
        <v>2.6682255796000005</v>
      </c>
      <c r="F5" s="8">
        <v>2.6356528226000004</v>
      </c>
      <c r="G5" s="8">
        <v>2.7182412306000003</v>
      </c>
      <c r="H5" s="8">
        <v>2.5043911508000001</v>
      </c>
      <c r="I5" t="e">
        <f>I6/Burgenland!#REF!</f>
        <v>#REF!</v>
      </c>
      <c r="J5" t="e">
        <f>J6/Burgenland!#REF!</f>
        <v>#REF!</v>
      </c>
    </row>
    <row r="6" spans="1:10" ht="15.75" thickBot="1" x14ac:dyDescent="0.3">
      <c r="I6" s="2">
        <v>2444921282</v>
      </c>
      <c r="J6" s="2">
        <v>2528165179</v>
      </c>
    </row>
    <row r="10" spans="1:10" x14ac:dyDescent="0.25">
      <c r="I10" s="8" t="e">
        <f>I5/2</f>
        <v>#REF!</v>
      </c>
      <c r="J10" s="8" t="e">
        <f>J5/2</f>
        <v>#REF!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5" sqref="B5:J5"/>
    </sheetView>
  </sheetViews>
  <sheetFormatPr baseColWidth="10" defaultRowHeight="15" x14ac:dyDescent="0.25"/>
  <cols>
    <col min="9" max="9" width="12.7109375" bestFit="1" customWidth="1"/>
  </cols>
  <sheetData>
    <row r="1" spans="1:10" x14ac:dyDescent="0.25"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</row>
    <row r="2" spans="1:10" x14ac:dyDescent="0.25">
      <c r="B2" s="1">
        <v>1999</v>
      </c>
      <c r="C2" s="1">
        <v>2003</v>
      </c>
      <c r="D2" s="1">
        <v>2005</v>
      </c>
      <c r="E2" s="1">
        <v>2007</v>
      </c>
      <c r="F2" s="1">
        <v>2009</v>
      </c>
      <c r="G2" s="1">
        <v>2011</v>
      </c>
      <c r="H2" s="1">
        <v>2013</v>
      </c>
      <c r="I2" s="1">
        <v>2015</v>
      </c>
      <c r="J2" s="1">
        <v>2017</v>
      </c>
    </row>
    <row r="3" spans="1:10" x14ac:dyDescent="0.25">
      <c r="A3" t="s">
        <v>0</v>
      </c>
      <c r="B3" s="8">
        <v>1.0729518156</v>
      </c>
      <c r="C3" s="8">
        <v>0.87927813120000009</v>
      </c>
      <c r="D3" s="8">
        <v>0.80267610360000008</v>
      </c>
      <c r="E3" s="8">
        <v>0.73801864920000004</v>
      </c>
      <c r="F3" s="8">
        <v>0.75784901640000002</v>
      </c>
      <c r="G3" s="8">
        <v>0.73160220840000001</v>
      </c>
      <c r="H3" s="8">
        <v>0.61285926239999999</v>
      </c>
    </row>
    <row r="4" spans="1:10" x14ac:dyDescent="0.25">
      <c r="A4" t="s">
        <v>1</v>
      </c>
      <c r="B4" s="8">
        <v>0.797357498</v>
      </c>
      <c r="C4" s="8">
        <v>1.3015398424000002</v>
      </c>
      <c r="D4" s="8">
        <v>1.4227997602</v>
      </c>
      <c r="E4" s="8">
        <v>1.4336853846000002</v>
      </c>
      <c r="F4" s="8">
        <v>1.4227089436000002</v>
      </c>
      <c r="G4" s="8">
        <v>1.3190407804000002</v>
      </c>
      <c r="H4" s="8">
        <v>1.2003804204000001</v>
      </c>
    </row>
    <row r="5" spans="1:10" x14ac:dyDescent="0.25">
      <c r="A5" t="s">
        <v>2</v>
      </c>
      <c r="B5" s="8">
        <v>1.8703093136</v>
      </c>
      <c r="C5" s="8">
        <v>2.1808179736000004</v>
      </c>
      <c r="D5" s="8">
        <v>2.2254758638000003</v>
      </c>
      <c r="E5" s="8">
        <v>2.1717040338000002</v>
      </c>
      <c r="F5" s="8">
        <v>2.1805579599999998</v>
      </c>
      <c r="G5" s="8">
        <v>2.0506429888000004</v>
      </c>
      <c r="H5" s="8">
        <v>1.8132396828000001</v>
      </c>
      <c r="I5" t="e">
        <f>I7/Burgenland!#REF!</f>
        <v>#REF!</v>
      </c>
      <c r="J5" t="e">
        <f>J7/Burgenland!#REF!</f>
        <v>#REF!</v>
      </c>
    </row>
    <row r="7" spans="1:10" ht="15.75" thickBot="1" x14ac:dyDescent="0.3">
      <c r="I7" s="2">
        <v>1774570246</v>
      </c>
      <c r="J7" s="2">
        <v>1841337070</v>
      </c>
    </row>
    <row r="10" spans="1:10" x14ac:dyDescent="0.25">
      <c r="I10" s="8" t="e">
        <f>I5/2</f>
        <v>#REF!</v>
      </c>
      <c r="J10" s="8" t="e">
        <f>J5/2</f>
        <v>#REF!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5" sqref="C5:J5"/>
    </sheetView>
  </sheetViews>
  <sheetFormatPr baseColWidth="10" defaultRowHeight="15" x14ac:dyDescent="0.25"/>
  <sheetData>
    <row r="1" spans="1:10" x14ac:dyDescent="0.25"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</row>
    <row r="2" spans="1:10" x14ac:dyDescent="0.25">
      <c r="B2" s="1">
        <v>1999</v>
      </c>
      <c r="C2" s="1">
        <v>2003</v>
      </c>
      <c r="D2" s="1">
        <v>2005</v>
      </c>
      <c r="E2" s="1">
        <v>2007</v>
      </c>
      <c r="F2" s="1">
        <v>2009</v>
      </c>
      <c r="G2" s="1">
        <v>2011</v>
      </c>
      <c r="H2" s="1">
        <v>2013</v>
      </c>
      <c r="I2" s="1">
        <v>2015</v>
      </c>
      <c r="J2" s="1">
        <v>2017</v>
      </c>
    </row>
    <row r="3" spans="1:10" x14ac:dyDescent="0.25">
      <c r="A3" t="s">
        <v>0</v>
      </c>
      <c r="B3" s="8">
        <v>2.6002468716</v>
      </c>
      <c r="C3" s="8">
        <v>1.9920614196000002</v>
      </c>
      <c r="D3" s="8">
        <v>1.9538981028000002</v>
      </c>
      <c r="E3" s="8">
        <v>1.7154786096000001</v>
      </c>
      <c r="F3" s="8">
        <v>1.7417728692000001</v>
      </c>
      <c r="G3" s="8">
        <v>1.3125476952000001</v>
      </c>
      <c r="H3" s="8">
        <v>1.4754248796000002</v>
      </c>
    </row>
    <row r="4" spans="1:10" x14ac:dyDescent="0.25">
      <c r="A4" t="s">
        <v>1</v>
      </c>
      <c r="B4" s="8">
        <v>2.1955970568000001</v>
      </c>
      <c r="C4" s="8">
        <v>3.0985219776000004</v>
      </c>
      <c r="D4" s="8">
        <v>3.208125452</v>
      </c>
      <c r="E4" s="8">
        <v>3.2461257556000005</v>
      </c>
      <c r="F4" s="8">
        <v>3.1309405638000003</v>
      </c>
      <c r="G4" s="8">
        <v>3.9427124408000003</v>
      </c>
      <c r="H4" s="8">
        <v>3.1364429796000004</v>
      </c>
    </row>
    <row r="5" spans="1:10" x14ac:dyDescent="0.25">
      <c r="A5" t="s">
        <v>2</v>
      </c>
      <c r="B5" s="8">
        <v>4.7958439283999992</v>
      </c>
      <c r="C5" s="8">
        <v>5.0905833972000005</v>
      </c>
      <c r="D5" s="8">
        <v>5.1620235548000002</v>
      </c>
      <c r="E5" s="8">
        <v>4.9616043652000004</v>
      </c>
      <c r="F5" s="8">
        <v>4.8727134330000004</v>
      </c>
      <c r="G5" s="8">
        <v>5.2552601360000004</v>
      </c>
      <c r="H5" s="8">
        <v>4.6118678592000011</v>
      </c>
      <c r="I5" t="e">
        <f>I7/Burgenland!#REF!</f>
        <v>#REF!</v>
      </c>
      <c r="J5" t="e">
        <f>J7/Burgenland!#REF!</f>
        <v>#REF!</v>
      </c>
    </row>
    <row r="7" spans="1:10" ht="15.75" thickBot="1" x14ac:dyDescent="0.3">
      <c r="I7" s="2">
        <v>4923059320</v>
      </c>
      <c r="J7" s="2">
        <v>4745574696</v>
      </c>
    </row>
    <row r="10" spans="1:10" x14ac:dyDescent="0.25">
      <c r="I10" s="8" t="e">
        <f>I5/2</f>
        <v>#REF!</v>
      </c>
      <c r="J10" s="8" t="e">
        <f>J5/2</f>
        <v>#REF!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5" sqref="C5:J5"/>
    </sheetView>
  </sheetViews>
  <sheetFormatPr baseColWidth="10" defaultRowHeight="15" x14ac:dyDescent="0.25"/>
  <cols>
    <col min="9" max="9" width="12.7109375" bestFit="1" customWidth="1"/>
  </cols>
  <sheetData>
    <row r="1" spans="1:10" x14ac:dyDescent="0.25"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</row>
    <row r="2" spans="1:10" x14ac:dyDescent="0.25">
      <c r="B2" s="1">
        <v>1999</v>
      </c>
      <c r="C2" s="1">
        <v>2003</v>
      </c>
      <c r="D2" s="1">
        <v>2005</v>
      </c>
      <c r="E2" s="1">
        <v>2007</v>
      </c>
      <c r="F2" s="1">
        <v>2009</v>
      </c>
      <c r="G2" s="1">
        <v>2011</v>
      </c>
      <c r="H2" s="1">
        <v>2013</v>
      </c>
      <c r="I2" s="1">
        <v>2015</v>
      </c>
      <c r="J2" s="1">
        <v>2017</v>
      </c>
    </row>
    <row r="3" spans="1:10" x14ac:dyDescent="0.25">
      <c r="A3" t="s">
        <v>0</v>
      </c>
      <c r="B3" s="8">
        <v>2.9021942460000001</v>
      </c>
      <c r="C3" s="8">
        <v>2.6189804088000002</v>
      </c>
      <c r="D3" s="8">
        <v>1.9922128968000001</v>
      </c>
      <c r="E3" s="8">
        <v>2.1728327124</v>
      </c>
      <c r="F3" s="8">
        <v>2.1713508263999999</v>
      </c>
      <c r="G3" s="8">
        <v>1.7505934824</v>
      </c>
      <c r="H3" s="8">
        <v>1.7528969556000003</v>
      </c>
    </row>
    <row r="4" spans="1:10" x14ac:dyDescent="0.25">
      <c r="A4" t="s">
        <v>1</v>
      </c>
      <c r="B4" s="8">
        <v>2.250884825</v>
      </c>
      <c r="C4" s="8">
        <v>3.4392104908000003</v>
      </c>
      <c r="D4" s="8">
        <v>3.8691228786000003</v>
      </c>
      <c r="E4" s="8">
        <v>3.6951289158000002</v>
      </c>
      <c r="F4" s="8">
        <v>3.6772697290000003</v>
      </c>
      <c r="G4" s="8">
        <v>4.0109917946000007</v>
      </c>
      <c r="H4" s="8">
        <v>3.7302972546000004</v>
      </c>
    </row>
    <row r="5" spans="1:10" x14ac:dyDescent="0.25">
      <c r="A5" t="s">
        <v>2</v>
      </c>
      <c r="B5" s="8">
        <v>5.1530790709999996</v>
      </c>
      <c r="C5" s="8">
        <v>6.0581908996000005</v>
      </c>
      <c r="D5" s="8">
        <v>5.8613357754000006</v>
      </c>
      <c r="E5" s="8">
        <v>5.8679616282000007</v>
      </c>
      <c r="F5" s="8">
        <v>5.8486205554000001</v>
      </c>
      <c r="G5" s="8">
        <v>5.761585277</v>
      </c>
      <c r="H5" s="8">
        <v>5.4831942102000006</v>
      </c>
      <c r="I5" t="e">
        <f>I7/Burgenland!#REF!</f>
        <v>#REF!</v>
      </c>
      <c r="J5" t="e">
        <f>J7/Burgenland!#REF!</f>
        <v>#REF!</v>
      </c>
    </row>
    <row r="7" spans="1:10" ht="15.75" thickBot="1" x14ac:dyDescent="0.3">
      <c r="I7" s="2">
        <v>5299652758</v>
      </c>
      <c r="J7" s="2">
        <v>5727908165</v>
      </c>
    </row>
    <row r="10" spans="1:10" x14ac:dyDescent="0.25">
      <c r="I10" s="8" t="e">
        <f>I5/2</f>
        <v>#REF!</v>
      </c>
      <c r="J10" s="8" t="e">
        <f>J5/2</f>
        <v>#REF!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5" sqref="J5"/>
    </sheetView>
  </sheetViews>
  <sheetFormatPr baseColWidth="10" defaultRowHeight="15" x14ac:dyDescent="0.25"/>
  <cols>
    <col min="9" max="9" width="13.42578125" customWidth="1"/>
    <col min="10" max="10" width="18.5703125" customWidth="1"/>
  </cols>
  <sheetData>
    <row r="1" spans="1:10" x14ac:dyDescent="0.25"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</row>
    <row r="2" spans="1:10" x14ac:dyDescent="0.25">
      <c r="B2" s="1">
        <v>1999</v>
      </c>
      <c r="C2" s="1">
        <v>2003</v>
      </c>
      <c r="D2" s="1">
        <v>2005</v>
      </c>
      <c r="E2" s="1">
        <v>2007</v>
      </c>
      <c r="F2" s="1">
        <v>2009</v>
      </c>
      <c r="G2" s="1">
        <v>2011</v>
      </c>
      <c r="H2" s="1">
        <v>2013</v>
      </c>
      <c r="I2" s="1">
        <v>2015</v>
      </c>
      <c r="J2" s="1">
        <v>2017</v>
      </c>
    </row>
    <row r="3" spans="1:10" x14ac:dyDescent="0.25">
      <c r="A3" t="s">
        <v>0</v>
      </c>
      <c r="B3" s="8">
        <v>3.503581074</v>
      </c>
      <c r="C3" s="8">
        <v>3.1235931635999998</v>
      </c>
      <c r="D3" s="8">
        <v>2.4941602559999998</v>
      </c>
      <c r="E3" s="8">
        <v>2.4433821635999999</v>
      </c>
      <c r="F3" s="8">
        <v>2.4695081879999998</v>
      </c>
      <c r="G3" s="8">
        <v>2.2445031252000005</v>
      </c>
      <c r="H3" s="8">
        <v>2.1208355868000002</v>
      </c>
    </row>
    <row r="4" spans="1:10" x14ac:dyDescent="0.25">
      <c r="A4" t="s">
        <v>1</v>
      </c>
      <c r="B4" s="8">
        <v>2.3886656122000001</v>
      </c>
      <c r="C4" s="8">
        <v>4.1865375678000003</v>
      </c>
      <c r="D4" s="8">
        <v>4.753263414200001</v>
      </c>
      <c r="E4" s="8">
        <v>4.6628793568000004</v>
      </c>
      <c r="F4" s="8">
        <v>4.6496501309999996</v>
      </c>
      <c r="G4" s="8">
        <v>4.8573296142000011</v>
      </c>
      <c r="H4" s="8">
        <v>4.3696196586000005</v>
      </c>
    </row>
    <row r="5" spans="1:10" ht="15.75" thickBot="1" x14ac:dyDescent="0.3">
      <c r="A5" t="s">
        <v>2</v>
      </c>
      <c r="B5" s="8">
        <v>5.8922466862000009</v>
      </c>
      <c r="C5" s="8">
        <v>7.3101307313999992</v>
      </c>
      <c r="D5" s="8">
        <v>7.2474236702000008</v>
      </c>
      <c r="E5" s="8">
        <v>7.1062615203999995</v>
      </c>
      <c r="F5" s="8">
        <v>7.1191583190000003</v>
      </c>
      <c r="G5" s="8">
        <v>7.1018327394000016</v>
      </c>
      <c r="H5" s="8">
        <v>6.4904552454000006</v>
      </c>
      <c r="I5" s="14">
        <f>I7</f>
        <v>6597067917</v>
      </c>
      <c r="J5" s="10">
        <f>J7/1000000000</f>
        <v>7.0101934860000004</v>
      </c>
    </row>
    <row r="7" spans="1:10" ht="15.75" thickBot="1" x14ac:dyDescent="0.3">
      <c r="I7" s="2">
        <v>6597067917</v>
      </c>
      <c r="J7" s="2">
        <v>7010193486</v>
      </c>
    </row>
    <row r="10" spans="1:10" x14ac:dyDescent="0.25">
      <c r="I10" s="8">
        <f>I5/2</f>
        <v>3298533958.5</v>
      </c>
      <c r="J10" s="8">
        <f>J5/2</f>
        <v>3.5050967430000002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Übersicht</vt:lpstr>
      <vt:lpstr>Österreich</vt:lpstr>
      <vt:lpstr>Wien</vt:lpstr>
      <vt:lpstr>Vorarlberg</vt:lpstr>
      <vt:lpstr>Tirol</vt:lpstr>
      <vt:lpstr>Salzburg</vt:lpstr>
      <vt:lpstr>Steiermark</vt:lpstr>
      <vt:lpstr>Oberösterreich</vt:lpstr>
      <vt:lpstr>Niederösterreich</vt:lpstr>
      <vt:lpstr>Kärnten</vt:lpstr>
      <vt:lpstr>Burgenland</vt:lpstr>
    </vt:vector>
  </TitlesOfParts>
  <Company>Bundesrechenzentrum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Goritschnig Wolfgang</dc:creator>
  <cp:lastModifiedBy>Goritschnig Wolfgang</cp:lastModifiedBy>
  <dcterms:created xsi:type="dcterms:W3CDTF">2020-07-30T13:31:39Z</dcterms:created>
  <dcterms:modified xsi:type="dcterms:W3CDTF">2020-08-12T13:23:48Z</dcterms:modified>
</cp:coreProperties>
</file>