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090"/>
  </bookViews>
  <sheets>
    <sheet name="01 建仓计划表" sheetId="1" r:id="rId1"/>
  </sheets>
  <externalReferences>
    <externalReference r:id="rId2"/>
    <externalReference r:id="rId3"/>
  </externalReferences>
  <definedNames>
    <definedName name="ATTRIBUTEPTDMAP">[1]attributePTDMap!$A$1:$C$111</definedName>
    <definedName name="_xlnm.Print_Area" localSheetId="0">'01 建仓计划表'!$A$1:$K$7</definedName>
    <definedName name="recommended_browse_nodes_">'[1]Dropdown Lists'!$A$4:$A$5</definedName>
  </definedNames>
  <calcPr calcId="144525"/>
</workbook>
</file>

<file path=xl/sharedStrings.xml><?xml version="1.0" encoding="utf-8"?>
<sst xmlns="http://schemas.openxmlformats.org/spreadsheetml/2006/main" count="32" uniqueCount="27">
  <si>
    <t>D263-XN39-2061JHUK40HQ</t>
  </si>
  <si>
    <t>货物编号</t>
  </si>
  <si>
    <t>店名</t>
  </si>
  <si>
    <t>序号</t>
  </si>
  <si>
    <t>sku</t>
  </si>
  <si>
    <t>货名</t>
  </si>
  <si>
    <t>数量</t>
  </si>
  <si>
    <t>尺寸</t>
  </si>
  <si>
    <t>体积(m³）</t>
  </si>
  <si>
    <t>重量(KG)</t>
  </si>
  <si>
    <t>产品条码</t>
  </si>
  <si>
    <t>箱贴</t>
  </si>
  <si>
    <t>托贴</t>
  </si>
  <si>
    <t>货件信息</t>
  </si>
  <si>
    <t>YG-GM-BK-20</t>
  </si>
  <si>
    <t>乳白门黑压花20门</t>
  </si>
  <si>
    <t>37*27*48</t>
  </si>
  <si>
    <t>X000ZX8T3Z</t>
  </si>
  <si>
    <t>货件名称: D263-XN39-2061JHUK40HQ
箱贴: FBA15D2VNJCY</t>
  </si>
  <si>
    <t>货件名称/编号
货件名称: D263-XN39-2061JHUK40HQ
编号: FBA15D2VNJCY
货件追踪编号: 19V5LIZK
配送地址
Amazon Fulfillment Center
XPO Logistics, Unit A Daventry Distribution Centre, Royal Oak Way North.
Unit A Daventry Distribution Centre
Daventry, Leicestershire NN11 8LR
GB ( XBH1)</t>
  </si>
  <si>
    <t>YG-GM-HBGZ-20</t>
  </si>
  <si>
    <t>黑白相间门黑压花20门</t>
  </si>
  <si>
    <t>X000ZX4ZIX</t>
  </si>
  <si>
    <t>YG-GM-WHT-20</t>
  </si>
  <si>
    <t>乳白20门</t>
  </si>
  <si>
    <t>X000ZX8T4T</t>
  </si>
  <si>
    <t>总计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</si>
</sst>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000_ "/>
  </numFmts>
  <fonts count="36">
    <font>
      <sz val="11"/>
      <color theme="1"/>
      <name val="等线"/>
      <charset val="134"/>
      <scheme val="minor"/>
    </font>
    <font>
      <sz val="24"/>
      <color theme="1"/>
      <name val="等线"/>
      <charset val="134"/>
      <scheme val="minor"/>
    </font>
    <font>
      <sz val="10"/>
      <color theme="1"/>
      <name val="Arial Narrow"/>
      <charset val="134"/>
    </font>
    <font>
      <b/>
      <sz val="24"/>
      <color theme="1"/>
      <name val="等线"/>
      <charset val="134"/>
      <scheme val="minor"/>
    </font>
    <font>
      <b/>
      <sz val="13"/>
      <color theme="1"/>
      <name val="等线"/>
      <charset val="134"/>
      <scheme val="minor"/>
    </font>
    <font>
      <sz val="13"/>
      <color indexed="8"/>
      <name val="Arial"/>
      <charset val="134"/>
    </font>
    <font>
      <sz val="13"/>
      <color theme="1"/>
      <name val="等线"/>
      <charset val="134"/>
      <scheme val="minor"/>
    </font>
    <font>
      <b/>
      <sz val="15"/>
      <color theme="1"/>
      <name val="宋体"/>
      <charset val="134"/>
    </font>
    <font>
      <b/>
      <sz val="15"/>
      <color theme="1"/>
      <name val="Arial Narrow"/>
      <charset val="134"/>
    </font>
    <font>
      <sz val="12"/>
      <name val="宋体"/>
      <charset val="134"/>
    </font>
    <font>
      <sz val="11"/>
      <color theme="1"/>
      <name val="Times New Roman"/>
      <charset val="134"/>
    </font>
    <font>
      <sz val="12"/>
      <color rgb="FF000000"/>
      <name val="宋体"/>
      <charset val="134"/>
    </font>
    <font>
      <b/>
      <sz val="12"/>
      <color theme="1"/>
      <name val="宋体"/>
      <charset val="134"/>
    </font>
    <font>
      <sz val="10"/>
      <color theme="1"/>
      <name val="宋体"/>
      <charset val="134"/>
    </font>
    <font>
      <sz val="11"/>
      <name val="宋体"/>
      <charset val="134"/>
    </font>
    <font>
      <b/>
      <sz val="9"/>
      <color rgb="FF666666"/>
      <name val="宋体"/>
      <charset val="134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indexed="8"/>
      <name val="等线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8" fillId="12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1" borderId="12" applyNumberFormat="0" applyFon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25" fillId="6" borderId="11" applyNumberFormat="0" applyAlignment="0" applyProtection="0">
      <alignment vertical="center"/>
    </xf>
    <xf numFmtId="0" fontId="33" fillId="21" borderId="15" applyNumberFormat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0" fillId="0" borderId="0"/>
    <xf numFmtId="0" fontId="35" fillId="0" borderId="0"/>
  </cellStyleXfs>
  <cellXfs count="3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3" fontId="2" fillId="0" borderId="0" xfId="8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43" fontId="2" fillId="4" borderId="3" xfId="8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7" fillId="3" borderId="4" xfId="0" applyNumberFormat="1" applyFont="1" applyFill="1" applyBorder="1" applyAlignment="1">
      <alignment horizontal="center" vertical="center"/>
    </xf>
    <xf numFmtId="0" fontId="8" fillId="3" borderId="4" xfId="0" applyNumberFormat="1" applyFont="1" applyFill="1" applyBorder="1" applyAlignment="1">
      <alignment horizontal="center" vertical="center"/>
    </xf>
    <xf numFmtId="0" fontId="7" fillId="3" borderId="4" xfId="0" applyNumberFormat="1" applyFont="1" applyFill="1" applyBorder="1" applyAlignment="1">
      <alignment horizontal="center" vertical="center" wrapText="1"/>
    </xf>
    <xf numFmtId="43" fontId="7" fillId="3" borderId="4" xfId="8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49" fontId="10" fillId="0" borderId="4" xfId="0" applyNumberFormat="1" applyFont="1" applyFill="1" applyBorder="1" applyAlignment="1">
      <alignment horizontal="center" vertical="center" wrapText="1"/>
    </xf>
    <xf numFmtId="0" fontId="11" fillId="0" borderId="4" xfId="50" applyFont="1" applyFill="1" applyBorder="1" applyAlignment="1">
      <alignment horizontal="center" vertical="center" wrapText="1"/>
    </xf>
    <xf numFmtId="176" fontId="10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2" fillId="0" borderId="4" xfId="0" applyNumberFormat="1" applyFont="1" applyFill="1" applyBorder="1" applyAlignment="1">
      <alignment horizontal="center" vertical="center"/>
    </xf>
    <xf numFmtId="0" fontId="9" fillId="0" borderId="4" xfId="0" applyFont="1" applyFill="1" applyBorder="1" applyAlignment="1">
      <alignment vertical="center" wrapText="1"/>
    </xf>
    <xf numFmtId="43" fontId="11" fillId="0" borderId="4" xfId="8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3" fillId="0" borderId="0" xfId="0" applyFont="1" applyAlignment="1">
      <alignment horizontal="center" vertical="center" wrapText="1"/>
    </xf>
    <xf numFmtId="0" fontId="11" fillId="0" borderId="5" xfId="50" applyFont="1" applyFill="1" applyBorder="1" applyAlignment="1">
      <alignment vertical="center" wrapText="1"/>
    </xf>
    <xf numFmtId="0" fontId="11" fillId="0" borderId="6" xfId="50" applyFont="1" applyFill="1" applyBorder="1" applyAlignment="1">
      <alignment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4" xfId="50" applyFont="1" applyFill="1" applyBorder="1" applyAlignment="1">
      <alignment horizontal="left" vertical="center" wrapText="1"/>
    </xf>
    <xf numFmtId="0" fontId="15" fillId="0" borderId="0" xfId="0" applyFont="1" applyAlignment="1">
      <alignment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0</xdr:colOff>
      <xdr:row>9</xdr:row>
      <xdr:rowOff>0</xdr:rowOff>
    </xdr:from>
    <xdr:to>
      <xdr:col>7</xdr:col>
      <xdr:colOff>685800</xdr:colOff>
      <xdr:row>9</xdr:row>
      <xdr:rowOff>190500</xdr:rowOff>
    </xdr:to>
    <xdr:sp>
      <xdr:nvSpPr>
        <xdr:cNvPr id="5" name="Host Control  1"/>
        <xdr:cNvSpPr/>
      </xdr:nvSpPr>
      <xdr:spPr>
        <a:xfrm>
          <a:off x="8983345" y="4775200"/>
          <a:ext cx="685800" cy="190500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.PC-20170220AFHB\Desktop\&#20020;&#26102;&#25991;&#20214;\&#34915;&#26588;\&#19978;&#20256;&#34920;\D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0140;&#27719;&#27431;&#27954;-2061-&#26085;&#25104;-0929-&#27979;&#31639;&#34920;D26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ktionen"/>
      <sheetName val="Info zu Produktabbildungen"/>
      <sheetName val="Datendefinitionen"/>
      <sheetName val="Vorlage"/>
      <sheetName val="icons"/>
      <sheetName val="International URLs"/>
      <sheetName val="International Settings"/>
      <sheetName val="Gültige Werte"/>
      <sheetName val="Browse Data"/>
      <sheetName val="DropdownSizer"/>
      <sheetName val="International Translations"/>
      <sheetName val="Data Validation"/>
      <sheetName val="International Data"/>
      <sheetName val="Beispiel"/>
      <sheetName val="Dropdown Lists"/>
      <sheetName val="attributePTDM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中睿最近10日单量"/>
      <sheetName val="JH单量"/>
    </sheetNames>
    <sheetDataSet>
      <sheetData sheetId="0">
        <row r="2">
          <cell r="C2" t="str">
            <v>京汇SKU</v>
          </cell>
          <cell r="D2" t="str">
            <v>体积</v>
          </cell>
          <cell r="E2" t="str">
            <v>重量</v>
          </cell>
        </row>
        <row r="3">
          <cell r="C3" t="str">
            <v>下单日期</v>
          </cell>
        </row>
        <row r="4">
          <cell r="C4" t="str">
            <v>出货日期</v>
          </cell>
        </row>
        <row r="5">
          <cell r="C5" t="str">
            <v>入仓日期</v>
          </cell>
        </row>
        <row r="6">
          <cell r="C6" t="str">
            <v>YG-GM-WHT-10</v>
          </cell>
          <cell r="D6">
            <v>0.030192</v>
          </cell>
          <cell r="E6">
            <v>9.8</v>
          </cell>
        </row>
        <row r="7">
          <cell r="C7" t="str">
            <v>YG-GM-WHT-12</v>
          </cell>
          <cell r="D7">
            <v>0.033744</v>
          </cell>
          <cell r="E7">
            <v>10.4</v>
          </cell>
        </row>
        <row r="8">
          <cell r="C8" t="str">
            <v>YG-GM-WHT-16</v>
          </cell>
          <cell r="D8">
            <v>0.039072</v>
          </cell>
          <cell r="E8">
            <v>13.2</v>
          </cell>
        </row>
        <row r="9">
          <cell r="C9" t="str">
            <v>YG-GM-WHT-20</v>
          </cell>
          <cell r="D9">
            <v>0.047952</v>
          </cell>
          <cell r="E9">
            <v>16.3</v>
          </cell>
        </row>
        <row r="10">
          <cell r="C10" t="str">
            <v>YG-GM-HBGZ-10</v>
          </cell>
          <cell r="D10">
            <v>0.030192</v>
          </cell>
          <cell r="E10">
            <v>9.8</v>
          </cell>
        </row>
        <row r="11">
          <cell r="C11" t="str">
            <v>YG-GM-HBGZ-12</v>
          </cell>
          <cell r="D11">
            <v>0.033744</v>
          </cell>
          <cell r="E11">
            <v>10.4</v>
          </cell>
        </row>
        <row r="12">
          <cell r="C12" t="str">
            <v>YG-GM-HBGZ-16</v>
          </cell>
          <cell r="D12">
            <v>0.039072</v>
          </cell>
          <cell r="E12">
            <v>13.2</v>
          </cell>
        </row>
        <row r="13">
          <cell r="C13" t="str">
            <v>YG-GM-HBGZ-20</v>
          </cell>
          <cell r="D13">
            <v>0.047952</v>
          </cell>
          <cell r="E13">
            <v>16.3</v>
          </cell>
        </row>
        <row r="14">
          <cell r="C14" t="str">
            <v>YG-GM-BK-10</v>
          </cell>
          <cell r="D14">
            <v>0.030192</v>
          </cell>
          <cell r="E14">
            <v>9.8</v>
          </cell>
        </row>
        <row r="15">
          <cell r="C15" t="str">
            <v>YG-GM-BK-12</v>
          </cell>
          <cell r="D15">
            <v>0.033744</v>
          </cell>
          <cell r="E15">
            <v>10.4</v>
          </cell>
        </row>
        <row r="16">
          <cell r="C16" t="str">
            <v>YG-GM-BK-16</v>
          </cell>
          <cell r="D16">
            <v>0.039072</v>
          </cell>
          <cell r="E16">
            <v>13.2</v>
          </cell>
        </row>
        <row r="17">
          <cell r="C17" t="str">
            <v>YG-GM-BK-20</v>
          </cell>
          <cell r="D17">
            <v>0.047952</v>
          </cell>
          <cell r="E17">
            <v>16.3</v>
          </cell>
        </row>
        <row r="18">
          <cell r="C18" t="str">
            <v>XG-GM-BKWHT2/5</v>
          </cell>
          <cell r="D18">
            <v>0.019305</v>
          </cell>
          <cell r="E18">
            <v>6.1</v>
          </cell>
        </row>
        <row r="19">
          <cell r="C19" t="str">
            <v>XG-GM-BKWHT2/7</v>
          </cell>
          <cell r="D19">
            <v>0.022275</v>
          </cell>
          <cell r="E19">
            <v>7.9</v>
          </cell>
        </row>
        <row r="20">
          <cell r="C20" t="str">
            <v>XG-GM-BKWHT3/5</v>
          </cell>
          <cell r="D20">
            <v>0.022275</v>
          </cell>
          <cell r="E20">
            <v>8.6</v>
          </cell>
        </row>
        <row r="21">
          <cell r="C21" t="str">
            <v>XG-GM-BKWHT3/7</v>
          </cell>
          <cell r="D21">
            <v>0.0297</v>
          </cell>
          <cell r="E21">
            <v>11.1</v>
          </cell>
        </row>
        <row r="22">
          <cell r="C22" t="str">
            <v>XG-GM-WHT2/5</v>
          </cell>
          <cell r="D22">
            <v>0.019305</v>
          </cell>
          <cell r="E22">
            <v>6.1</v>
          </cell>
        </row>
        <row r="23">
          <cell r="C23" t="str">
            <v>XG-GM-WHT2/7</v>
          </cell>
          <cell r="D23">
            <v>0.022275</v>
          </cell>
          <cell r="E23">
            <v>7.9</v>
          </cell>
        </row>
        <row r="24">
          <cell r="C24" t="str">
            <v>XG-GM-WHT3/5</v>
          </cell>
          <cell r="D24">
            <v>0.022275</v>
          </cell>
          <cell r="E24">
            <v>8.6</v>
          </cell>
        </row>
        <row r="25">
          <cell r="C25" t="str">
            <v>XG-GM-WHT3/7</v>
          </cell>
          <cell r="D25">
            <v>0.0297</v>
          </cell>
          <cell r="E25">
            <v>11.1</v>
          </cell>
        </row>
        <row r="26">
          <cell r="C26" t="str">
            <v>XG-GM-YHBLK2/7</v>
          </cell>
          <cell r="D26">
            <v>0.022275</v>
          </cell>
          <cell r="E26">
            <v>7.9</v>
          </cell>
        </row>
        <row r="27">
          <cell r="C27" t="str">
            <v>XG-GM-YHBLK3/5</v>
          </cell>
          <cell r="D27">
            <v>0.0297</v>
          </cell>
          <cell r="E27">
            <v>11.1</v>
          </cell>
        </row>
        <row r="28">
          <cell r="C28" t="str">
            <v>XG-GM-YHWHT2/5</v>
          </cell>
          <cell r="D28">
            <v>0.022275</v>
          </cell>
          <cell r="E28">
            <v>7.9</v>
          </cell>
        </row>
        <row r="29">
          <cell r="C29" t="str">
            <v>XG-GM-YHWHT3/7</v>
          </cell>
          <cell r="D29">
            <v>0.0297</v>
          </cell>
          <cell r="E29">
            <v>11.1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  <pageSetUpPr fitToPage="1"/>
  </sheetPr>
  <dimension ref="A1:K63"/>
  <sheetViews>
    <sheetView tabSelected="1" view="pageBreakPreview" zoomScale="85" zoomScaleNormal="100" zoomScaleSheetLayoutView="85" workbookViewId="0">
      <pane xSplit="4" ySplit="3" topLeftCell="E4" activePane="bottomRight" state="frozen"/>
      <selection/>
      <selection pane="topRight"/>
      <selection pane="bottomLeft"/>
      <selection pane="bottomRight" activeCell="G11" sqref="G11"/>
    </sheetView>
  </sheetViews>
  <sheetFormatPr defaultColWidth="9" defaultRowHeight="29" customHeight="1"/>
  <cols>
    <col min="1" max="1" width="11.4666666666667" style="3" customWidth="1"/>
    <col min="2" max="2" width="29.1333333333333" style="3" customWidth="1"/>
    <col min="3" max="3" width="24.5333333333333" style="4" customWidth="1"/>
    <col min="4" max="4" width="6.86666666666667" style="3" customWidth="1"/>
    <col min="5" max="5" width="17.0583333333333" style="3" customWidth="1"/>
    <col min="6" max="6" width="15.6" style="5" customWidth="1"/>
    <col min="7" max="7" width="13.2333333333333" style="3" customWidth="1"/>
    <col min="8" max="8" width="17.1333333333333" style="3" customWidth="1"/>
    <col min="9" max="9" width="35.6" style="3" customWidth="1"/>
    <col min="10" max="10" width="4" style="3" hidden="1" customWidth="1"/>
    <col min="11" max="11" width="35.8" style="3" customWidth="1"/>
    <col min="12" max="12" width="23.4666666666667" style="3" customWidth="1"/>
    <col min="13" max="16384" width="9" style="3"/>
  </cols>
  <sheetData>
    <row r="1" s="1" customFormat="1" customHeight="1" spans="1:11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customHeight="1" spans="1:11">
      <c r="A2" s="8" t="s">
        <v>1</v>
      </c>
      <c r="B2" s="9" t="s">
        <v>0</v>
      </c>
      <c r="C2" s="10" t="s">
        <v>2</v>
      </c>
      <c r="D2" s="11"/>
      <c r="E2" s="11"/>
      <c r="F2" s="12"/>
      <c r="G2" s="13"/>
      <c r="H2" s="13"/>
      <c r="I2" s="13"/>
      <c r="J2" s="13"/>
      <c r="K2" s="13"/>
    </row>
    <row r="3" ht="39" spans="1:11">
      <c r="A3" s="14" t="s">
        <v>3</v>
      </c>
      <c r="B3" s="15" t="s">
        <v>4</v>
      </c>
      <c r="C3" s="16" t="s">
        <v>5</v>
      </c>
      <c r="D3" s="16" t="s">
        <v>6</v>
      </c>
      <c r="E3" s="16" t="s">
        <v>7</v>
      </c>
      <c r="F3" s="17" t="s">
        <v>8</v>
      </c>
      <c r="G3" s="16" t="s">
        <v>9</v>
      </c>
      <c r="H3" s="16" t="s">
        <v>10</v>
      </c>
      <c r="I3" s="16" t="s">
        <v>11</v>
      </c>
      <c r="J3" s="16" t="s">
        <v>12</v>
      </c>
      <c r="K3" s="16" t="s">
        <v>13</v>
      </c>
    </row>
    <row r="4" ht="64" customHeight="1" spans="1:11">
      <c r="A4" s="18">
        <v>1</v>
      </c>
      <c r="B4" s="19" t="s">
        <v>14</v>
      </c>
      <c r="C4" s="19" t="s">
        <v>15</v>
      </c>
      <c r="D4" s="20">
        <v>370</v>
      </c>
      <c r="E4" s="20" t="s">
        <v>16</v>
      </c>
      <c r="F4" s="21">
        <f>VLOOKUP(B4,[2]Sheet1!$C$2:$E$29,2,0)</f>
        <v>0.047952</v>
      </c>
      <c r="G4" s="22">
        <f>VLOOKUP(B4,[2]Sheet1!$C$2:$E$29,3,0)</f>
        <v>16.3</v>
      </c>
      <c r="H4" s="20" t="s">
        <v>17</v>
      </c>
      <c r="I4" s="28" t="s">
        <v>18</v>
      </c>
      <c r="J4" s="29"/>
      <c r="K4" s="30" t="s">
        <v>19</v>
      </c>
    </row>
    <row r="5" ht="64" customHeight="1" spans="1:11">
      <c r="A5" s="18">
        <v>2</v>
      </c>
      <c r="B5" s="19" t="s">
        <v>20</v>
      </c>
      <c r="C5" s="19" t="s">
        <v>21</v>
      </c>
      <c r="D5" s="20">
        <v>170</v>
      </c>
      <c r="E5" s="20" t="s">
        <v>16</v>
      </c>
      <c r="F5" s="21">
        <f>VLOOKUP(B5,[2]Sheet1!$C$2:$E$29,2,0)</f>
        <v>0.047952</v>
      </c>
      <c r="G5" s="22">
        <f>VLOOKUP(B5,[2]Sheet1!$C$2:$E$29,3,0)</f>
        <v>16.3</v>
      </c>
      <c r="H5" s="20" t="s">
        <v>22</v>
      </c>
      <c r="I5" s="28" t="s">
        <v>18</v>
      </c>
      <c r="J5" s="29"/>
      <c r="K5" s="31"/>
    </row>
    <row r="6" ht="64" customHeight="1" spans="1:11">
      <c r="A6" s="18">
        <v>3</v>
      </c>
      <c r="B6" s="19" t="s">
        <v>23</v>
      </c>
      <c r="C6" s="19" t="s">
        <v>24</v>
      </c>
      <c r="D6" s="20">
        <v>850</v>
      </c>
      <c r="E6" s="20" t="s">
        <v>16</v>
      </c>
      <c r="F6" s="21">
        <f>VLOOKUP(B6,[2]Sheet1!$C$2:$E$29,2,0)</f>
        <v>0.047952</v>
      </c>
      <c r="G6" s="22">
        <f>VLOOKUP(B6,[2]Sheet1!$C$2:$E$29,3,0)</f>
        <v>16.3</v>
      </c>
      <c r="H6" s="20" t="s">
        <v>25</v>
      </c>
      <c r="I6" s="28" t="s">
        <v>18</v>
      </c>
      <c r="J6" s="29"/>
      <c r="K6" s="31"/>
    </row>
    <row r="7" s="2" customFormat="1" customHeight="1" spans="1:11">
      <c r="A7" s="23" t="s">
        <v>26</v>
      </c>
      <c r="B7" s="24"/>
      <c r="C7" s="24"/>
      <c r="D7" s="18">
        <f>SUM(D4:D6)</f>
        <v>1390</v>
      </c>
      <c r="E7" s="18"/>
      <c r="F7" s="25">
        <f>D4*F4+D5*F5+D6*F6</f>
        <v>66.65328</v>
      </c>
      <c r="G7" s="25">
        <f>D4*G4+D5*G5+D6*G6</f>
        <v>22657</v>
      </c>
      <c r="H7" s="25"/>
      <c r="I7" s="28"/>
      <c r="J7" s="32"/>
      <c r="K7" s="33"/>
    </row>
    <row r="8" customHeight="1" spans="1:7">
      <c r="A8" s="26"/>
      <c r="C8" s="27"/>
      <c r="F8"/>
      <c r="G8"/>
    </row>
    <row r="9" customHeight="1" spans="1:7">
      <c r="A9" s="26"/>
      <c r="F9"/>
      <c r="G9"/>
    </row>
    <row r="10" customHeight="1" spans="1:7">
      <c r="A10" s="26"/>
      <c r="F10"/>
      <c r="G10"/>
    </row>
    <row r="11" customHeight="1" spans="1:7">
      <c r="A11" s="26"/>
      <c r="C11" s="27"/>
      <c r="F11"/>
      <c r="G11"/>
    </row>
    <row r="12" customHeight="1" spans="1:7">
      <c r="A12" s="26"/>
      <c r="C12" s="27"/>
      <c r="F12"/>
      <c r="G12"/>
    </row>
    <row r="13" customHeight="1" spans="1:7">
      <c r="A13" s="26"/>
      <c r="C13" s="27"/>
      <c r="F13"/>
      <c r="G13"/>
    </row>
    <row r="14" customHeight="1" spans="1:3">
      <c r="A14" s="26"/>
      <c r="C14" s="27"/>
    </row>
    <row r="15" customHeight="1" spans="1:1">
      <c r="A15" s="26"/>
    </row>
    <row r="16" customHeight="1" spans="1:1">
      <c r="A16" s="26"/>
    </row>
    <row r="17" customHeight="1" spans="1:1">
      <c r="A17" s="26"/>
    </row>
    <row r="18" customHeight="1" spans="1:1">
      <c r="A18" s="26"/>
    </row>
    <row r="19" customHeight="1" spans="1:1">
      <c r="A19" s="26"/>
    </row>
    <row r="20" customHeight="1" spans="1:1">
      <c r="A20" s="26"/>
    </row>
    <row r="21" customHeight="1" spans="1:1">
      <c r="A21" s="26"/>
    </row>
    <row r="22" customHeight="1" spans="1:1">
      <c r="A22" s="26"/>
    </row>
    <row r="23" customHeight="1" spans="1:1">
      <c r="A23" s="26"/>
    </row>
    <row r="24" customHeight="1" spans="1:1">
      <c r="A24" s="26"/>
    </row>
    <row r="25" customHeight="1" spans="1:1">
      <c r="A25" s="26"/>
    </row>
    <row r="26" customHeight="1" spans="1:1">
      <c r="A26" s="26"/>
    </row>
    <row r="27" customHeight="1" spans="1:1">
      <c r="A27" s="26"/>
    </row>
    <row r="28" customHeight="1" spans="1:1">
      <c r="A28" s="26"/>
    </row>
    <row r="29" customHeight="1" spans="1:1">
      <c r="A29" s="26"/>
    </row>
    <row r="30" customHeight="1" spans="1:1">
      <c r="A30" s="26"/>
    </row>
    <row r="31" customHeight="1" spans="1:1">
      <c r="A31" s="26"/>
    </row>
    <row r="32" customHeight="1" spans="1:1">
      <c r="A32" s="26"/>
    </row>
    <row r="33" customHeight="1" spans="1:1">
      <c r="A33" s="26"/>
    </row>
    <row r="34" customHeight="1" spans="1:1">
      <c r="A34" s="26"/>
    </row>
    <row r="35" customHeight="1" spans="1:1">
      <c r="A35" s="26"/>
    </row>
    <row r="36" customHeight="1" spans="1:1">
      <c r="A36" s="26"/>
    </row>
    <row r="37" customHeight="1" spans="1:1">
      <c r="A37" s="26"/>
    </row>
    <row r="38" customHeight="1" spans="1:1">
      <c r="A38" s="26"/>
    </row>
    <row r="39" customHeight="1" spans="1:1">
      <c r="A39" s="26"/>
    </row>
    <row r="40" customHeight="1" spans="1:1">
      <c r="A40" s="26"/>
    </row>
    <row r="41" customHeight="1" spans="1:1">
      <c r="A41" s="26"/>
    </row>
    <row r="42" customHeight="1" spans="1:1">
      <c r="A42" s="26"/>
    </row>
    <row r="43" customHeight="1" spans="1:1">
      <c r="A43" s="26"/>
    </row>
    <row r="44" customHeight="1" spans="1:1">
      <c r="A44" s="26"/>
    </row>
    <row r="45" customHeight="1" spans="1:1">
      <c r="A45" s="26"/>
    </row>
    <row r="46" customHeight="1" spans="1:1">
      <c r="A46" s="26"/>
    </row>
    <row r="47" customHeight="1" spans="1:1">
      <c r="A47" s="26"/>
    </row>
    <row r="48" customHeight="1" spans="1:1">
      <c r="A48" s="26"/>
    </row>
    <row r="49" customHeight="1" spans="1:1">
      <c r="A49" s="26"/>
    </row>
    <row r="50" customHeight="1" spans="1:1">
      <c r="A50" s="26"/>
    </row>
    <row r="51" customHeight="1" spans="1:1">
      <c r="A51" s="26"/>
    </row>
    <row r="52" customHeight="1" spans="1:1">
      <c r="A52" s="26"/>
    </row>
    <row r="53" customHeight="1" spans="1:1">
      <c r="A53" s="26"/>
    </row>
    <row r="54" customHeight="1" spans="1:1">
      <c r="A54" s="26"/>
    </row>
    <row r="55" customHeight="1" spans="1:1">
      <c r="A55" s="26"/>
    </row>
    <row r="56" customHeight="1" spans="1:1">
      <c r="A56" s="26"/>
    </row>
    <row r="57" customHeight="1" spans="1:1">
      <c r="A57" s="26"/>
    </row>
    <row r="58" customHeight="1" spans="1:1">
      <c r="A58" s="26"/>
    </row>
    <row r="59" customHeight="1" spans="1:1">
      <c r="A59" s="26"/>
    </row>
    <row r="60" customHeight="1" spans="1:1">
      <c r="A60" s="26"/>
    </row>
    <row r="61" customHeight="1" spans="1:1">
      <c r="A61" s="26"/>
    </row>
    <row r="62" customHeight="1" spans="1:1">
      <c r="A62" s="26"/>
    </row>
    <row r="63" customHeight="1" spans="1:1">
      <c r="A63" s="26"/>
    </row>
  </sheetData>
  <mergeCells count="2">
    <mergeCell ref="A1:K1"/>
    <mergeCell ref="K4:K6"/>
  </mergeCells>
  <pageMargins left="0.747916666666667" right="0.235416666666667" top="0.629166666666667" bottom="1" header="0.511805555555556" footer="0.511805555555556"/>
  <pageSetup paperSize="9" scale="44" fitToHeight="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01 建仓计划表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王蓉</dc:creator>
  <cp:lastModifiedBy>xuan</cp:lastModifiedBy>
  <dcterms:created xsi:type="dcterms:W3CDTF">2018-04-19T07:49:00Z</dcterms:created>
  <dcterms:modified xsi:type="dcterms:W3CDTF">2020-11-06T03:38:51Z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