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285" windowWidth="14805" windowHeight="7830" tabRatio="569" firstSheet="1" activeTab="1"/>
  </bookViews>
  <sheets>
    <sheet name="待辦事項" sheetId="1" r:id="rId1"/>
    <sheet name="通路整合" sheetId="2" r:id="rId2"/>
    <sheet name="問題點彙整" sheetId="4" r:id="rId3"/>
    <sheet name="服務停止統計" sheetId="7" r:id="rId4"/>
    <sheet name="重要事件變更上版" sheetId="9" r:id="rId5"/>
    <sheet name="通路整合筆記" sheetId="8" r:id="rId6"/>
    <sheet name="Beacon介接" sheetId="10" r:id="rId7"/>
  </sheets>
  <definedNames>
    <definedName name="_xlnm._FilterDatabase" localSheetId="3" hidden="1">服務停止統計!$A$1:$E$23</definedName>
    <definedName name="_xlnm._FilterDatabase" localSheetId="0" hidden="1">待辦事項!$C$1:$C$10</definedName>
  </definedNames>
  <calcPr calcId="162913"/>
</workbook>
</file>

<file path=xl/calcChain.xml><?xml version="1.0" encoding="utf-8"?>
<calcChain xmlns="http://schemas.openxmlformats.org/spreadsheetml/2006/main">
  <c r="A6" i="2" l="1"/>
  <c r="A10" i="2" l="1"/>
  <c r="A8" i="2"/>
  <c r="A7" i="2"/>
  <c r="A4" i="2"/>
</calcChain>
</file>

<file path=xl/sharedStrings.xml><?xml version="1.0" encoding="utf-8"?>
<sst xmlns="http://schemas.openxmlformats.org/spreadsheetml/2006/main" count="324" uniqueCount="265">
  <si>
    <t>日期</t>
    <phoneticPr fontId="1" type="noConversion"/>
  </si>
  <si>
    <t>簡述</t>
    <phoneticPr fontId="1" type="noConversion"/>
  </si>
  <si>
    <t>開放式共用資料庫預估表詢問DBA</t>
    <phoneticPr fontId="1" type="noConversion"/>
  </si>
  <si>
    <t>fcb/dbftp申請開放OAO之fcb079\wms目錄權限</t>
    <phoneticPr fontId="1" type="noConversion"/>
  </si>
  <si>
    <t>追蹤數銀處彙整各單位申請簡訊系統系統帳號、密碼進度</t>
    <phoneticPr fontId="1" type="noConversion"/>
  </si>
  <si>
    <t>詢問9F廖恩賜新客服系統資料至BIG DATA之layout</t>
    <phoneticPr fontId="1" type="noConversion"/>
  </si>
  <si>
    <t>系統使用者登記簿帳號確認、用印</t>
    <phoneticPr fontId="1" type="noConversion"/>
  </si>
  <si>
    <t>與Aiden確認Runtime之ITAdmin群組角色設定</t>
    <phoneticPr fontId="1" type="noConversion"/>
  </si>
  <si>
    <t>追蹤WAF防禦機制效能問題</t>
    <phoneticPr fontId="1" type="noConversion"/>
  </si>
  <si>
    <t>完成日期</t>
    <phoneticPr fontId="1" type="noConversion"/>
  </si>
  <si>
    <t>完成(V)</t>
    <phoneticPr fontId="1" type="noConversion"/>
  </si>
  <si>
    <t>追查PC連結伺服器防火牆3389</t>
    <phoneticPr fontId="1" type="noConversion"/>
  </si>
  <si>
    <t>V</t>
    <phoneticPr fontId="1" type="noConversion"/>
  </si>
  <si>
    <t>V</t>
    <phoneticPr fontId="1" type="noConversion"/>
  </si>
  <si>
    <t>與小董確認系統交接日期</t>
    <phoneticPr fontId="1" type="noConversion"/>
  </si>
  <si>
    <t>申請開放連結簡訊系統之防火牆</t>
    <phoneticPr fontId="1" type="noConversion"/>
  </si>
  <si>
    <t>通路名稱</t>
    <phoneticPr fontId="1" type="noConversion"/>
  </si>
  <si>
    <t>Interact廣告</t>
    <phoneticPr fontId="1" type="noConversion"/>
  </si>
  <si>
    <t>V</t>
    <phoneticPr fontId="1" type="noConversion"/>
  </si>
  <si>
    <t>資訊窗口</t>
    <phoneticPr fontId="1" type="noConversion"/>
  </si>
  <si>
    <t>藍毓豪</t>
    <phoneticPr fontId="1" type="noConversion"/>
  </si>
  <si>
    <t>黃明正</t>
    <phoneticPr fontId="1" type="noConversion"/>
  </si>
  <si>
    <t>吳志偉</t>
    <phoneticPr fontId="1" type="noConversion"/>
  </si>
  <si>
    <t>高嘉宏</t>
    <phoneticPr fontId="1" type="noConversion"/>
  </si>
  <si>
    <t>侯棨鐙</t>
    <phoneticPr fontId="1" type="noConversion"/>
  </si>
  <si>
    <t>I/O</t>
    <phoneticPr fontId="1" type="noConversion"/>
  </si>
  <si>
    <t>I/O</t>
    <phoneticPr fontId="1" type="noConversion"/>
  </si>
  <si>
    <t>I</t>
    <phoneticPr fontId="1" type="noConversion"/>
  </si>
  <si>
    <t>I</t>
    <phoneticPr fontId="1" type="noConversion"/>
  </si>
  <si>
    <t>O</t>
    <phoneticPr fontId="1" type="noConversion"/>
  </si>
  <si>
    <t>業管窗口</t>
    <phoneticPr fontId="1" type="noConversion"/>
  </si>
  <si>
    <t>理財_羅聰緯</t>
    <phoneticPr fontId="1" type="noConversion"/>
  </si>
  <si>
    <t>Adobe Sensor(正式)</t>
    <phoneticPr fontId="1" type="noConversion"/>
  </si>
  <si>
    <t>Adobe Sensor(測試)</t>
    <phoneticPr fontId="1" type="noConversion"/>
  </si>
  <si>
    <t>10.14.88.96</t>
    <phoneticPr fontId="1" type="noConversion"/>
  </si>
  <si>
    <t>數銀_白仁豪</t>
    <phoneticPr fontId="1" type="noConversion"/>
  </si>
  <si>
    <t>數銀_士宏</t>
    <phoneticPr fontId="1" type="noConversion"/>
  </si>
  <si>
    <t>210.59.232.113~114</t>
    <phoneticPr fontId="1" type="noConversion"/>
  </si>
  <si>
    <t>問題描述</t>
    <phoneticPr fontId="1" type="noConversion"/>
  </si>
  <si>
    <t>解決方案</t>
    <phoneticPr fontId="1" type="noConversion"/>
  </si>
  <si>
    <t>Interact Design Time之Campaign執行後，無名單產生</t>
    <phoneticPr fontId="1" type="noConversion"/>
  </si>
  <si>
    <t>開啟該流程圖後，發現有流程之間未拉線，造成流程圖未執行完成</t>
    <phoneticPr fontId="1" type="noConversion"/>
  </si>
  <si>
    <t>V</t>
    <phoneticPr fontId="1" type="noConversion"/>
  </si>
  <si>
    <t>V</t>
    <phoneticPr fontId="1" type="noConversion"/>
  </si>
  <si>
    <t>由數銀處確認layout並通知信卡處、通路部</t>
    <phoneticPr fontId="1" type="noConversion"/>
  </si>
  <si>
    <t>由璟鋒申請tag Server禁止3389</t>
    <phoneticPr fontId="1" type="noConversion"/>
  </si>
  <si>
    <t>待IBM開發完帳號密碼輸入畫面後，再由業管單位申請簡訊系統帳號</t>
    <phoneticPr fontId="1" type="noConversion"/>
  </si>
  <si>
    <t>get Offer之API部署至208之9080(For 迎賓系統)</t>
    <phoneticPr fontId="1" type="noConversion"/>
  </si>
  <si>
    <t>WebSphere版本提升(For弱點修補)</t>
    <phoneticPr fontId="1" type="noConversion"/>
  </si>
  <si>
    <t>測試機移至VM，空出一台實體機</t>
    <phoneticPr fontId="1" type="noConversion"/>
  </si>
  <si>
    <t>第ｅ支付廠商測試無法解析bdtag-uat.firstbank.com.tw</t>
    <phoneticPr fontId="1" type="noConversion"/>
  </si>
  <si>
    <t>測試機Window Update無法更新</t>
    <phoneticPr fontId="1" type="noConversion"/>
  </si>
  <si>
    <t>家昇反映經理放行部署時，出現錯誤</t>
    <phoneticPr fontId="1" type="noConversion"/>
  </si>
  <si>
    <t>Interact Design Time用Chrome開啟Campaign流程圖後，選取--&gt;確認、取消鍵後，系統無回應</t>
    <phoneticPr fontId="1" type="noConversion"/>
  </si>
  <si>
    <t>V</t>
    <phoneticPr fontId="1" type="noConversion"/>
  </si>
  <si>
    <t>第ｅ支付之Web Server在DMZ測試區，可以解析Domain Name，但無法連結該IP之80 port，需開通防火牆</t>
    <phoneticPr fontId="1" type="noConversion"/>
  </si>
  <si>
    <t>改以LDAP認證後，需重新啟動六台RunTime，始能以LDAP帳號放行部署</t>
    <phoneticPr fontId="1" type="noConversion"/>
  </si>
  <si>
    <t>V</t>
    <phoneticPr fontId="1" type="noConversion"/>
  </si>
  <si>
    <t>王恩晞</t>
    <phoneticPr fontId="1" type="noConversion"/>
  </si>
  <si>
    <t>V</t>
    <phoneticPr fontId="1" type="noConversion"/>
  </si>
  <si>
    <t>測試機DB帳號bdadmin密碼與正式機相同</t>
    <phoneticPr fontId="1" type="noConversion"/>
  </si>
  <si>
    <t>IBM提供Cognose過版程序</t>
    <phoneticPr fontId="1" type="noConversion"/>
  </si>
  <si>
    <t>Interact log檔縮小</t>
    <phoneticPr fontId="1" type="noConversion"/>
  </si>
  <si>
    <t>1.本機安全性原則--拒絕透過遠端桌面服務登入加入administrator、bdscheduler
2.確認伺服器時間同步</t>
    <phoneticPr fontId="1" type="noConversion"/>
  </si>
  <si>
    <t>1.206連DW5防火牆申請
2.DW5之CIF、EDM黑名單申請建置</t>
    <phoneticPr fontId="1" type="noConversion"/>
  </si>
  <si>
    <t>EDM、SMS上版程序設定未完成</t>
    <phoneticPr fontId="1" type="noConversion"/>
  </si>
  <si>
    <t>DB帳號bdadmin需要有create table權限</t>
    <phoneticPr fontId="1" type="noConversion"/>
  </si>
  <si>
    <t>Campaign起專案</t>
    <phoneticPr fontId="1" type="noConversion"/>
  </si>
  <si>
    <t>V</t>
    <phoneticPr fontId="1" type="noConversion"/>
  </si>
  <si>
    <t>提升防毒軟體防護模組、確認防毒軟體排程完整掃描</t>
    <phoneticPr fontId="1" type="noConversion"/>
  </si>
  <si>
    <t>V</t>
    <phoneticPr fontId="1" type="noConversion"/>
  </si>
  <si>
    <t>206重開機後IBM Campaign Listener未啟動，增加Script</t>
    <phoneticPr fontId="1" type="noConversion"/>
  </si>
  <si>
    <t>Adobe DPU移至205</t>
    <phoneticPr fontId="1" type="noConversion"/>
  </si>
  <si>
    <t>Cognose報表整合至Interact介面</t>
    <phoneticPr fontId="1" type="noConversion"/>
  </si>
  <si>
    <t>Cognose開發介面沒有權限控管</t>
    <phoneticPr fontId="1" type="noConversion"/>
  </si>
  <si>
    <t>V</t>
    <phoneticPr fontId="1" type="noConversion"/>
  </si>
  <si>
    <t>迎賓系統介接情境展示</t>
    <phoneticPr fontId="1" type="noConversion"/>
  </si>
  <si>
    <t>API文件調整</t>
    <phoneticPr fontId="1" type="noConversion"/>
  </si>
  <si>
    <t>SMS帳號密碼輸入之密碼暗碼顯示</t>
    <phoneticPr fontId="1" type="noConversion"/>
  </si>
  <si>
    <t>Adobe客戶行為預測與分析運用主題報表了解</t>
    <phoneticPr fontId="1" type="noConversion"/>
  </si>
  <si>
    <t>日期</t>
    <phoneticPr fontId="1" type="noConversion"/>
  </si>
  <si>
    <t>IP</t>
    <phoneticPr fontId="1" type="noConversion"/>
  </si>
  <si>
    <t>問題簡述</t>
    <phoneticPr fontId="1" type="noConversion"/>
  </si>
  <si>
    <t>解決方式</t>
    <phoneticPr fontId="1" type="noConversion"/>
  </si>
  <si>
    <t>網路不通</t>
    <phoneticPr fontId="1" type="noConversion"/>
  </si>
  <si>
    <t>203、206</t>
    <phoneticPr fontId="1" type="noConversion"/>
  </si>
  <si>
    <t>12/9切換網卡、MAC</t>
    <phoneticPr fontId="1" type="noConversion"/>
  </si>
  <si>
    <t>12/12更換網路線</t>
    <phoneticPr fontId="1" type="noConversion"/>
  </si>
  <si>
    <t>12/15更換網路線、Swich Port</t>
    <phoneticPr fontId="1" type="noConversion"/>
  </si>
  <si>
    <t>Node2 Crash</t>
    <phoneticPr fontId="1" type="noConversion"/>
  </si>
  <si>
    <t>208</t>
    <phoneticPr fontId="1" type="noConversion"/>
  </si>
  <si>
    <t>Node1 Crash</t>
    <phoneticPr fontId="1" type="noConversion"/>
  </si>
  <si>
    <t>時間</t>
    <phoneticPr fontId="1" type="noConversion"/>
  </si>
  <si>
    <t>企網APP</t>
    <phoneticPr fontId="1" type="noConversion"/>
  </si>
  <si>
    <t>I</t>
    <phoneticPr fontId="1" type="noConversion"/>
  </si>
  <si>
    <t>張郁芬</t>
    <phoneticPr fontId="1" type="noConversion"/>
  </si>
  <si>
    <t>WebConnect.js</t>
    <phoneticPr fontId="1" type="noConversion"/>
  </si>
  <si>
    <t>JS檔名</t>
    <phoneticPr fontId="1" type="noConversion"/>
  </si>
  <si>
    <t>新客服系統</t>
    <phoneticPr fontId="1" type="noConversion"/>
  </si>
  <si>
    <t>O</t>
    <phoneticPr fontId="1" type="noConversion"/>
  </si>
  <si>
    <t>王瑞欽</t>
    <phoneticPr fontId="1" type="noConversion"/>
  </si>
  <si>
    <t>API</t>
    <phoneticPr fontId="1" type="noConversion"/>
  </si>
  <si>
    <t>WebConnect-card.js</t>
    <phoneticPr fontId="1" type="noConversion"/>
  </si>
  <si>
    <t>WebConnect-fbweb.js</t>
    <phoneticPr fontId="1" type="noConversion"/>
  </si>
  <si>
    <t>WebConnect-fund.js</t>
    <phoneticPr fontId="1" type="noConversion"/>
  </si>
  <si>
    <t>WebConnect-ibank.js</t>
    <phoneticPr fontId="1" type="noConversion"/>
  </si>
  <si>
    <t>WebConnect-pay.js</t>
    <phoneticPr fontId="1" type="noConversion"/>
  </si>
  <si>
    <t>信卡_牛維娟</t>
    <phoneticPr fontId="1" type="noConversion"/>
  </si>
  <si>
    <t>第ｅ行動APP</t>
    <phoneticPr fontId="1" type="noConversion"/>
  </si>
  <si>
    <t>測試環境</t>
    <phoneticPr fontId="1" type="noConversion"/>
  </si>
  <si>
    <t>http://bdaddpt01.firstbank.com.tw:9080/webads/jsp/WebConnector.jsp</t>
  </si>
  <si>
    <t>正式環境
(runtime1, runtime2皆須設定)</t>
    <phoneticPr fontId="1" type="noConversion"/>
  </si>
  <si>
    <t>四、 WebConnector設定</t>
    <phoneticPr fontId="1" type="noConversion"/>
  </si>
  <si>
    <t xml:space="preserve">runtime1:bdintrp01.firstbank.com.tw:9080/webads/jsp/WebConnector.jsp
runtime2:bdintrp02.firstbank.com.tw:9080/webads/jsp/WebConnector.jsp </t>
    <phoneticPr fontId="1" type="noConversion"/>
  </si>
  <si>
    <t>整合支付程式上版</t>
    <phoneticPr fontId="1" type="noConversion"/>
  </si>
  <si>
    <t>208</t>
    <phoneticPr fontId="1" type="noConversion"/>
  </si>
  <si>
    <t>Node2、3 Crash</t>
    <phoneticPr fontId="1" type="noConversion"/>
  </si>
  <si>
    <t>203、206</t>
    <phoneticPr fontId="1" type="noConversion"/>
  </si>
  <si>
    <t>信用卡處</t>
    <phoneticPr fontId="1" type="noConversion"/>
  </si>
  <si>
    <t>203、206</t>
    <phoneticPr fontId="1" type="noConversion"/>
  </si>
  <si>
    <t>防毒軟體網路防護模組移除</t>
    <phoneticPr fontId="1" type="noConversion"/>
  </si>
  <si>
    <t>205、209、210</t>
    <phoneticPr fontId="1" type="noConversion"/>
  </si>
  <si>
    <t>再觀察</t>
    <phoneticPr fontId="1" type="noConversion"/>
  </si>
  <si>
    <t>整合支付</t>
    <phoneticPr fontId="1" type="noConversion"/>
  </si>
  <si>
    <t>通路測試區</t>
    <phoneticPr fontId="1" type="noConversion"/>
  </si>
  <si>
    <t>開新視窗，覆蓋原廣告版位</t>
    <phoneticPr fontId="1" type="noConversion"/>
  </si>
  <si>
    <t>10.14.89.31:9080/servlet/fbweb/Home</t>
    <phoneticPr fontId="1" type="noConversion"/>
  </si>
  <si>
    <t>enhanced pages</t>
    <phoneticPr fontId="1" type="noConversion"/>
  </si>
  <si>
    <t>index.action</t>
    <phoneticPr fontId="1" type="noConversion"/>
  </si>
  <si>
    <t>Image_Banner_Link.flt
Image_Banner_Link_Bottom.flt</t>
    <phoneticPr fontId="1" type="noConversion"/>
  </si>
  <si>
    <t>new firstbank</t>
    <phoneticPr fontId="1" type="noConversion"/>
  </si>
  <si>
    <t>TopBanner_Homepage.flt</t>
    <phoneticPr fontId="1" type="noConversion"/>
  </si>
  <si>
    <t>CCardBanner</t>
    <phoneticPr fontId="1" type="noConversion"/>
  </si>
  <si>
    <t>CreditCard_Banner.flt</t>
    <phoneticPr fontId="1" type="noConversion"/>
  </si>
  <si>
    <t>fund website</t>
    <phoneticPr fontId="1" type="noConversion"/>
  </si>
  <si>
    <t>fund.flt</t>
    <phoneticPr fontId="1" type="noConversion"/>
  </si>
  <si>
    <t>ibank
ibank_login</t>
    <phoneticPr fontId="1" type="noConversion"/>
  </si>
  <si>
    <t>ibank_banner.flt
ibank_logined.flt</t>
    <phoneticPr fontId="1" type="noConversion"/>
  </si>
  <si>
    <t>官網_信用卡專區</t>
    <phoneticPr fontId="1" type="noConversion"/>
  </si>
  <si>
    <t>HTML display Type(.flt)</t>
    <phoneticPr fontId="1" type="noConversion"/>
  </si>
  <si>
    <t>V</t>
    <phoneticPr fontId="1" type="noConversion"/>
  </si>
  <si>
    <t>IBM已在測試機完成每分鐘的BAT去監控LISTENER並啟動
但
20170308-(106第一季弱點修補執行時)系管有建議把Campaign Listener服務設定為  延後啟動
看是否可行</t>
    <phoneticPr fontId="1" type="noConversion"/>
  </si>
  <si>
    <t xml:space="preserve">210.59.232.88
210.59.232.89
</t>
    <phoneticPr fontId="1" type="noConversion"/>
  </si>
  <si>
    <t>10.20.10.71
10.20.10.72</t>
    <phoneticPr fontId="1" type="noConversion"/>
  </si>
  <si>
    <t>Inbond
/Outbond</t>
    <phoneticPr fontId="1" type="noConversion"/>
  </si>
  <si>
    <t>BIG DATA
上線日期</t>
    <phoneticPr fontId="1" type="noConversion"/>
  </si>
  <si>
    <t>通路
上線日期</t>
    <phoneticPr fontId="1" type="noConversion"/>
  </si>
  <si>
    <t>通路IP</t>
    <phoneticPr fontId="1" type="noConversion"/>
  </si>
  <si>
    <t>開發：信卡_牛維娟
過版：黃建富</t>
    <phoneticPr fontId="1" type="noConversion"/>
  </si>
  <si>
    <t xml:space="preserve">迎賓系統 </t>
    <phoneticPr fontId="1" type="noConversion"/>
  </si>
  <si>
    <t>提供API 呼叫</t>
    <phoneticPr fontId="1" type="noConversion"/>
  </si>
  <si>
    <t>江協家</t>
    <phoneticPr fontId="1" type="noConversion"/>
  </si>
  <si>
    <t>EDM系統</t>
    <phoneticPr fontId="1" type="noConversion"/>
  </si>
  <si>
    <t>簡訊系統(SMS)</t>
    <phoneticPr fontId="1" type="noConversion"/>
  </si>
  <si>
    <t>張美鳳</t>
    <phoneticPr fontId="1" type="noConversion"/>
  </si>
  <si>
    <t>FTP到OAO EDM去抓</t>
    <phoneticPr fontId="1" type="noConversion"/>
  </si>
  <si>
    <t>210.66.210.11</t>
  </si>
  <si>
    <t xml:space="preserve">210.59.232.82  210.59.232.83             10.20.4.142        
10.20.4.143        </t>
    <phoneticPr fontId="1" type="noConversion"/>
  </si>
  <si>
    <t>10.20.4.235
10.20.4.236</t>
    <phoneticPr fontId="1" type="noConversion"/>
  </si>
  <si>
    <t>2017-07369</t>
  </si>
  <si>
    <t>賴文傑</t>
    <phoneticPr fontId="1" type="noConversion"/>
  </si>
  <si>
    <t>WAS升級8.5.5.4
WAF_IIS_Crypto
IIS使用本地時間為檔案命名</t>
    <phoneticPr fontId="1" type="noConversion"/>
  </si>
  <si>
    <t>經理00770027 部署失敗，錯誤訊息
鑑別失敗，您輸入的登入資訊可能無效，或伺服器群組無法使用，或是伺服器群組已重新啟動。</t>
    <phoneticPr fontId="1" type="noConversion"/>
  </si>
  <si>
    <t>[5/4/17 10:04:08:024 CST] 00008eb8 ServletWrappe E com.ibm.ws.webcontainer.servlet.ServletWrapper service SRVE0014E: Uncaught service() exception root cause InteractJSService: java.net.SocketTimeoutException: Async operation timed out</t>
    <phoneticPr fontId="1" type="noConversion"/>
  </si>
  <si>
    <t>[5/4/17 10:13:43:809 CST] 00000034 ThreadMonitor W   WSVR0605W: Thread "WebContainer : 86" (00008ebb) has been active for 635731 milliseconds and may be hung.  There is/are 1 thread(s) in total in the server that may be hung.</t>
    <phoneticPr fontId="1" type="noConversion"/>
  </si>
  <si>
    <t xml:space="preserve">Server重新開機，Node1、Node2、Node3服務同時啟動，互搶該檔案的存取權，若沒搶到就會出現存取被拒，而造成後續問題發生。
</t>
    <phoneticPr fontId="1" type="noConversion"/>
  </si>
  <si>
    <t>http://bdintrp01.firstbank.com.tw:9081/interact/servlet/DeploymentServlent 的重新載入通知失敗
非預期的部署異常狀況:
E:\IBM\EMM\Interact\Ecache\PatternStateCache.data(0 KB)存取被拒</t>
    <phoneticPr fontId="1" type="noConversion"/>
  </si>
  <si>
    <t>205</t>
    <phoneticPr fontId="1" type="noConversion"/>
  </si>
  <si>
    <t>API測試區10.14.88.64</t>
    <phoneticPr fontId="1" type="noConversion"/>
  </si>
  <si>
    <t>API測試區
10.14.89.51
10.14.89.52</t>
    <phoneticPr fontId="1" type="noConversion"/>
  </si>
  <si>
    <t>203、206</t>
    <phoneticPr fontId="1" type="noConversion"/>
  </si>
  <si>
    <t>210.59.232.116、117、118</t>
    <phoneticPr fontId="1" type="noConversion"/>
  </si>
  <si>
    <t>官網(英文版)</t>
    <phoneticPr fontId="1" type="noConversion"/>
  </si>
  <si>
    <t xml:space="preserve">BIG DATA系統
</t>
    <phoneticPr fontId="1" type="noConversion"/>
  </si>
  <si>
    <t>210.59.232.88~89
(IHS-ibmHTTP Server )</t>
    <phoneticPr fontId="1" type="noConversion"/>
  </si>
  <si>
    <t>210.59.232.96~97(IHS)
210.59.232.53~54(舊的)</t>
    <phoneticPr fontId="1" type="noConversion"/>
  </si>
  <si>
    <r>
      <t xml:space="preserve">10.14.84.15
</t>
    </r>
    <r>
      <rPr>
        <strike/>
        <sz val="12"/>
        <color theme="1"/>
        <rFont val="新細明體"/>
        <family val="1"/>
        <charset val="136"/>
        <scheme val="minor"/>
      </rPr>
      <t>10.10.75.132(舊的)</t>
    </r>
    <phoneticPr fontId="1" type="noConversion"/>
  </si>
  <si>
    <t>10.14.88.198</t>
    <phoneticPr fontId="1" type="noConversion"/>
  </si>
  <si>
    <t>203、206</t>
    <phoneticPr fontId="1" type="noConversion"/>
  </si>
  <si>
    <t>Beacon系統</t>
    <phoneticPr fontId="1" type="noConversion"/>
  </si>
  <si>
    <t>O</t>
    <phoneticPr fontId="1" type="noConversion"/>
  </si>
  <si>
    <t>10.14.88.111</t>
    <phoneticPr fontId="1" type="noConversion"/>
  </si>
  <si>
    <t>208:9081</t>
    <phoneticPr fontId="1" type="noConversion"/>
  </si>
  <si>
    <t>208:9082</t>
    <phoneticPr fontId="1" type="noConversion"/>
  </si>
  <si>
    <t>208:9082</t>
    <phoneticPr fontId="1" type="noConversion"/>
  </si>
  <si>
    <t>208 node2</t>
    <phoneticPr fontId="1" type="noConversion"/>
  </si>
  <si>
    <t>208 node2</t>
    <phoneticPr fontId="1" type="noConversion"/>
  </si>
  <si>
    <t>208 node3</t>
    <phoneticPr fontId="1" type="noConversion"/>
  </si>
  <si>
    <t>208:9081</t>
    <phoneticPr fontId="1" type="noConversion"/>
  </si>
  <si>
    <t>208 node2</t>
    <phoneticPr fontId="1" type="noConversion"/>
  </si>
  <si>
    <t>203、206</t>
    <phoneticPr fontId="1" type="noConversion"/>
  </si>
  <si>
    <t>網路不通</t>
    <phoneticPr fontId="1" type="noConversion"/>
  </si>
  <si>
    <t>註:應該是9/23凌晨(206的18:00批次有正常執行</t>
    <phoneticPr fontId="1" type="noConversion"/>
  </si>
  <si>
    <t>207:9081</t>
    <phoneticPr fontId="1" type="noConversion"/>
  </si>
  <si>
    <t>207 node2</t>
    <phoneticPr fontId="1" type="noConversion"/>
  </si>
  <si>
    <t>208 node2</t>
    <phoneticPr fontId="1" type="noConversion"/>
  </si>
  <si>
    <t>208:9082</t>
    <phoneticPr fontId="1" type="noConversion"/>
  </si>
  <si>
    <t>數X_白仁豪</t>
    <phoneticPr fontId="1" type="noConversion"/>
  </si>
  <si>
    <t>207:9081
208:9081</t>
    <phoneticPr fontId="1" type="noConversion"/>
  </si>
  <si>
    <t>207 node2
208 node2</t>
    <phoneticPr fontId="1" type="noConversion"/>
  </si>
  <si>
    <t>重啟207，無法開機成功
10:35直接重啟204
MAC衝突</t>
    <phoneticPr fontId="1" type="noConversion"/>
  </si>
  <si>
    <t>已更新網卡firmware,driver版本</t>
  </si>
  <si>
    <t>207:9082
208:9081</t>
    <phoneticPr fontId="1" type="noConversion"/>
  </si>
  <si>
    <t>IBM到場查看LOG
調整207 208 LOG Level為debug</t>
    <phoneticPr fontId="1" type="noConversion"/>
  </si>
  <si>
    <t>207
208</t>
    <phoneticPr fontId="1" type="noConversion"/>
  </si>
  <si>
    <t>207:9081</t>
    <phoneticPr fontId="1" type="noConversion"/>
  </si>
  <si>
    <t>207 node2</t>
    <phoneticPr fontId="1" type="noConversion"/>
  </si>
  <si>
    <t>207:9081</t>
    <phoneticPr fontId="1" type="noConversion"/>
  </si>
  <si>
    <t>207 node2</t>
    <phoneticPr fontId="1" type="noConversion"/>
  </si>
  <si>
    <t>V</t>
    <phoneticPr fontId="1" type="noConversion"/>
  </si>
  <si>
    <t>207 node2
208 node3</t>
    <phoneticPr fontId="1" type="noConversion"/>
  </si>
  <si>
    <t>207 :9081
208 :9082</t>
    <phoneticPr fontId="1" type="noConversion"/>
  </si>
  <si>
    <r>
      <rPr>
        <strike/>
        <sz val="12"/>
        <color theme="1"/>
        <rFont val="新細明體"/>
        <family val="1"/>
        <charset val="136"/>
        <scheme val="minor"/>
      </rPr>
      <t>10.14.84.5</t>
    </r>
    <r>
      <rPr>
        <sz val="12"/>
        <color theme="1"/>
        <rFont val="新細明體"/>
        <family val="2"/>
        <scheme val="minor"/>
      </rPr>
      <t xml:space="preserve"> (20180327知道沒了，只剩.6)
10.14.84.6
</t>
    </r>
    <r>
      <rPr>
        <strike/>
        <sz val="12"/>
        <color theme="1"/>
        <rFont val="新細明體"/>
        <family val="1"/>
        <charset val="136"/>
        <scheme val="minor"/>
      </rPr>
      <t>10.10.73.73(舊的)</t>
    </r>
    <phoneticPr fontId="1" type="noConversion"/>
  </si>
  <si>
    <t>第e數速貸</t>
    <phoneticPr fontId="1" type="noConversion"/>
  </si>
  <si>
    <t>205</t>
    <phoneticPr fontId="1" type="noConversion"/>
  </si>
  <si>
    <t>網路不通</t>
    <phoneticPr fontId="1" type="noConversion"/>
  </si>
  <si>
    <t>每日監控報表填報</t>
    <phoneticPr fontId="1" type="noConversion"/>
  </si>
  <si>
    <t>處理填報</t>
    <phoneticPr fontId="1" type="noConversion"/>
  </si>
  <si>
    <t>Adobe Insight Host Server(10.20.4.205)網路不通。</t>
    <phoneticPr fontId="1" type="noConversion"/>
  </si>
  <si>
    <t>13:30至機房重啟設備網卡後，13:55後恢復正常運作。</t>
    <phoneticPr fontId="1" type="noConversion"/>
  </si>
  <si>
    <t>205</t>
    <phoneticPr fontId="1" type="noConversion"/>
  </si>
  <si>
    <t>08:34至機房重啟設備網卡後，恢復正常運作</t>
    <phoneticPr fontId="1" type="noConversion"/>
  </si>
  <si>
    <t>更新204 205 firmware NIC driver</t>
    <phoneticPr fontId="1" type="noConversion"/>
  </si>
  <si>
    <t>返回</t>
    <phoneticPr fontId="1" type="noConversion"/>
  </si>
  <si>
    <t>Beacon接BigData</t>
    <phoneticPr fontId="1" type="noConversion"/>
  </si>
  <si>
    <t>Beacon偵測到客戶來行</t>
    <phoneticPr fontId="1" type="noConversion"/>
  </si>
  <si>
    <t>真的依ID的行銷話術</t>
    <phoneticPr fontId="1" type="noConversion"/>
  </si>
  <si>
    <t>可設定式固定歡迎詞</t>
    <phoneticPr fontId="1" type="noConversion"/>
  </si>
  <si>
    <t>不同通路的treatCode要分
A方案_IP_SFA
A方案_IP_EAPP</t>
    <phoneticPr fontId="1" type="noConversion"/>
  </si>
  <si>
    <t>走動式行銷
SFA</t>
    <phoneticPr fontId="1" type="noConversion"/>
  </si>
  <si>
    <t>第e行動
EAPP</t>
    <phoneticPr fontId="1" type="noConversion"/>
  </si>
  <si>
    <t>ISSUE</t>
    <phoneticPr fontId="1" type="noConversion"/>
  </si>
  <si>
    <t>API設定
Log Learning  設0，不Log Learning</t>
    <phoneticPr fontId="1" type="noConversion"/>
  </si>
  <si>
    <t>CUST_ID 50長度  因為會有
Device id</t>
    <phoneticPr fontId="1" type="noConversion"/>
  </si>
  <si>
    <t>賴文傑</t>
    <phoneticPr fontId="1" type="noConversion"/>
  </si>
  <si>
    <t>張茂軒</t>
    <phoneticPr fontId="1" type="noConversion"/>
  </si>
  <si>
    <t>210.59.232.21</t>
    <phoneticPr fontId="1" type="noConversion"/>
  </si>
  <si>
    <t>X</t>
    <phoneticPr fontId="1" type="noConversion"/>
  </si>
  <si>
    <t>X</t>
    <phoneticPr fontId="1" type="noConversion"/>
  </si>
  <si>
    <t>I</t>
    <phoneticPr fontId="1" type="noConversion"/>
  </si>
  <si>
    <t>趙婉婷</t>
    <phoneticPr fontId="1" type="noConversion"/>
  </si>
  <si>
    <t>微企e時貸
暫時走企網的sensor</t>
    <phoneticPr fontId="1" type="noConversion"/>
  </si>
  <si>
    <t>10.20.3.31</t>
    <phoneticPr fontId="1" type="noConversion"/>
  </si>
  <si>
    <t>10.14.84.15
(防火牆開第e金網的-AP
10.14.84.10)</t>
    <phoneticPr fontId="1" type="noConversion"/>
  </si>
  <si>
    <t>曾烱禎</t>
    <phoneticPr fontId="1" type="noConversion"/>
  </si>
  <si>
    <t>WebConnector-meloan.js</t>
    <phoneticPr fontId="1" type="noConversion"/>
  </si>
  <si>
    <t>I</t>
    <phoneticPr fontId="1" type="noConversion"/>
  </si>
  <si>
    <t>取代輪撥廣告第1、2、4則</t>
    <phoneticPr fontId="1" type="noConversion"/>
  </si>
  <si>
    <t>取代廣告版位第一、二、四順位</t>
    <phoneticPr fontId="1" type="noConversion"/>
  </si>
  <si>
    <t>數位客群經營互動平台</t>
    <phoneticPr fontId="1" type="noConversion"/>
  </si>
  <si>
    <t>蔡長恩</t>
    <phoneticPr fontId="1" type="noConversion"/>
  </si>
  <si>
    <t>WebConnector-007online.js</t>
    <phoneticPr fontId="1" type="noConversion"/>
  </si>
  <si>
    <t>智能理財</t>
    <phoneticPr fontId="1" type="noConversion"/>
  </si>
  <si>
    <t>數位行銷設計平台</t>
  </si>
  <si>
    <t>WebConnector-weba.js</t>
  </si>
  <si>
    <t>WebConnector-loan.js</t>
  </si>
  <si>
    <t>WebConnector-nsap.js</t>
  </si>
  <si>
    <t>WebConnector-anbobs.js</t>
  </si>
  <si>
    <t>WebConnector-efirst.js</t>
  </si>
  <si>
    <t>蔡軒皓</t>
    <phoneticPr fontId="1" type="noConversion"/>
  </si>
  <si>
    <t>第E速貸</t>
  </si>
  <si>
    <t>繳費網</t>
  </si>
  <si>
    <t>第e金網(香港分行)無障礙網銀</t>
  </si>
  <si>
    <t>URL</t>
    <phoneticPr fontId="1" type="noConversion"/>
  </si>
  <si>
    <t>card.firstbank.com.tw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</si>
</sst>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scheme val="minor"/>
    </font>
    <font>
      <sz val="12"/>
      <color rgb="FF1F497D"/>
      <name val="Calibri"/>
      <family val="2"/>
    </font>
    <font>
      <strike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>
      <alignment vertical="center"/>
    </xf>
  </cellStyleXfs>
  <cellXfs count="53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/>
    <xf numFmtId="49" fontId="4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Fill="1"/>
    <xf numFmtId="20" fontId="4" fillId="0" borderId="0" xfId="0" applyNumberFormat="1" applyFont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0" borderId="1" xfId="1" applyBorder="1" applyAlignment="1">
      <alignment vertical="center"/>
    </xf>
    <xf numFmtId="0" fontId="6" fillId="0" borderId="1" xfId="1" applyBorder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14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4" fillId="0" borderId="0" xfId="0" applyFont="1" applyFill="1" applyAlignment="1">
      <alignment wrapText="1"/>
    </xf>
    <xf numFmtId="0" fontId="6" fillId="0" borderId="0" xfId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0" borderId="1" xfId="0" applyFont="1" applyBorder="1"/>
    <xf numFmtId="0" fontId="9" fillId="3" borderId="1" xfId="2" applyBorder="1" applyAlignment="1">
      <alignment vertical="center"/>
    </xf>
    <xf numFmtId="0" fontId="9" fillId="3" borderId="1" xfId="2" applyBorder="1" applyAlignment="1">
      <alignment vertical="center" wrapText="1"/>
    </xf>
    <xf numFmtId="14" fontId="9" fillId="3" borderId="1" xfId="2" applyNumberFormat="1" applyBorder="1" applyAlignment="1">
      <alignment horizontal="center" vertical="center" wrapText="1"/>
    </xf>
    <xf numFmtId="0" fontId="9" fillId="3" borderId="1" xfId="2" applyBorder="1" applyAlignment="1">
      <alignment horizontal="center" vertical="center"/>
    </xf>
  </cellXfs>
  <cellStyles count="3">
    <cellStyle name="一般" xfId="0" builtinId="0"/>
    <cellStyle name="超連結" xfId="1" builtinId="8"/>
    <cellStyle name="輔色1" xfId="2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dintrp01.firstbank.com.tw:9081/interact/servlet/DeploymentServlent%20&#30340;&#37325;&#26032;&#36617;&#20837;&#36890;&#30693;&#22833;&#25943;&#38750;&#38928;&#26399;&#30340;&#37096;&#32626;&#30064;&#24120;&#29376;&#27841;:E:/IBM/EMM/Interact/Ecache/PatternStateCache.data(0%20KB)&#23384;&#21462;&#34987;&#25298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14" activePane="bottomLeft" state="frozen"/>
      <selection pane="bottomLeft" activeCell="C25" sqref="C25"/>
    </sheetView>
  </sheetViews>
  <sheetFormatPr defaultRowHeight="16.5" x14ac:dyDescent="0.25"/>
  <cols>
    <col min="1" max="1" width="11.625" style="1" bestFit="1" customWidth="1"/>
    <col min="2" max="2" width="78.25" style="4" bestFit="1" customWidth="1"/>
    <col min="3" max="3" width="12.5" style="3" bestFit="1" customWidth="1"/>
    <col min="4" max="4" width="11.625" style="15" bestFit="1" customWidth="1"/>
    <col min="5" max="5" width="66" style="4" bestFit="1" customWidth="1"/>
    <col min="6" max="16384" width="9" style="4"/>
  </cols>
  <sheetData>
    <row r="1" spans="1:5" s="2" customFormat="1" x14ac:dyDescent="0.25">
      <c r="A1" s="5" t="s">
        <v>0</v>
      </c>
      <c r="B1" s="6" t="s">
        <v>1</v>
      </c>
      <c r="C1" s="7" t="s">
        <v>10</v>
      </c>
      <c r="D1" s="13" t="s">
        <v>9</v>
      </c>
    </row>
    <row r="2" spans="1:5" x14ac:dyDescent="0.25">
      <c r="A2" s="1">
        <v>42625</v>
      </c>
      <c r="B2" s="4" t="s">
        <v>2</v>
      </c>
      <c r="C2" s="3" t="s">
        <v>12</v>
      </c>
      <c r="D2" s="15">
        <v>42626</v>
      </c>
    </row>
    <row r="3" spans="1:5" x14ac:dyDescent="0.25">
      <c r="A3" s="1">
        <v>42625</v>
      </c>
      <c r="B3" s="4" t="s">
        <v>3</v>
      </c>
      <c r="C3" s="3" t="s">
        <v>59</v>
      </c>
      <c r="D3" s="15">
        <v>42643</v>
      </c>
    </row>
    <row r="4" spans="1:5" x14ac:dyDescent="0.25">
      <c r="A4" s="1">
        <v>42625</v>
      </c>
      <c r="B4" s="4" t="s">
        <v>15</v>
      </c>
      <c r="E4" s="4" t="s">
        <v>46</v>
      </c>
    </row>
    <row r="5" spans="1:5" x14ac:dyDescent="0.25">
      <c r="A5" s="1">
        <v>42625</v>
      </c>
      <c r="B5" s="4" t="s">
        <v>4</v>
      </c>
    </row>
    <row r="6" spans="1:5" x14ac:dyDescent="0.25">
      <c r="A6" s="1">
        <v>42625</v>
      </c>
      <c r="B6" s="4" t="s">
        <v>5</v>
      </c>
      <c r="C6" s="3" t="s">
        <v>43</v>
      </c>
      <c r="D6" s="15">
        <v>42632</v>
      </c>
      <c r="E6" s="4" t="s">
        <v>44</v>
      </c>
    </row>
    <row r="7" spans="1:5" x14ac:dyDescent="0.25">
      <c r="A7" s="1">
        <v>42625</v>
      </c>
      <c r="B7" s="4" t="s">
        <v>6</v>
      </c>
      <c r="C7" s="3" t="s">
        <v>54</v>
      </c>
      <c r="D7" s="15">
        <v>42635</v>
      </c>
    </row>
    <row r="8" spans="1:5" x14ac:dyDescent="0.25">
      <c r="A8" s="1">
        <v>42625</v>
      </c>
      <c r="B8" s="4" t="s">
        <v>14</v>
      </c>
    </row>
    <row r="9" spans="1:5" x14ac:dyDescent="0.25">
      <c r="A9" s="1">
        <v>42625</v>
      </c>
      <c r="B9" s="4" t="s">
        <v>7</v>
      </c>
      <c r="C9" s="3" t="s">
        <v>13</v>
      </c>
      <c r="D9" s="15">
        <v>42626</v>
      </c>
    </row>
    <row r="10" spans="1:5" x14ac:dyDescent="0.25">
      <c r="A10" s="1">
        <v>42625</v>
      </c>
      <c r="B10" s="4" t="s">
        <v>8</v>
      </c>
    </row>
    <row r="11" spans="1:5" x14ac:dyDescent="0.25">
      <c r="A11" s="1">
        <v>42626</v>
      </c>
      <c r="B11" s="4" t="s">
        <v>11</v>
      </c>
      <c r="C11" s="3" t="s">
        <v>42</v>
      </c>
      <c r="D11" s="15">
        <v>42632</v>
      </c>
      <c r="E11" s="4" t="s">
        <v>45</v>
      </c>
    </row>
    <row r="12" spans="1:5" x14ac:dyDescent="0.25">
      <c r="A12" s="1">
        <v>42635</v>
      </c>
      <c r="B12" s="4" t="s">
        <v>47</v>
      </c>
    </row>
    <row r="13" spans="1:5" x14ac:dyDescent="0.25">
      <c r="A13" s="1">
        <v>42635</v>
      </c>
      <c r="B13" s="4" t="s">
        <v>48</v>
      </c>
    </row>
    <row r="14" spans="1:5" x14ac:dyDescent="0.25">
      <c r="A14" s="1">
        <v>42635</v>
      </c>
      <c r="B14" s="4" t="s">
        <v>49</v>
      </c>
    </row>
    <row r="15" spans="1:5" x14ac:dyDescent="0.25">
      <c r="A15" s="1">
        <v>42660</v>
      </c>
      <c r="B15" s="4" t="s">
        <v>60</v>
      </c>
    </row>
    <row r="16" spans="1:5" ht="33" x14ac:dyDescent="0.25">
      <c r="A16" s="1">
        <v>42663</v>
      </c>
      <c r="B16" s="16" t="s">
        <v>63</v>
      </c>
      <c r="C16" s="3" t="s">
        <v>75</v>
      </c>
    </row>
    <row r="17" spans="1:5" x14ac:dyDescent="0.25">
      <c r="A17" s="1">
        <v>42663</v>
      </c>
      <c r="B17" s="4" t="s">
        <v>69</v>
      </c>
      <c r="C17" s="3" t="s">
        <v>75</v>
      </c>
    </row>
    <row r="18" spans="1:5" x14ac:dyDescent="0.25">
      <c r="A18" s="1">
        <v>42664</v>
      </c>
      <c r="B18" s="4" t="s">
        <v>61</v>
      </c>
      <c r="C18" s="3" t="s">
        <v>75</v>
      </c>
    </row>
    <row r="19" spans="1:5" x14ac:dyDescent="0.25">
      <c r="A19" s="1">
        <v>42664</v>
      </c>
      <c r="B19" s="4" t="s">
        <v>62</v>
      </c>
    </row>
    <row r="20" spans="1:5" ht="33" x14ac:dyDescent="0.25">
      <c r="A20" s="1">
        <v>42664</v>
      </c>
      <c r="B20" s="16" t="s">
        <v>64</v>
      </c>
      <c r="C20" s="3" t="s">
        <v>70</v>
      </c>
      <c r="D20" s="15">
        <v>42668</v>
      </c>
    </row>
    <row r="21" spans="1:5" x14ac:dyDescent="0.25">
      <c r="A21" s="1">
        <v>42664</v>
      </c>
      <c r="B21" s="4" t="s">
        <v>65</v>
      </c>
    </row>
    <row r="22" spans="1:5" x14ac:dyDescent="0.25">
      <c r="A22" s="1">
        <v>42664</v>
      </c>
      <c r="B22" s="4" t="s">
        <v>66</v>
      </c>
      <c r="C22" s="3" t="s">
        <v>68</v>
      </c>
      <c r="D22" s="15">
        <v>42668</v>
      </c>
    </row>
    <row r="23" spans="1:5" x14ac:dyDescent="0.25">
      <c r="A23" s="1">
        <v>42664</v>
      </c>
      <c r="B23" s="4" t="s">
        <v>67</v>
      </c>
      <c r="C23" s="3" t="s">
        <v>75</v>
      </c>
      <c r="D23" s="15">
        <v>42704</v>
      </c>
    </row>
    <row r="24" spans="1:5" ht="82.5" x14ac:dyDescent="0.25">
      <c r="A24" s="1">
        <v>42669</v>
      </c>
      <c r="B24" s="4" t="s">
        <v>71</v>
      </c>
      <c r="C24" s="3" t="s">
        <v>209</v>
      </c>
      <c r="E24" s="16" t="s">
        <v>141</v>
      </c>
    </row>
    <row r="25" spans="1:5" x14ac:dyDescent="0.25">
      <c r="A25" s="1">
        <v>42669</v>
      </c>
      <c r="B25" s="4" t="s">
        <v>72</v>
      </c>
    </row>
    <row r="26" spans="1:5" x14ac:dyDescent="0.25">
      <c r="A26" s="1">
        <v>42671</v>
      </c>
      <c r="B26" s="4" t="s">
        <v>73</v>
      </c>
    </row>
    <row r="27" spans="1:5" x14ac:dyDescent="0.25">
      <c r="A27" s="1">
        <v>42710</v>
      </c>
      <c r="B27" s="4" t="s">
        <v>74</v>
      </c>
    </row>
    <row r="28" spans="1:5" x14ac:dyDescent="0.25">
      <c r="A28" s="1">
        <v>42710</v>
      </c>
      <c r="B28" s="4" t="s">
        <v>114</v>
      </c>
      <c r="C28" s="3" t="s">
        <v>209</v>
      </c>
    </row>
    <row r="29" spans="1:5" x14ac:dyDescent="0.25">
      <c r="A29" s="1">
        <v>42710</v>
      </c>
      <c r="B29" s="4" t="s">
        <v>76</v>
      </c>
      <c r="C29" s="3" t="s">
        <v>209</v>
      </c>
    </row>
    <row r="30" spans="1:5" x14ac:dyDescent="0.25">
      <c r="A30" s="1">
        <v>42710</v>
      </c>
      <c r="B30" s="4" t="s">
        <v>77</v>
      </c>
      <c r="C30" s="3" t="s">
        <v>209</v>
      </c>
      <c r="D30" s="15">
        <v>43132</v>
      </c>
    </row>
    <row r="31" spans="1:5" x14ac:dyDescent="0.25">
      <c r="A31" s="1">
        <v>42710</v>
      </c>
      <c r="B31" s="4" t="s">
        <v>78</v>
      </c>
    </row>
    <row r="32" spans="1:5" x14ac:dyDescent="0.25">
      <c r="A32" s="1">
        <v>42710</v>
      </c>
      <c r="B32" s="4" t="s">
        <v>79</v>
      </c>
      <c r="C32" s="3" t="s">
        <v>140</v>
      </c>
    </row>
  </sheetData>
  <autoFilter ref="C1:C1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6.5" x14ac:dyDescent="0.25"/>
  <cols>
    <col min="1" max="1" width="30.75" style="45" bestFit="1" customWidth="1"/>
    <col min="2" max="2" width="8.375" style="45" customWidth="1"/>
    <col min="3" max="3" width="16.125" style="45" customWidth="1"/>
    <col min="4" max="4" width="13.375" style="45" bestFit="1" customWidth="1"/>
    <col min="5" max="5" width="21.75" style="45" customWidth="1"/>
    <col min="6" max="6" width="18.625" style="45" customWidth="1"/>
    <col min="7" max="7" width="19.875" style="44" customWidth="1"/>
    <col min="8" max="8" width="18" style="45" customWidth="1"/>
    <col min="9" max="9" width="12.75" style="45" bestFit="1" customWidth="1"/>
    <col min="10" max="11" width="10.5" style="46" bestFit="1" customWidth="1"/>
    <col min="12" max="12" width="26.125" style="45" bestFit="1" customWidth="1"/>
    <col min="13" max="13" width="16.25" style="45" bestFit="1" customWidth="1"/>
    <col min="14" max="14" width="28.625" style="45" customWidth="1"/>
    <col min="15" max="15" width="19.75" style="45" bestFit="1" customWidth="1"/>
    <col min="16" max="16384" width="9" style="45"/>
  </cols>
  <sheetData>
    <row r="1" spans="1:15" s="47" customFormat="1" ht="33" x14ac:dyDescent="0.25">
      <c r="A1" s="49" t="s">
        <v>16</v>
      </c>
      <c r="B1" s="50" t="s">
        <v>144</v>
      </c>
      <c r="C1" s="49" t="s">
        <v>124</v>
      </c>
      <c r="D1" s="49" t="s">
        <v>147</v>
      </c>
      <c r="E1" s="49" t="s">
        <v>32</v>
      </c>
      <c r="F1" s="49" t="s">
        <v>33</v>
      </c>
      <c r="G1" s="50" t="s">
        <v>17</v>
      </c>
      <c r="H1" s="49" t="s">
        <v>19</v>
      </c>
      <c r="I1" s="49" t="s">
        <v>30</v>
      </c>
      <c r="J1" s="51" t="s">
        <v>145</v>
      </c>
      <c r="K1" s="51" t="s">
        <v>146</v>
      </c>
      <c r="L1" s="52" t="s">
        <v>97</v>
      </c>
      <c r="M1" s="49" t="s">
        <v>127</v>
      </c>
      <c r="N1" s="49" t="s">
        <v>139</v>
      </c>
      <c r="O1" s="49" t="s">
        <v>263</v>
      </c>
    </row>
    <row r="2" spans="1:15" ht="33" x14ac:dyDescent="0.25">
      <c r="A2" s="9" t="s">
        <v>173</v>
      </c>
      <c r="B2" s="8"/>
      <c r="C2" s="8"/>
      <c r="D2" s="8"/>
      <c r="E2" s="9" t="s">
        <v>37</v>
      </c>
      <c r="F2" s="8" t="s">
        <v>34</v>
      </c>
      <c r="G2" s="9"/>
      <c r="H2" s="8"/>
      <c r="I2" s="8"/>
      <c r="J2" s="10"/>
      <c r="K2" s="10"/>
      <c r="L2" s="8"/>
      <c r="M2" s="8"/>
      <c r="N2" s="8"/>
      <c r="O2" s="8"/>
    </row>
    <row r="3" spans="1:15" ht="33" x14ac:dyDescent="0.25">
      <c r="A3" s="8" t="s">
        <v>172</v>
      </c>
      <c r="B3" s="8" t="s">
        <v>25</v>
      </c>
      <c r="C3" s="8"/>
      <c r="D3" s="8"/>
      <c r="E3" s="9" t="s">
        <v>174</v>
      </c>
      <c r="F3" s="9" t="s">
        <v>177</v>
      </c>
      <c r="G3" s="9" t="s">
        <v>125</v>
      </c>
      <c r="H3" s="8" t="s">
        <v>20</v>
      </c>
      <c r="I3" s="8" t="s">
        <v>35</v>
      </c>
      <c r="J3" s="10">
        <v>42249</v>
      </c>
      <c r="K3" s="10"/>
      <c r="L3" s="8" t="s">
        <v>96</v>
      </c>
      <c r="M3" s="8" t="s">
        <v>128</v>
      </c>
      <c r="N3" s="9" t="s">
        <v>129</v>
      </c>
      <c r="O3" s="8"/>
    </row>
    <row r="4" spans="1:15" ht="49.5" x14ac:dyDescent="0.25">
      <c r="A4" s="28" t="str">
        <f>HYPERLINK("https://www.firstbank.com.tw/servlet/fbweb/Home/","新官網")</f>
        <v>新官網</v>
      </c>
      <c r="B4" s="8" t="s">
        <v>26</v>
      </c>
      <c r="C4" s="28" t="s">
        <v>126</v>
      </c>
      <c r="D4" s="29" t="s">
        <v>142</v>
      </c>
      <c r="E4" s="8" t="s">
        <v>237</v>
      </c>
      <c r="F4" s="8"/>
      <c r="G4" s="9" t="s">
        <v>247</v>
      </c>
      <c r="H4" s="8" t="s">
        <v>20</v>
      </c>
      <c r="I4" s="8" t="s">
        <v>197</v>
      </c>
      <c r="J4" s="10">
        <v>42719</v>
      </c>
      <c r="K4" s="10">
        <v>42725</v>
      </c>
      <c r="L4" s="8" t="s">
        <v>103</v>
      </c>
      <c r="M4" s="8" t="s">
        <v>130</v>
      </c>
      <c r="N4" s="8" t="s">
        <v>131</v>
      </c>
      <c r="O4" s="8"/>
    </row>
    <row r="5" spans="1:15" ht="49.5" x14ac:dyDescent="0.25">
      <c r="A5" s="8" t="s">
        <v>138</v>
      </c>
      <c r="B5" s="8" t="s">
        <v>27</v>
      </c>
      <c r="C5" s="28"/>
      <c r="D5" s="29" t="s">
        <v>142</v>
      </c>
      <c r="E5" s="8" t="s">
        <v>238</v>
      </c>
      <c r="F5" s="8"/>
      <c r="G5" s="9"/>
      <c r="H5" s="9" t="s">
        <v>148</v>
      </c>
      <c r="I5" s="8"/>
      <c r="J5" s="10">
        <v>42249</v>
      </c>
      <c r="K5" s="10"/>
      <c r="L5" s="8"/>
      <c r="M5" s="8"/>
      <c r="N5" s="8"/>
      <c r="O5" s="8"/>
    </row>
    <row r="6" spans="1:15" x14ac:dyDescent="0.25">
      <c r="A6" s="28" t="str">
        <f>HYPERLINK("https://www.firstbank.com.tw/card/chn/content/tw/","信用卡網路服務")</f>
        <v>信用卡網路服務</v>
      </c>
      <c r="B6" s="8" t="s">
        <v>28</v>
      </c>
      <c r="C6" s="28"/>
      <c r="D6" s="28"/>
      <c r="E6" s="8" t="s">
        <v>238</v>
      </c>
      <c r="F6" s="8"/>
      <c r="G6" s="9" t="s">
        <v>18</v>
      </c>
      <c r="H6" s="8" t="s">
        <v>107</v>
      </c>
      <c r="I6" s="8"/>
      <c r="J6" s="10">
        <v>42387</v>
      </c>
      <c r="K6" s="10"/>
      <c r="L6" s="8" t="s">
        <v>102</v>
      </c>
      <c r="M6" s="8" t="s">
        <v>132</v>
      </c>
      <c r="N6" s="8" t="s">
        <v>133</v>
      </c>
      <c r="O6" s="8" t="s">
        <v>264</v>
      </c>
    </row>
    <row r="7" spans="1:15" x14ac:dyDescent="0.25">
      <c r="A7" s="28" t="str">
        <f>HYPERLINK("http://wms.firstbank.com.tw/","基金理財網")</f>
        <v>基金理財網</v>
      </c>
      <c r="B7" s="8" t="s">
        <v>25</v>
      </c>
      <c r="C7" s="28"/>
      <c r="D7" s="48" t="s">
        <v>156</v>
      </c>
      <c r="E7" s="8" t="s">
        <v>238</v>
      </c>
      <c r="F7" s="8"/>
      <c r="G7" s="9" t="s">
        <v>18</v>
      </c>
      <c r="H7" s="8" t="s">
        <v>151</v>
      </c>
      <c r="I7" s="8" t="s">
        <v>31</v>
      </c>
      <c r="J7" s="10">
        <v>42319</v>
      </c>
      <c r="K7" s="10"/>
      <c r="L7" s="8" t="s">
        <v>104</v>
      </c>
      <c r="M7" s="8" t="s">
        <v>134</v>
      </c>
      <c r="N7" s="8" t="s">
        <v>135</v>
      </c>
      <c r="O7" s="8"/>
    </row>
    <row r="8" spans="1:15" ht="33" x14ac:dyDescent="0.25">
      <c r="A8" s="28" t="str">
        <f>HYPERLINK("https://ibank.firstbank.com.tw/NetBank/index103.html","個網")</f>
        <v>個網</v>
      </c>
      <c r="B8" s="8" t="s">
        <v>25</v>
      </c>
      <c r="C8" s="28"/>
      <c r="D8" s="28"/>
      <c r="E8" s="8" t="s">
        <v>238</v>
      </c>
      <c r="F8" s="8"/>
      <c r="G8" s="9" t="s">
        <v>248</v>
      </c>
      <c r="H8" s="8" t="s">
        <v>21</v>
      </c>
      <c r="I8" s="8" t="s">
        <v>36</v>
      </c>
      <c r="J8" s="10">
        <v>42454</v>
      </c>
      <c r="K8" s="10"/>
      <c r="L8" s="8" t="s">
        <v>105</v>
      </c>
      <c r="M8" s="9" t="s">
        <v>136</v>
      </c>
      <c r="N8" s="9" t="s">
        <v>137</v>
      </c>
      <c r="O8" s="8"/>
    </row>
    <row r="9" spans="1:15" ht="66" x14ac:dyDescent="0.25">
      <c r="A9" s="8" t="s">
        <v>108</v>
      </c>
      <c r="B9" s="8" t="s">
        <v>28</v>
      </c>
      <c r="C9" s="8"/>
      <c r="D9" s="8"/>
      <c r="E9" s="9" t="s">
        <v>175</v>
      </c>
      <c r="F9" s="41" t="s">
        <v>212</v>
      </c>
      <c r="G9" s="9"/>
      <c r="H9" s="8" t="s">
        <v>22</v>
      </c>
      <c r="I9" s="8"/>
      <c r="J9" s="10">
        <v>42528</v>
      </c>
      <c r="K9" s="10"/>
      <c r="L9" s="8"/>
      <c r="M9" s="8"/>
      <c r="N9" s="8"/>
      <c r="O9" s="8"/>
    </row>
    <row r="10" spans="1:15" ht="33" x14ac:dyDescent="0.25">
      <c r="A10" s="28" t="str">
        <f>HYPERLINK("https://ebank.firstbank.com.tw/","企網")</f>
        <v>企網</v>
      </c>
      <c r="B10" s="8" t="s">
        <v>28</v>
      </c>
      <c r="C10" s="28"/>
      <c r="D10" s="28"/>
      <c r="E10" s="9" t="s">
        <v>171</v>
      </c>
      <c r="F10" s="38" t="s">
        <v>176</v>
      </c>
      <c r="G10" s="9"/>
      <c r="H10" s="8" t="s">
        <v>244</v>
      </c>
      <c r="I10" s="8"/>
      <c r="J10" s="10">
        <v>42461</v>
      </c>
      <c r="K10" s="10"/>
      <c r="L10" s="8"/>
      <c r="M10" s="8"/>
      <c r="N10" s="8"/>
      <c r="O10" s="8"/>
    </row>
    <row r="11" spans="1:15" x14ac:dyDescent="0.25">
      <c r="A11" s="8" t="s">
        <v>93</v>
      </c>
      <c r="B11" s="8" t="s">
        <v>94</v>
      </c>
      <c r="C11" s="8"/>
      <c r="D11" s="8"/>
      <c r="E11" s="9"/>
      <c r="F11" s="9"/>
      <c r="G11" s="9"/>
      <c r="H11" s="8" t="s">
        <v>95</v>
      </c>
      <c r="I11" s="8"/>
      <c r="J11" s="10"/>
      <c r="K11" s="10">
        <v>42730</v>
      </c>
      <c r="L11" s="8"/>
      <c r="M11" s="8"/>
      <c r="N11" s="8"/>
      <c r="O11" s="8"/>
    </row>
    <row r="12" spans="1:15" ht="66" x14ac:dyDescent="0.25">
      <c r="A12" s="8" t="s">
        <v>123</v>
      </c>
      <c r="B12" s="8" t="s">
        <v>28</v>
      </c>
      <c r="C12" s="8"/>
      <c r="D12" s="9" t="s">
        <v>157</v>
      </c>
      <c r="E12" s="8" t="s">
        <v>238</v>
      </c>
      <c r="F12" s="8"/>
      <c r="G12" s="9"/>
      <c r="H12" s="8" t="s">
        <v>58</v>
      </c>
      <c r="I12" s="8"/>
      <c r="J12" s="10">
        <v>42719</v>
      </c>
      <c r="K12" s="10"/>
      <c r="L12" s="8" t="s">
        <v>106</v>
      </c>
      <c r="M12" s="8"/>
      <c r="N12" s="8"/>
      <c r="O12" s="8"/>
    </row>
    <row r="13" spans="1:15" ht="33" x14ac:dyDescent="0.25">
      <c r="A13" s="8" t="s">
        <v>149</v>
      </c>
      <c r="B13" s="8" t="s">
        <v>25</v>
      </c>
      <c r="C13" s="10"/>
      <c r="D13" s="9" t="s">
        <v>143</v>
      </c>
      <c r="E13" s="8" t="s">
        <v>238</v>
      </c>
      <c r="F13" s="9" t="s">
        <v>168</v>
      </c>
      <c r="G13" s="9"/>
      <c r="H13" s="8" t="s">
        <v>23</v>
      </c>
      <c r="I13" s="8"/>
      <c r="J13" s="8"/>
      <c r="K13" s="10"/>
      <c r="L13" s="8" t="s">
        <v>150</v>
      </c>
      <c r="M13" s="8"/>
      <c r="N13" s="8"/>
      <c r="O13" s="8"/>
    </row>
    <row r="14" spans="1:15" x14ac:dyDescent="0.25">
      <c r="A14" s="8" t="s">
        <v>152</v>
      </c>
      <c r="B14" s="8" t="s">
        <v>29</v>
      </c>
      <c r="C14" s="8"/>
      <c r="D14" s="8"/>
      <c r="E14" s="8" t="s">
        <v>238</v>
      </c>
      <c r="F14" s="8"/>
      <c r="G14" s="9"/>
      <c r="H14" s="8" t="s">
        <v>154</v>
      </c>
      <c r="I14" s="8"/>
      <c r="J14" s="10">
        <v>42670</v>
      </c>
      <c r="K14" s="10"/>
      <c r="L14" s="8" t="s">
        <v>155</v>
      </c>
      <c r="M14" s="8"/>
      <c r="N14" s="8"/>
      <c r="O14" s="8"/>
    </row>
    <row r="15" spans="1:15" x14ac:dyDescent="0.25">
      <c r="A15" s="8" t="s">
        <v>153</v>
      </c>
      <c r="B15" s="8" t="s">
        <v>29</v>
      </c>
      <c r="C15" s="8"/>
      <c r="D15" s="8"/>
      <c r="E15" s="8" t="s">
        <v>238</v>
      </c>
      <c r="F15" s="8"/>
      <c r="G15" s="9"/>
      <c r="H15" s="8" t="s">
        <v>24</v>
      </c>
      <c r="I15" s="8"/>
      <c r="J15" s="10">
        <v>42670</v>
      </c>
      <c r="K15" s="10"/>
      <c r="L15" s="8"/>
      <c r="M15" s="8"/>
      <c r="N15" s="8"/>
      <c r="O15" s="8"/>
    </row>
    <row r="16" spans="1:15" ht="49.5" x14ac:dyDescent="0.25">
      <c r="A16" s="8" t="s">
        <v>98</v>
      </c>
      <c r="B16" s="8" t="s">
        <v>99</v>
      </c>
      <c r="C16" s="8"/>
      <c r="D16" s="9" t="s">
        <v>158</v>
      </c>
      <c r="E16" s="8" t="s">
        <v>238</v>
      </c>
      <c r="F16" s="9" t="s">
        <v>169</v>
      </c>
      <c r="G16" s="9"/>
      <c r="H16" s="8" t="s">
        <v>100</v>
      </c>
      <c r="I16" s="8" t="s">
        <v>118</v>
      </c>
      <c r="J16" s="10" t="s">
        <v>101</v>
      </c>
      <c r="K16" s="10">
        <v>42758</v>
      </c>
      <c r="L16" s="8"/>
      <c r="M16" s="8"/>
      <c r="N16" s="8"/>
      <c r="O16" s="8"/>
    </row>
    <row r="17" spans="1:15" x14ac:dyDescent="0.25">
      <c r="A17" s="28" t="s">
        <v>179</v>
      </c>
      <c r="B17" s="8" t="s">
        <v>180</v>
      </c>
      <c r="C17" s="8" t="s">
        <v>181</v>
      </c>
      <c r="D17" s="45" t="s">
        <v>242</v>
      </c>
      <c r="E17" s="8" t="s">
        <v>238</v>
      </c>
      <c r="F17" s="9"/>
      <c r="G17" s="9"/>
      <c r="H17" s="8" t="s">
        <v>234</v>
      </c>
      <c r="I17" s="8"/>
      <c r="J17" s="10"/>
      <c r="K17" s="10"/>
      <c r="L17" s="8"/>
      <c r="M17" s="8"/>
      <c r="N17" s="8"/>
      <c r="O17" s="8"/>
    </row>
    <row r="18" spans="1:15" x14ac:dyDescent="0.25">
      <c r="A18" s="8" t="s">
        <v>213</v>
      </c>
      <c r="B18" s="8" t="s">
        <v>239</v>
      </c>
      <c r="C18" s="8" t="s">
        <v>177</v>
      </c>
      <c r="D18" s="9" t="s">
        <v>236</v>
      </c>
      <c r="E18" s="8" t="s">
        <v>238</v>
      </c>
      <c r="F18" s="8"/>
      <c r="G18" s="9"/>
      <c r="H18" s="8" t="s">
        <v>235</v>
      </c>
      <c r="I18" s="8"/>
      <c r="J18" s="10"/>
      <c r="K18" s="10"/>
      <c r="L18" s="8"/>
      <c r="M18" s="8"/>
      <c r="N18" s="8"/>
      <c r="O18" s="8"/>
    </row>
    <row r="19" spans="1:15" ht="66" x14ac:dyDescent="0.25">
      <c r="A19" s="9" t="s">
        <v>241</v>
      </c>
      <c r="B19" s="8" t="s">
        <v>246</v>
      </c>
      <c r="C19" s="9" t="s">
        <v>243</v>
      </c>
      <c r="D19" s="8"/>
      <c r="E19" s="8"/>
      <c r="F19" s="8"/>
      <c r="G19" s="9"/>
      <c r="H19" s="8" t="s">
        <v>240</v>
      </c>
      <c r="I19" s="8"/>
      <c r="J19" s="10">
        <v>43417</v>
      </c>
      <c r="K19" s="10"/>
      <c r="L19" s="8" t="s">
        <v>245</v>
      </c>
      <c r="M19" s="8"/>
      <c r="N19" s="8"/>
      <c r="O19" s="8"/>
    </row>
    <row r="20" spans="1:15" x14ac:dyDescent="0.25">
      <c r="A20" s="8" t="s">
        <v>249</v>
      </c>
      <c r="B20" s="8"/>
      <c r="C20" s="8"/>
      <c r="D20" s="8"/>
      <c r="E20" s="8" t="s">
        <v>237</v>
      </c>
      <c r="F20" s="8"/>
      <c r="G20" s="8"/>
      <c r="H20" s="8" t="s">
        <v>250</v>
      </c>
      <c r="I20" s="8"/>
      <c r="J20" s="8"/>
      <c r="K20" s="8"/>
      <c r="L20" s="8" t="s">
        <v>251</v>
      </c>
      <c r="M20" s="8"/>
      <c r="N20" s="8"/>
      <c r="O20" s="8"/>
    </row>
    <row r="21" spans="1:15" x14ac:dyDescent="0.25">
      <c r="A21" s="8" t="s">
        <v>252</v>
      </c>
      <c r="B21" s="8"/>
      <c r="C21" s="8"/>
      <c r="D21" s="8"/>
      <c r="E21" s="8" t="s">
        <v>237</v>
      </c>
      <c r="F21" s="8"/>
      <c r="G21" s="8"/>
      <c r="H21" s="8"/>
      <c r="I21" s="8"/>
      <c r="J21" s="8"/>
      <c r="K21" s="8"/>
      <c r="L21" s="8" t="s">
        <v>258</v>
      </c>
      <c r="M21" s="8"/>
      <c r="N21" s="8"/>
      <c r="O21" s="8"/>
    </row>
    <row r="22" spans="1:15" x14ac:dyDescent="0.25">
      <c r="A22" s="8" t="s">
        <v>253</v>
      </c>
      <c r="B22" s="8"/>
      <c r="C22" s="8"/>
      <c r="D22" s="8"/>
      <c r="E22" s="8" t="s">
        <v>237</v>
      </c>
      <c r="F22" s="8"/>
      <c r="G22" s="8"/>
      <c r="H22" s="8" t="s">
        <v>259</v>
      </c>
      <c r="I22" s="8"/>
      <c r="J22" s="8"/>
      <c r="K22" s="8"/>
      <c r="L22" s="8" t="s">
        <v>254</v>
      </c>
      <c r="M22" s="8"/>
      <c r="N22" s="8"/>
      <c r="O22" s="8"/>
    </row>
    <row r="23" spans="1:15" x14ac:dyDescent="0.25">
      <c r="A23" s="8" t="s">
        <v>260</v>
      </c>
      <c r="B23" s="8"/>
      <c r="C23" s="8"/>
      <c r="D23" s="8"/>
      <c r="E23" s="8" t="s">
        <v>237</v>
      </c>
      <c r="F23" s="8"/>
      <c r="G23" s="8"/>
      <c r="H23" s="8"/>
      <c r="I23" s="8"/>
      <c r="J23" s="8"/>
      <c r="K23" s="8"/>
      <c r="L23" s="8" t="s">
        <v>255</v>
      </c>
      <c r="M23" s="8"/>
      <c r="N23" s="8"/>
      <c r="O23" s="8"/>
    </row>
    <row r="24" spans="1:15" x14ac:dyDescent="0.25">
      <c r="A24" s="8" t="s">
        <v>261</v>
      </c>
      <c r="B24" s="8"/>
      <c r="C24" s="8"/>
      <c r="D24" s="8"/>
      <c r="E24" s="8" t="s">
        <v>237</v>
      </c>
      <c r="F24" s="8"/>
      <c r="G24" s="8"/>
      <c r="H24" s="8"/>
      <c r="I24" s="8"/>
      <c r="J24" s="8"/>
      <c r="K24" s="8"/>
      <c r="L24" s="8" t="s">
        <v>256</v>
      </c>
      <c r="M24" s="8"/>
      <c r="N24" s="8"/>
      <c r="O24" s="8"/>
    </row>
    <row r="25" spans="1:15" x14ac:dyDescent="0.25">
      <c r="A25" s="8" t="s">
        <v>262</v>
      </c>
      <c r="B25" s="8"/>
      <c r="C25" s="8"/>
      <c r="D25" s="8"/>
      <c r="E25" s="8" t="s">
        <v>237</v>
      </c>
      <c r="F25" s="8"/>
      <c r="G25" s="8"/>
      <c r="H25" s="8"/>
      <c r="I25" s="8"/>
      <c r="J25" s="8"/>
      <c r="K25" s="8"/>
      <c r="L25" s="8" t="s">
        <v>257</v>
      </c>
      <c r="M25" s="8"/>
      <c r="N25" s="8"/>
      <c r="O25" s="8"/>
    </row>
  </sheetData>
  <phoneticPr fontId="1" type="noConversion"/>
  <hyperlinks>
    <hyperlink ref="A17" location="Beacon介接!A1" display="Beacon系統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workbookViewId="0">
      <selection activeCell="C8" sqref="C8"/>
    </sheetView>
  </sheetViews>
  <sheetFormatPr defaultRowHeight="14.25" x14ac:dyDescent="0.25"/>
  <cols>
    <col min="1" max="1" width="9.5" style="14" bestFit="1" customWidth="1"/>
    <col min="2" max="2" width="39.375" style="35" customWidth="1"/>
    <col min="3" max="3" width="51.25" style="34" customWidth="1"/>
    <col min="4" max="4" width="9" style="12"/>
    <col min="5" max="5" width="9.5" style="14" bestFit="1" customWidth="1"/>
    <col min="6" max="16384" width="9" style="11"/>
  </cols>
  <sheetData>
    <row r="1" spans="1:5" s="2" customFormat="1" ht="16.5" x14ac:dyDescent="0.25">
      <c r="A1" s="13" t="s">
        <v>0</v>
      </c>
      <c r="B1" s="32" t="s">
        <v>38</v>
      </c>
      <c r="C1" s="33" t="s">
        <v>39</v>
      </c>
      <c r="D1" s="7" t="s">
        <v>10</v>
      </c>
      <c r="E1" s="13" t="s">
        <v>9</v>
      </c>
    </row>
    <row r="2" spans="1:5" x14ac:dyDescent="0.25">
      <c r="A2" s="14">
        <v>42623</v>
      </c>
      <c r="B2" s="34" t="s">
        <v>40</v>
      </c>
      <c r="C2" s="34" t="s">
        <v>41</v>
      </c>
      <c r="D2" s="12" t="s">
        <v>12</v>
      </c>
      <c r="E2" s="14">
        <v>42623</v>
      </c>
    </row>
    <row r="3" spans="1:5" ht="28.5" x14ac:dyDescent="0.25">
      <c r="A3" s="14">
        <v>42632</v>
      </c>
      <c r="B3" s="34" t="s">
        <v>53</v>
      </c>
    </row>
    <row r="4" spans="1:5" ht="28.5" x14ac:dyDescent="0.25">
      <c r="A4" s="14">
        <v>42633</v>
      </c>
      <c r="B4" s="34" t="s">
        <v>52</v>
      </c>
      <c r="C4" s="34" t="s">
        <v>56</v>
      </c>
      <c r="D4" s="12" t="s">
        <v>57</v>
      </c>
      <c r="E4" s="14">
        <v>42636</v>
      </c>
    </row>
    <row r="5" spans="1:5" x14ac:dyDescent="0.25">
      <c r="A5" s="14">
        <v>42634</v>
      </c>
      <c r="B5" s="35" t="s">
        <v>51</v>
      </c>
    </row>
    <row r="6" spans="1:5" ht="28.5" x14ac:dyDescent="0.25">
      <c r="A6" s="14">
        <v>42634</v>
      </c>
      <c r="B6" s="35" t="s">
        <v>50</v>
      </c>
      <c r="C6" s="34" t="s">
        <v>55</v>
      </c>
      <c r="D6" s="12" t="s">
        <v>54</v>
      </c>
      <c r="E6" s="14">
        <v>42634</v>
      </c>
    </row>
    <row r="8" spans="1:5" ht="99.75" x14ac:dyDescent="0.25">
      <c r="A8" s="14">
        <v>42853</v>
      </c>
      <c r="B8" s="35" t="s">
        <v>166</v>
      </c>
      <c r="C8" s="36" t="s">
        <v>165</v>
      </c>
    </row>
    <row r="9" spans="1:5" ht="71.25" x14ac:dyDescent="0.25">
      <c r="A9" s="14">
        <v>42859</v>
      </c>
      <c r="B9" s="35" t="s">
        <v>163</v>
      </c>
    </row>
    <row r="10" spans="1:5" ht="57" x14ac:dyDescent="0.25">
      <c r="B10" s="35" t="s">
        <v>164</v>
      </c>
    </row>
    <row r="11" spans="1:5" ht="42.75" x14ac:dyDescent="0.25">
      <c r="A11" s="14">
        <v>42859</v>
      </c>
      <c r="B11" s="35" t="s">
        <v>162</v>
      </c>
    </row>
  </sheetData>
  <phoneticPr fontId="1" type="noConversion"/>
  <hyperlinks>
    <hyperlink ref="B8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pane ySplit="1" topLeftCell="A26" activePane="bottomLeft" state="frozen"/>
      <selection pane="bottomLeft" activeCell="F35" sqref="F35"/>
    </sheetView>
  </sheetViews>
  <sheetFormatPr defaultRowHeight="14.25" x14ac:dyDescent="0.25"/>
  <cols>
    <col min="1" max="1" width="8.25" style="18" bestFit="1" customWidth="1"/>
    <col min="2" max="2" width="8.25" style="18" customWidth="1"/>
    <col min="3" max="3" width="15.25" style="19" customWidth="1"/>
    <col min="4" max="4" width="22.25" style="17" bestFit="1" customWidth="1"/>
    <col min="5" max="5" width="46.125" style="17" customWidth="1"/>
    <col min="6" max="6" width="24.25" style="37" customWidth="1"/>
    <col min="7" max="7" width="27.25" style="37" customWidth="1"/>
    <col min="8" max="16384" width="9" style="17"/>
  </cols>
  <sheetData>
    <row r="1" spans="1:7" s="23" customFormat="1" x14ac:dyDescent="0.25">
      <c r="A1" s="20" t="s">
        <v>80</v>
      </c>
      <c r="B1" s="20" t="s">
        <v>92</v>
      </c>
      <c r="C1" s="21" t="s">
        <v>81</v>
      </c>
      <c r="D1" s="22" t="s">
        <v>82</v>
      </c>
      <c r="E1" s="22" t="s">
        <v>83</v>
      </c>
      <c r="F1" s="42" t="s">
        <v>216</v>
      </c>
      <c r="G1" s="42" t="s">
        <v>217</v>
      </c>
    </row>
    <row r="2" spans="1:7" x14ac:dyDescent="0.25">
      <c r="A2" s="18">
        <v>42675</v>
      </c>
      <c r="C2" s="19" t="s">
        <v>85</v>
      </c>
      <c r="D2" s="17" t="s">
        <v>84</v>
      </c>
    </row>
    <row r="3" spans="1:7" x14ac:dyDescent="0.25">
      <c r="A3" s="18">
        <v>42688</v>
      </c>
      <c r="C3" s="19" t="s">
        <v>85</v>
      </c>
      <c r="D3" s="17" t="s">
        <v>84</v>
      </c>
    </row>
    <row r="4" spans="1:7" x14ac:dyDescent="0.25">
      <c r="A4" s="18">
        <v>42705</v>
      </c>
      <c r="C4" s="19" t="s">
        <v>85</v>
      </c>
      <c r="D4" s="17" t="s">
        <v>84</v>
      </c>
      <c r="E4" s="17" t="s">
        <v>86</v>
      </c>
    </row>
    <row r="5" spans="1:7" x14ac:dyDescent="0.25">
      <c r="A5" s="18">
        <v>42716</v>
      </c>
      <c r="C5" s="19" t="s">
        <v>85</v>
      </c>
      <c r="D5" s="17" t="s">
        <v>84</v>
      </c>
      <c r="E5" s="17" t="s">
        <v>87</v>
      </c>
    </row>
    <row r="6" spans="1:7" x14ac:dyDescent="0.25">
      <c r="A6" s="18">
        <v>42716</v>
      </c>
      <c r="C6" s="19">
        <v>207</v>
      </c>
      <c r="D6" s="17" t="s">
        <v>89</v>
      </c>
    </row>
    <row r="7" spans="1:7" x14ac:dyDescent="0.25">
      <c r="A7" s="18">
        <v>42718</v>
      </c>
      <c r="B7" s="24">
        <v>0.64583333333333337</v>
      </c>
      <c r="C7" s="19" t="s">
        <v>85</v>
      </c>
      <c r="D7" s="17" t="s">
        <v>84</v>
      </c>
    </row>
    <row r="8" spans="1:7" x14ac:dyDescent="0.25">
      <c r="A8" s="18">
        <v>42719</v>
      </c>
      <c r="B8" s="24">
        <v>0.33333333333333331</v>
      </c>
      <c r="C8" s="19" t="s">
        <v>85</v>
      </c>
      <c r="D8" s="17" t="s">
        <v>84</v>
      </c>
      <c r="E8" s="17" t="s">
        <v>88</v>
      </c>
    </row>
    <row r="9" spans="1:7" x14ac:dyDescent="0.25">
      <c r="A9" s="18">
        <v>42719</v>
      </c>
      <c r="B9" s="24">
        <v>0.45833333333333331</v>
      </c>
      <c r="C9" s="19" t="s">
        <v>90</v>
      </c>
      <c r="D9" s="17" t="s">
        <v>91</v>
      </c>
    </row>
    <row r="10" spans="1:7" x14ac:dyDescent="0.25">
      <c r="A10" s="18">
        <v>42726</v>
      </c>
      <c r="B10" s="24">
        <v>0.64583333333333337</v>
      </c>
      <c r="C10" s="19" t="s">
        <v>115</v>
      </c>
      <c r="D10" s="17" t="s">
        <v>116</v>
      </c>
    </row>
    <row r="11" spans="1:7" x14ac:dyDescent="0.25">
      <c r="A11" s="18">
        <v>42726</v>
      </c>
      <c r="B11" s="24">
        <v>0.79166666666666663</v>
      </c>
      <c r="C11" s="19" t="s">
        <v>117</v>
      </c>
      <c r="D11" s="17" t="s">
        <v>84</v>
      </c>
    </row>
    <row r="12" spans="1:7" x14ac:dyDescent="0.25">
      <c r="A12" s="18">
        <v>42745</v>
      </c>
      <c r="C12" s="19" t="s">
        <v>119</v>
      </c>
      <c r="D12" s="17" t="s">
        <v>120</v>
      </c>
    </row>
    <row r="13" spans="1:7" x14ac:dyDescent="0.25">
      <c r="A13" s="18">
        <v>42759</v>
      </c>
      <c r="B13" s="24">
        <v>0.91041666666666676</v>
      </c>
      <c r="C13" s="19" t="s">
        <v>121</v>
      </c>
      <c r="D13" s="17" t="s">
        <v>84</v>
      </c>
      <c r="E13" s="17" t="s">
        <v>122</v>
      </c>
    </row>
    <row r="14" spans="1:7" x14ac:dyDescent="0.25">
      <c r="A14" s="18">
        <v>42924</v>
      </c>
      <c r="B14" s="24">
        <v>0.30902777777777779</v>
      </c>
      <c r="C14" s="19" t="s">
        <v>167</v>
      </c>
      <c r="D14" s="17" t="s">
        <v>84</v>
      </c>
    </row>
    <row r="15" spans="1:7" x14ac:dyDescent="0.25">
      <c r="A15" s="18">
        <v>43003</v>
      </c>
      <c r="B15" s="24">
        <v>0.33333333333333331</v>
      </c>
      <c r="C15" s="19" t="s">
        <v>170</v>
      </c>
      <c r="D15" s="17" t="s">
        <v>84</v>
      </c>
      <c r="E15" s="37" t="s">
        <v>192</v>
      </c>
    </row>
    <row r="16" spans="1:7" x14ac:dyDescent="0.25">
      <c r="A16" s="18">
        <v>43003</v>
      </c>
      <c r="B16" s="24">
        <v>0.4861111111111111</v>
      </c>
      <c r="C16" s="19" t="s">
        <v>85</v>
      </c>
      <c r="D16" s="17" t="s">
        <v>84</v>
      </c>
    </row>
    <row r="17" spans="1:5" x14ac:dyDescent="0.25">
      <c r="A17" s="39">
        <v>43080</v>
      </c>
      <c r="B17" s="24">
        <v>0.37222222222222223</v>
      </c>
      <c r="C17" s="19" t="s">
        <v>178</v>
      </c>
      <c r="D17" s="17" t="s">
        <v>84</v>
      </c>
    </row>
    <row r="18" spans="1:5" x14ac:dyDescent="0.25">
      <c r="A18" s="18">
        <v>43124</v>
      </c>
      <c r="B18" s="24">
        <v>0.45902777777777781</v>
      </c>
      <c r="C18" s="19" t="s">
        <v>183</v>
      </c>
      <c r="D18" s="17" t="s">
        <v>187</v>
      </c>
    </row>
    <row r="19" spans="1:5" x14ac:dyDescent="0.25">
      <c r="A19" s="18">
        <v>43125</v>
      </c>
      <c r="B19" s="24">
        <v>0.52083333333333337</v>
      </c>
      <c r="C19" s="19" t="s">
        <v>182</v>
      </c>
      <c r="D19" s="17" t="s">
        <v>186</v>
      </c>
    </row>
    <row r="20" spans="1:5" x14ac:dyDescent="0.25">
      <c r="A20" s="18">
        <v>43126</v>
      </c>
      <c r="B20" s="24">
        <v>0.60416666666666663</v>
      </c>
      <c r="C20" s="19" t="s">
        <v>182</v>
      </c>
      <c r="D20" s="17" t="s">
        <v>187</v>
      </c>
    </row>
    <row r="21" spans="1:5" x14ac:dyDescent="0.25">
      <c r="A21" s="18">
        <v>43130</v>
      </c>
      <c r="B21" s="24">
        <v>0.56319444444444444</v>
      </c>
      <c r="C21" s="19" t="s">
        <v>184</v>
      </c>
      <c r="D21" s="17" t="s">
        <v>185</v>
      </c>
    </row>
    <row r="22" spans="1:5" x14ac:dyDescent="0.25">
      <c r="A22" s="18">
        <v>43133</v>
      </c>
      <c r="B22" s="24">
        <v>0.39652777777777781</v>
      </c>
      <c r="C22" s="19" t="s">
        <v>188</v>
      </c>
      <c r="D22" s="17" t="s">
        <v>189</v>
      </c>
    </row>
    <row r="23" spans="1:5" x14ac:dyDescent="0.25">
      <c r="A23" s="18">
        <v>43136</v>
      </c>
      <c r="B23" s="24">
        <v>0.3756944444444445</v>
      </c>
      <c r="C23" s="19" t="s">
        <v>190</v>
      </c>
      <c r="D23" s="17" t="s">
        <v>191</v>
      </c>
      <c r="E23" s="17" t="s">
        <v>201</v>
      </c>
    </row>
    <row r="24" spans="1:5" x14ac:dyDescent="0.25">
      <c r="A24" s="18">
        <v>43137</v>
      </c>
      <c r="B24" s="24">
        <v>0.39999999999999997</v>
      </c>
      <c r="C24" s="19" t="s">
        <v>193</v>
      </c>
      <c r="D24" s="17" t="s">
        <v>194</v>
      </c>
    </row>
    <row r="25" spans="1:5" x14ac:dyDescent="0.25">
      <c r="A25" s="18">
        <v>43137</v>
      </c>
      <c r="B25" s="24">
        <v>0.4597222222222222</v>
      </c>
      <c r="C25" s="19" t="s">
        <v>196</v>
      </c>
      <c r="D25" s="17" t="s">
        <v>195</v>
      </c>
    </row>
    <row r="26" spans="1:5" ht="42.75" x14ac:dyDescent="0.25">
      <c r="A26" s="18">
        <v>43139</v>
      </c>
      <c r="B26" s="24">
        <v>0.3979166666666667</v>
      </c>
      <c r="C26" s="40" t="s">
        <v>198</v>
      </c>
      <c r="D26" s="37" t="s">
        <v>199</v>
      </c>
      <c r="E26" s="37" t="s">
        <v>200</v>
      </c>
    </row>
    <row r="27" spans="1:5" ht="28.5" x14ac:dyDescent="0.25">
      <c r="A27" s="18">
        <v>43143</v>
      </c>
      <c r="B27" s="24">
        <v>0.4381944444444445</v>
      </c>
      <c r="C27" s="40" t="s">
        <v>202</v>
      </c>
    </row>
    <row r="28" spans="1:5" ht="28.5" x14ac:dyDescent="0.25">
      <c r="A28" s="18">
        <v>43144</v>
      </c>
      <c r="B28" s="24">
        <v>0.44444444444444442</v>
      </c>
      <c r="C28" s="40" t="s">
        <v>204</v>
      </c>
      <c r="E28" s="37" t="s">
        <v>203</v>
      </c>
    </row>
    <row r="30" spans="1:5" x14ac:dyDescent="0.25">
      <c r="A30" s="18">
        <v>43152</v>
      </c>
      <c r="B30" s="24">
        <v>0.48055555555555557</v>
      </c>
      <c r="C30" s="19" t="s">
        <v>205</v>
      </c>
      <c r="D30" s="17" t="s">
        <v>206</v>
      </c>
    </row>
    <row r="31" spans="1:5" x14ac:dyDescent="0.25">
      <c r="A31" s="18">
        <v>43154</v>
      </c>
      <c r="B31" s="24">
        <v>0.41666666666666669</v>
      </c>
      <c r="C31" s="19" t="s">
        <v>207</v>
      </c>
      <c r="D31" s="17" t="s">
        <v>208</v>
      </c>
    </row>
    <row r="33" spans="1:7" ht="28.5" x14ac:dyDescent="0.25">
      <c r="A33" s="18">
        <v>43161</v>
      </c>
      <c r="B33" s="24">
        <v>0.39652777777777781</v>
      </c>
      <c r="C33" s="40" t="s">
        <v>211</v>
      </c>
      <c r="D33" s="37" t="s">
        <v>210</v>
      </c>
    </row>
    <row r="34" spans="1:7" ht="28.5" x14ac:dyDescent="0.25">
      <c r="A34" s="18">
        <v>43215</v>
      </c>
      <c r="B34" s="24">
        <v>0.5625</v>
      </c>
      <c r="C34" s="19" t="s">
        <v>214</v>
      </c>
      <c r="D34" s="17" t="s">
        <v>215</v>
      </c>
      <c r="F34" s="37" t="s">
        <v>218</v>
      </c>
      <c r="G34" s="37" t="s">
        <v>219</v>
      </c>
    </row>
    <row r="35" spans="1:7" ht="28.5" x14ac:dyDescent="0.25">
      <c r="A35" s="18">
        <v>43224</v>
      </c>
      <c r="B35" s="24">
        <v>0.33680555555555558</v>
      </c>
      <c r="C35" s="19" t="s">
        <v>220</v>
      </c>
      <c r="D35" s="17" t="s">
        <v>84</v>
      </c>
      <c r="F35" s="37" t="s">
        <v>218</v>
      </c>
      <c r="G35" s="37" t="s">
        <v>221</v>
      </c>
    </row>
  </sheetData>
  <autoFilter ref="A1:E23"/>
  <phoneticPr fontId="1" type="noConversion"/>
  <pageMargins left="0.7" right="0.7" top="0.75" bottom="0.75" header="0.3" footer="0.3"/>
  <pageSetup paperSize="9" orientation="portrait" r:id="rId1"/>
  <ignoredErrors>
    <ignoredError sqref="C9:C1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workbookViewId="0">
      <selection activeCell="E8" sqref="E8"/>
    </sheetView>
  </sheetViews>
  <sheetFormatPr defaultRowHeight="16.5" x14ac:dyDescent="0.25"/>
  <cols>
    <col min="3" max="3" width="11.25" bestFit="1" customWidth="1"/>
    <col min="5" max="5" width="30.375" bestFit="1" customWidth="1"/>
  </cols>
  <sheetData>
    <row r="4" spans="2:5" ht="49.5" x14ac:dyDescent="0.25">
      <c r="B4" s="31">
        <v>42831</v>
      </c>
      <c r="C4" t="s">
        <v>159</v>
      </c>
      <c r="D4" t="s">
        <v>160</v>
      </c>
      <c r="E4" s="30" t="s">
        <v>161</v>
      </c>
    </row>
    <row r="7" spans="2:5" x14ac:dyDescent="0.25">
      <c r="B7" s="31">
        <v>43228</v>
      </c>
      <c r="E7" t="s">
        <v>222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23" sqref="C23"/>
    </sheetView>
  </sheetViews>
  <sheetFormatPr defaultRowHeight="16.5" x14ac:dyDescent="0.25"/>
  <cols>
    <col min="1" max="1" width="9" style="26"/>
    <col min="2" max="2" width="23" style="26" bestFit="1" customWidth="1"/>
    <col min="3" max="3" width="27.5" style="26" bestFit="1" customWidth="1"/>
    <col min="4" max="4" width="61.75" style="26" bestFit="1" customWidth="1"/>
    <col min="5" max="16384" width="9" style="26"/>
  </cols>
  <sheetData>
    <row r="2" spans="2:4" s="25" customFormat="1" x14ac:dyDescent="0.25"/>
    <row r="4" spans="2:4" s="25" customFormat="1" x14ac:dyDescent="0.25"/>
    <row r="6" spans="2:4" x14ac:dyDescent="0.25">
      <c r="B6" s="26" t="s">
        <v>112</v>
      </c>
      <c r="C6" s="26" t="s">
        <v>109</v>
      </c>
      <c r="D6" s="26" t="s">
        <v>110</v>
      </c>
    </row>
    <row r="7" spans="2:4" ht="33" x14ac:dyDescent="0.25">
      <c r="C7" s="27" t="s">
        <v>111</v>
      </c>
      <c r="D7" s="27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6.5" x14ac:dyDescent="0.25"/>
  <cols>
    <col min="2" max="2" width="22.625" bestFit="1" customWidth="1"/>
    <col min="4" max="4" width="11.625" bestFit="1" customWidth="1"/>
    <col min="5" max="5" width="20.5" bestFit="1" customWidth="1"/>
  </cols>
  <sheetData>
    <row r="1" spans="1:5" x14ac:dyDescent="0.25">
      <c r="A1" s="43" t="s">
        <v>223</v>
      </c>
      <c r="B1" t="s">
        <v>224</v>
      </c>
    </row>
    <row r="3" spans="1:5" x14ac:dyDescent="0.25">
      <c r="B3" t="s">
        <v>231</v>
      </c>
    </row>
    <row r="4" spans="1:5" ht="33" x14ac:dyDescent="0.25">
      <c r="B4" t="s">
        <v>225</v>
      </c>
      <c r="D4" s="30" t="s">
        <v>229</v>
      </c>
      <c r="E4" t="s">
        <v>226</v>
      </c>
    </row>
    <row r="5" spans="1:5" ht="33" x14ac:dyDescent="0.25">
      <c r="D5" s="30" t="s">
        <v>230</v>
      </c>
      <c r="E5" t="s">
        <v>227</v>
      </c>
    </row>
    <row r="6" spans="1:5" ht="49.5" x14ac:dyDescent="0.25">
      <c r="B6" s="30" t="s">
        <v>228</v>
      </c>
    </row>
    <row r="7" spans="1:5" ht="49.5" x14ac:dyDescent="0.25">
      <c r="B7" s="30" t="s">
        <v>232</v>
      </c>
    </row>
    <row r="8" spans="1:5" ht="49.5" x14ac:dyDescent="0.25">
      <c r="B8" s="30" t="s">
        <v>233</v>
      </c>
    </row>
  </sheetData>
  <phoneticPr fontId="1" type="noConversion"/>
  <hyperlinks>
    <hyperlink ref="A1" location="通路整合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待辦事項</vt:lpstr>
      <vt:lpstr>通路整合</vt:lpstr>
      <vt:lpstr>問題點彙整</vt:lpstr>
      <vt:lpstr>服務停止統計</vt:lpstr>
      <vt:lpstr>重要事件變更上版</vt:lpstr>
      <vt:lpstr>通路整合筆記</vt:lpstr>
      <vt:lpstr>Beacon介接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2023-04-20T10:00:53Z</dcterms:modified>
</cp:coreProperties>
</file>