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5" windowHeight="12480" tabRatio="500"/>
  </bookViews>
  <sheets>
    <sheet name="礼慧" sheetId="2" r:id="rId1"/>
    <sheet name="工作表1" sheetId="1" r:id="rId2"/>
  </sheets>
  <externalReferences>
    <externalReference r:id="rId3"/>
  </externalReferences>
  <definedNames>
    <definedName name="_xlnm._FilterDatabase" localSheetId="0" hidden="1">礼慧!$H$5:$R$69</definedName>
    <definedName name="AS2DocOpenMode" hidden="1">"AS2DocumentEdit"</definedName>
    <definedName name="_xlnm.Print_Area" localSheetId="0">礼慧!$A$1:$BF$40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未払費用明細２" localSheetId="0" hidden="1">{#N/A,#N/A,FALSE,"Aging Summary";#N/A,#N/A,FALSE,"Ratio Analysis";#N/A,#N/A,FALSE,"Test 120 Day Accts";#N/A,#N/A,FALSE,"Tickmarks"}</definedName>
    <definedName name="未払費用明細２" hidden="1">{#N/A,#N/A,FALSE,"Aging Summary";#N/A,#N/A,FALSE,"Ratio Analysis";#N/A,#N/A,FALSE,"Test 120 Day Accts";#N/A,#N/A,FALSE,"Tickmarks"}</definedName>
  </definedNames>
  <calcPr calcId="144525" concurrentCalc="0"/>
</workbook>
</file>

<file path=xl/comments1.xml><?xml version="1.0" encoding="utf-8"?>
<comments xmlns="http://schemas.openxmlformats.org/spreadsheetml/2006/main">
  <authors>
    <author>Caopeng</author>
  </authors>
  <commentList>
    <comment ref="O4" authorId="0">
      <text>
        <r>
          <rPr>
            <sz val="9"/>
            <rFont val="宋体"/>
            <charset val="134"/>
          </rPr>
          <t>无评审项目用“-”表示</t>
        </r>
      </text>
    </comment>
    <comment ref="R5" authorId="0">
      <text>
        <r>
          <rPr>
            <sz val="9"/>
            <rFont val="宋体"/>
            <charset val="134"/>
          </rPr>
          <t>进行中：25%
结束：60%
评审：100%　</t>
        </r>
      </text>
    </comment>
  </commentList>
</comments>
</file>

<file path=xl/sharedStrings.xml><?xml version="1.0" encoding="utf-8"?>
<sst xmlns="http://schemas.openxmlformats.org/spreadsheetml/2006/main" count="90">
  <si>
    <t>计划</t>
  </si>
  <si>
    <t>Schedule</t>
  </si>
  <si>
    <t>ProjectCD</t>
  </si>
  <si>
    <t>更新日</t>
  </si>
  <si>
    <t>周日·节假日</t>
  </si>
  <si>
    <t>PJ开始日</t>
  </si>
  <si>
    <t>⇒实际</t>
  </si>
  <si>
    <t>Project名</t>
  </si>
  <si>
    <t>圣林源医院官网</t>
  </si>
  <si>
    <t>更新者</t>
  </si>
  <si>
    <t>王梦</t>
  </si>
  <si>
    <t>实施禁止日期</t>
  </si>
  <si>
    <t>★完成</t>
  </si>
  <si>
    <t>No.</t>
  </si>
  <si>
    <t>项目</t>
  </si>
  <si>
    <t>责任人</t>
  </si>
  <si>
    <t>实际</t>
  </si>
  <si>
    <t>评审</t>
  </si>
  <si>
    <t>任务</t>
  </si>
  <si>
    <t>延迟日数</t>
  </si>
  <si>
    <t>延迟工数</t>
  </si>
  <si>
    <t>开始日</t>
  </si>
  <si>
    <t>结束日</t>
  </si>
  <si>
    <t>工数</t>
  </si>
  <si>
    <t>进度</t>
  </si>
  <si>
    <t>计划日</t>
  </si>
  <si>
    <t>实际日</t>
  </si>
  <si>
    <t>（日）</t>
  </si>
  <si>
    <t>（人日）</t>
  </si>
  <si>
    <t>开发</t>
  </si>
  <si>
    <t>全员</t>
  </si>
  <si>
    <t>财务中心</t>
  </si>
  <si>
    <t>库表</t>
  </si>
  <si>
    <t>库表修改</t>
  </si>
  <si>
    <t>酒店基本信息接口</t>
  </si>
  <si>
    <t>刘志力</t>
  </si>
  <si>
    <t>酒店房型管理</t>
  </si>
  <si>
    <t>酒店前端列表相关接口</t>
  </si>
  <si>
    <t>邮轮基本信息相关接口</t>
  </si>
  <si>
    <t>栗银丹</t>
  </si>
  <si>
    <t>邮轮舱型管理</t>
  </si>
  <si>
    <t>邮轮前端列表相关接口</t>
  </si>
  <si>
    <t>车辆基本信息接口</t>
  </si>
  <si>
    <t>车辆前端列表接口</t>
  </si>
  <si>
    <t>酒店详情接口</t>
  </si>
  <si>
    <t>酒店确认接口</t>
  </si>
  <si>
    <t>邮轮详情接口</t>
  </si>
  <si>
    <t>邮轮确认接口</t>
  </si>
  <si>
    <t>租车详情页接口</t>
  </si>
  <si>
    <t>租车确认接口</t>
  </si>
  <si>
    <t>后端数据梳理（4天）</t>
  </si>
  <si>
    <t>分类表字段设计梳理</t>
  </si>
  <si>
    <t>文章详情表字段设计梳理</t>
  </si>
  <si>
    <t>套餐（商品）详情表字段设计梳理</t>
  </si>
  <si>
    <t>增加基础数据</t>
  </si>
  <si>
    <t>前端界面（静，8天）</t>
  </si>
  <si>
    <t>首页页面</t>
  </si>
  <si>
    <t>专家团队列表页面</t>
  </si>
  <si>
    <t>专家团队详情页面</t>
  </si>
  <si>
    <t>医院动态列表页面</t>
  </si>
  <si>
    <t>医院动态详情页面</t>
  </si>
  <si>
    <t>医院公告列表页面</t>
  </si>
  <si>
    <t>挂号指南</t>
  </si>
  <si>
    <t>服务指南</t>
  </si>
  <si>
    <t>科室列表页面</t>
  </si>
  <si>
    <t>科室详情页面</t>
  </si>
  <si>
    <t>体检套餐列表页面</t>
  </si>
  <si>
    <t>体检套餐详情页面</t>
  </si>
  <si>
    <t>页面嵌套（5天）</t>
  </si>
  <si>
    <t>测试（3天）</t>
  </si>
  <si>
    <t>部署到测试环境</t>
  </si>
  <si>
    <t>添加基础数据</t>
  </si>
  <si>
    <t>测试功能</t>
  </si>
  <si>
    <t>手机端接口</t>
  </si>
  <si>
    <t>首页</t>
  </si>
  <si>
    <t>酒店详情</t>
  </si>
  <si>
    <t>酒店列表</t>
  </si>
  <si>
    <t>邮轮详情</t>
  </si>
  <si>
    <t>邮轮列表</t>
  </si>
  <si>
    <t>酒店下单页</t>
  </si>
  <si>
    <t>邮轮下单页</t>
  </si>
  <si>
    <t>酒店订单列表</t>
  </si>
  <si>
    <t>酒店订单详情</t>
  </si>
  <si>
    <t>邮轮订单列表</t>
  </si>
  <si>
    <t>邮轮订单详情</t>
  </si>
  <si>
    <t>租车列表</t>
  </si>
  <si>
    <t>租车详情</t>
  </si>
  <si>
    <t>租车下单</t>
  </si>
  <si>
    <t>租车订单列表</t>
  </si>
  <si>
    <t>租车订单详情</t>
  </si>
</sst>
</file>

<file path=xl/styles.xml><?xml version="1.0" encoding="utf-8"?>
<styleSheet xmlns="http://schemas.openxmlformats.org/spreadsheetml/2006/main">
  <numFmts count="29">
    <numFmt numFmtId="42" formatCode="_ &quot;￥&quot;* #,##0_ ;_ &quot;￥&quot;* \-#,##0_ ;_ &quot;￥&quot;* &quot;-&quot;_ ;_ @_ "/>
    <numFmt numFmtId="41" formatCode="_ * #,##0_ ;_ * \-#,##0_ ;_ * &quot;-&quot;_ ;_ @_ "/>
    <numFmt numFmtId="176" formatCode="&quot;$&quot;#,##0.00;[Red]\-&quot;$&quot;#,##0.00"/>
    <numFmt numFmtId="177" formatCode="&quot;￥&quot;#,##0;&quot;￥&quot;&quot;￥&quot;\-#,##0"/>
    <numFmt numFmtId="178" formatCode="0000000000000"/>
    <numFmt numFmtId="179" formatCode="0.0%;\(0.0%\)"/>
    <numFmt numFmtId="180" formatCode="[&lt;=999]000;000\-00"/>
    <numFmt numFmtId="181" formatCode="#,##0.0_);\(#,##0.0\)"/>
    <numFmt numFmtId="182" formatCode="0.0_ "/>
    <numFmt numFmtId="183" formatCode="0.00_ "/>
    <numFmt numFmtId="184" formatCode="_ * #,##0.00_)&quot;￡&quot;_ ;_ * \(#,##0.00\)&quot;￡&quot;_ ;_ * &quot;-&quot;??_)&quot;￡&quot;_ ;_ @_ "/>
    <numFmt numFmtId="185" formatCode="&quot;$&quot;#,##0.00_);[Red]\(&quot;$&quot;#,##0.00\)"/>
    <numFmt numFmtId="186" formatCode="&quot;｣&quot;#,##0.00;\-&quot;｣&quot;#,##0.00"/>
    <numFmt numFmtId="44" formatCode="_ &quot;￥&quot;* #,##0.00_ ;_ &quot;￥&quot;* \-#,##0.00_ ;_ &quot;￥&quot;* &quot;-&quot;??_ ;_ @_ "/>
    <numFmt numFmtId="187" formatCode="m/d;@"/>
    <numFmt numFmtId="188" formatCode="_-* #,##0.00\ &quot;F&quot;_-;\-* #,##0.00\ &quot;F&quot;_-;_-* &quot;-&quot;??\ &quot;F&quot;_-;_-@_-"/>
    <numFmt numFmtId="189" formatCode="0_ "/>
    <numFmt numFmtId="190" formatCode="_(* #,##0.0000_);_(* \(#,##0.0000\);_(* &quot;-&quot;??_);_(@_)"/>
    <numFmt numFmtId="191" formatCode="#,##0.00\ &quot;F&quot;;[Red]\-#,##0.00\ &quot;F&quot;"/>
    <numFmt numFmtId="192" formatCode="_-* #,##0\ &quot;F&quot;_-;\-* #,##0\ &quot;F&quot;_-;_-* &quot;-&quot;\ &quot;F&quot;_-;_-@_-"/>
    <numFmt numFmtId="43" formatCode="_ * #,##0.00_ ;_ * \-#,##0.00_ ;_ * &quot;-&quot;??_ ;_ @_ "/>
    <numFmt numFmtId="193" formatCode="#,##0;\-#,##0;&quot;-&quot;"/>
    <numFmt numFmtId="194" formatCode="_-* #,##0\ _F_-;\-* #,##0\ _F_-;_-* &quot;-&quot;\ _F_-;_-@_-"/>
    <numFmt numFmtId="195" formatCode="&quot;$&quot;#,##0_);[Red]\(&quot;$&quot;#,##0\)"/>
    <numFmt numFmtId="196" formatCode="0.0_ ;[Red]\-0.0\ "/>
    <numFmt numFmtId="197" formatCode="aaa"/>
    <numFmt numFmtId="198" formatCode="_-&quot;$&quot;* #,##0_-;\-&quot;$&quot;* #,##0_-;_-&quot;$&quot;* &quot;-&quot;_-;_-@_-"/>
    <numFmt numFmtId="199" formatCode="yyyy/mm"/>
    <numFmt numFmtId="200" formatCode="dd"/>
  </numFmts>
  <fonts count="95">
    <font>
      <sz val="12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18"/>
      <name val="宋体"/>
      <charset val="134"/>
      <scheme val="minor"/>
    </font>
    <font>
      <sz val="8"/>
      <color indexed="9"/>
      <name val="宋体"/>
      <charset val="134"/>
      <scheme val="minor"/>
    </font>
    <font>
      <sz val="8"/>
      <color indexed="10"/>
      <name val="宋体"/>
      <charset val="134"/>
      <scheme val="minor"/>
    </font>
    <font>
      <b/>
      <sz val="14"/>
      <name val="宋体"/>
      <charset val="134"/>
      <scheme val="minor"/>
    </font>
    <font>
      <sz val="6"/>
      <name val="宋体"/>
      <charset val="134"/>
      <scheme val="minor"/>
    </font>
    <font>
      <sz val="10"/>
      <name val="Helv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0"/>
      <name val="ＭＳ ゴシック"/>
      <charset val="134"/>
    </font>
    <font>
      <sz val="11"/>
      <color theme="1"/>
      <name val="宋体"/>
      <charset val="0"/>
      <scheme val="minor"/>
    </font>
    <font>
      <sz val="8"/>
      <name val="ＭＳ ゴシック"/>
      <charset val="134"/>
    </font>
    <font>
      <sz val="11"/>
      <name val="ＨＧ丸ゴシックM"/>
      <charset val="134"/>
    </font>
    <font>
      <sz val="11"/>
      <name val="Arial"/>
      <charset val="134"/>
    </font>
    <font>
      <b/>
      <sz val="10"/>
      <color indexed="9"/>
      <name val="ＭＳ Ｐゴシック"/>
      <charset val="134"/>
    </font>
    <font>
      <sz val="8"/>
      <name val="Times New Roman"/>
      <charset val="134"/>
    </font>
    <font>
      <sz val="10"/>
      <name val="Arial"/>
      <charset val="134"/>
    </font>
    <font>
      <sz val="11"/>
      <color indexed="60"/>
      <name val="ＭＳ Ｐゴシック"/>
      <charset val="134"/>
    </font>
    <font>
      <sz val="11"/>
      <color indexed="9"/>
      <name val="Arial"/>
      <charset val="134"/>
    </font>
    <font>
      <sz val="11"/>
      <color rgb="FF3F3F76"/>
      <name val="宋体"/>
      <charset val="0"/>
      <scheme val="minor"/>
    </font>
    <font>
      <sz val="11"/>
      <name val="ＭＳ Ｐゴシック"/>
      <charset val="134"/>
    </font>
    <font>
      <b/>
      <sz val="10"/>
      <color indexed="52"/>
      <name val="ＭＳ Ｐゴシック"/>
      <charset val="134"/>
    </font>
    <font>
      <sz val="11"/>
      <color indexed="8"/>
      <name val="ＭＳ Ｐゴシック"/>
      <charset val="134"/>
    </font>
    <font>
      <sz val="10"/>
      <color indexed="62"/>
      <name val="ＭＳ Ｐゴシック"/>
      <charset val="134"/>
    </font>
    <font>
      <b/>
      <sz val="11"/>
      <color indexed="18"/>
      <name val="Arial Narrow"/>
      <charset val="134"/>
    </font>
    <font>
      <sz val="10"/>
      <color indexed="10"/>
      <name val="ＭＳ Ｐゴシック"/>
      <charset val="134"/>
    </font>
    <font>
      <sz val="12"/>
      <color indexed="9"/>
      <name val="MS Sans Serif"/>
      <charset val="134"/>
    </font>
    <font>
      <sz val="8"/>
      <name val="Arial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indexed="9"/>
      <name val="ＭＳ Ｐゴシック"/>
      <charset val="134"/>
    </font>
    <font>
      <sz val="11"/>
      <color rgb="FF9C6500"/>
      <name val="宋体"/>
      <charset val="0"/>
      <scheme val="minor"/>
    </font>
    <font>
      <sz val="9"/>
      <name val="ＭＳ ゴシック"/>
      <charset val="134"/>
    </font>
    <font>
      <sz val="11"/>
      <color indexed="56"/>
      <name val="Arial"/>
      <charset val="134"/>
    </font>
    <font>
      <b/>
      <sz val="11"/>
      <color rgb="FF3F3F3F"/>
      <name val="宋体"/>
      <charset val="0"/>
      <scheme val="minor"/>
    </font>
    <font>
      <b/>
      <sz val="10"/>
      <color indexed="8"/>
      <name val="ＭＳ Ｐゴシック"/>
      <charset val="134"/>
    </font>
    <font>
      <b/>
      <sz val="11"/>
      <color theme="3"/>
      <name val="宋体"/>
      <charset val="134"/>
      <scheme val="minor"/>
    </font>
    <font>
      <sz val="9"/>
      <name val="ＭＳ Ｐゴシック"/>
      <charset val="134"/>
    </font>
    <font>
      <b/>
      <sz val="11"/>
      <color indexed="56"/>
      <name val="ＭＳ Ｐゴシック"/>
      <charset val="134"/>
    </font>
    <font>
      <sz val="11"/>
      <name val="ＭＳ ゴシック"/>
      <charset val="134"/>
    </font>
    <font>
      <b/>
      <sz val="11"/>
      <color indexed="18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ＭＳ Ｐゴシック"/>
      <charset val="134"/>
    </font>
    <font>
      <b/>
      <sz val="18"/>
      <color indexed="56"/>
      <name val="ＭＳ Ｐゴシック"/>
      <charset val="134"/>
    </font>
    <font>
      <sz val="11"/>
      <color indexed="9"/>
      <name val="ＭＳ Ｐゴシック"/>
      <charset val="134"/>
    </font>
    <font>
      <sz val="11"/>
      <color rgb="FF9C0006"/>
      <name val="宋体"/>
      <charset val="0"/>
      <scheme val="minor"/>
    </font>
    <font>
      <sz val="10"/>
      <color indexed="8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rgb="FF006100"/>
      <name val="宋体"/>
      <charset val="0"/>
      <scheme val="minor"/>
    </font>
    <font>
      <sz val="10"/>
      <color indexed="60"/>
      <name val="ＭＳ Ｐゴシック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indexed="9"/>
      <name val="Arial Narrow"/>
      <charset val="134"/>
    </font>
    <font>
      <b/>
      <sz val="11"/>
      <color theme="1"/>
      <name val="宋体"/>
      <charset val="0"/>
      <scheme val="minor"/>
    </font>
    <font>
      <sz val="11"/>
      <color indexed="20"/>
      <name val="ＭＳ Ｐゴシック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indexed="18"/>
      <name val="MS Sans Serif"/>
      <charset val="134"/>
    </font>
    <font>
      <b/>
      <sz val="15"/>
      <color theme="3"/>
      <name val="宋体"/>
      <charset val="134"/>
      <scheme val="minor"/>
    </font>
    <font>
      <i/>
      <sz val="10"/>
      <color indexed="23"/>
      <name val="ＭＳ Ｐゴシック"/>
      <charset val="134"/>
    </font>
    <font>
      <sz val="11"/>
      <color indexed="17"/>
      <name val="ＭＳ Ｐゴシック"/>
      <charset val="134"/>
    </font>
    <font>
      <b/>
      <sz val="10"/>
      <color indexed="63"/>
      <name val="ＭＳ Ｐゴシック"/>
      <charset val="134"/>
    </font>
    <font>
      <b/>
      <sz val="11"/>
      <color rgb="FFFA7D00"/>
      <name val="宋体"/>
      <charset val="0"/>
      <scheme val="minor"/>
    </font>
    <font>
      <sz val="10"/>
      <color indexed="8"/>
      <name val="Arial"/>
      <charset val="134"/>
    </font>
    <font>
      <sz val="11"/>
      <color rgb="FFFA7D00"/>
      <name val="宋体"/>
      <charset val="0"/>
      <scheme val="minor"/>
    </font>
    <font>
      <b/>
      <sz val="12"/>
      <name val="Arial"/>
      <charset val="134"/>
    </font>
    <font>
      <sz val="11"/>
      <color indexed="63"/>
      <name val="宋体"/>
      <charset val="134"/>
    </font>
    <font>
      <sz val="10"/>
      <color indexed="56"/>
      <name val="Arial"/>
      <charset val="134"/>
    </font>
    <font>
      <sz val="10"/>
      <color indexed="17"/>
      <name val="ＭＳ Ｐゴシック"/>
      <charset val="134"/>
    </font>
    <font>
      <sz val="14"/>
      <name val="ＨＧ丸ゴシックM"/>
      <charset val="134"/>
    </font>
    <font>
      <sz val="10"/>
      <color indexed="9"/>
      <name val="Arial"/>
      <charset val="134"/>
    </font>
    <font>
      <b/>
      <sz val="11"/>
      <color indexed="9"/>
      <name val="Arial"/>
      <charset val="134"/>
    </font>
    <font>
      <i/>
      <sz val="12"/>
      <color indexed="56"/>
      <name val="Arial"/>
      <charset val="134"/>
    </font>
    <font>
      <b/>
      <sz val="13"/>
      <color indexed="56"/>
      <name val="ＭＳ Ｐゴシック"/>
      <charset val="134"/>
    </font>
    <font>
      <sz val="11"/>
      <color indexed="18"/>
      <name val="Arial"/>
      <charset val="134"/>
    </font>
    <font>
      <sz val="10"/>
      <color indexed="52"/>
      <name val="ＭＳ Ｐゴシック"/>
      <charset val="134"/>
    </font>
    <font>
      <b/>
      <i/>
      <sz val="11"/>
      <color indexed="56"/>
      <name val="Arial"/>
      <charset val="134"/>
    </font>
    <font>
      <b/>
      <sz val="15"/>
      <color indexed="56"/>
      <name val="ＭＳ Ｐゴシック"/>
      <charset val="134"/>
    </font>
    <font>
      <sz val="11"/>
      <color indexed="52"/>
      <name val="ＭＳ Ｐゴシック"/>
      <charset val="134"/>
    </font>
    <font>
      <sz val="14"/>
      <name val="ＭＳ 明朝"/>
      <charset val="134"/>
    </font>
    <font>
      <b/>
      <sz val="11"/>
      <color indexed="56"/>
      <name val="Arial"/>
      <charset val="134"/>
    </font>
    <font>
      <sz val="12"/>
      <color indexed="56"/>
      <name val="Arial"/>
      <charset val="134"/>
    </font>
    <font>
      <i/>
      <sz val="11"/>
      <color indexed="56"/>
      <name val="Arial"/>
      <charset val="134"/>
    </font>
    <font>
      <b/>
      <i/>
      <sz val="11"/>
      <color indexed="18"/>
      <name val="Arial"/>
      <charset val="134"/>
    </font>
    <font>
      <sz val="11"/>
      <color indexed="62"/>
      <name val="ＭＳ Ｐゴシック"/>
      <charset val="134"/>
    </font>
    <font>
      <b/>
      <sz val="11"/>
      <color indexed="9"/>
      <name val="ＭＳ Ｐゴシック"/>
      <charset val="134"/>
    </font>
    <font>
      <sz val="10"/>
      <color indexed="18"/>
      <name val="Arial"/>
      <charset val="134"/>
    </font>
    <font>
      <sz val="18"/>
      <color indexed="18"/>
      <name val="Arial"/>
      <charset val="134"/>
    </font>
    <font>
      <sz val="11"/>
      <color indexed="10"/>
      <name val="Arial"/>
      <charset val="134"/>
    </font>
    <font>
      <b/>
      <sz val="11"/>
      <color indexed="63"/>
      <name val="ＭＳ Ｐゴシック"/>
      <charset val="134"/>
    </font>
    <font>
      <b/>
      <sz val="11"/>
      <color indexed="52"/>
      <name val="ＭＳ Ｐゴシック"/>
      <charset val="134"/>
    </font>
    <font>
      <sz val="10"/>
      <color indexed="20"/>
      <name val="ＭＳ Ｐゴシック"/>
      <charset val="134"/>
    </font>
    <font>
      <u/>
      <sz val="9.35"/>
      <color indexed="12"/>
      <name val="ＭＳ Ｐゴシック"/>
      <charset val="134"/>
    </font>
    <font>
      <sz val="11"/>
      <color indexed="10"/>
      <name val="ＭＳ Ｐゴシック"/>
      <charset val="134"/>
    </font>
  </fonts>
  <fills count="6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D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62"/>
        <bgColor indexed="64"/>
      </patternFill>
    </fill>
    <fill>
      <patternFill patternType="solid">
        <fgColor indexed="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</borders>
  <cellStyleXfs count="252">
    <xf numFmtId="0" fontId="0" fillId="0" borderId="0"/>
    <xf numFmtId="42" fontId="8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19" borderId="41" applyNumberFormat="0" applyAlignment="0" applyProtection="0">
      <alignment vertical="center"/>
    </xf>
    <xf numFmtId="0" fontId="25" fillId="7" borderId="38" applyNumberFormat="0" applyProtection="0">
      <alignment horizontal="left" vertical="center" indent="1"/>
    </xf>
    <xf numFmtId="0" fontId="11" fillId="2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0" fontId="23" fillId="2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91" fontId="40" fillId="0" borderId="0" applyFill="0" applyBorder="0" applyAlignment="0"/>
    <xf numFmtId="0" fontId="46" fillId="3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" fontId="1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8" fillId="37" borderId="49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179" fontId="7" fillId="0" borderId="0" applyFill="0" applyBorder="0" applyAlignment="0"/>
    <xf numFmtId="0" fontId="52" fillId="0" borderId="0" applyNumberForma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78" fontId="21" fillId="0" borderId="0" applyFill="0" applyBorder="0" applyAlignment="0"/>
    <xf numFmtId="0" fontId="47" fillId="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0" borderId="51" applyNumberFormat="0" applyFill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6" fillId="0" borderId="51" applyNumberFormat="0" applyFill="0" applyAlignment="0" applyProtection="0">
      <alignment vertical="center"/>
    </xf>
    <xf numFmtId="0" fontId="21" fillId="0" borderId="0"/>
    <xf numFmtId="0" fontId="9" fillId="16" borderId="0" applyNumberFormat="0" applyBorder="0" applyAlignment="0" applyProtection="0">
      <alignment vertical="center"/>
    </xf>
    <xf numFmtId="0" fontId="37" fillId="0" borderId="4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5" fillId="28" borderId="44" applyNumberFormat="0" applyAlignment="0" applyProtection="0">
      <alignment vertical="center"/>
    </xf>
    <xf numFmtId="0" fontId="63" fillId="28" borderId="41" applyNumberForma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9" fillId="26" borderId="43" applyNumberFormat="0" applyAlignment="0" applyProtection="0">
      <alignment vertical="center"/>
    </xf>
    <xf numFmtId="0" fontId="65" fillId="0" borderId="53" applyNumberFormat="0" applyFill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62" fillId="22" borderId="52" applyNumberFormat="0" applyAlignment="0" applyProtection="0">
      <alignment vertical="center"/>
    </xf>
    <xf numFmtId="179" fontId="7" fillId="0" borderId="0" applyFill="0" applyBorder="0" applyAlignment="0"/>
    <xf numFmtId="0" fontId="11" fillId="2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178" fontId="21" fillId="0" borderId="0" applyFill="0" applyBorder="0" applyAlignment="0"/>
    <xf numFmtId="0" fontId="54" fillId="0" borderId="50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8" fontId="21" fillId="0" borderId="0" applyFill="0" applyBorder="0" applyAlignment="0"/>
    <xf numFmtId="0" fontId="11" fillId="4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7" borderId="38" applyNumberFormat="0" applyProtection="0">
      <alignment horizontal="left" vertical="center" indent="1"/>
    </xf>
    <xf numFmtId="0" fontId="58" fillId="3" borderId="38" applyNumberFormat="0" applyProtection="0">
      <alignment horizontal="left" vertical="center" indent="1"/>
    </xf>
    <xf numFmtId="0" fontId="45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194" fontId="12" fillId="0" borderId="0" applyFont="0" applyFill="0" applyBorder="0" applyAlignment="0" applyProtection="0"/>
    <xf numFmtId="0" fontId="23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9" fontId="17" fillId="11" borderId="0"/>
    <xf numFmtId="0" fontId="47" fillId="2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49" fontId="70" fillId="0" borderId="0" applyFill="0" applyBorder="0" applyProtection="0">
      <alignment horizontal="centerContinuous" vertical="center"/>
    </xf>
    <xf numFmtId="0" fontId="47" fillId="1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71" fillId="24" borderId="38" applyNumberFormat="0" applyProtection="0">
      <alignment horizontal="left" vertical="center" indent="1"/>
    </xf>
    <xf numFmtId="0" fontId="47" fillId="43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90" fontId="7" fillId="0" borderId="0" applyFill="0" applyBorder="0" applyAlignment="0"/>
    <xf numFmtId="0" fontId="23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58" fillId="3" borderId="38" applyNumberFormat="0" applyProtection="0">
      <alignment horizontal="left" vertical="center" indent="1"/>
    </xf>
    <xf numFmtId="0" fontId="31" fillId="43" borderId="0" applyNumberFormat="0" applyBorder="0" applyAlignment="0" applyProtection="0">
      <alignment vertical="center"/>
    </xf>
    <xf numFmtId="0" fontId="25" fillId="7" borderId="38" applyNumberFormat="0" applyProtection="0">
      <alignment horizontal="left" vertical="center" indent="1"/>
    </xf>
    <xf numFmtId="0" fontId="31" fillId="49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74" fillId="0" borderId="55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93" fontId="64" fillId="0" borderId="0" applyFill="0" applyBorder="0" applyAlignment="0"/>
    <xf numFmtId="0" fontId="78" fillId="0" borderId="57" applyNumberFormat="0" applyFill="0" applyAlignment="0" applyProtection="0">
      <alignment vertical="center"/>
    </xf>
    <xf numFmtId="181" fontId="7" fillId="0" borderId="0" applyFill="0" applyBorder="0" applyAlignment="0"/>
    <xf numFmtId="192" fontId="40" fillId="0" borderId="0" applyFill="0" applyBorder="0" applyAlignment="0"/>
    <xf numFmtId="0" fontId="39" fillId="0" borderId="0" applyNumberFormat="0" applyFill="0" applyBorder="0" applyAlignment="0" applyProtection="0">
      <alignment vertical="center"/>
    </xf>
    <xf numFmtId="179" fontId="7" fillId="0" borderId="0" applyFill="0" applyBorder="0" applyAlignment="0"/>
    <xf numFmtId="0" fontId="80" fillId="0" borderId="0"/>
    <xf numFmtId="181" fontId="7" fillId="0" borderId="0" applyFill="0" applyBorder="0" applyAlignment="0"/>
    <xf numFmtId="0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4" fontId="64" fillId="0" borderId="0" applyFill="0" applyBorder="0" applyAlignment="0"/>
    <xf numFmtId="0" fontId="31" fillId="59" borderId="0" applyNumberFormat="0" applyBorder="0" applyAlignment="0" applyProtection="0">
      <alignment vertical="center"/>
    </xf>
    <xf numFmtId="0" fontId="83" fillId="4" borderId="38" applyNumberFormat="0" applyProtection="0">
      <alignment vertical="center"/>
    </xf>
    <xf numFmtId="0" fontId="84" fillId="3" borderId="38" applyNumberFormat="0" applyProtection="0">
      <alignment vertical="center"/>
    </xf>
    <xf numFmtId="178" fontId="21" fillId="0" borderId="0" applyFill="0" applyBorder="0" applyAlignment="0"/>
    <xf numFmtId="0" fontId="85" fillId="5" borderId="42" applyNumberFormat="0" applyAlignment="0" applyProtection="0">
      <alignment vertical="center"/>
    </xf>
    <xf numFmtId="0" fontId="86" fillId="15" borderId="39" applyNumberFormat="0" applyAlignment="0" applyProtection="0">
      <alignment vertical="center"/>
    </xf>
    <xf numFmtId="181" fontId="7" fillId="0" borderId="0" applyFill="0" applyBorder="0" applyAlignment="0"/>
    <xf numFmtId="0" fontId="31" fillId="18" borderId="0" applyNumberFormat="0" applyBorder="0" applyAlignment="0" applyProtection="0">
      <alignment vertical="center"/>
    </xf>
    <xf numFmtId="179" fontId="7" fillId="0" borderId="0" applyFill="0" applyBorder="0" applyAlignment="0"/>
    <xf numFmtId="181" fontId="7" fillId="0" borderId="0" applyFill="0" applyBorder="0" applyAlignment="0"/>
    <xf numFmtId="0" fontId="7" fillId="0" borderId="0"/>
    <xf numFmtId="49" fontId="38" fillId="0" borderId="0" applyFill="0" applyBorder="0">
      <alignment horizontal="left"/>
    </xf>
    <xf numFmtId="49" fontId="38" fillId="0" borderId="8" applyFill="0" applyBorder="0">
      <alignment horizontal="centerContinuous" vertical="center"/>
    </xf>
    <xf numFmtId="49" fontId="38" fillId="0" borderId="47" applyFill="0" applyBorder="0">
      <alignment horizontal="left"/>
    </xf>
    <xf numFmtId="0" fontId="28" fillId="22" borderId="0" applyNumberFormat="0" applyBorder="0" applyAlignment="0" applyProtection="0"/>
    <xf numFmtId="0" fontId="66" fillId="0" borderId="54" applyNumberFormat="0" applyAlignment="0" applyProtection="0">
      <alignment horizontal="left" vertical="center"/>
    </xf>
    <xf numFmtId="0" fontId="66" fillId="0" borderId="21">
      <alignment horizontal="left" vertical="center"/>
    </xf>
    <xf numFmtId="0" fontId="10" fillId="0" borderId="0" applyBorder="0"/>
    <xf numFmtId="0" fontId="28" fillId="17" borderId="18" applyNumberFormat="0" applyBorder="0" applyAlignment="0" applyProtection="0"/>
    <xf numFmtId="0" fontId="28" fillId="17" borderId="18" applyNumberFormat="0" applyBorder="0" applyAlignment="0" applyProtection="0"/>
    <xf numFmtId="0" fontId="10" fillId="0" borderId="0"/>
    <xf numFmtId="0" fontId="24" fillId="5" borderId="42" applyNumberFormat="0" applyAlignment="0" applyProtection="0">
      <alignment vertical="center"/>
    </xf>
    <xf numFmtId="0" fontId="15" fillId="15" borderId="39" applyNumberFormat="0" applyAlignment="0" applyProtection="0">
      <alignment vertical="center"/>
    </xf>
    <xf numFmtId="0" fontId="68" fillId="4" borderId="38" applyNumberFormat="0" applyProtection="0">
      <alignment horizontal="left" vertical="center" indent="1"/>
    </xf>
    <xf numFmtId="1" fontId="10" fillId="0" borderId="0" applyProtection="0">
      <protection locked="0"/>
    </xf>
    <xf numFmtId="178" fontId="21" fillId="0" borderId="0" applyFill="0" applyBorder="0" applyAlignment="0"/>
    <xf numFmtId="181" fontId="7" fillId="0" borderId="0" applyFill="0" applyBorder="0" applyAlignment="0"/>
    <xf numFmtId="181" fontId="7" fillId="0" borderId="0" applyFill="0" applyBorder="0" applyAlignment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6" fontId="7" fillId="0" borderId="0"/>
    <xf numFmtId="0" fontId="17" fillId="0" borderId="0"/>
    <xf numFmtId="0" fontId="8" fillId="0" borderId="0"/>
    <xf numFmtId="180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4" fontId="16" fillId="0" borderId="0">
      <alignment horizontal="center" wrapText="1"/>
      <protection locked="0"/>
    </xf>
    <xf numFmtId="0" fontId="21" fillId="0" borderId="0"/>
    <xf numFmtId="192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78" fontId="21" fillId="0" borderId="0" applyFill="0" applyBorder="0" applyAlignment="0"/>
    <xf numFmtId="0" fontId="92" fillId="8" borderId="0" applyNumberFormat="0" applyBorder="0" applyAlignment="0" applyProtection="0">
      <alignment vertical="center"/>
    </xf>
    <xf numFmtId="181" fontId="7" fillId="0" borderId="0" applyFill="0" applyBorder="0" applyAlignment="0"/>
    <xf numFmtId="178" fontId="21" fillId="0" borderId="0" applyFill="0" applyBorder="0" applyAlignment="0"/>
    <xf numFmtId="0" fontId="44" fillId="0" borderId="0" applyNumberFormat="0" applyFill="0" applyBorder="0" applyAlignment="0" applyProtection="0">
      <alignment vertical="center"/>
    </xf>
    <xf numFmtId="181" fontId="7" fillId="0" borderId="0" applyFill="0" applyBorder="0" applyAlignment="0"/>
    <xf numFmtId="0" fontId="34" fillId="4" borderId="38" applyNumberFormat="0" applyProtection="0">
      <alignment vertical="center"/>
    </xf>
    <xf numFmtId="0" fontId="41" fillId="3" borderId="38" applyNumberFormat="0" applyProtection="0">
      <alignment vertical="center"/>
    </xf>
    <xf numFmtId="0" fontId="27" fillId="24" borderId="38" applyNumberFormat="0" applyProtection="0">
      <alignment horizontal="left" vertical="center" indent="1"/>
    </xf>
    <xf numFmtId="0" fontId="19" fillId="18" borderId="38" applyNumberFormat="0" applyProtection="0">
      <alignment vertical="center"/>
    </xf>
    <xf numFmtId="0" fontId="79" fillId="0" borderId="56" applyNumberFormat="0" applyFill="0" applyAlignment="0" applyProtection="0">
      <alignment vertical="center"/>
    </xf>
    <xf numFmtId="0" fontId="53" fillId="24" borderId="38" applyNumberFormat="0" applyProtection="0">
      <alignment horizontal="left" vertical="center" indent="1"/>
    </xf>
    <xf numFmtId="0" fontId="14" fillId="5" borderId="38" applyNumberFormat="0" applyProtection="0">
      <alignment vertical="center"/>
    </xf>
    <xf numFmtId="0" fontId="74" fillId="0" borderId="55" applyNumberFormat="0" applyFill="0" applyAlignment="0" applyProtection="0">
      <alignment vertical="center"/>
    </xf>
    <xf numFmtId="0" fontId="19" fillId="60" borderId="38" applyNumberFormat="0" applyProtection="0">
      <alignment vertical="center"/>
    </xf>
    <xf numFmtId="0" fontId="72" fillId="18" borderId="38" applyNumberFormat="0" applyProtection="0">
      <alignment vertical="center"/>
    </xf>
    <xf numFmtId="0" fontId="25" fillId="58" borderId="38" applyNumberFormat="0" applyProtection="0">
      <alignment horizontal="left" vertical="center" indent="1"/>
    </xf>
    <xf numFmtId="0" fontId="75" fillId="2" borderId="38" applyNumberFormat="0" applyProtection="0">
      <alignment vertical="center"/>
    </xf>
    <xf numFmtId="0" fontId="87" fillId="7" borderId="38" applyNumberFormat="0" applyProtection="0">
      <alignment horizontal="left" vertical="center" indent="1"/>
    </xf>
    <xf numFmtId="0" fontId="82" fillId="4" borderId="38" applyNumberForma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73" fillId="4" borderId="38" applyNumberFormat="0" applyProtection="0">
      <alignment vertical="center"/>
    </xf>
    <xf numFmtId="0" fontId="81" fillId="4" borderId="38" applyNumberFormat="0" applyProtection="0">
      <alignment vertical="center"/>
    </xf>
    <xf numFmtId="0" fontId="12" fillId="0" borderId="23" applyNumberFormat="0" applyFont="0" applyFill="0" applyBorder="0" applyProtection="0">
      <alignment vertical="top" wrapText="1"/>
      <protection locked="0"/>
    </xf>
    <xf numFmtId="0" fontId="77" fillId="4" borderId="38" applyNumberFormat="0" applyProtection="0">
      <alignment vertical="center"/>
    </xf>
    <xf numFmtId="0" fontId="76" fillId="0" borderId="56" applyNumberFormat="0" applyFill="0" applyAlignment="0" applyProtection="0">
      <alignment vertical="center"/>
    </xf>
    <xf numFmtId="0" fontId="25" fillId="17" borderId="38" applyNumberFormat="0" applyProtection="0">
      <alignment horizontal="left" vertical="center" indent="1"/>
    </xf>
    <xf numFmtId="0" fontId="90" fillId="22" borderId="52" applyNumberFormat="0" applyAlignment="0" applyProtection="0">
      <alignment vertical="center"/>
    </xf>
    <xf numFmtId="0" fontId="88" fillId="2" borderId="38" applyNumberFormat="0" applyProtection="0">
      <alignment horizontal="left" indent="1"/>
    </xf>
    <xf numFmtId="0" fontId="89" fillId="4" borderId="38" applyNumberFormat="0" applyProtection="0">
      <alignment vertical="center"/>
    </xf>
    <xf numFmtId="0" fontId="13" fillId="0" borderId="0">
      <alignment horizontal="center" vertical="center"/>
    </xf>
    <xf numFmtId="0" fontId="70" fillId="0" borderId="0" applyFill="0" applyBorder="0" applyProtection="0">
      <alignment horizontal="center" vertical="center"/>
    </xf>
    <xf numFmtId="49" fontId="70" fillId="0" borderId="0" applyFill="0" applyBorder="0" applyProtection="0">
      <alignment horizontal="centerContinuous"/>
      <protection locked="0"/>
    </xf>
    <xf numFmtId="49" fontId="64" fillId="0" borderId="0" applyFill="0" applyBorder="0" applyAlignment="0"/>
    <xf numFmtId="0" fontId="26" fillId="0" borderId="0" applyNumberFormat="0" applyFill="0" applyBorder="0" applyAlignment="0" applyProtection="0">
      <alignment vertical="center"/>
    </xf>
    <xf numFmtId="194" fontId="40" fillId="0" borderId="0" applyFill="0" applyBorder="0" applyAlignment="0"/>
    <xf numFmtId="188" fontId="40" fillId="0" borderId="0" applyFill="0" applyBorder="0" applyAlignment="0"/>
    <xf numFmtId="189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5" fillId="59" borderId="0" applyNumberFormat="0" applyBorder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198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38" fontId="12" fillId="0" borderId="0" applyFont="0" applyFill="0" applyBorder="0" applyAlignment="0" applyProtection="0"/>
    <xf numFmtId="0" fontId="7" fillId="0" borderId="0"/>
    <xf numFmtId="0" fontId="78" fillId="0" borderId="57" applyNumberFormat="0" applyFill="0" applyAlignment="0" applyProtection="0">
      <alignment vertical="center"/>
    </xf>
    <xf numFmtId="0" fontId="12" fillId="17" borderId="40" applyNumberFormat="0" applyFont="0" applyAlignment="0" applyProtection="0">
      <alignment vertical="center"/>
    </xf>
    <xf numFmtId="0" fontId="12" fillId="17" borderId="40" applyNumberFormat="0" applyFont="0" applyAlignment="0" applyProtection="0">
      <alignment vertical="center"/>
    </xf>
    <xf numFmtId="41" fontId="12" fillId="0" borderId="0" applyFont="0" applyFill="0" applyBorder="0" applyAlignment="0" applyProtection="0"/>
    <xf numFmtId="0" fontId="21" fillId="0" borderId="0"/>
    <xf numFmtId="0" fontId="33" fillId="0" borderId="0">
      <alignment vertical="center"/>
    </xf>
    <xf numFmtId="0" fontId="33" fillId="0" borderId="0">
      <alignment vertical="center"/>
    </xf>
    <xf numFmtId="0" fontId="23" fillId="0" borderId="0">
      <alignment vertical="center"/>
    </xf>
    <xf numFmtId="0" fontId="21" fillId="0" borderId="0"/>
    <xf numFmtId="0" fontId="12" fillId="0" borderId="0"/>
    <xf numFmtId="0" fontId="8" fillId="0" borderId="0">
      <alignment vertical="center"/>
    </xf>
    <xf numFmtId="0" fontId="8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55" fillId="8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40" fontId="12" fillId="0" borderId="0" applyFont="0" applyFill="0" applyBorder="0" applyAlignment="0" applyProtection="0"/>
    <xf numFmtId="41" fontId="17" fillId="0" borderId="0" applyFill="0" applyBorder="0" applyAlignment="0" applyProtection="0"/>
    <xf numFmtId="0" fontId="43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91" fillId="22" borderId="42" applyNumberFormat="0" applyAlignment="0" applyProtection="0">
      <alignment vertical="center"/>
    </xf>
    <xf numFmtId="0" fontId="22" fillId="22" borderId="42" applyNumberFormat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231" applyFont="1" applyProtection="1"/>
    <xf numFmtId="0" fontId="1" fillId="0" borderId="0" xfId="231" applyFont="1" applyFill="1" applyProtection="1">
      <protection locked="0"/>
    </xf>
    <xf numFmtId="0" fontId="1" fillId="0" borderId="0" xfId="231" applyFont="1" applyFill="1" applyBorder="1" applyProtection="1">
      <protection locked="0"/>
    </xf>
    <xf numFmtId="183" fontId="1" fillId="0" borderId="0" xfId="231" applyNumberFormat="1" applyFont="1" applyFill="1" applyAlignment="1" applyProtection="1">
      <alignment horizontal="right"/>
      <protection locked="0"/>
    </xf>
    <xf numFmtId="0" fontId="1" fillId="0" borderId="0" xfId="231" applyFont="1" applyFill="1" applyProtection="1"/>
    <xf numFmtId="0" fontId="1" fillId="0" borderId="0" xfId="231" applyFont="1" applyProtection="1">
      <protection locked="0"/>
    </xf>
    <xf numFmtId="0" fontId="2" fillId="0" borderId="1" xfId="231" applyFont="1" applyFill="1" applyBorder="1" applyAlignment="1" applyProtection="1">
      <alignment vertical="center"/>
      <protection locked="0"/>
    </xf>
    <xf numFmtId="0" fontId="2" fillId="0" borderId="0" xfId="231" applyFont="1" applyFill="1" applyBorder="1" applyAlignment="1" applyProtection="1">
      <alignment vertical="center"/>
      <protection locked="0"/>
    </xf>
    <xf numFmtId="0" fontId="2" fillId="2" borderId="2" xfId="231" applyFont="1" applyFill="1" applyBorder="1" applyAlignment="1" applyProtection="1">
      <alignment horizontal="center" vertical="center"/>
      <protection locked="0"/>
    </xf>
    <xf numFmtId="0" fontId="2" fillId="2" borderId="3" xfId="231" applyFont="1" applyFill="1" applyBorder="1" applyAlignment="1" applyProtection="1">
      <alignment horizontal="center" vertical="center"/>
      <protection locked="0"/>
    </xf>
    <xf numFmtId="0" fontId="2" fillId="2" borderId="4" xfId="231" applyFont="1" applyFill="1" applyBorder="1" applyAlignment="1" applyProtection="1">
      <alignment horizontal="center" vertical="center"/>
      <protection locked="0"/>
    </xf>
    <xf numFmtId="0" fontId="1" fillId="2" borderId="5" xfId="231" applyFont="1" applyFill="1" applyBorder="1" applyAlignment="1" applyProtection="1">
      <alignment horizontal="center" shrinkToFit="1"/>
      <protection locked="0"/>
    </xf>
    <xf numFmtId="0" fontId="1" fillId="2" borderId="6" xfId="231" applyFont="1" applyFill="1" applyBorder="1" applyAlignment="1" applyProtection="1">
      <alignment horizontal="center" shrinkToFit="1"/>
      <protection locked="0"/>
    </xf>
    <xf numFmtId="0" fontId="2" fillId="2" borderId="7" xfId="231" applyFont="1" applyFill="1" applyBorder="1" applyAlignment="1" applyProtection="1">
      <alignment horizontal="center" vertical="center"/>
      <protection locked="0"/>
    </xf>
    <xf numFmtId="0" fontId="2" fillId="2" borderId="1" xfId="231" applyFont="1" applyFill="1" applyBorder="1" applyAlignment="1" applyProtection="1">
      <alignment horizontal="center" vertical="center"/>
      <protection locked="0"/>
    </xf>
    <xf numFmtId="0" fontId="2" fillId="2" borderId="8" xfId="231" applyFont="1" applyFill="1" applyBorder="1" applyAlignment="1" applyProtection="1">
      <alignment horizontal="center" vertical="center"/>
      <protection locked="0"/>
    </xf>
    <xf numFmtId="0" fontId="1" fillId="2" borderId="9" xfId="231" applyFont="1" applyFill="1" applyBorder="1" applyAlignment="1" applyProtection="1">
      <alignment horizontal="center" shrinkToFit="1"/>
      <protection locked="0"/>
    </xf>
    <xf numFmtId="0" fontId="1" fillId="2" borderId="10" xfId="231" applyFont="1" applyFill="1" applyBorder="1" applyAlignment="1" applyProtection="1">
      <alignment horizontal="center" shrinkToFit="1"/>
      <protection locked="0"/>
    </xf>
    <xf numFmtId="0" fontId="1" fillId="2" borderId="11" xfId="226" applyFont="1" applyFill="1" applyBorder="1" applyAlignment="1" applyProtection="1">
      <alignment horizontal="center"/>
      <protection locked="0"/>
    </xf>
    <xf numFmtId="0" fontId="1" fillId="2" borderId="12" xfId="226" applyFont="1" applyFill="1" applyBorder="1" applyAlignment="1" applyProtection="1">
      <alignment horizontal="center"/>
      <protection locked="0"/>
    </xf>
    <xf numFmtId="0" fontId="1" fillId="2" borderId="3" xfId="226" applyFont="1" applyFill="1" applyBorder="1" applyAlignment="1" applyProtection="1">
      <alignment horizontal="center" vertical="center"/>
      <protection locked="0"/>
    </xf>
    <xf numFmtId="0" fontId="1" fillId="2" borderId="4" xfId="226" applyFont="1" applyFill="1" applyBorder="1" applyAlignment="1" applyProtection="1">
      <alignment horizontal="center" vertical="center"/>
      <protection locked="0"/>
    </xf>
    <xf numFmtId="0" fontId="1" fillId="2" borderId="13" xfId="226" applyFont="1" applyFill="1" applyBorder="1" applyAlignment="1" applyProtection="1">
      <alignment horizontal="center"/>
      <protection locked="0"/>
    </xf>
    <xf numFmtId="0" fontId="1" fillId="2" borderId="14" xfId="226" applyFont="1" applyFill="1" applyBorder="1" applyAlignment="1" applyProtection="1">
      <alignment horizontal="center"/>
      <protection locked="0"/>
    </xf>
    <xf numFmtId="0" fontId="1" fillId="2" borderId="0" xfId="226" applyFont="1" applyFill="1" applyBorder="1" applyAlignment="1" applyProtection="1">
      <alignment horizontal="center" vertical="center"/>
      <protection locked="0"/>
    </xf>
    <xf numFmtId="0" fontId="1" fillId="2" borderId="15" xfId="226" applyFont="1" applyFill="1" applyBorder="1" applyAlignment="1" applyProtection="1">
      <alignment horizontal="center" vertical="center"/>
      <protection locked="0"/>
    </xf>
    <xf numFmtId="0" fontId="1" fillId="2" borderId="16" xfId="226" applyFont="1" applyFill="1" applyBorder="1" applyAlignment="1" applyProtection="1">
      <alignment horizontal="center" vertical="center"/>
      <protection locked="0"/>
    </xf>
    <xf numFmtId="0" fontId="1" fillId="2" borderId="17" xfId="226" applyFont="1" applyFill="1" applyBorder="1" applyAlignment="1" applyProtection="1">
      <alignment horizontal="center"/>
      <protection locked="0"/>
    </xf>
    <xf numFmtId="0" fontId="1" fillId="3" borderId="18" xfId="231" applyFont="1" applyFill="1" applyBorder="1" applyProtection="1">
      <protection locked="0"/>
    </xf>
    <xf numFmtId="0" fontId="1" fillId="3" borderId="19" xfId="226" applyFont="1" applyFill="1" applyBorder="1" applyAlignment="1" applyProtection="1">
      <alignment horizontal="center" vertical="center"/>
      <protection locked="0"/>
    </xf>
    <xf numFmtId="0" fontId="1" fillId="3" borderId="20" xfId="226" applyFont="1" applyFill="1" applyBorder="1" applyAlignment="1" applyProtection="1">
      <alignment horizontal="center" vertical="center"/>
      <protection locked="0"/>
    </xf>
    <xf numFmtId="0" fontId="1" fillId="3" borderId="21" xfId="226" applyFont="1" applyFill="1" applyBorder="1" applyAlignment="1" applyProtection="1">
      <alignment horizontal="center" vertical="center"/>
      <protection locked="0"/>
    </xf>
    <xf numFmtId="0" fontId="1" fillId="3" borderId="20" xfId="226" applyFont="1" applyFill="1" applyBorder="1" applyProtection="1">
      <protection locked="0"/>
    </xf>
    <xf numFmtId="0" fontId="1" fillId="3" borderId="18" xfId="226" applyFont="1" applyFill="1" applyBorder="1" applyAlignment="1" applyProtection="1">
      <alignment wrapText="1"/>
      <protection locked="0"/>
    </xf>
    <xf numFmtId="0" fontId="1" fillId="3" borderId="13" xfId="226" applyFont="1" applyFill="1" applyBorder="1" applyAlignment="1" applyProtection="1">
      <alignment horizontal="center" vertical="center"/>
      <protection locked="0"/>
    </xf>
    <xf numFmtId="0" fontId="1" fillId="3" borderId="18" xfId="226" applyFont="1" applyFill="1" applyBorder="1" applyAlignment="1" applyProtection="1">
      <alignment vertical="center"/>
      <protection locked="0"/>
    </xf>
    <xf numFmtId="0" fontId="1" fillId="3" borderId="22" xfId="226" applyFont="1" applyFill="1" applyBorder="1" applyAlignment="1" applyProtection="1">
      <alignment horizontal="center" vertical="center"/>
      <protection locked="0"/>
    </xf>
    <xf numFmtId="0" fontId="1" fillId="3" borderId="23" xfId="226" applyFont="1" applyFill="1" applyBorder="1" applyAlignment="1" applyProtection="1">
      <alignment horizontal="center" vertical="center"/>
      <protection locked="0"/>
    </xf>
    <xf numFmtId="0" fontId="1" fillId="3" borderId="22" xfId="226" applyFont="1" applyFill="1" applyBorder="1" applyProtection="1">
      <protection locked="0"/>
    </xf>
    <xf numFmtId="0" fontId="1" fillId="3" borderId="19" xfId="226" applyFont="1" applyFill="1" applyBorder="1" applyProtection="1">
      <protection locked="0"/>
    </xf>
    <xf numFmtId="0" fontId="1" fillId="3" borderId="22" xfId="226" applyFont="1" applyFill="1" applyBorder="1" applyAlignment="1" applyProtection="1">
      <alignment horizontal="left" vertical="center"/>
      <protection locked="0"/>
    </xf>
    <xf numFmtId="0" fontId="1" fillId="3" borderId="18" xfId="226" applyFont="1" applyFill="1" applyBorder="1" applyProtection="1">
      <protection locked="0"/>
    </xf>
    <xf numFmtId="0" fontId="1" fillId="3" borderId="20" xfId="226" applyFont="1" applyFill="1" applyBorder="1" applyAlignment="1" applyProtection="1">
      <alignment horizontal="left" vertical="center"/>
      <protection locked="0"/>
    </xf>
    <xf numFmtId="0" fontId="1" fillId="3" borderId="17" xfId="226" applyFont="1" applyFill="1" applyBorder="1" applyAlignment="1" applyProtection="1">
      <alignment horizontal="center" vertical="center"/>
      <protection locked="0"/>
    </xf>
    <xf numFmtId="0" fontId="1" fillId="3" borderId="16" xfId="226" applyFont="1" applyFill="1" applyBorder="1" applyAlignment="1" applyProtection="1">
      <alignment horizontal="left" vertical="center"/>
      <protection locked="0"/>
    </xf>
    <xf numFmtId="0" fontId="1" fillId="3" borderId="18" xfId="226" applyFont="1" applyFill="1" applyBorder="1" applyAlignment="1" applyProtection="1">
      <alignment horizontal="center" vertical="center"/>
      <protection locked="0"/>
    </xf>
    <xf numFmtId="0" fontId="1" fillId="3" borderId="17" xfId="226" applyFont="1" applyFill="1" applyBorder="1" applyProtection="1">
      <protection locked="0"/>
    </xf>
    <xf numFmtId="183" fontId="1" fillId="0" borderId="0" xfId="231" applyNumberFormat="1" applyFont="1" applyAlignment="1" applyProtection="1">
      <alignment horizontal="right"/>
      <protection locked="0"/>
    </xf>
    <xf numFmtId="0" fontId="1" fillId="4" borderId="24" xfId="231" applyFont="1" applyFill="1" applyBorder="1" applyAlignment="1" applyProtection="1">
      <alignment horizontal="center"/>
      <protection locked="0"/>
    </xf>
    <xf numFmtId="0" fontId="1" fillId="2" borderId="25" xfId="231" applyFont="1" applyFill="1" applyBorder="1" applyAlignment="1" applyProtection="1">
      <alignment horizontal="center"/>
      <protection locked="0"/>
    </xf>
    <xf numFmtId="0" fontId="1" fillId="2" borderId="6" xfId="231" applyFont="1" applyFill="1" applyBorder="1" applyAlignment="1" applyProtection="1">
      <alignment horizontal="center"/>
      <protection locked="0"/>
    </xf>
    <xf numFmtId="187" fontId="1" fillId="4" borderId="26" xfId="231" applyNumberFormat="1" applyFont="1" applyFill="1" applyBorder="1" applyAlignment="1" applyProtection="1">
      <protection locked="0"/>
    </xf>
    <xf numFmtId="0" fontId="3" fillId="5" borderId="0" xfId="231" applyFont="1" applyFill="1" applyProtection="1"/>
    <xf numFmtId="0" fontId="1" fillId="4" borderId="27" xfId="231" applyFont="1" applyFill="1" applyBorder="1" applyAlignment="1" applyProtection="1">
      <alignment horizontal="left"/>
      <protection locked="0"/>
    </xf>
    <xf numFmtId="0" fontId="1" fillId="2" borderId="28" xfId="231" applyFont="1" applyFill="1" applyBorder="1" applyAlignment="1" applyProtection="1">
      <alignment horizontal="center"/>
      <protection locked="0"/>
    </xf>
    <xf numFmtId="0" fontId="1" fillId="2" borderId="10" xfId="231" applyFont="1" applyFill="1" applyBorder="1" applyAlignment="1" applyProtection="1">
      <alignment horizontal="center"/>
      <protection locked="0"/>
    </xf>
    <xf numFmtId="14" fontId="1" fillId="4" borderId="29" xfId="231" applyNumberFormat="1" applyFont="1" applyFill="1" applyBorder="1" applyAlignment="1" applyProtection="1">
      <protection locked="0"/>
    </xf>
    <xf numFmtId="0" fontId="3" fillId="6" borderId="0" xfId="231" applyFont="1" applyFill="1" applyProtection="1"/>
    <xf numFmtId="0" fontId="1" fillId="2" borderId="30" xfId="226" applyFont="1" applyFill="1" applyBorder="1" applyAlignment="1" applyProtection="1">
      <alignment horizontal="center"/>
      <protection locked="0"/>
    </xf>
    <xf numFmtId="0" fontId="1" fillId="2" borderId="0" xfId="226" applyFont="1" applyFill="1" applyBorder="1" applyAlignment="1" applyProtection="1">
      <alignment horizontal="center"/>
      <protection locked="0"/>
    </xf>
    <xf numFmtId="0" fontId="1" fillId="2" borderId="31" xfId="226" applyFont="1" applyFill="1" applyBorder="1" applyAlignment="1" applyProtection="1">
      <alignment horizontal="center"/>
      <protection locked="0"/>
    </xf>
    <xf numFmtId="0" fontId="1" fillId="2" borderId="25" xfId="226" applyFont="1" applyFill="1" applyBorder="1" applyAlignment="1" applyProtection="1">
      <alignment horizontal="center"/>
      <protection locked="0"/>
    </xf>
    <xf numFmtId="0" fontId="1" fillId="2" borderId="6" xfId="226" applyFont="1" applyFill="1" applyBorder="1" applyAlignment="1" applyProtection="1">
      <alignment horizontal="center"/>
      <protection locked="0"/>
    </xf>
    <xf numFmtId="0" fontId="1" fillId="7" borderId="32" xfId="226" applyFont="1" applyFill="1" applyBorder="1" applyAlignment="1" applyProtection="1">
      <alignment horizontal="center"/>
      <protection locked="0"/>
    </xf>
    <xf numFmtId="0" fontId="1" fillId="7" borderId="33" xfId="226" applyFont="1" applyFill="1" applyBorder="1" applyAlignment="1" applyProtection="1">
      <alignment horizontal="center"/>
      <protection locked="0"/>
    </xf>
    <xf numFmtId="183" fontId="1" fillId="7" borderId="34" xfId="226" applyNumberFormat="1" applyFont="1" applyFill="1" applyBorder="1" applyAlignment="1" applyProtection="1">
      <alignment horizontal="center"/>
      <protection locked="0"/>
    </xf>
    <xf numFmtId="0" fontId="1" fillId="8" borderId="18" xfId="226" applyFont="1" applyFill="1" applyBorder="1" applyAlignment="1" applyProtection="1">
      <alignment horizontal="center"/>
      <protection locked="0"/>
    </xf>
    <xf numFmtId="0" fontId="1" fillId="7" borderId="18" xfId="226" applyFont="1" applyFill="1" applyBorder="1" applyAlignment="1" applyProtection="1">
      <alignment horizontal="center"/>
      <protection locked="0"/>
    </xf>
    <xf numFmtId="187" fontId="1" fillId="7" borderId="18" xfId="226" applyNumberFormat="1" applyFont="1" applyFill="1" applyBorder="1" applyProtection="1">
      <protection locked="0"/>
    </xf>
    <xf numFmtId="183" fontId="1" fillId="7" borderId="18" xfId="226" applyNumberFormat="1" applyFont="1" applyFill="1" applyBorder="1" applyAlignment="1" applyProtection="1">
      <alignment horizontal="right"/>
      <protection locked="0"/>
    </xf>
    <xf numFmtId="9" fontId="1" fillId="8" borderId="18" xfId="226" applyNumberFormat="1" applyFont="1" applyFill="1" applyBorder="1" applyProtection="1">
      <protection locked="0"/>
    </xf>
    <xf numFmtId="187" fontId="1" fillId="8" borderId="18" xfId="226" applyNumberFormat="1" applyFont="1" applyFill="1" applyBorder="1" applyProtection="1">
      <protection locked="0"/>
    </xf>
    <xf numFmtId="187" fontId="1" fillId="7" borderId="19" xfId="226" applyNumberFormat="1" applyFont="1" applyFill="1" applyBorder="1" applyProtection="1">
      <protection locked="0"/>
    </xf>
    <xf numFmtId="183" fontId="1" fillId="7" borderId="19" xfId="226" applyNumberFormat="1" applyFont="1" applyFill="1" applyBorder="1" applyAlignment="1" applyProtection="1">
      <alignment horizontal="right"/>
      <protection locked="0"/>
    </xf>
    <xf numFmtId="9" fontId="1" fillId="8" borderId="19" xfId="226" applyNumberFormat="1" applyFont="1" applyFill="1" applyBorder="1" applyProtection="1">
      <protection locked="0"/>
    </xf>
    <xf numFmtId="187" fontId="1" fillId="8" borderId="19" xfId="226" applyNumberFormat="1" applyFont="1" applyFill="1" applyBorder="1" applyProtection="1">
      <protection locked="0"/>
    </xf>
    <xf numFmtId="187" fontId="1" fillId="8" borderId="13" xfId="226" applyNumberFormat="1" applyFont="1" applyFill="1" applyBorder="1" applyProtection="1">
      <protection locked="0"/>
    </xf>
    <xf numFmtId="187" fontId="1" fillId="9" borderId="18" xfId="226" applyNumberFormat="1" applyFont="1" applyFill="1" applyBorder="1" applyProtection="1">
      <protection locked="0"/>
    </xf>
    <xf numFmtId="183" fontId="1" fillId="7" borderId="17" xfId="226" applyNumberFormat="1" applyFont="1" applyFill="1" applyBorder="1" applyAlignment="1" applyProtection="1">
      <alignment horizontal="right"/>
      <protection locked="0"/>
    </xf>
    <xf numFmtId="9" fontId="1" fillId="8" borderId="17" xfId="226" applyNumberFormat="1" applyFont="1" applyFill="1" applyBorder="1" applyProtection="1">
      <protection locked="0"/>
    </xf>
    <xf numFmtId="187" fontId="1" fillId="9" borderId="17" xfId="226" applyNumberFormat="1" applyFont="1" applyFill="1" applyBorder="1" applyProtection="1">
      <protection locked="0"/>
    </xf>
    <xf numFmtId="187" fontId="1" fillId="7" borderId="17" xfId="226" applyNumberFormat="1" applyFont="1" applyFill="1" applyBorder="1" applyProtection="1">
      <protection locked="0"/>
    </xf>
    <xf numFmtId="187" fontId="1" fillId="8" borderId="17" xfId="226" applyNumberFormat="1" applyFont="1" applyFill="1" applyBorder="1" applyProtection="1">
      <protection locked="0"/>
    </xf>
    <xf numFmtId="0" fontId="1" fillId="10" borderId="18" xfId="226" applyFont="1" applyFill="1" applyBorder="1" applyAlignment="1" applyProtection="1">
      <alignment horizontal="right"/>
    </xf>
    <xf numFmtId="0" fontId="3" fillId="0" borderId="0" xfId="231" applyFont="1" applyFill="1" applyProtection="1"/>
    <xf numFmtId="0" fontId="1" fillId="2" borderId="35" xfId="231" applyFont="1" applyFill="1" applyBorder="1" applyAlignment="1" applyProtection="1">
      <alignment horizontal="center"/>
    </xf>
    <xf numFmtId="0" fontId="1" fillId="2" borderId="36" xfId="231" applyFont="1" applyFill="1" applyBorder="1" applyAlignment="1" applyProtection="1">
      <alignment horizontal="center"/>
    </xf>
    <xf numFmtId="0" fontId="1" fillId="11" borderId="21" xfId="231" applyFont="1" applyFill="1" applyBorder="1" applyAlignment="1" applyProtection="1">
      <alignment horizontal="right"/>
    </xf>
    <xf numFmtId="0" fontId="1" fillId="11" borderId="20" xfId="231" applyFont="1" applyFill="1" applyBorder="1" applyAlignment="1" applyProtection="1">
      <alignment horizontal="right"/>
    </xf>
    <xf numFmtId="0" fontId="3" fillId="0" borderId="0" xfId="230" applyNumberFormat="1" applyFont="1" applyFill="1" applyBorder="1" applyAlignment="1" applyProtection="1">
      <alignment horizontal="center" vertical="center"/>
    </xf>
    <xf numFmtId="14" fontId="1" fillId="4" borderId="35" xfId="231" applyNumberFormat="1" applyFont="1" applyFill="1" applyBorder="1" applyAlignment="1" applyProtection="1">
      <alignment horizontal="center"/>
      <protection locked="0"/>
    </xf>
    <xf numFmtId="14" fontId="1" fillId="4" borderId="36" xfId="231" applyNumberFormat="1" applyFont="1" applyFill="1" applyBorder="1" applyAlignment="1" applyProtection="1">
      <alignment horizontal="center"/>
      <protection locked="0"/>
    </xf>
    <xf numFmtId="0" fontId="4" fillId="11" borderId="18" xfId="231" applyFont="1" applyFill="1" applyBorder="1" applyAlignment="1" applyProtection="1">
      <alignment horizontal="right"/>
    </xf>
    <xf numFmtId="199" fontId="5" fillId="2" borderId="37" xfId="230" applyNumberFormat="1" applyFont="1" applyFill="1" applyBorder="1" applyAlignment="1" applyProtection="1">
      <alignment horizontal="center" vertical="center"/>
    </xf>
    <xf numFmtId="199" fontId="5" fillId="2" borderId="21" xfId="230" applyNumberFormat="1" applyFont="1" applyFill="1" applyBorder="1" applyAlignment="1" applyProtection="1">
      <alignment horizontal="center" vertical="center"/>
    </xf>
    <xf numFmtId="0" fontId="1" fillId="2" borderId="5" xfId="226" applyFont="1" applyFill="1" applyBorder="1" applyAlignment="1" applyProtection="1">
      <alignment horizontal="center"/>
      <protection locked="0"/>
    </xf>
    <xf numFmtId="0" fontId="4" fillId="2" borderId="4" xfId="226" applyFont="1" applyFill="1" applyBorder="1" applyAlignment="1" applyProtection="1">
      <alignment horizontal="center" wrapText="1"/>
    </xf>
    <xf numFmtId="182" fontId="4" fillId="2" borderId="25" xfId="226" applyNumberFormat="1" applyFont="1" applyFill="1" applyBorder="1" applyAlignment="1" applyProtection="1">
      <alignment horizontal="center" wrapText="1"/>
    </xf>
    <xf numFmtId="200" fontId="1" fillId="2" borderId="18" xfId="226" applyNumberFormat="1" applyFont="1" applyFill="1" applyBorder="1" applyAlignment="1" applyProtection="1">
      <alignment horizontal="center" vertical="center"/>
    </xf>
    <xf numFmtId="0" fontId="4" fillId="2" borderId="20" xfId="226" applyFont="1" applyFill="1" applyBorder="1" applyAlignment="1" applyProtection="1">
      <alignment horizontal="center"/>
    </xf>
    <xf numFmtId="182" fontId="4" fillId="2" borderId="37" xfId="226" applyNumberFormat="1" applyFont="1" applyFill="1" applyBorder="1" applyAlignment="1" applyProtection="1">
      <alignment horizontal="center"/>
    </xf>
    <xf numFmtId="197" fontId="1" fillId="2" borderId="18" xfId="226" applyNumberFormat="1" applyFont="1" applyFill="1" applyBorder="1" applyAlignment="1" applyProtection="1">
      <alignment horizontal="center" vertical="center"/>
    </xf>
    <xf numFmtId="183" fontId="1" fillId="8" borderId="18" xfId="226" applyNumberFormat="1" applyFont="1" applyFill="1" applyBorder="1" applyProtection="1">
      <protection locked="0"/>
    </xf>
    <xf numFmtId="196" fontId="6" fillId="7" borderId="20" xfId="226" applyNumberFormat="1" applyFont="1" applyFill="1" applyBorder="1" applyProtection="1"/>
    <xf numFmtId="196" fontId="6" fillId="7" borderId="18" xfId="226" applyNumberFormat="1" applyFont="1" applyFill="1" applyBorder="1" applyProtection="1"/>
    <xf numFmtId="14" fontId="1" fillId="0" borderId="18" xfId="226" applyNumberFormat="1" applyFont="1" applyFill="1" applyBorder="1" applyAlignment="1" applyProtection="1">
      <alignment horizontal="center"/>
    </xf>
    <xf numFmtId="183" fontId="1" fillId="8" borderId="19" xfId="226" applyNumberFormat="1" applyFont="1" applyFill="1" applyBorder="1" applyProtection="1">
      <protection locked="0"/>
    </xf>
    <xf numFmtId="196" fontId="6" fillId="7" borderId="22" xfId="226" applyNumberFormat="1" applyFont="1" applyFill="1" applyBorder="1" applyProtection="1"/>
    <xf numFmtId="196" fontId="6" fillId="7" borderId="19" xfId="226" applyNumberFormat="1" applyFont="1" applyFill="1" applyBorder="1" applyProtection="1"/>
    <xf numFmtId="14" fontId="1" fillId="0" borderId="19" xfId="226" applyNumberFormat="1" applyFont="1" applyFill="1" applyBorder="1" applyAlignment="1" applyProtection="1">
      <alignment horizontal="center"/>
    </xf>
    <xf numFmtId="183" fontId="1" fillId="8" borderId="17" xfId="226" applyNumberFormat="1" applyFont="1" applyFill="1" applyBorder="1" applyProtection="1">
      <protection locked="0"/>
    </xf>
    <xf numFmtId="196" fontId="6" fillId="7" borderId="16" xfId="226" applyNumberFormat="1" applyFont="1" applyFill="1" applyBorder="1" applyProtection="1"/>
    <xf numFmtId="196" fontId="6" fillId="7" borderId="17" xfId="226" applyNumberFormat="1" applyFont="1" applyFill="1" applyBorder="1" applyProtection="1"/>
    <xf numFmtId="14" fontId="1" fillId="0" borderId="17" xfId="226" applyNumberFormat="1" applyFont="1" applyFill="1" applyBorder="1" applyAlignment="1" applyProtection="1">
      <alignment horizontal="center"/>
    </xf>
    <xf numFmtId="14" fontId="1" fillId="0" borderId="20" xfId="226" applyNumberFormat="1" applyFont="1" applyFill="1" applyBorder="1" applyAlignment="1" applyProtection="1">
      <alignment horizontal="center"/>
    </xf>
    <xf numFmtId="199" fontId="5" fillId="2" borderId="20" xfId="230" applyNumberFormat="1" applyFont="1" applyFill="1" applyBorder="1" applyAlignment="1" applyProtection="1">
      <alignment horizontal="center" vertical="center"/>
    </xf>
  </cellXfs>
  <cellStyles count="252">
    <cellStyle name="常规" xfId="0" builtinId="0"/>
    <cellStyle name="货币[0]" xfId="1" builtinId="7"/>
    <cellStyle name="20% - アクセント 1" xfId="2"/>
    <cellStyle name="输入" xfId="3" builtinId="20"/>
    <cellStyle name="SAPBEXresItem" xfId="4"/>
    <cellStyle name="20% - 强调文字颜色 3" xfId="5" builtinId="38"/>
    <cellStyle name="货币" xfId="6" builtinId="4"/>
    <cellStyle name="Currency_#6 Temps &amp; Contractors" xfId="7"/>
    <cellStyle name="args.style" xfId="8"/>
    <cellStyle name="40% - アクセント 1" xfId="9"/>
    <cellStyle name="千位分隔[0]" xfId="10" builtinId="6"/>
    <cellStyle name="40% - 强调文字颜色 3" xfId="11" builtinId="39"/>
    <cellStyle name="Calc Percent (1)" xfId="12"/>
    <cellStyle name="差" xfId="13" builtinId="27"/>
    <cellStyle name="アクセント 5 2" xfId="14"/>
    <cellStyle name="千位分隔" xfId="15" builtinId="3"/>
    <cellStyle name="60% - 强调文字颜色 3" xfId="16" builtinId="40"/>
    <cellStyle name="ﾔ竟瑙糺饑PERSONAL" xfId="17"/>
    <cellStyle name="超链接" xfId="18" builtinId="8"/>
    <cellStyle name="百分比" xfId="19" builtinId="5"/>
    <cellStyle name="已访问的超链接" xfId="20" builtinId="9"/>
    <cellStyle name="注释" xfId="21" builtinId="10"/>
    <cellStyle name="60% - 强调文字颜色 2" xfId="22" builtinId="36"/>
    <cellStyle name="PrePop Units (1)" xfId="23"/>
    <cellStyle name="警告文本" xfId="24" builtinId="11"/>
    <cellStyle name="60% - アクセント 6 2" xfId="25"/>
    <cellStyle name="标题 4" xfId="26" builtinId="19"/>
    <cellStyle name="标题" xfId="27" builtinId="15"/>
    <cellStyle name="Calc Units (0)" xfId="28"/>
    <cellStyle name="20% - アクセント 6 2" xfId="29"/>
    <cellStyle name="解释性文本" xfId="30" builtinId="53"/>
    <cellStyle name="标题 1" xfId="31" builtinId="16"/>
    <cellStyle name="どちらでもない 2" xfId="32"/>
    <cellStyle name="标题 2" xfId="33" builtinId="17"/>
    <cellStyle name="0,0_x000d__x000a_NA_x000d__x000a_" xfId="34"/>
    <cellStyle name="60% - 强调文字颜色 1" xfId="35" builtinId="32"/>
    <cellStyle name="标题 3" xfId="36" builtinId="18"/>
    <cellStyle name="60% - 强调文字颜色 4" xfId="37" builtinId="44"/>
    <cellStyle name="输出" xfId="38" builtinId="21"/>
    <cellStyle name="计算" xfId="39" builtinId="22"/>
    <cellStyle name="アクセント 3 2" xfId="40"/>
    <cellStyle name="检查单元格" xfId="41" builtinId="23"/>
    <cellStyle name="链接单元格" xfId="42" builtinId="24"/>
    <cellStyle name="20% - アクセント 4" xfId="43"/>
    <cellStyle name="出力 2" xfId="44"/>
    <cellStyle name="Link Units (1)" xfId="45"/>
    <cellStyle name="20% - 强调文字颜色 6" xfId="46" builtinId="50"/>
    <cellStyle name="强调文字颜色 2" xfId="47" builtinId="33"/>
    <cellStyle name="Enter Units (0)" xfId="48"/>
    <cellStyle name="汇总" xfId="49" builtinId="25"/>
    <cellStyle name="アクセント 6" xfId="50"/>
    <cellStyle name="好" xfId="51" builtinId="26"/>
    <cellStyle name="适中" xfId="52" builtinId="28"/>
    <cellStyle name="20% - 强调文字颜色 5" xfId="53" builtinId="46"/>
    <cellStyle name="强调文字颜色 1" xfId="54" builtinId="29"/>
    <cellStyle name="Link Units (0)" xfId="55"/>
    <cellStyle name="20% - 强调文字颜色 1" xfId="56" builtinId="30"/>
    <cellStyle name="40% - 强调文字颜色 1" xfId="57" builtinId="31"/>
    <cellStyle name="20% - 强调文字颜色 2" xfId="58" builtinId="34"/>
    <cellStyle name="40% - 强调文字颜色 2" xfId="59" builtinId="35"/>
    <cellStyle name="60% - アクセント 1" xfId="60"/>
    <cellStyle name="强调文字颜色 3" xfId="61" builtinId="37"/>
    <cellStyle name="SAPBEXstdItem" xfId="62"/>
    <cellStyle name="SAPBEXaggItem" xfId="63"/>
    <cellStyle name="60% - アクセント 2" xfId="64"/>
    <cellStyle name="强调文字颜色 4" xfId="65" builtinId="41"/>
    <cellStyle name="40% - アクセント 6 2" xfId="66"/>
    <cellStyle name="20% - 强调文字颜色 4" xfId="67" builtinId="42"/>
    <cellStyle name="40% - 强调文字颜色 4" xfId="68" builtinId="43"/>
    <cellStyle name="60% - アクセント 3" xfId="69"/>
    <cellStyle name="强调文字颜色 5" xfId="70" builtinId="45"/>
    <cellStyle name="40% - 强调文字颜色 5" xfId="71" builtinId="47"/>
    <cellStyle name="60% - 强调文字颜色 5" xfId="72" builtinId="48"/>
    <cellStyle name="60% - アクセント 4" xfId="73"/>
    <cellStyle name="强调文字颜色 6" xfId="74" builtinId="49"/>
    <cellStyle name="40% - 强调文字颜色 6" xfId="75" builtinId="51"/>
    <cellStyle name="60% - 强调文字颜色 6" xfId="76" builtinId="52"/>
    <cellStyle name="Percent_#6 Temps &amp; Contractors" xfId="77"/>
    <cellStyle name="20% - アクセント 3" xfId="78"/>
    <cellStyle name="40% - アクセント 1 2" xfId="79"/>
    <cellStyle name="20% - アクセント 5" xfId="80"/>
    <cellStyle name="20% - アクセント 6" xfId="81"/>
    <cellStyle name="20% - アクセント 2" xfId="82"/>
    <cellStyle name="20% - アクセント 5 2" xfId="83"/>
    <cellStyle name="=C:\WINDOWS\SYSTEM32\COMMAND.COM" xfId="84"/>
    <cellStyle name="20% - アクセント 1 2" xfId="85"/>
    <cellStyle name="20% - アクセント 2 2" xfId="86"/>
    <cellStyle name="Ｔ２０５１" xfId="87"/>
    <cellStyle name="20% - アクセント 3 2" xfId="88"/>
    <cellStyle name="20% - アクセント 4 2" xfId="89"/>
    <cellStyle name="40% - アクセント 2" xfId="90"/>
    <cellStyle name="SAPBEXheaderText" xfId="91"/>
    <cellStyle name="40% - アクセント 2 2" xfId="92"/>
    <cellStyle name="40% - アクセント 3" xfId="93"/>
    <cellStyle name="40% - アクセント 3 2" xfId="94"/>
    <cellStyle name="Calc Percent (0)" xfId="95"/>
    <cellStyle name="40% - アクセント 4" xfId="96"/>
    <cellStyle name="40% - アクセント 4 2" xfId="97"/>
    <cellStyle name="40% - アクセント 5" xfId="98"/>
    <cellStyle name="40% - アクセント 5 2" xfId="99"/>
    <cellStyle name="40% - アクセント 6" xfId="100"/>
    <cellStyle name="60% - アクセント 1 2" xfId="101"/>
    <cellStyle name="SAPBEXaggItem 2" xfId="102"/>
    <cellStyle name="60% - アクセント 2 2" xfId="103"/>
    <cellStyle name="SAPBEXfilterItem" xfId="104"/>
    <cellStyle name="60% - アクセント 3 2" xfId="105"/>
    <cellStyle name="60% - アクセント 4 2" xfId="106"/>
    <cellStyle name="60% - アクセント 5" xfId="107"/>
    <cellStyle name="見出し 2" xfId="108"/>
    <cellStyle name="60% - アクセント 5 2" xfId="109"/>
    <cellStyle name="60% - アクセント 6" xfId="110"/>
    <cellStyle name="Calc Currency (0)" xfId="111"/>
    <cellStyle name="見出し 1" xfId="112"/>
    <cellStyle name="Calc Currency (2)" xfId="113"/>
    <cellStyle name="Calc Percent (2)" xfId="114"/>
    <cellStyle name="見出し 4" xfId="115"/>
    <cellStyle name="Calc Units (1)" xfId="116"/>
    <cellStyle name="未定義" xfId="117"/>
    <cellStyle name="Calc Units (2)" xfId="118"/>
    <cellStyle name="Comma [0]_#6 Temps &amp; Contractors" xfId="119"/>
    <cellStyle name="Comma [00]" xfId="120"/>
    <cellStyle name="Comma_#6 Temps &amp; Contractors" xfId="121"/>
    <cellStyle name="Currency [0]_#6 Temps &amp; Contractors" xfId="122"/>
    <cellStyle name="Currency [00]" xfId="123"/>
    <cellStyle name="Date Short" xfId="124"/>
    <cellStyle name="アクセント 1 2" xfId="125"/>
    <cellStyle name="SAPBEXstdDataEmph" xfId="126"/>
    <cellStyle name="SAPBEXaggDataEmph" xfId="127"/>
    <cellStyle name="Enter Currency (0)" xfId="128"/>
    <cellStyle name="入力" xfId="129"/>
    <cellStyle name="チェック セル" xfId="130"/>
    <cellStyle name="Enter Currency (2)" xfId="131"/>
    <cellStyle name="アクセント 2 2" xfId="132"/>
    <cellStyle name="Enter Units (1)" xfId="133"/>
    <cellStyle name="Enter Units (2)" xfId="134"/>
    <cellStyle name="スタイル 1" xfId="135"/>
    <cellStyle name="FONT9" xfId="136"/>
    <cellStyle name="font9 center" xfId="137"/>
    <cellStyle name="font9 right" xfId="138"/>
    <cellStyle name="Grey" xfId="139"/>
    <cellStyle name="Header1" xfId="140"/>
    <cellStyle name="Header2" xfId="141"/>
    <cellStyle name="IBM(401K)" xfId="142"/>
    <cellStyle name="Input [yellow]" xfId="143"/>
    <cellStyle name="Input [yellow] 2" xfId="144"/>
    <cellStyle name="J401K" xfId="145"/>
    <cellStyle name="入力 2" xfId="146"/>
    <cellStyle name="チェック セル 2" xfId="147"/>
    <cellStyle name="SAPBEXheaderData" xfId="148"/>
    <cellStyle name="KWE標準" xfId="149"/>
    <cellStyle name="Link Currency (0)" xfId="150"/>
    <cellStyle name="Link Currency (2)" xfId="151"/>
    <cellStyle name="Link Units (2)" xfId="152"/>
    <cellStyle name="Milliers [0]_AR1194" xfId="153"/>
    <cellStyle name="Milliers_AR1194" xfId="154"/>
    <cellStyle name="Mon騁aire [0]_AR1194" xfId="155"/>
    <cellStyle name="Mon騁aire_AR1194" xfId="156"/>
    <cellStyle name="Normal - Style1" xfId="157"/>
    <cellStyle name="Normal_# 41-Market &amp;Trends" xfId="158"/>
    <cellStyle name="常规 5" xfId="159"/>
    <cellStyle name="ParaBirimi [0]_RESULTS" xfId="160"/>
    <cellStyle name="ParaBirimi_RESULTS" xfId="161"/>
    <cellStyle name="per.style" xfId="162"/>
    <cellStyle name="標準 2 4" xfId="163"/>
    <cellStyle name="Percent [0]" xfId="164"/>
    <cellStyle name="Percent [00]" xfId="165"/>
    <cellStyle name="Percent [2]" xfId="166"/>
    <cellStyle name="PrePop Currency (0)" xfId="167"/>
    <cellStyle name="悪い 2" xfId="168"/>
    <cellStyle name="PrePop Currency (2)" xfId="169"/>
    <cellStyle name="PrePop Units (0)" xfId="170"/>
    <cellStyle name="タイトル 2" xfId="171"/>
    <cellStyle name="PrePop Units (2)" xfId="172"/>
    <cellStyle name="SAPBEXstdData" xfId="173"/>
    <cellStyle name="SAPBEXaggData" xfId="174"/>
    <cellStyle name="SAPBEXchaText" xfId="175"/>
    <cellStyle name="SAPBEXexcBad" xfId="176"/>
    <cellStyle name="リンク セル" xfId="177"/>
    <cellStyle name="SAPBEXfilterText" xfId="178"/>
    <cellStyle name="SAPBEXexcCritical" xfId="179"/>
    <cellStyle name="見出し 2 2" xfId="180"/>
    <cellStyle name="SAPBEXexcGood" xfId="181"/>
    <cellStyle name="SAPBEXexcVeryBad" xfId="182"/>
    <cellStyle name="SAPBEXfilterDrill" xfId="183"/>
    <cellStyle name="SAPBEXformats" xfId="184"/>
    <cellStyle name="SAPBEXheaderItem" xfId="185"/>
    <cellStyle name="SAPBEXresData" xfId="186"/>
    <cellStyle name="アクセント 4 2" xfId="187"/>
    <cellStyle name="SAPBEXresDataEmph" xfId="188"/>
    <cellStyle name="SAPBEXsubData" xfId="189"/>
    <cellStyle name="上詰め＋折返し" xfId="190"/>
    <cellStyle name="SAPBEXsubDataEmph" xfId="191"/>
    <cellStyle name="リンク セル 2" xfId="192"/>
    <cellStyle name="SAPBEXsubItem" xfId="193"/>
    <cellStyle name="出力" xfId="194"/>
    <cellStyle name="SAPBEXtitle" xfId="195"/>
    <cellStyle name="SAPBEXundefined" xfId="196"/>
    <cellStyle name="Ｔ２０５" xfId="197"/>
    <cellStyle name="Ｔ２０５２" xfId="198"/>
    <cellStyle name="Ｔ２０５３" xfId="199"/>
    <cellStyle name="Text Indent A" xfId="200"/>
    <cellStyle name="警告文 2" xfId="201"/>
    <cellStyle name="Text Indent B" xfId="202"/>
    <cellStyle name="Text Indent C" xfId="203"/>
    <cellStyle name="Virg・ [0]_RESULTS" xfId="204"/>
    <cellStyle name="Virg・_RESULTS" xfId="205"/>
    <cellStyle name="アクセント 1" xfId="206"/>
    <cellStyle name="見出し 3 2" xfId="207"/>
    <cellStyle name="アクセント 2" xfId="208"/>
    <cellStyle name="アクセント 3" xfId="209"/>
    <cellStyle name="アクセント 4" xfId="210"/>
    <cellStyle name="アクセント 5" xfId="211"/>
    <cellStyle name="アクセント 6 2" xfId="212"/>
    <cellStyle name="タイトル" xfId="213"/>
    <cellStyle name="どちらでもない" xfId="214"/>
    <cellStyle name="ﾄ褊褂燾・[0]_PERSONAL" xfId="215"/>
    <cellStyle name="ﾄ褊褂燾饑PERSONAL" xfId="216"/>
    <cellStyle name="パーセント 2" xfId="217"/>
    <cellStyle name="パーセント 3" xfId="218"/>
    <cellStyle name="ハイパーリンク 2" xfId="219"/>
    <cellStyle name="桁区切り 3" xfId="220"/>
    <cellStyle name="ﾎ磊隆_PERSONAL" xfId="221"/>
    <cellStyle name="見出し 1 2" xfId="222"/>
    <cellStyle name="メモ" xfId="223"/>
    <cellStyle name="メモ 2" xfId="224"/>
    <cellStyle name="ﾔ竟瑙糺・[0]_PERSONAL" xfId="225"/>
    <cellStyle name="標準 2" xfId="226"/>
    <cellStyle name="標準 2 2" xfId="227"/>
    <cellStyle name="標準 2_29期作戦_システム（20080327） (2)" xfId="228"/>
    <cellStyle name="標準 3" xfId="229"/>
    <cellStyle name="標準_システムテストスケジュール" xfId="230"/>
    <cellStyle name="常规 2" xfId="231"/>
    <cellStyle name="常规 2 2" xfId="232"/>
    <cellStyle name="常规 2 3" xfId="233"/>
    <cellStyle name="常规 3" xfId="234"/>
    <cellStyle name="常规 4" xfId="235"/>
    <cellStyle name="悪い" xfId="236"/>
    <cellStyle name="警告文" xfId="237"/>
    <cellStyle name="桁区切? [0.00]" xfId="238"/>
    <cellStyle name="桁区切り 2" xfId="239"/>
    <cellStyle name="集計" xfId="240"/>
    <cellStyle name="集計 2" xfId="241"/>
    <cellStyle name="計算" xfId="242"/>
    <cellStyle name="計算 2" xfId="243"/>
    <cellStyle name="見出し 3" xfId="244"/>
    <cellStyle name="見出し 4 2" xfId="245"/>
    <cellStyle name="良い" xfId="246"/>
    <cellStyle name="良い 2" xfId="247"/>
    <cellStyle name="説明文" xfId="248"/>
    <cellStyle name="説明文 2" xfId="249"/>
    <cellStyle name="通浦 [0.00]_laroux" xfId="250"/>
    <cellStyle name="通浦_laroux" xfId="251"/>
  </cellStyles>
  <dxfs count="5">
    <dxf>
      <border>
        <left style="thin">
          <color auto="1"/>
        </left>
      </border>
    </dxf>
    <dxf>
      <fill>
        <patternFill patternType="solid">
          <bgColor indexed="47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rgb="FFFF6600"/>
        </patternFill>
      </fill>
    </dxf>
    <dxf>
      <font>
        <b val="0"/>
        <i val="0"/>
        <color indexed="1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liyindan\Desktop\&#26053;&#28216;2&#26399;&#30456;&#20851;\&#24037;&#20316;&#35745;&#21010;\&#24037;&#20316;&#35745;&#21010;_trtc2&#263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end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DH69"/>
  <sheetViews>
    <sheetView showGridLines="0" tabSelected="1" zoomScale="150" zoomScaleNormal="150" workbookViewId="0">
      <pane xSplit="20" ySplit="5" topLeftCell="U32" activePane="bottomRight" state="frozen"/>
      <selection/>
      <selection pane="topRight"/>
      <selection pane="bottomLeft"/>
      <selection pane="bottomRight" activeCell="K41" sqref="I38:K38 K41"/>
    </sheetView>
  </sheetViews>
  <sheetFormatPr defaultColWidth="6.16666666666667" defaultRowHeight="10.5"/>
  <cols>
    <col min="1" max="1" width="1.83333333333333" style="2" customWidth="1"/>
    <col min="2" max="2" width="5.16666666666667" style="2" customWidth="1"/>
    <col min="3" max="3" width="6.83333333333333" style="2" customWidth="1"/>
    <col min="4" max="4" width="8.83333333333333" style="2" customWidth="1"/>
    <col min="5" max="5" width="17" style="2" customWidth="1"/>
    <col min="6" max="7" width="2.16666666666667" style="3" customWidth="1"/>
    <col min="8" max="8" width="26.8333333333333" style="2" customWidth="1"/>
    <col min="9" max="9" width="7" style="2" customWidth="1"/>
    <col min="10" max="10" width="8.66666666666667" style="2" customWidth="1"/>
    <col min="11" max="11" width="9" style="4" customWidth="1"/>
    <col min="12" max="12" width="4.83333333333333" style="2" customWidth="1"/>
    <col min="13" max="16" width="4.5" style="2" customWidth="1"/>
    <col min="17" max="18" width="3.83333333333333" style="2" customWidth="1"/>
    <col min="19" max="20" width="3.83333333333333" style="5" customWidth="1"/>
    <col min="21" max="112" width="2.5" style="5" customWidth="1"/>
    <col min="113" max="16384" width="6.16666666666667" style="5"/>
  </cols>
  <sheetData>
    <row r="1" ht="12" customHeight="1" spans="1:112">
      <c r="A1" s="6"/>
      <c r="B1" s="7"/>
      <c r="C1" s="7"/>
      <c r="D1" s="7"/>
      <c r="E1" s="7"/>
      <c r="F1" s="7"/>
      <c r="G1" s="8"/>
      <c r="H1" s="6"/>
      <c r="I1" s="6"/>
      <c r="J1" s="6"/>
      <c r="K1" s="48"/>
      <c r="L1" s="6"/>
      <c r="M1" s="6"/>
      <c r="N1" s="6"/>
      <c r="O1" s="6"/>
      <c r="P1" s="6"/>
      <c r="Q1" s="6"/>
      <c r="R1" s="6"/>
      <c r="S1" s="84" t="s">
        <v>0</v>
      </c>
      <c r="T1" s="84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</row>
    <row r="2" ht="12" customHeight="1" spans="1:112">
      <c r="A2" s="6"/>
      <c r="B2" s="9" t="s">
        <v>1</v>
      </c>
      <c r="C2" s="10"/>
      <c r="D2" s="10"/>
      <c r="E2" s="10"/>
      <c r="F2" s="11"/>
      <c r="G2" s="12" t="s">
        <v>2</v>
      </c>
      <c r="H2" s="13"/>
      <c r="I2" s="49"/>
      <c r="J2" s="50" t="s">
        <v>3</v>
      </c>
      <c r="K2" s="51"/>
      <c r="L2" s="52">
        <v>43172</v>
      </c>
      <c r="M2" s="53"/>
      <c r="N2" s="5" t="s">
        <v>4</v>
      </c>
      <c r="O2" s="6"/>
      <c r="P2" s="5"/>
      <c r="Q2" s="86" t="s">
        <v>5</v>
      </c>
      <c r="R2" s="87"/>
      <c r="S2" s="88" t="s">
        <v>6</v>
      </c>
      <c r="T2" s="89"/>
      <c r="U2" s="90" t="e">
        <f>VLOOKUP(U4,[1]Calendar!$A$2:$F$3289,6,FALSE)</f>
        <v>#N/A</v>
      </c>
      <c r="V2" s="90" t="e">
        <f>VLOOKUP(V4,[1]Calendar!$A$2:$F$3289,6,FALSE)</f>
        <v>#N/A</v>
      </c>
      <c r="W2" s="90" t="e">
        <f>VLOOKUP(W4,[1]Calendar!$A$2:$F$3289,6,FALSE)</f>
        <v>#N/A</v>
      </c>
      <c r="X2" s="90" t="e">
        <f>VLOOKUP(X4,[1]Calendar!$A$2:$F$3289,6,FALSE)</f>
        <v>#N/A</v>
      </c>
      <c r="Y2" s="90" t="e">
        <f>VLOOKUP(Y4,[1]Calendar!$A$2:$F$3289,6,FALSE)</f>
        <v>#N/A</v>
      </c>
      <c r="Z2" s="90" t="e">
        <f>VLOOKUP(Z4,[1]Calendar!$A$2:$F$3289,6,FALSE)</f>
        <v>#N/A</v>
      </c>
      <c r="AA2" s="90" t="e">
        <f>VLOOKUP(AA4,[1]Calendar!$A$2:$F$3289,6,FALSE)</f>
        <v>#N/A</v>
      </c>
      <c r="AB2" s="90" t="e">
        <f>VLOOKUP(AB4,[1]Calendar!$A$2:$F$3289,6,FALSE)</f>
        <v>#N/A</v>
      </c>
      <c r="AC2" s="90" t="e">
        <f>VLOOKUP(AC4,[1]Calendar!$A$2:$F$3289,6,FALSE)</f>
        <v>#N/A</v>
      </c>
      <c r="AD2" s="90" t="e">
        <f>VLOOKUP(AD4,[1]Calendar!$A$2:$F$3289,6,FALSE)</f>
        <v>#N/A</v>
      </c>
      <c r="AE2" s="90" t="e">
        <f>VLOOKUP(AE4,[1]Calendar!$A$2:$F$3289,6,FALSE)</f>
        <v>#N/A</v>
      </c>
      <c r="AF2" s="90" t="e">
        <f>VLOOKUP(AF4,[1]Calendar!$A$2:$F$3289,6,FALSE)</f>
        <v>#N/A</v>
      </c>
      <c r="AG2" s="90" t="e">
        <f>VLOOKUP(AG4,[1]Calendar!$A$2:$F$3289,6,FALSE)</f>
        <v>#N/A</v>
      </c>
      <c r="AH2" s="90" t="e">
        <f>VLOOKUP(AH4,[1]Calendar!$A$2:$F$3289,6,FALSE)</f>
        <v>#N/A</v>
      </c>
      <c r="AI2" s="90" t="e">
        <f>VLOOKUP(AI4,[1]Calendar!$A$2:$F$3289,6,FALSE)</f>
        <v>#N/A</v>
      </c>
      <c r="AJ2" s="90" t="e">
        <f>VLOOKUP(AJ4,[1]Calendar!$A$2:$F$3289,6,FALSE)</f>
        <v>#N/A</v>
      </c>
      <c r="AK2" s="90" t="e">
        <f>VLOOKUP(AK4,[1]Calendar!$A$2:$F$3289,6,FALSE)</f>
        <v>#N/A</v>
      </c>
      <c r="AL2" s="90" t="e">
        <f>VLOOKUP(AL4,[1]Calendar!$A$2:$F$3289,6,FALSE)</f>
        <v>#N/A</v>
      </c>
      <c r="AM2" s="90" t="e">
        <f>VLOOKUP(AM4,[1]Calendar!$A$2:$F$3289,6,FALSE)</f>
        <v>#N/A</v>
      </c>
      <c r="AN2" s="90" t="e">
        <f>VLOOKUP(AN4,[1]Calendar!$A$2:$F$3289,6,FALSE)</f>
        <v>#N/A</v>
      </c>
      <c r="AO2" s="90" t="e">
        <f>VLOOKUP(AO4,[1]Calendar!$A$2:$F$3289,6,FALSE)</f>
        <v>#N/A</v>
      </c>
      <c r="AP2" s="90" t="e">
        <f>VLOOKUP(AP4,[1]Calendar!$A$2:$F$3289,6,FALSE)</f>
        <v>#N/A</v>
      </c>
      <c r="AQ2" s="90" t="e">
        <f>VLOOKUP(AQ4,[1]Calendar!$A$2:$F$3289,6,FALSE)</f>
        <v>#N/A</v>
      </c>
      <c r="AR2" s="90" t="e">
        <f>VLOOKUP(AR4,[1]Calendar!$A$2:$F$3289,6,FALSE)</f>
        <v>#N/A</v>
      </c>
      <c r="AS2" s="90" t="e">
        <f>VLOOKUP(AS4,[1]Calendar!$A$2:$F$3289,6,FALSE)</f>
        <v>#N/A</v>
      </c>
      <c r="AT2" s="90" t="e">
        <f>VLOOKUP(AT4,[1]Calendar!$A$2:$F$3289,6,FALSE)</f>
        <v>#N/A</v>
      </c>
      <c r="AU2" s="90" t="e">
        <f>VLOOKUP(AU4,[1]Calendar!$A$2:$F$3289,6,FALSE)</f>
        <v>#N/A</v>
      </c>
      <c r="AV2" s="90" t="e">
        <f>VLOOKUP(AV4,[1]Calendar!$A$2:$F$3289,6,FALSE)</f>
        <v>#N/A</v>
      </c>
      <c r="AW2" s="90" t="e">
        <f>VLOOKUP(AW4,[1]Calendar!$A$2:$F$3289,6,FALSE)</f>
        <v>#N/A</v>
      </c>
      <c r="AX2" s="90" t="e">
        <f>VLOOKUP(AX4,[1]Calendar!$A$2:$F$3289,6,FALSE)</f>
        <v>#N/A</v>
      </c>
      <c r="AY2" s="90" t="e">
        <f>VLOOKUP(AY4,[1]Calendar!$A$2:$F$3289,6,FALSE)</f>
        <v>#N/A</v>
      </c>
      <c r="AZ2" s="90" t="e">
        <f>VLOOKUP(AZ4,[1]Calendar!$A$2:$F$3289,6,FALSE)</f>
        <v>#N/A</v>
      </c>
      <c r="BA2" s="90" t="e">
        <f>VLOOKUP(BA4,[1]Calendar!$A$2:$F$3289,6,FALSE)</f>
        <v>#N/A</v>
      </c>
      <c r="BB2" s="90" t="e">
        <f>VLOOKUP(BB4,[1]Calendar!$A$2:$F$3289,6,FALSE)</f>
        <v>#N/A</v>
      </c>
      <c r="BC2" s="90" t="e">
        <f>VLOOKUP(BC4,[1]Calendar!$A$2:$F$3289,6,FALSE)</f>
        <v>#N/A</v>
      </c>
      <c r="BD2" s="90" t="e">
        <f>VLOOKUP(BD4,[1]Calendar!$A$2:$F$3289,6,FALSE)</f>
        <v>#N/A</v>
      </c>
      <c r="BE2" s="90" t="e">
        <f>VLOOKUP(BE4,[1]Calendar!$A$2:$F$3289,6,FALSE)</f>
        <v>#N/A</v>
      </c>
      <c r="BF2" s="90" t="e">
        <f>VLOOKUP(BF4,[1]Calendar!$A$2:$F$3289,6,FALSE)</f>
        <v>#N/A</v>
      </c>
      <c r="BG2" s="90" t="e">
        <f>VLOOKUP(BG4,[1]Calendar!$A$2:$F$3289,6,FALSE)</f>
        <v>#N/A</v>
      </c>
      <c r="BH2" s="90" t="e">
        <f>VLOOKUP(BH4,[1]Calendar!$A$2:$F$3289,6,FALSE)</f>
        <v>#N/A</v>
      </c>
      <c r="BI2" s="90" t="e">
        <f>VLOOKUP(BI4,[1]Calendar!$A$2:$F$3289,6,FALSE)</f>
        <v>#N/A</v>
      </c>
      <c r="BJ2" s="90" t="e">
        <f>VLOOKUP(BJ4,[1]Calendar!$A$2:$F$3289,6,FALSE)</f>
        <v>#N/A</v>
      </c>
      <c r="BK2" s="90" t="e">
        <f>VLOOKUP(BK4,[1]Calendar!$A$2:$F$3289,6,FALSE)</f>
        <v>#N/A</v>
      </c>
      <c r="BL2" s="90" t="e">
        <f>VLOOKUP(BL4,[1]Calendar!$A$2:$F$3289,6,FALSE)</f>
        <v>#N/A</v>
      </c>
      <c r="BM2" s="90" t="e">
        <f>VLOOKUP(BM4,[1]Calendar!$A$2:$F$3289,6,FALSE)</f>
        <v>#N/A</v>
      </c>
      <c r="BN2" s="90" t="e">
        <f>VLOOKUP(BN4,[1]Calendar!$A$2:$F$3289,6,FALSE)</f>
        <v>#N/A</v>
      </c>
      <c r="BO2" s="90" t="e">
        <f>VLOOKUP(BO4,[1]Calendar!$A$2:$F$3289,6,FALSE)</f>
        <v>#N/A</v>
      </c>
      <c r="BP2" s="90" t="e">
        <f>VLOOKUP(BP4,[1]Calendar!$A$2:$F$3289,6,FALSE)</f>
        <v>#N/A</v>
      </c>
      <c r="BQ2" s="90" t="e">
        <f>VLOOKUP(BQ4,[1]Calendar!$A$2:$F$3289,6,FALSE)</f>
        <v>#N/A</v>
      </c>
      <c r="BR2" s="90" t="e">
        <f>VLOOKUP(BR4,[1]Calendar!$A$2:$F$3289,6,FALSE)</f>
        <v>#N/A</v>
      </c>
      <c r="BS2" s="90" t="e">
        <f>VLOOKUP(BS4,[1]Calendar!$A$2:$F$3289,6,FALSE)</f>
        <v>#N/A</v>
      </c>
      <c r="BT2" s="90" t="e">
        <f>VLOOKUP(BT4,[1]Calendar!$A$2:$F$3289,6,FALSE)</f>
        <v>#N/A</v>
      </c>
      <c r="BU2" s="90" t="e">
        <f>VLOOKUP(BU4,[1]Calendar!$A$2:$F$3289,6,FALSE)</f>
        <v>#N/A</v>
      </c>
      <c r="BV2" s="90" t="e">
        <f>VLOOKUP(BV4,[1]Calendar!$A$2:$F$3289,6,FALSE)</f>
        <v>#N/A</v>
      </c>
      <c r="BW2" s="90" t="e">
        <f>VLOOKUP(BW4,[1]Calendar!$A$2:$F$3289,6,FALSE)</f>
        <v>#N/A</v>
      </c>
      <c r="BX2" s="90" t="e">
        <f>VLOOKUP(BX4,[1]Calendar!$A$2:$F$3289,6,FALSE)</f>
        <v>#N/A</v>
      </c>
      <c r="BY2" s="90" t="e">
        <f>VLOOKUP(BY4,[1]Calendar!$A$2:$F$3289,6,FALSE)</f>
        <v>#N/A</v>
      </c>
      <c r="BZ2" s="90" t="e">
        <f>VLOOKUP(BZ4,[1]Calendar!$A$2:$F$3289,6,FALSE)</f>
        <v>#N/A</v>
      </c>
      <c r="CA2" s="90" t="e">
        <f>VLOOKUP(CA4,[1]Calendar!$A$2:$F$3289,6,FALSE)</f>
        <v>#N/A</v>
      </c>
      <c r="CB2" s="90" t="e">
        <f>VLOOKUP(CB4,[1]Calendar!$A$2:$F$3289,6,FALSE)</f>
        <v>#N/A</v>
      </c>
      <c r="CC2" s="90" t="e">
        <f>VLOOKUP(CC4,[1]Calendar!$A$2:$F$3289,6,FALSE)</f>
        <v>#N/A</v>
      </c>
      <c r="CD2" s="90" t="e">
        <f>VLOOKUP(CD4,[1]Calendar!$A$2:$F$3289,6,FALSE)</f>
        <v>#N/A</v>
      </c>
      <c r="CE2" s="90" t="e">
        <f>VLOOKUP(CE4,[1]Calendar!$A$2:$F$3289,6,FALSE)</f>
        <v>#N/A</v>
      </c>
      <c r="CF2" s="90" t="e">
        <f>VLOOKUP(CF4,[1]Calendar!$A$2:$F$3289,6,FALSE)</f>
        <v>#N/A</v>
      </c>
      <c r="CG2" s="90" t="e">
        <f>VLOOKUP(CG4,[1]Calendar!$A$2:$F$3289,6,FALSE)</f>
        <v>#N/A</v>
      </c>
      <c r="CH2" s="90" t="e">
        <f>VLOOKUP(CH4,[1]Calendar!$A$2:$F$3289,6,FALSE)</f>
        <v>#N/A</v>
      </c>
      <c r="CI2" s="90" t="e">
        <f>VLOOKUP(CI4,[1]Calendar!$A$2:$F$3289,6,FALSE)</f>
        <v>#N/A</v>
      </c>
      <c r="CJ2" s="90" t="e">
        <f>VLOOKUP(CJ4,[1]Calendar!$A$2:$F$3289,6,FALSE)</f>
        <v>#N/A</v>
      </c>
      <c r="CK2" s="90" t="e">
        <f>VLOOKUP(CK4,[1]Calendar!$A$2:$F$3289,6,FALSE)</f>
        <v>#N/A</v>
      </c>
      <c r="CL2" s="90" t="e">
        <f>VLOOKUP(CL4,[1]Calendar!$A$2:$F$3289,6,FALSE)</f>
        <v>#N/A</v>
      </c>
      <c r="CM2" s="90" t="e">
        <f>VLOOKUP(CM4,[1]Calendar!$A$2:$F$3289,6,FALSE)</f>
        <v>#N/A</v>
      </c>
      <c r="CN2" s="90" t="e">
        <f>VLOOKUP(CN4,[1]Calendar!$A$2:$F$3289,6,FALSE)</f>
        <v>#N/A</v>
      </c>
      <c r="CO2" s="90" t="e">
        <f>VLOOKUP(CO4,[1]Calendar!$A$2:$F$3289,6,FALSE)</f>
        <v>#N/A</v>
      </c>
      <c r="CP2" s="90" t="e">
        <f>VLOOKUP(CP4,[1]Calendar!$A$2:$F$3289,6,FALSE)</f>
        <v>#N/A</v>
      </c>
      <c r="CQ2" s="90" t="e">
        <f>VLOOKUP(CQ4,[1]Calendar!$A$2:$F$3289,6,FALSE)</f>
        <v>#N/A</v>
      </c>
      <c r="CR2" s="90" t="e">
        <f>VLOOKUP(CR4,[1]Calendar!$A$2:$F$3289,6,FALSE)</f>
        <v>#N/A</v>
      </c>
      <c r="CS2" s="90" t="e">
        <f>VLOOKUP(CS4,[1]Calendar!$A$2:$F$3289,6,FALSE)</f>
        <v>#N/A</v>
      </c>
      <c r="CT2" s="90" t="e">
        <f>VLOOKUP(CT4,[1]Calendar!$A$2:$F$3289,6,FALSE)</f>
        <v>#N/A</v>
      </c>
      <c r="CU2" s="90" t="e">
        <f>VLOOKUP(CU4,[1]Calendar!$A$2:$F$3289,6,FALSE)</f>
        <v>#N/A</v>
      </c>
      <c r="CV2" s="90" t="e">
        <f>VLOOKUP(CV4,[1]Calendar!$A$2:$F$3289,6,FALSE)</f>
        <v>#N/A</v>
      </c>
      <c r="CW2" s="90" t="e">
        <f>VLOOKUP(CW4,[1]Calendar!$A$2:$F$3289,6,FALSE)</f>
        <v>#N/A</v>
      </c>
      <c r="CX2" s="90" t="e">
        <f>VLOOKUP(CX4,[1]Calendar!$A$2:$F$3289,6,FALSE)</f>
        <v>#N/A</v>
      </c>
      <c r="CY2" s="90" t="e">
        <f>VLOOKUP(CY4,[1]Calendar!$A$2:$F$3289,6,FALSE)</f>
        <v>#N/A</v>
      </c>
      <c r="CZ2" s="90" t="e">
        <f>VLOOKUP(CZ4,[1]Calendar!$A$2:$F$3289,6,FALSE)</f>
        <v>#N/A</v>
      </c>
      <c r="DA2" s="90" t="e">
        <f>VLOOKUP(DA4,[1]Calendar!$A$2:$F$3289,6,FALSE)</f>
        <v>#N/A</v>
      </c>
      <c r="DB2" s="90" t="e">
        <f>VLOOKUP(DB4,[1]Calendar!$A$2:$F$3289,6,FALSE)</f>
        <v>#N/A</v>
      </c>
      <c r="DC2" s="90" t="e">
        <f>VLOOKUP(DC4,[1]Calendar!$A$2:$F$3289,6,FALSE)</f>
        <v>#N/A</v>
      </c>
      <c r="DD2" s="90" t="e">
        <f>VLOOKUP(DD4,[1]Calendar!$A$2:$F$3289,6,FALSE)</f>
        <v>#N/A</v>
      </c>
      <c r="DE2" s="90" t="e">
        <f>VLOOKUP(DE4,[1]Calendar!$A$2:$F$3289,6,FALSE)</f>
        <v>#N/A</v>
      </c>
      <c r="DF2" s="90" t="e">
        <f>VLOOKUP(DF4,[1]Calendar!$A$2:$F$3289,6,FALSE)</f>
        <v>#N/A</v>
      </c>
      <c r="DG2" s="90" t="e">
        <f>VLOOKUP(DG4,[1]Calendar!$A$2:$F$3289,6,FALSE)</f>
        <v>#N/A</v>
      </c>
      <c r="DH2" s="90" t="e">
        <f>VLOOKUP(DH4,[1]Calendar!$A$2:$F$3289,6,FALSE)</f>
        <v>#N/A</v>
      </c>
    </row>
    <row r="3" s="1" customFormat="1" ht="12" customHeight="1" spans="1:112">
      <c r="A3" s="6"/>
      <c r="B3" s="14"/>
      <c r="C3" s="15"/>
      <c r="D3" s="15"/>
      <c r="E3" s="15"/>
      <c r="F3" s="16"/>
      <c r="G3" s="17" t="s">
        <v>7</v>
      </c>
      <c r="H3" s="18"/>
      <c r="I3" s="54" t="s">
        <v>8</v>
      </c>
      <c r="J3" s="55" t="s">
        <v>9</v>
      </c>
      <c r="K3" s="56"/>
      <c r="L3" s="57" t="s">
        <v>10</v>
      </c>
      <c r="M3" s="58"/>
      <c r="N3" s="5" t="s">
        <v>11</v>
      </c>
      <c r="O3" s="6"/>
      <c r="P3" s="6"/>
      <c r="Q3" s="91">
        <v>42716</v>
      </c>
      <c r="R3" s="92"/>
      <c r="S3" s="89" t="s">
        <v>12</v>
      </c>
      <c r="T3" s="93"/>
      <c r="U3" s="94" t="str">
        <f t="shared" ref="U3:CF3" si="0">IF(ISERROR(MID(YEAR(U4)&amp;"年"&amp;MONTH(U4)&amp;"月",IF(DAY(U$4)&lt;=7,DAY(U$4),DAY(U$4)-14),1)),"",MID(YEAR(U4)&amp;"年"&amp;MONTH(U4)&amp;"月",IF(DAY(U$4)&lt;=7,DAY(U$4),DAY(U$4)-14),1))</f>
        <v/>
      </c>
      <c r="V3" s="95" t="str">
        <f t="shared" si="0"/>
        <v/>
      </c>
      <c r="W3" s="95" t="str">
        <f t="shared" si="0"/>
        <v/>
      </c>
      <c r="X3" s="95" t="str">
        <f t="shared" si="0"/>
        <v>2</v>
      </c>
      <c r="Y3" s="95" t="str">
        <f t="shared" si="0"/>
        <v>0</v>
      </c>
      <c r="Z3" s="95" t="str">
        <f t="shared" si="0"/>
        <v>1</v>
      </c>
      <c r="AA3" s="95" t="str">
        <f t="shared" si="0"/>
        <v>6</v>
      </c>
      <c r="AB3" s="95" t="str">
        <f t="shared" si="0"/>
        <v>年</v>
      </c>
      <c r="AC3" s="95" t="str">
        <f t="shared" si="0"/>
        <v>1</v>
      </c>
      <c r="AD3" s="95" t="str">
        <f t="shared" si="0"/>
        <v>2</v>
      </c>
      <c r="AE3" s="95" t="str">
        <f t="shared" si="0"/>
        <v>月</v>
      </c>
      <c r="AF3" s="95" t="str">
        <f t="shared" si="0"/>
        <v/>
      </c>
      <c r="AG3" s="95" t="str">
        <f t="shared" si="0"/>
        <v/>
      </c>
      <c r="AH3" s="95" t="str">
        <f t="shared" si="0"/>
        <v/>
      </c>
      <c r="AI3" s="95" t="str">
        <f t="shared" si="0"/>
        <v/>
      </c>
      <c r="AJ3" s="95" t="str">
        <f t="shared" si="0"/>
        <v/>
      </c>
      <c r="AK3" s="95" t="str">
        <f t="shared" si="0"/>
        <v/>
      </c>
      <c r="AL3" s="95" t="str">
        <f t="shared" si="0"/>
        <v/>
      </c>
      <c r="AM3" s="95" t="str">
        <f t="shared" si="0"/>
        <v/>
      </c>
      <c r="AN3" s="95" t="str">
        <f t="shared" si="0"/>
        <v/>
      </c>
      <c r="AO3" s="95" t="str">
        <f t="shared" si="0"/>
        <v>2</v>
      </c>
      <c r="AP3" s="95" t="str">
        <f t="shared" si="0"/>
        <v>0</v>
      </c>
      <c r="AQ3" s="95" t="str">
        <f t="shared" si="0"/>
        <v>1</v>
      </c>
      <c r="AR3" s="95" t="str">
        <f t="shared" si="0"/>
        <v>7</v>
      </c>
      <c r="AS3" s="95" t="str">
        <f t="shared" si="0"/>
        <v>年</v>
      </c>
      <c r="AT3" s="95" t="str">
        <f t="shared" si="0"/>
        <v>1</v>
      </c>
      <c r="AU3" s="95" t="str">
        <f t="shared" si="0"/>
        <v>月</v>
      </c>
      <c r="AV3" s="95" t="str">
        <f t="shared" si="0"/>
        <v/>
      </c>
      <c r="AW3" s="95" t="str">
        <f t="shared" si="0"/>
        <v/>
      </c>
      <c r="AX3" s="95" t="str">
        <f t="shared" si="0"/>
        <v/>
      </c>
      <c r="AY3" s="95" t="str">
        <f t="shared" si="0"/>
        <v/>
      </c>
      <c r="AZ3" s="95" t="str">
        <f t="shared" si="0"/>
        <v/>
      </c>
      <c r="BA3" s="95" t="str">
        <f t="shared" si="0"/>
        <v/>
      </c>
      <c r="BB3" s="95" t="str">
        <f t="shared" si="0"/>
        <v/>
      </c>
      <c r="BC3" s="95" t="str">
        <f t="shared" si="0"/>
        <v>2</v>
      </c>
      <c r="BD3" s="95" t="str">
        <f t="shared" si="0"/>
        <v>0</v>
      </c>
      <c r="BE3" s="95" t="str">
        <f t="shared" si="0"/>
        <v>1</v>
      </c>
      <c r="BF3" s="95" t="str">
        <f t="shared" si="0"/>
        <v>7</v>
      </c>
      <c r="BG3" s="95" t="str">
        <f t="shared" si="0"/>
        <v>年</v>
      </c>
      <c r="BH3" s="95" t="str">
        <f t="shared" si="0"/>
        <v>1</v>
      </c>
      <c r="BI3" s="95" t="str">
        <f t="shared" si="0"/>
        <v>月</v>
      </c>
      <c r="BJ3" s="95" t="str">
        <f t="shared" si="0"/>
        <v/>
      </c>
      <c r="BK3" s="95" t="str">
        <f t="shared" si="0"/>
        <v/>
      </c>
      <c r="BL3" s="95" t="str">
        <f t="shared" si="0"/>
        <v/>
      </c>
      <c r="BM3" s="95" t="str">
        <f t="shared" si="0"/>
        <v/>
      </c>
      <c r="BN3" s="95" t="str">
        <f t="shared" si="0"/>
        <v/>
      </c>
      <c r="BO3" s="95" t="str">
        <f t="shared" si="0"/>
        <v/>
      </c>
      <c r="BP3" s="95" t="str">
        <f t="shared" si="0"/>
        <v/>
      </c>
      <c r="BQ3" s="95" t="str">
        <f t="shared" si="0"/>
        <v/>
      </c>
      <c r="BR3" s="95" t="str">
        <f t="shared" si="0"/>
        <v/>
      </c>
      <c r="BS3" s="95" t="str">
        <f t="shared" si="0"/>
        <v/>
      </c>
      <c r="BT3" s="95" t="str">
        <f t="shared" si="0"/>
        <v>2</v>
      </c>
      <c r="BU3" s="95" t="str">
        <f t="shared" si="0"/>
        <v>0</v>
      </c>
      <c r="BV3" s="95" t="str">
        <f t="shared" si="0"/>
        <v>1</v>
      </c>
      <c r="BW3" s="95" t="str">
        <f t="shared" si="0"/>
        <v>7</v>
      </c>
      <c r="BX3" s="95" t="str">
        <f t="shared" si="0"/>
        <v>年</v>
      </c>
      <c r="BY3" s="95" t="str">
        <f t="shared" si="0"/>
        <v>2</v>
      </c>
      <c r="BZ3" s="95" t="str">
        <f t="shared" si="0"/>
        <v>月</v>
      </c>
      <c r="CA3" s="95" t="str">
        <f t="shared" si="0"/>
        <v/>
      </c>
      <c r="CB3" s="95" t="str">
        <f t="shared" si="0"/>
        <v/>
      </c>
      <c r="CC3" s="95" t="str">
        <f t="shared" si="0"/>
        <v/>
      </c>
      <c r="CD3" s="95" t="str">
        <f t="shared" si="0"/>
        <v/>
      </c>
      <c r="CE3" s="95" t="str">
        <f t="shared" si="0"/>
        <v/>
      </c>
      <c r="CF3" s="95" t="str">
        <f t="shared" si="0"/>
        <v/>
      </c>
      <c r="CG3" s="95" t="str">
        <f t="shared" ref="CG3:DH3" si="1">IF(ISERROR(MID(YEAR(CG4)&amp;"年"&amp;MONTH(CG4)&amp;"月",IF(DAY(CG$4)&lt;=7,DAY(CG$4),DAY(CG$4)-14),1)),"",MID(YEAR(CG4)&amp;"年"&amp;MONTH(CG4)&amp;"月",IF(DAY(CG$4)&lt;=7,DAY(CG$4),DAY(CG$4)-14),1))</f>
        <v/>
      </c>
      <c r="CH3" s="95" t="str">
        <f t="shared" si="1"/>
        <v>2</v>
      </c>
      <c r="CI3" s="95" t="str">
        <f t="shared" si="1"/>
        <v>0</v>
      </c>
      <c r="CJ3" s="95" t="str">
        <f t="shared" si="1"/>
        <v>1</v>
      </c>
      <c r="CK3" s="95" t="str">
        <f t="shared" si="1"/>
        <v>7</v>
      </c>
      <c r="CL3" s="95" t="str">
        <f t="shared" si="1"/>
        <v>年</v>
      </c>
      <c r="CM3" s="95" t="str">
        <f t="shared" si="1"/>
        <v>2</v>
      </c>
      <c r="CN3" s="95" t="str">
        <f t="shared" si="1"/>
        <v>月</v>
      </c>
      <c r="CO3" s="95" t="str">
        <f t="shared" si="1"/>
        <v/>
      </c>
      <c r="CP3" s="95" t="str">
        <f t="shared" si="1"/>
        <v/>
      </c>
      <c r="CQ3" s="95" t="str">
        <f t="shared" si="1"/>
        <v/>
      </c>
      <c r="CR3" s="95" t="str">
        <f t="shared" si="1"/>
        <v/>
      </c>
      <c r="CS3" s="95" t="str">
        <f t="shared" si="1"/>
        <v/>
      </c>
      <c r="CT3" s="95" t="str">
        <f t="shared" si="1"/>
        <v/>
      </c>
      <c r="CU3" s="95" t="str">
        <f t="shared" si="1"/>
        <v/>
      </c>
      <c r="CV3" s="95" t="str">
        <f t="shared" si="1"/>
        <v>2</v>
      </c>
      <c r="CW3" s="95" t="str">
        <f t="shared" si="1"/>
        <v>0</v>
      </c>
      <c r="CX3" s="95" t="str">
        <f t="shared" si="1"/>
        <v>1</v>
      </c>
      <c r="CY3" s="95" t="str">
        <f t="shared" si="1"/>
        <v>7</v>
      </c>
      <c r="CZ3" s="95" t="str">
        <f t="shared" si="1"/>
        <v>年</v>
      </c>
      <c r="DA3" s="95" t="str">
        <f t="shared" si="1"/>
        <v>3</v>
      </c>
      <c r="DB3" s="95" t="str">
        <f t="shared" si="1"/>
        <v>月</v>
      </c>
      <c r="DC3" s="95" t="str">
        <f t="shared" si="1"/>
        <v/>
      </c>
      <c r="DD3" s="95" t="str">
        <f t="shared" si="1"/>
        <v/>
      </c>
      <c r="DE3" s="95" t="str">
        <f t="shared" si="1"/>
        <v/>
      </c>
      <c r="DF3" s="95" t="str">
        <f t="shared" si="1"/>
        <v/>
      </c>
      <c r="DG3" s="95" t="str">
        <f t="shared" si="1"/>
        <v/>
      </c>
      <c r="DH3" s="116" t="str">
        <f t="shared" si="1"/>
        <v/>
      </c>
    </row>
    <row r="4" s="1" customFormat="1" ht="21" spans="1:112">
      <c r="A4" s="6"/>
      <c r="B4" s="19" t="s">
        <v>13</v>
      </c>
      <c r="C4" s="20" t="s">
        <v>14</v>
      </c>
      <c r="D4" s="21"/>
      <c r="E4" s="21"/>
      <c r="F4" s="21"/>
      <c r="G4" s="22"/>
      <c r="H4" s="23" t="s">
        <v>15</v>
      </c>
      <c r="I4" s="59" t="s">
        <v>0</v>
      </c>
      <c r="J4" s="60"/>
      <c r="K4" s="60"/>
      <c r="L4" s="61"/>
      <c r="M4" s="62" t="s">
        <v>16</v>
      </c>
      <c r="N4" s="63"/>
      <c r="O4" s="62" t="s">
        <v>17</v>
      </c>
      <c r="P4" s="63"/>
      <c r="Q4" s="96" t="s">
        <v>18</v>
      </c>
      <c r="R4" s="63"/>
      <c r="S4" s="97" t="s">
        <v>19</v>
      </c>
      <c r="T4" s="98" t="s">
        <v>20</v>
      </c>
      <c r="U4" s="99">
        <f>Q3</f>
        <v>42716</v>
      </c>
      <c r="V4" s="99">
        <f t="shared" ref="V4:CG4" si="2">U$4+1</f>
        <v>42717</v>
      </c>
      <c r="W4" s="99">
        <f t="shared" si="2"/>
        <v>42718</v>
      </c>
      <c r="X4" s="99">
        <f t="shared" si="2"/>
        <v>42719</v>
      </c>
      <c r="Y4" s="99">
        <f t="shared" si="2"/>
        <v>42720</v>
      </c>
      <c r="Z4" s="99">
        <f t="shared" si="2"/>
        <v>42721</v>
      </c>
      <c r="AA4" s="99">
        <f t="shared" si="2"/>
        <v>42722</v>
      </c>
      <c r="AB4" s="99">
        <f t="shared" si="2"/>
        <v>42723</v>
      </c>
      <c r="AC4" s="99">
        <f t="shared" si="2"/>
        <v>42724</v>
      </c>
      <c r="AD4" s="99">
        <f t="shared" si="2"/>
        <v>42725</v>
      </c>
      <c r="AE4" s="99">
        <f t="shared" si="2"/>
        <v>42726</v>
      </c>
      <c r="AF4" s="99">
        <f t="shared" si="2"/>
        <v>42727</v>
      </c>
      <c r="AG4" s="99">
        <f t="shared" si="2"/>
        <v>42728</v>
      </c>
      <c r="AH4" s="99">
        <f t="shared" si="2"/>
        <v>42729</v>
      </c>
      <c r="AI4" s="99">
        <f t="shared" si="2"/>
        <v>42730</v>
      </c>
      <c r="AJ4" s="99">
        <f t="shared" si="2"/>
        <v>42731</v>
      </c>
      <c r="AK4" s="99">
        <f t="shared" si="2"/>
        <v>42732</v>
      </c>
      <c r="AL4" s="99">
        <f t="shared" si="2"/>
        <v>42733</v>
      </c>
      <c r="AM4" s="99">
        <f t="shared" si="2"/>
        <v>42734</v>
      </c>
      <c r="AN4" s="99">
        <f t="shared" si="2"/>
        <v>42735</v>
      </c>
      <c r="AO4" s="99">
        <f t="shared" si="2"/>
        <v>42736</v>
      </c>
      <c r="AP4" s="99">
        <f t="shared" si="2"/>
        <v>42737</v>
      </c>
      <c r="AQ4" s="99">
        <f t="shared" si="2"/>
        <v>42738</v>
      </c>
      <c r="AR4" s="99">
        <f t="shared" si="2"/>
        <v>42739</v>
      </c>
      <c r="AS4" s="99">
        <f t="shared" si="2"/>
        <v>42740</v>
      </c>
      <c r="AT4" s="99">
        <f t="shared" si="2"/>
        <v>42741</v>
      </c>
      <c r="AU4" s="99">
        <f t="shared" si="2"/>
        <v>42742</v>
      </c>
      <c r="AV4" s="99">
        <f t="shared" si="2"/>
        <v>42743</v>
      </c>
      <c r="AW4" s="99">
        <f t="shared" si="2"/>
        <v>42744</v>
      </c>
      <c r="AX4" s="99">
        <f t="shared" si="2"/>
        <v>42745</v>
      </c>
      <c r="AY4" s="99">
        <f t="shared" si="2"/>
        <v>42746</v>
      </c>
      <c r="AZ4" s="99">
        <f t="shared" si="2"/>
        <v>42747</v>
      </c>
      <c r="BA4" s="99">
        <f t="shared" si="2"/>
        <v>42748</v>
      </c>
      <c r="BB4" s="99">
        <f t="shared" si="2"/>
        <v>42749</v>
      </c>
      <c r="BC4" s="99">
        <f t="shared" si="2"/>
        <v>42750</v>
      </c>
      <c r="BD4" s="99">
        <f t="shared" si="2"/>
        <v>42751</v>
      </c>
      <c r="BE4" s="99">
        <f t="shared" si="2"/>
        <v>42752</v>
      </c>
      <c r="BF4" s="99">
        <f t="shared" si="2"/>
        <v>42753</v>
      </c>
      <c r="BG4" s="99">
        <f t="shared" si="2"/>
        <v>42754</v>
      </c>
      <c r="BH4" s="99">
        <f t="shared" si="2"/>
        <v>42755</v>
      </c>
      <c r="BI4" s="99">
        <f t="shared" si="2"/>
        <v>42756</v>
      </c>
      <c r="BJ4" s="99">
        <f t="shared" si="2"/>
        <v>42757</v>
      </c>
      <c r="BK4" s="99">
        <f t="shared" si="2"/>
        <v>42758</v>
      </c>
      <c r="BL4" s="99">
        <f t="shared" si="2"/>
        <v>42759</v>
      </c>
      <c r="BM4" s="99">
        <f t="shared" si="2"/>
        <v>42760</v>
      </c>
      <c r="BN4" s="99">
        <f t="shared" si="2"/>
        <v>42761</v>
      </c>
      <c r="BO4" s="99">
        <f t="shared" si="2"/>
        <v>42762</v>
      </c>
      <c r="BP4" s="99">
        <f t="shared" si="2"/>
        <v>42763</v>
      </c>
      <c r="BQ4" s="99">
        <f t="shared" si="2"/>
        <v>42764</v>
      </c>
      <c r="BR4" s="99">
        <f t="shared" si="2"/>
        <v>42765</v>
      </c>
      <c r="BS4" s="99">
        <f t="shared" si="2"/>
        <v>42766</v>
      </c>
      <c r="BT4" s="99">
        <f t="shared" si="2"/>
        <v>42767</v>
      </c>
      <c r="BU4" s="99">
        <f t="shared" si="2"/>
        <v>42768</v>
      </c>
      <c r="BV4" s="99">
        <f t="shared" si="2"/>
        <v>42769</v>
      </c>
      <c r="BW4" s="99">
        <f t="shared" si="2"/>
        <v>42770</v>
      </c>
      <c r="BX4" s="99">
        <f t="shared" si="2"/>
        <v>42771</v>
      </c>
      <c r="BY4" s="99">
        <f t="shared" si="2"/>
        <v>42772</v>
      </c>
      <c r="BZ4" s="99">
        <f t="shared" si="2"/>
        <v>42773</v>
      </c>
      <c r="CA4" s="99">
        <f t="shared" si="2"/>
        <v>42774</v>
      </c>
      <c r="CB4" s="99">
        <f t="shared" si="2"/>
        <v>42775</v>
      </c>
      <c r="CC4" s="99">
        <f t="shared" si="2"/>
        <v>42776</v>
      </c>
      <c r="CD4" s="99">
        <f t="shared" si="2"/>
        <v>42777</v>
      </c>
      <c r="CE4" s="99">
        <f t="shared" si="2"/>
        <v>42778</v>
      </c>
      <c r="CF4" s="99">
        <f t="shared" si="2"/>
        <v>42779</v>
      </c>
      <c r="CG4" s="99">
        <f t="shared" si="2"/>
        <v>42780</v>
      </c>
      <c r="CH4" s="99">
        <f t="shared" ref="CH4:DH4" si="3">CG$4+1</f>
        <v>42781</v>
      </c>
      <c r="CI4" s="99">
        <f t="shared" si="3"/>
        <v>42782</v>
      </c>
      <c r="CJ4" s="99">
        <f t="shared" si="3"/>
        <v>42783</v>
      </c>
      <c r="CK4" s="99">
        <f t="shared" si="3"/>
        <v>42784</v>
      </c>
      <c r="CL4" s="99">
        <f t="shared" si="3"/>
        <v>42785</v>
      </c>
      <c r="CM4" s="99">
        <f t="shared" si="3"/>
        <v>42786</v>
      </c>
      <c r="CN4" s="99">
        <f t="shared" si="3"/>
        <v>42787</v>
      </c>
      <c r="CO4" s="99">
        <f t="shared" si="3"/>
        <v>42788</v>
      </c>
      <c r="CP4" s="99">
        <f t="shared" si="3"/>
        <v>42789</v>
      </c>
      <c r="CQ4" s="99">
        <f t="shared" si="3"/>
        <v>42790</v>
      </c>
      <c r="CR4" s="99">
        <f t="shared" si="3"/>
        <v>42791</v>
      </c>
      <c r="CS4" s="99">
        <f t="shared" si="3"/>
        <v>42792</v>
      </c>
      <c r="CT4" s="99">
        <f t="shared" si="3"/>
        <v>42793</v>
      </c>
      <c r="CU4" s="99">
        <f t="shared" si="3"/>
        <v>42794</v>
      </c>
      <c r="CV4" s="99">
        <f t="shared" si="3"/>
        <v>42795</v>
      </c>
      <c r="CW4" s="99">
        <f t="shared" si="3"/>
        <v>42796</v>
      </c>
      <c r="CX4" s="99">
        <f t="shared" si="3"/>
        <v>42797</v>
      </c>
      <c r="CY4" s="99">
        <f t="shared" si="3"/>
        <v>42798</v>
      </c>
      <c r="CZ4" s="99">
        <f t="shared" si="3"/>
        <v>42799</v>
      </c>
      <c r="DA4" s="99">
        <f t="shared" si="3"/>
        <v>42800</v>
      </c>
      <c r="DB4" s="99">
        <f t="shared" si="3"/>
        <v>42801</v>
      </c>
      <c r="DC4" s="99">
        <f t="shared" si="3"/>
        <v>42802</v>
      </c>
      <c r="DD4" s="99">
        <f t="shared" si="3"/>
        <v>42803</v>
      </c>
      <c r="DE4" s="99">
        <f t="shared" si="3"/>
        <v>42804</v>
      </c>
      <c r="DF4" s="99">
        <f t="shared" si="3"/>
        <v>42805</v>
      </c>
      <c r="DG4" s="99">
        <f t="shared" si="3"/>
        <v>42806</v>
      </c>
      <c r="DH4" s="99">
        <f t="shared" si="3"/>
        <v>42807</v>
      </c>
    </row>
    <row r="5" s="1" customFormat="1" spans="1:112">
      <c r="A5" s="6"/>
      <c r="B5" s="24"/>
      <c r="C5" s="23"/>
      <c r="D5" s="25"/>
      <c r="E5" s="26"/>
      <c r="F5" s="26"/>
      <c r="G5" s="27"/>
      <c r="H5" s="28"/>
      <c r="I5" s="64" t="s">
        <v>21</v>
      </c>
      <c r="J5" s="65" t="s">
        <v>22</v>
      </c>
      <c r="K5" s="66" t="s">
        <v>23</v>
      </c>
      <c r="L5" s="67" t="s">
        <v>24</v>
      </c>
      <c r="M5" s="67" t="s">
        <v>21</v>
      </c>
      <c r="N5" s="67" t="s">
        <v>22</v>
      </c>
      <c r="O5" s="68" t="s">
        <v>25</v>
      </c>
      <c r="P5" s="67" t="s">
        <v>26</v>
      </c>
      <c r="Q5" s="67" t="s">
        <v>23</v>
      </c>
      <c r="R5" s="67" t="s">
        <v>24</v>
      </c>
      <c r="S5" s="100" t="s">
        <v>27</v>
      </c>
      <c r="T5" s="101" t="s">
        <v>28</v>
      </c>
      <c r="U5" s="102">
        <f t="shared" ref="U5:CF5" si="4">U4</f>
        <v>42716</v>
      </c>
      <c r="V5" s="102">
        <f t="shared" si="4"/>
        <v>42717</v>
      </c>
      <c r="W5" s="102">
        <f t="shared" si="4"/>
        <v>42718</v>
      </c>
      <c r="X5" s="102">
        <f t="shared" si="4"/>
        <v>42719</v>
      </c>
      <c r="Y5" s="102">
        <f t="shared" si="4"/>
        <v>42720</v>
      </c>
      <c r="Z5" s="102">
        <f t="shared" si="4"/>
        <v>42721</v>
      </c>
      <c r="AA5" s="102">
        <f t="shared" si="4"/>
        <v>42722</v>
      </c>
      <c r="AB5" s="102">
        <f t="shared" si="4"/>
        <v>42723</v>
      </c>
      <c r="AC5" s="102">
        <f t="shared" si="4"/>
        <v>42724</v>
      </c>
      <c r="AD5" s="102">
        <f t="shared" si="4"/>
        <v>42725</v>
      </c>
      <c r="AE5" s="102">
        <f t="shared" si="4"/>
        <v>42726</v>
      </c>
      <c r="AF5" s="102">
        <f t="shared" si="4"/>
        <v>42727</v>
      </c>
      <c r="AG5" s="102">
        <f t="shared" si="4"/>
        <v>42728</v>
      </c>
      <c r="AH5" s="102">
        <f t="shared" si="4"/>
        <v>42729</v>
      </c>
      <c r="AI5" s="102">
        <f t="shared" si="4"/>
        <v>42730</v>
      </c>
      <c r="AJ5" s="102">
        <f t="shared" si="4"/>
        <v>42731</v>
      </c>
      <c r="AK5" s="102">
        <f t="shared" si="4"/>
        <v>42732</v>
      </c>
      <c r="AL5" s="102">
        <f t="shared" si="4"/>
        <v>42733</v>
      </c>
      <c r="AM5" s="102">
        <f t="shared" si="4"/>
        <v>42734</v>
      </c>
      <c r="AN5" s="102">
        <f t="shared" si="4"/>
        <v>42735</v>
      </c>
      <c r="AO5" s="102">
        <f t="shared" si="4"/>
        <v>42736</v>
      </c>
      <c r="AP5" s="102">
        <f t="shared" si="4"/>
        <v>42737</v>
      </c>
      <c r="AQ5" s="102">
        <f t="shared" si="4"/>
        <v>42738</v>
      </c>
      <c r="AR5" s="102">
        <f t="shared" si="4"/>
        <v>42739</v>
      </c>
      <c r="AS5" s="102">
        <f t="shared" si="4"/>
        <v>42740</v>
      </c>
      <c r="AT5" s="102">
        <f t="shared" si="4"/>
        <v>42741</v>
      </c>
      <c r="AU5" s="102">
        <f t="shared" si="4"/>
        <v>42742</v>
      </c>
      <c r="AV5" s="102">
        <f t="shared" si="4"/>
        <v>42743</v>
      </c>
      <c r="AW5" s="102">
        <f t="shared" si="4"/>
        <v>42744</v>
      </c>
      <c r="AX5" s="102">
        <f t="shared" si="4"/>
        <v>42745</v>
      </c>
      <c r="AY5" s="102">
        <f t="shared" si="4"/>
        <v>42746</v>
      </c>
      <c r="AZ5" s="102">
        <f t="shared" si="4"/>
        <v>42747</v>
      </c>
      <c r="BA5" s="102">
        <f t="shared" si="4"/>
        <v>42748</v>
      </c>
      <c r="BB5" s="102">
        <f t="shared" si="4"/>
        <v>42749</v>
      </c>
      <c r="BC5" s="102">
        <f t="shared" si="4"/>
        <v>42750</v>
      </c>
      <c r="BD5" s="102">
        <f t="shared" si="4"/>
        <v>42751</v>
      </c>
      <c r="BE5" s="102">
        <f t="shared" si="4"/>
        <v>42752</v>
      </c>
      <c r="BF5" s="102">
        <f t="shared" si="4"/>
        <v>42753</v>
      </c>
      <c r="BG5" s="102">
        <f t="shared" si="4"/>
        <v>42754</v>
      </c>
      <c r="BH5" s="102">
        <f t="shared" si="4"/>
        <v>42755</v>
      </c>
      <c r="BI5" s="102">
        <f t="shared" si="4"/>
        <v>42756</v>
      </c>
      <c r="BJ5" s="102">
        <f t="shared" si="4"/>
        <v>42757</v>
      </c>
      <c r="BK5" s="102">
        <f t="shared" si="4"/>
        <v>42758</v>
      </c>
      <c r="BL5" s="102">
        <f t="shared" si="4"/>
        <v>42759</v>
      </c>
      <c r="BM5" s="102">
        <f t="shared" si="4"/>
        <v>42760</v>
      </c>
      <c r="BN5" s="102">
        <f t="shared" si="4"/>
        <v>42761</v>
      </c>
      <c r="BO5" s="102">
        <f t="shared" si="4"/>
        <v>42762</v>
      </c>
      <c r="BP5" s="102">
        <f t="shared" si="4"/>
        <v>42763</v>
      </c>
      <c r="BQ5" s="102">
        <f t="shared" si="4"/>
        <v>42764</v>
      </c>
      <c r="BR5" s="102">
        <f t="shared" si="4"/>
        <v>42765</v>
      </c>
      <c r="BS5" s="102">
        <f t="shared" si="4"/>
        <v>42766</v>
      </c>
      <c r="BT5" s="102">
        <f t="shared" si="4"/>
        <v>42767</v>
      </c>
      <c r="BU5" s="102">
        <f t="shared" si="4"/>
        <v>42768</v>
      </c>
      <c r="BV5" s="102">
        <f t="shared" si="4"/>
        <v>42769</v>
      </c>
      <c r="BW5" s="102">
        <f t="shared" si="4"/>
        <v>42770</v>
      </c>
      <c r="BX5" s="102">
        <f t="shared" si="4"/>
        <v>42771</v>
      </c>
      <c r="BY5" s="102">
        <f t="shared" si="4"/>
        <v>42772</v>
      </c>
      <c r="BZ5" s="102">
        <f t="shared" si="4"/>
        <v>42773</v>
      </c>
      <c r="CA5" s="102">
        <f t="shared" si="4"/>
        <v>42774</v>
      </c>
      <c r="CB5" s="102">
        <f t="shared" si="4"/>
        <v>42775</v>
      </c>
      <c r="CC5" s="102">
        <f t="shared" si="4"/>
        <v>42776</v>
      </c>
      <c r="CD5" s="102">
        <f t="shared" si="4"/>
        <v>42777</v>
      </c>
      <c r="CE5" s="102">
        <f t="shared" si="4"/>
        <v>42778</v>
      </c>
      <c r="CF5" s="102">
        <f t="shared" si="4"/>
        <v>42779</v>
      </c>
      <c r="CG5" s="102">
        <f t="shared" ref="CG5:DH5" si="5">CG4</f>
        <v>42780</v>
      </c>
      <c r="CH5" s="102">
        <f t="shared" si="5"/>
        <v>42781</v>
      </c>
      <c r="CI5" s="102">
        <f t="shared" si="5"/>
        <v>42782</v>
      </c>
      <c r="CJ5" s="102">
        <f t="shared" si="5"/>
        <v>42783</v>
      </c>
      <c r="CK5" s="102">
        <f t="shared" si="5"/>
        <v>42784</v>
      </c>
      <c r="CL5" s="102">
        <f t="shared" si="5"/>
        <v>42785</v>
      </c>
      <c r="CM5" s="102">
        <f t="shared" si="5"/>
        <v>42786</v>
      </c>
      <c r="CN5" s="102">
        <f t="shared" si="5"/>
        <v>42787</v>
      </c>
      <c r="CO5" s="102">
        <f t="shared" si="5"/>
        <v>42788</v>
      </c>
      <c r="CP5" s="102">
        <f t="shared" si="5"/>
        <v>42789</v>
      </c>
      <c r="CQ5" s="102">
        <f t="shared" si="5"/>
        <v>42790</v>
      </c>
      <c r="CR5" s="102">
        <f t="shared" si="5"/>
        <v>42791</v>
      </c>
      <c r="CS5" s="102">
        <f t="shared" si="5"/>
        <v>42792</v>
      </c>
      <c r="CT5" s="102">
        <f t="shared" si="5"/>
        <v>42793</v>
      </c>
      <c r="CU5" s="102">
        <f t="shared" si="5"/>
        <v>42794</v>
      </c>
      <c r="CV5" s="102">
        <f t="shared" si="5"/>
        <v>42795</v>
      </c>
      <c r="CW5" s="102">
        <f t="shared" si="5"/>
        <v>42796</v>
      </c>
      <c r="CX5" s="102">
        <f t="shared" si="5"/>
        <v>42797</v>
      </c>
      <c r="CY5" s="102">
        <f t="shared" si="5"/>
        <v>42798</v>
      </c>
      <c r="CZ5" s="102">
        <f t="shared" si="5"/>
        <v>42799</v>
      </c>
      <c r="DA5" s="102">
        <f t="shared" si="5"/>
        <v>42800</v>
      </c>
      <c r="DB5" s="102">
        <f t="shared" si="5"/>
        <v>42801</v>
      </c>
      <c r="DC5" s="102">
        <f t="shared" si="5"/>
        <v>42802</v>
      </c>
      <c r="DD5" s="102">
        <f t="shared" si="5"/>
        <v>42803</v>
      </c>
      <c r="DE5" s="102">
        <f t="shared" si="5"/>
        <v>42804</v>
      </c>
      <c r="DF5" s="102">
        <f t="shared" si="5"/>
        <v>42805</v>
      </c>
      <c r="DG5" s="102">
        <f t="shared" si="5"/>
        <v>42806</v>
      </c>
      <c r="DH5" s="102">
        <f t="shared" si="5"/>
        <v>42807</v>
      </c>
    </row>
    <row r="6" s="1" customFormat="1" ht="19" hidden="1" customHeight="1" spans="1:112">
      <c r="A6" s="6"/>
      <c r="B6" s="29">
        <v>1</v>
      </c>
      <c r="C6" s="30" t="s">
        <v>29</v>
      </c>
      <c r="D6" s="31"/>
      <c r="E6" s="32"/>
      <c r="F6" s="32"/>
      <c r="G6" s="33"/>
      <c r="H6" s="34" t="s">
        <v>30</v>
      </c>
      <c r="I6" s="69"/>
      <c r="J6" s="69"/>
      <c r="K6" s="70"/>
      <c r="L6" s="71"/>
      <c r="M6" s="72">
        <v>42716</v>
      </c>
      <c r="N6" s="72">
        <v>42717</v>
      </c>
      <c r="O6" s="69"/>
      <c r="P6" s="72"/>
      <c r="Q6" s="103">
        <v>6</v>
      </c>
      <c r="R6" s="71">
        <v>1</v>
      </c>
      <c r="S6" s="104" t="str">
        <f t="shared" ref="S6:S40" si="6">IF(P6&lt;&gt;"-",IF(P6="","",P6-O6),"-")</f>
        <v/>
      </c>
      <c r="T6" s="105">
        <f t="shared" ref="T6:T40" si="7">(L6-R6)*K6</f>
        <v>0</v>
      </c>
      <c r="U6" s="106" t="str">
        <f t="shared" ref="U6:CE9" si="8">IF(AND(IF($M6="",$K$2+1,$M6)&lt;=U$4,U$4&lt;=IF($P6="",IF($N6="",$K$2,$N6),$P6)),IF(AND(IF(OR($P6="─",$P6=""),$N6,$P6)=U$4,$R6=100%),"★",IF(U$4&lt;=IF($N6="",$K$2,$N6),"⇒","")),"")</f>
        <v>⇒</v>
      </c>
      <c r="V6" s="106" t="str">
        <f t="shared" si="8"/>
        <v>★</v>
      </c>
      <c r="W6" s="106" t="str">
        <f t="shared" si="8"/>
        <v/>
      </c>
      <c r="X6" s="106" t="str">
        <f t="shared" si="8"/>
        <v/>
      </c>
      <c r="Y6" s="106" t="str">
        <f t="shared" si="8"/>
        <v/>
      </c>
      <c r="Z6" s="106" t="str">
        <f t="shared" si="8"/>
        <v/>
      </c>
      <c r="AA6" s="106" t="str">
        <f t="shared" si="8"/>
        <v/>
      </c>
      <c r="AB6" s="106" t="str">
        <f t="shared" si="8"/>
        <v/>
      </c>
      <c r="AC6" s="106" t="str">
        <f t="shared" si="8"/>
        <v/>
      </c>
      <c r="AD6" s="106" t="str">
        <f t="shared" si="8"/>
        <v/>
      </c>
      <c r="AE6" s="106" t="str">
        <f t="shared" si="8"/>
        <v/>
      </c>
      <c r="AF6" s="106" t="str">
        <f t="shared" si="8"/>
        <v/>
      </c>
      <c r="AG6" s="106" t="str">
        <f t="shared" si="8"/>
        <v/>
      </c>
      <c r="AH6" s="106" t="str">
        <f t="shared" si="8"/>
        <v/>
      </c>
      <c r="AI6" s="106" t="str">
        <f t="shared" si="8"/>
        <v/>
      </c>
      <c r="AJ6" s="106" t="str">
        <f t="shared" si="8"/>
        <v/>
      </c>
      <c r="AK6" s="106" t="str">
        <f t="shared" si="8"/>
        <v/>
      </c>
      <c r="AL6" s="106" t="str">
        <f t="shared" si="8"/>
        <v/>
      </c>
      <c r="AM6" s="106" t="str">
        <f t="shared" si="8"/>
        <v/>
      </c>
      <c r="AN6" s="106" t="str">
        <f t="shared" si="8"/>
        <v/>
      </c>
      <c r="AO6" s="106" t="str">
        <f t="shared" si="8"/>
        <v/>
      </c>
      <c r="AP6" s="106" t="str">
        <f t="shared" si="8"/>
        <v/>
      </c>
      <c r="AQ6" s="106" t="str">
        <f t="shared" si="8"/>
        <v/>
      </c>
      <c r="AR6" s="106" t="str">
        <f t="shared" si="8"/>
        <v/>
      </c>
      <c r="AS6" s="106" t="str">
        <f t="shared" si="8"/>
        <v/>
      </c>
      <c r="AT6" s="106" t="str">
        <f t="shared" si="8"/>
        <v/>
      </c>
      <c r="AU6" s="106" t="str">
        <f t="shared" si="8"/>
        <v/>
      </c>
      <c r="AV6" s="106" t="str">
        <f t="shared" si="8"/>
        <v/>
      </c>
      <c r="AW6" s="106" t="str">
        <f t="shared" si="8"/>
        <v/>
      </c>
      <c r="AX6" s="106" t="str">
        <f t="shared" si="8"/>
        <v/>
      </c>
      <c r="AY6" s="106" t="str">
        <f t="shared" si="8"/>
        <v/>
      </c>
      <c r="AZ6" s="106" t="str">
        <f t="shared" si="8"/>
        <v/>
      </c>
      <c r="BA6" s="106" t="str">
        <f t="shared" si="8"/>
        <v/>
      </c>
      <c r="BB6" s="106" t="str">
        <f t="shared" si="8"/>
        <v/>
      </c>
      <c r="BC6" s="106" t="str">
        <f t="shared" si="8"/>
        <v/>
      </c>
      <c r="BD6" s="106" t="str">
        <f t="shared" si="8"/>
        <v/>
      </c>
      <c r="BE6" s="106" t="str">
        <f t="shared" si="8"/>
        <v/>
      </c>
      <c r="BF6" s="106" t="str">
        <f t="shared" si="8"/>
        <v/>
      </c>
      <c r="BG6" s="106" t="str">
        <f t="shared" si="8"/>
        <v/>
      </c>
      <c r="BH6" s="106" t="str">
        <f t="shared" si="8"/>
        <v/>
      </c>
      <c r="BI6" s="106" t="str">
        <f t="shared" si="8"/>
        <v/>
      </c>
      <c r="BJ6" s="106" t="str">
        <f t="shared" si="8"/>
        <v/>
      </c>
      <c r="BK6" s="106" t="str">
        <f t="shared" si="8"/>
        <v/>
      </c>
      <c r="BL6" s="106" t="str">
        <f t="shared" si="8"/>
        <v/>
      </c>
      <c r="BM6" s="106" t="str">
        <f t="shared" si="8"/>
        <v/>
      </c>
      <c r="BN6" s="106" t="str">
        <f t="shared" si="8"/>
        <v/>
      </c>
      <c r="BO6" s="106" t="str">
        <f t="shared" si="8"/>
        <v/>
      </c>
      <c r="BP6" s="106" t="str">
        <f t="shared" si="8"/>
        <v/>
      </c>
      <c r="BQ6" s="106" t="str">
        <f t="shared" si="8"/>
        <v/>
      </c>
      <c r="BR6" s="106" t="str">
        <f t="shared" si="8"/>
        <v/>
      </c>
      <c r="BS6" s="106" t="str">
        <f t="shared" si="8"/>
        <v/>
      </c>
      <c r="BT6" s="106" t="str">
        <f t="shared" si="8"/>
        <v/>
      </c>
      <c r="BU6" s="106" t="str">
        <f t="shared" si="8"/>
        <v/>
      </c>
      <c r="BV6" s="106" t="str">
        <f t="shared" si="8"/>
        <v/>
      </c>
      <c r="BW6" s="106" t="str">
        <f t="shared" si="8"/>
        <v/>
      </c>
      <c r="BX6" s="106" t="str">
        <f t="shared" si="8"/>
        <v/>
      </c>
      <c r="BY6" s="106" t="str">
        <f t="shared" si="8"/>
        <v/>
      </c>
      <c r="BZ6" s="106" t="str">
        <f t="shared" si="8"/>
        <v/>
      </c>
      <c r="CA6" s="106" t="str">
        <f t="shared" si="8"/>
        <v/>
      </c>
      <c r="CB6" s="106" t="str">
        <f t="shared" si="8"/>
        <v/>
      </c>
      <c r="CC6" s="106" t="str">
        <f t="shared" si="8"/>
        <v/>
      </c>
      <c r="CD6" s="106" t="str">
        <f t="shared" si="8"/>
        <v/>
      </c>
      <c r="CE6" s="106" t="str">
        <f t="shared" si="8"/>
        <v/>
      </c>
      <c r="CF6" s="106" t="str">
        <f t="shared" ref="CF6:DH12" si="9">IF(AND(IF($M6="",$K$2+1,$M6)&lt;=CF$4,CF$4&lt;=IF($P6="",IF($N6="",$K$2,$N6),$P6)),IF(AND(IF(OR($P6="─",$P6=""),$N6,$P6)=CF$4,$R6=100%),"★",IF(CF$4&lt;=IF($N6="",$K$2,$N6),"⇒","")),"")</f>
        <v/>
      </c>
      <c r="CG6" s="106" t="str">
        <f t="shared" si="9"/>
        <v/>
      </c>
      <c r="CH6" s="106" t="str">
        <f t="shared" si="9"/>
        <v/>
      </c>
      <c r="CI6" s="106" t="str">
        <f t="shared" si="9"/>
        <v/>
      </c>
      <c r="CJ6" s="106" t="str">
        <f t="shared" si="9"/>
        <v/>
      </c>
      <c r="CK6" s="106" t="str">
        <f t="shared" si="9"/>
        <v/>
      </c>
      <c r="CL6" s="106" t="str">
        <f t="shared" si="9"/>
        <v/>
      </c>
      <c r="CM6" s="106" t="str">
        <f t="shared" si="9"/>
        <v/>
      </c>
      <c r="CN6" s="106" t="str">
        <f t="shared" si="9"/>
        <v/>
      </c>
      <c r="CO6" s="106" t="str">
        <f t="shared" si="9"/>
        <v/>
      </c>
      <c r="CP6" s="106" t="str">
        <f t="shared" si="9"/>
        <v/>
      </c>
      <c r="CQ6" s="106" t="str">
        <f t="shared" si="9"/>
        <v/>
      </c>
      <c r="CR6" s="106" t="str">
        <f t="shared" si="9"/>
        <v/>
      </c>
      <c r="CS6" s="106" t="str">
        <f t="shared" si="9"/>
        <v/>
      </c>
      <c r="CT6" s="106" t="str">
        <f t="shared" si="9"/>
        <v/>
      </c>
      <c r="CU6" s="106" t="str">
        <f t="shared" si="9"/>
        <v/>
      </c>
      <c r="CV6" s="106" t="str">
        <f t="shared" si="9"/>
        <v/>
      </c>
      <c r="CW6" s="106" t="str">
        <f t="shared" si="9"/>
        <v/>
      </c>
      <c r="CX6" s="106" t="str">
        <f t="shared" si="9"/>
        <v/>
      </c>
      <c r="CY6" s="106" t="str">
        <f t="shared" si="9"/>
        <v/>
      </c>
      <c r="CZ6" s="106" t="str">
        <f t="shared" si="9"/>
        <v/>
      </c>
      <c r="DA6" s="106" t="str">
        <f t="shared" si="9"/>
        <v/>
      </c>
      <c r="DB6" s="106" t="str">
        <f t="shared" si="9"/>
        <v/>
      </c>
      <c r="DC6" s="106" t="str">
        <f t="shared" si="9"/>
        <v/>
      </c>
      <c r="DD6" s="106" t="str">
        <f t="shared" si="9"/>
        <v/>
      </c>
      <c r="DE6" s="106" t="str">
        <f t="shared" si="9"/>
        <v/>
      </c>
      <c r="DF6" s="106" t="str">
        <f t="shared" si="9"/>
        <v/>
      </c>
      <c r="DG6" s="106" t="str">
        <f t="shared" si="9"/>
        <v/>
      </c>
      <c r="DH6" s="106" t="str">
        <f t="shared" si="9"/>
        <v/>
      </c>
    </row>
    <row r="7" s="1" customFormat="1" ht="12" hidden="1" customHeight="1" spans="1:112">
      <c r="A7" s="6"/>
      <c r="B7" s="29">
        <v>1</v>
      </c>
      <c r="C7" s="35"/>
      <c r="D7" s="36" t="s">
        <v>31</v>
      </c>
      <c r="E7" s="37"/>
      <c r="F7" s="38"/>
      <c r="G7" s="39"/>
      <c r="H7" s="40"/>
      <c r="I7" s="73"/>
      <c r="J7" s="73"/>
      <c r="K7" s="74"/>
      <c r="L7" s="75"/>
      <c r="M7" s="76"/>
      <c r="N7" s="76"/>
      <c r="O7" s="73"/>
      <c r="P7" s="76"/>
      <c r="Q7" s="107"/>
      <c r="R7" s="75"/>
      <c r="S7" s="108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</row>
    <row r="8" s="1" customFormat="1" ht="12" hidden="1" customHeight="1" spans="1:112">
      <c r="A8" s="6"/>
      <c r="B8" s="29">
        <v>1</v>
      </c>
      <c r="C8" s="35"/>
      <c r="D8" s="36" t="s">
        <v>32</v>
      </c>
      <c r="E8" s="41" t="s">
        <v>33</v>
      </c>
      <c r="F8" s="36"/>
      <c r="G8" s="42"/>
      <c r="H8" s="42"/>
      <c r="I8" s="69">
        <v>43116</v>
      </c>
      <c r="J8" s="69">
        <v>43117</v>
      </c>
      <c r="K8" s="70"/>
      <c r="L8" s="71"/>
      <c r="M8" s="72"/>
      <c r="N8" s="72"/>
      <c r="O8" s="69"/>
      <c r="P8" s="72"/>
      <c r="Q8" s="103"/>
      <c r="R8" s="71"/>
      <c r="S8" s="105" t="str">
        <f t="shared" si="6"/>
        <v/>
      </c>
      <c r="T8" s="105">
        <f t="shared" si="7"/>
        <v>0</v>
      </c>
      <c r="U8" s="106" t="str">
        <f t="shared" si="8"/>
        <v/>
      </c>
      <c r="V8" s="106" t="str">
        <f t="shared" si="8"/>
        <v/>
      </c>
      <c r="W8" s="106" t="str">
        <f t="shared" si="8"/>
        <v/>
      </c>
      <c r="X8" s="106" t="str">
        <f t="shared" si="8"/>
        <v/>
      </c>
      <c r="Y8" s="106" t="str">
        <f t="shared" si="8"/>
        <v/>
      </c>
      <c r="Z8" s="106" t="str">
        <f t="shared" si="8"/>
        <v/>
      </c>
      <c r="AA8" s="106" t="str">
        <f t="shared" si="8"/>
        <v/>
      </c>
      <c r="AB8" s="106" t="str">
        <f t="shared" si="8"/>
        <v/>
      </c>
      <c r="AC8" s="106" t="str">
        <f t="shared" si="8"/>
        <v/>
      </c>
      <c r="AD8" s="106" t="str">
        <f t="shared" si="8"/>
        <v/>
      </c>
      <c r="AE8" s="106" t="str">
        <f t="shared" si="8"/>
        <v/>
      </c>
      <c r="AF8" s="106" t="str">
        <f t="shared" si="8"/>
        <v/>
      </c>
      <c r="AG8" s="106" t="str">
        <f t="shared" si="8"/>
        <v/>
      </c>
      <c r="AH8" s="106" t="str">
        <f t="shared" si="8"/>
        <v/>
      </c>
      <c r="AI8" s="106" t="str">
        <f t="shared" si="8"/>
        <v/>
      </c>
      <c r="AJ8" s="106" t="str">
        <f t="shared" si="8"/>
        <v/>
      </c>
      <c r="AK8" s="106" t="str">
        <f t="shared" si="8"/>
        <v/>
      </c>
      <c r="AL8" s="106" t="str">
        <f t="shared" si="8"/>
        <v/>
      </c>
      <c r="AM8" s="106" t="str">
        <f t="shared" si="8"/>
        <v/>
      </c>
      <c r="AN8" s="106" t="str">
        <f t="shared" si="8"/>
        <v/>
      </c>
      <c r="AO8" s="106" t="str">
        <f t="shared" si="8"/>
        <v/>
      </c>
      <c r="AP8" s="106" t="str">
        <f t="shared" si="8"/>
        <v/>
      </c>
      <c r="AQ8" s="106" t="str">
        <f t="shared" si="8"/>
        <v/>
      </c>
      <c r="AR8" s="106" t="str">
        <f t="shared" si="8"/>
        <v/>
      </c>
      <c r="AS8" s="106" t="str">
        <f t="shared" si="8"/>
        <v/>
      </c>
      <c r="AT8" s="106" t="str">
        <f t="shared" si="8"/>
        <v/>
      </c>
      <c r="AU8" s="106" t="str">
        <f t="shared" si="8"/>
        <v/>
      </c>
      <c r="AV8" s="106" t="str">
        <f t="shared" si="8"/>
        <v/>
      </c>
      <c r="AW8" s="106" t="str">
        <f t="shared" si="8"/>
        <v/>
      </c>
      <c r="AX8" s="106" t="str">
        <f t="shared" si="8"/>
        <v/>
      </c>
      <c r="AY8" s="106" t="str">
        <f t="shared" si="8"/>
        <v/>
      </c>
      <c r="AZ8" s="106" t="str">
        <f t="shared" si="8"/>
        <v/>
      </c>
      <c r="BA8" s="106" t="str">
        <f t="shared" si="8"/>
        <v/>
      </c>
      <c r="BB8" s="106" t="str">
        <f t="shared" si="8"/>
        <v/>
      </c>
      <c r="BC8" s="106" t="str">
        <f t="shared" si="8"/>
        <v/>
      </c>
      <c r="BD8" s="106" t="str">
        <f t="shared" si="8"/>
        <v/>
      </c>
      <c r="BE8" s="106" t="str">
        <f t="shared" si="8"/>
        <v/>
      </c>
      <c r="BF8" s="106" t="str">
        <f t="shared" si="8"/>
        <v/>
      </c>
      <c r="BG8" s="106" t="str">
        <f t="shared" si="8"/>
        <v/>
      </c>
      <c r="BH8" s="106" t="str">
        <f t="shared" si="8"/>
        <v/>
      </c>
      <c r="BI8" s="106" t="str">
        <f t="shared" si="8"/>
        <v/>
      </c>
      <c r="BJ8" s="115" t="str">
        <f t="shared" si="8"/>
        <v/>
      </c>
      <c r="BK8" s="106" t="str">
        <f t="shared" si="8"/>
        <v/>
      </c>
      <c r="BL8" s="106" t="str">
        <f t="shared" si="8"/>
        <v/>
      </c>
      <c r="BM8" s="106" t="str">
        <f t="shared" si="8"/>
        <v/>
      </c>
      <c r="BN8" s="106" t="str">
        <f t="shared" si="8"/>
        <v/>
      </c>
      <c r="BO8" s="106" t="str">
        <f t="shared" si="8"/>
        <v/>
      </c>
      <c r="BP8" s="106" t="str">
        <f t="shared" si="8"/>
        <v/>
      </c>
      <c r="BQ8" s="106" t="str">
        <f t="shared" si="8"/>
        <v/>
      </c>
      <c r="BR8" s="106" t="str">
        <f t="shared" si="8"/>
        <v/>
      </c>
      <c r="BS8" s="106" t="str">
        <f t="shared" si="8"/>
        <v/>
      </c>
      <c r="BT8" s="106" t="str">
        <f t="shared" si="8"/>
        <v/>
      </c>
      <c r="BU8" s="106" t="str">
        <f t="shared" si="8"/>
        <v/>
      </c>
      <c r="BV8" s="106" t="str">
        <f t="shared" si="8"/>
        <v/>
      </c>
      <c r="BW8" s="106" t="str">
        <f t="shared" si="8"/>
        <v/>
      </c>
      <c r="BX8" s="106" t="str">
        <f t="shared" si="8"/>
        <v/>
      </c>
      <c r="BY8" s="106" t="str">
        <f t="shared" si="8"/>
        <v/>
      </c>
      <c r="BZ8" s="106" t="str">
        <f t="shared" si="8"/>
        <v/>
      </c>
      <c r="CA8" s="106" t="str">
        <f t="shared" si="8"/>
        <v/>
      </c>
      <c r="CB8" s="106" t="str">
        <f t="shared" si="8"/>
        <v/>
      </c>
      <c r="CC8" s="106" t="str">
        <f t="shared" si="8"/>
        <v/>
      </c>
      <c r="CD8" s="106" t="str">
        <f t="shared" si="8"/>
        <v/>
      </c>
      <c r="CE8" s="106" t="str">
        <f t="shared" si="8"/>
        <v/>
      </c>
      <c r="CF8" s="106" t="str">
        <f t="shared" si="9"/>
        <v/>
      </c>
      <c r="CG8" s="106" t="str">
        <f t="shared" si="9"/>
        <v/>
      </c>
      <c r="CH8" s="106" t="str">
        <f t="shared" si="9"/>
        <v/>
      </c>
      <c r="CI8" s="106" t="str">
        <f t="shared" si="9"/>
        <v/>
      </c>
      <c r="CJ8" s="106" t="str">
        <f t="shared" si="9"/>
        <v/>
      </c>
      <c r="CK8" s="106" t="str">
        <f t="shared" si="9"/>
        <v/>
      </c>
      <c r="CL8" s="106" t="str">
        <f t="shared" si="9"/>
        <v/>
      </c>
      <c r="CM8" s="106" t="str">
        <f t="shared" si="9"/>
        <v/>
      </c>
      <c r="CN8" s="106" t="str">
        <f t="shared" si="9"/>
        <v/>
      </c>
      <c r="CO8" s="106" t="str">
        <f t="shared" si="9"/>
        <v/>
      </c>
      <c r="CP8" s="106" t="str">
        <f t="shared" si="9"/>
        <v/>
      </c>
      <c r="CQ8" s="106" t="str">
        <f t="shared" si="9"/>
        <v/>
      </c>
      <c r="CR8" s="106" t="str">
        <f t="shared" si="9"/>
        <v/>
      </c>
      <c r="CS8" s="106" t="str">
        <f t="shared" si="9"/>
        <v/>
      </c>
      <c r="CT8" s="106" t="str">
        <f t="shared" si="9"/>
        <v/>
      </c>
      <c r="CU8" s="106" t="str">
        <f t="shared" si="9"/>
        <v/>
      </c>
      <c r="CV8" s="106" t="str">
        <f t="shared" si="9"/>
        <v/>
      </c>
      <c r="CW8" s="106" t="str">
        <f t="shared" si="9"/>
        <v/>
      </c>
      <c r="CX8" s="106" t="str">
        <f t="shared" si="9"/>
        <v/>
      </c>
      <c r="CY8" s="106" t="str">
        <f t="shared" si="9"/>
        <v/>
      </c>
      <c r="CZ8" s="106" t="str">
        <f t="shared" si="9"/>
        <v/>
      </c>
      <c r="DA8" s="106" t="str">
        <f t="shared" si="9"/>
        <v/>
      </c>
      <c r="DB8" s="106" t="str">
        <f t="shared" si="9"/>
        <v/>
      </c>
      <c r="DC8" s="106" t="str">
        <f t="shared" si="9"/>
        <v/>
      </c>
      <c r="DD8" s="106" t="str">
        <f t="shared" si="9"/>
        <v/>
      </c>
      <c r="DE8" s="106" t="str">
        <f t="shared" si="9"/>
        <v/>
      </c>
      <c r="DF8" s="106" t="str">
        <f t="shared" si="9"/>
        <v/>
      </c>
      <c r="DG8" s="106" t="str">
        <f t="shared" si="9"/>
        <v/>
      </c>
      <c r="DH8" s="106" t="str">
        <f t="shared" si="9"/>
        <v/>
      </c>
    </row>
    <row r="9" s="1" customFormat="1" ht="12" hidden="1" customHeight="1" spans="1:112">
      <c r="A9" s="6"/>
      <c r="B9" s="29">
        <v>1</v>
      </c>
      <c r="C9" s="35"/>
      <c r="D9" s="35"/>
      <c r="E9" s="43" t="s">
        <v>34</v>
      </c>
      <c r="F9" s="36"/>
      <c r="G9" s="42"/>
      <c r="H9" s="42" t="s">
        <v>35</v>
      </c>
      <c r="I9" s="69">
        <v>43122</v>
      </c>
      <c r="J9" s="69">
        <v>43122</v>
      </c>
      <c r="K9" s="70"/>
      <c r="L9" s="71"/>
      <c r="M9" s="72"/>
      <c r="N9" s="72"/>
      <c r="O9" s="69"/>
      <c r="P9" s="72"/>
      <c r="Q9" s="103"/>
      <c r="R9" s="71"/>
      <c r="S9" s="105" t="str">
        <f t="shared" si="6"/>
        <v/>
      </c>
      <c r="T9" s="105">
        <f t="shared" si="7"/>
        <v>0</v>
      </c>
      <c r="U9" s="106" t="str">
        <f t="shared" si="8"/>
        <v/>
      </c>
      <c r="V9" s="106" t="str">
        <f t="shared" si="8"/>
        <v/>
      </c>
      <c r="W9" s="106" t="str">
        <f t="shared" si="8"/>
        <v/>
      </c>
      <c r="X9" s="106" t="str">
        <f t="shared" si="8"/>
        <v/>
      </c>
      <c r="Y9" s="106" t="str">
        <f t="shared" si="8"/>
        <v/>
      </c>
      <c r="Z9" s="106" t="str">
        <f t="shared" si="8"/>
        <v/>
      </c>
      <c r="AA9" s="106" t="str">
        <f t="shared" si="8"/>
        <v/>
      </c>
      <c r="AB9" s="106" t="str">
        <f t="shared" si="8"/>
        <v/>
      </c>
      <c r="AC9" s="106" t="str">
        <f t="shared" si="8"/>
        <v/>
      </c>
      <c r="AD9" s="106" t="str">
        <f t="shared" si="8"/>
        <v/>
      </c>
      <c r="AE9" s="106" t="str">
        <f t="shared" si="8"/>
        <v/>
      </c>
      <c r="AF9" s="106" t="str">
        <f t="shared" si="8"/>
        <v/>
      </c>
      <c r="AG9" s="106" t="str">
        <f t="shared" si="8"/>
        <v/>
      </c>
      <c r="AH9" s="106" t="str">
        <f t="shared" si="8"/>
        <v/>
      </c>
      <c r="AI9" s="106" t="str">
        <f t="shared" si="8"/>
        <v/>
      </c>
      <c r="AJ9" s="106" t="str">
        <f t="shared" si="8"/>
        <v/>
      </c>
      <c r="AK9" s="106" t="str">
        <f t="shared" si="8"/>
        <v/>
      </c>
      <c r="AL9" s="106" t="str">
        <f t="shared" si="8"/>
        <v/>
      </c>
      <c r="AM9" s="106" t="str">
        <f t="shared" si="8"/>
        <v/>
      </c>
      <c r="AN9" s="106" t="str">
        <f t="shared" si="8"/>
        <v/>
      </c>
      <c r="AO9" s="106" t="str">
        <f t="shared" si="8"/>
        <v/>
      </c>
      <c r="AP9" s="106" t="str">
        <f t="shared" si="8"/>
        <v/>
      </c>
      <c r="AQ9" s="106" t="str">
        <f t="shared" si="8"/>
        <v/>
      </c>
      <c r="AR9" s="106" t="str">
        <f t="shared" si="8"/>
        <v/>
      </c>
      <c r="AS9" s="106" t="str">
        <f t="shared" si="8"/>
        <v/>
      </c>
      <c r="AT9" s="106" t="str">
        <f t="shared" si="8"/>
        <v/>
      </c>
      <c r="AU9" s="106" t="str">
        <f t="shared" si="8"/>
        <v/>
      </c>
      <c r="AV9" s="106" t="str">
        <f t="shared" si="8"/>
        <v/>
      </c>
      <c r="AW9" s="106" t="str">
        <f t="shared" si="8"/>
        <v/>
      </c>
      <c r="AX9" s="106" t="str">
        <f t="shared" si="8"/>
        <v/>
      </c>
      <c r="AY9" s="106" t="str">
        <f t="shared" si="8"/>
        <v/>
      </c>
      <c r="AZ9" s="106" t="str">
        <f t="shared" si="8"/>
        <v/>
      </c>
      <c r="BA9" s="106" t="str">
        <f t="shared" si="8"/>
        <v/>
      </c>
      <c r="BB9" s="106" t="str">
        <f t="shared" si="8"/>
        <v/>
      </c>
      <c r="BC9" s="106" t="str">
        <f t="shared" si="8"/>
        <v/>
      </c>
      <c r="BD9" s="106" t="str">
        <f t="shared" si="8"/>
        <v/>
      </c>
      <c r="BE9" s="106" t="str">
        <f t="shared" si="8"/>
        <v/>
      </c>
      <c r="BF9" s="106" t="str">
        <f t="shared" si="8"/>
        <v/>
      </c>
      <c r="BG9" s="106" t="str">
        <f t="shared" si="8"/>
        <v/>
      </c>
      <c r="BH9" s="106" t="str">
        <f t="shared" si="8"/>
        <v/>
      </c>
      <c r="BI9" s="106" t="str">
        <f t="shared" si="8"/>
        <v/>
      </c>
      <c r="BJ9" s="115" t="str">
        <f t="shared" si="8"/>
        <v/>
      </c>
      <c r="BK9" s="106" t="str">
        <f t="shared" si="8"/>
        <v/>
      </c>
      <c r="BL9" s="106" t="str">
        <f t="shared" si="8"/>
        <v/>
      </c>
      <c r="BM9" s="106" t="str">
        <f t="shared" si="8"/>
        <v/>
      </c>
      <c r="BN9" s="106" t="str">
        <f t="shared" si="8"/>
        <v/>
      </c>
      <c r="BO9" s="106" t="str">
        <f t="shared" si="8"/>
        <v/>
      </c>
      <c r="BP9" s="106" t="str">
        <f t="shared" si="8"/>
        <v/>
      </c>
      <c r="BQ9" s="106" t="str">
        <f t="shared" si="8"/>
        <v/>
      </c>
      <c r="BR9" s="106" t="str">
        <f t="shared" si="8"/>
        <v/>
      </c>
      <c r="BS9" s="106" t="str">
        <f t="shared" si="8"/>
        <v/>
      </c>
      <c r="BT9" s="106" t="str">
        <f t="shared" si="8"/>
        <v/>
      </c>
      <c r="BU9" s="106" t="str">
        <f t="shared" si="8"/>
        <v/>
      </c>
      <c r="BV9" s="106" t="str">
        <f t="shared" si="8"/>
        <v/>
      </c>
      <c r="BW9" s="106" t="str">
        <f t="shared" si="8"/>
        <v/>
      </c>
      <c r="BX9" s="106" t="str">
        <f t="shared" si="8"/>
        <v/>
      </c>
      <c r="BY9" s="106" t="str">
        <f t="shared" si="8"/>
        <v/>
      </c>
      <c r="BZ9" s="106" t="str">
        <f t="shared" si="8"/>
        <v/>
      </c>
      <c r="CA9" s="106" t="str">
        <f t="shared" si="8"/>
        <v/>
      </c>
      <c r="CB9" s="106" t="str">
        <f t="shared" si="8"/>
        <v/>
      </c>
      <c r="CC9" s="106" t="str">
        <f t="shared" si="8"/>
        <v/>
      </c>
      <c r="CD9" s="106" t="str">
        <f t="shared" si="8"/>
        <v/>
      </c>
      <c r="CE9" s="106" t="str">
        <f t="shared" si="8"/>
        <v/>
      </c>
      <c r="CF9" s="106" t="str">
        <f t="shared" si="9"/>
        <v/>
      </c>
      <c r="CG9" s="106" t="str">
        <f t="shared" si="9"/>
        <v/>
      </c>
      <c r="CH9" s="106" t="str">
        <f t="shared" si="9"/>
        <v/>
      </c>
      <c r="CI9" s="106" t="str">
        <f t="shared" si="9"/>
        <v/>
      </c>
      <c r="CJ9" s="106" t="str">
        <f t="shared" si="9"/>
        <v/>
      </c>
      <c r="CK9" s="106" t="str">
        <f t="shared" si="9"/>
        <v/>
      </c>
      <c r="CL9" s="106" t="str">
        <f t="shared" si="9"/>
        <v/>
      </c>
      <c r="CM9" s="106" t="str">
        <f t="shared" si="9"/>
        <v/>
      </c>
      <c r="CN9" s="106" t="str">
        <f t="shared" si="9"/>
        <v/>
      </c>
      <c r="CO9" s="106" t="str">
        <f t="shared" si="9"/>
        <v/>
      </c>
      <c r="CP9" s="106" t="str">
        <f t="shared" si="9"/>
        <v/>
      </c>
      <c r="CQ9" s="106" t="str">
        <f t="shared" si="9"/>
        <v/>
      </c>
      <c r="CR9" s="106" t="str">
        <f t="shared" si="9"/>
        <v/>
      </c>
      <c r="CS9" s="106" t="str">
        <f t="shared" si="9"/>
        <v/>
      </c>
      <c r="CT9" s="106" t="str">
        <f t="shared" si="9"/>
        <v/>
      </c>
      <c r="CU9" s="106" t="str">
        <f t="shared" si="9"/>
        <v/>
      </c>
      <c r="CV9" s="106" t="str">
        <f t="shared" si="9"/>
        <v/>
      </c>
      <c r="CW9" s="106" t="str">
        <f t="shared" si="9"/>
        <v/>
      </c>
      <c r="CX9" s="106" t="str">
        <f t="shared" si="9"/>
        <v/>
      </c>
      <c r="CY9" s="106" t="str">
        <f t="shared" si="9"/>
        <v/>
      </c>
      <c r="CZ9" s="106" t="str">
        <f t="shared" si="9"/>
        <v/>
      </c>
      <c r="DA9" s="106" t="str">
        <f t="shared" si="9"/>
        <v/>
      </c>
      <c r="DB9" s="106" t="str">
        <f t="shared" si="9"/>
        <v/>
      </c>
      <c r="DC9" s="106" t="str">
        <f t="shared" si="9"/>
        <v/>
      </c>
      <c r="DD9" s="106" t="str">
        <f t="shared" si="9"/>
        <v/>
      </c>
      <c r="DE9" s="106" t="str">
        <f t="shared" si="9"/>
        <v/>
      </c>
      <c r="DF9" s="106" t="str">
        <f t="shared" si="9"/>
        <v/>
      </c>
      <c r="DG9" s="106" t="str">
        <f t="shared" si="9"/>
        <v/>
      </c>
      <c r="DH9" s="106" t="str">
        <f t="shared" si="9"/>
        <v/>
      </c>
    </row>
    <row r="10" s="1" customFormat="1" ht="12" hidden="1" customHeight="1" spans="1:112">
      <c r="A10" s="6"/>
      <c r="B10" s="29"/>
      <c r="C10" s="35"/>
      <c r="D10" s="35"/>
      <c r="E10" s="43" t="s">
        <v>36</v>
      </c>
      <c r="F10" s="36"/>
      <c r="G10" s="42"/>
      <c r="H10" s="42" t="s">
        <v>35</v>
      </c>
      <c r="I10" s="69">
        <v>43123</v>
      </c>
      <c r="J10" s="69">
        <v>43123</v>
      </c>
      <c r="K10" s="70"/>
      <c r="L10" s="71"/>
      <c r="M10" s="72"/>
      <c r="N10" s="72"/>
      <c r="O10" s="69"/>
      <c r="P10" s="72"/>
      <c r="Q10" s="103"/>
      <c r="R10" s="71"/>
      <c r="S10" s="105"/>
      <c r="T10" s="105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15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H10" s="106"/>
    </row>
    <row r="11" s="1" customFormat="1" ht="12" hidden="1" customHeight="1" spans="1:112">
      <c r="A11" s="6"/>
      <c r="B11" s="29"/>
      <c r="C11" s="35"/>
      <c r="D11" s="44"/>
      <c r="E11" s="43" t="s">
        <v>37</v>
      </c>
      <c r="F11" s="36"/>
      <c r="G11" s="42"/>
      <c r="H11" s="42" t="s">
        <v>35</v>
      </c>
      <c r="I11" s="69">
        <v>43124</v>
      </c>
      <c r="J11" s="69">
        <v>43124</v>
      </c>
      <c r="K11" s="70"/>
      <c r="L11" s="71"/>
      <c r="M11" s="72"/>
      <c r="N11" s="72"/>
      <c r="O11" s="69"/>
      <c r="P11" s="72"/>
      <c r="Q11" s="103"/>
      <c r="R11" s="71"/>
      <c r="S11" s="105"/>
      <c r="T11" s="105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15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</row>
    <row r="12" s="1" customFormat="1" ht="12" hidden="1" customHeight="1" spans="1:112">
      <c r="A12" s="6"/>
      <c r="B12" s="29">
        <v>1</v>
      </c>
      <c r="C12" s="35"/>
      <c r="D12" s="35"/>
      <c r="E12" s="43" t="s">
        <v>38</v>
      </c>
      <c r="F12" s="36"/>
      <c r="G12" s="42"/>
      <c r="H12" s="42" t="s">
        <v>39</v>
      </c>
      <c r="I12" s="69">
        <v>43122</v>
      </c>
      <c r="J12" s="69">
        <v>43122</v>
      </c>
      <c r="K12" s="70"/>
      <c r="L12" s="71"/>
      <c r="M12" s="72"/>
      <c r="N12" s="72"/>
      <c r="O12" s="69"/>
      <c r="P12" s="72"/>
      <c r="Q12" s="103"/>
      <c r="R12" s="71"/>
      <c r="S12" s="105" t="str">
        <f t="shared" si="6"/>
        <v/>
      </c>
      <c r="T12" s="105">
        <f t="shared" si="7"/>
        <v>0</v>
      </c>
      <c r="U12" s="106" t="str">
        <f t="shared" ref="U12:CF12" si="10">IF(AND(IF($M12="",$K$2+1,$M12)&lt;=U$4,U$4&lt;=IF($P12="",IF($N12="",$K$2,$N12),$P12)),IF(AND(IF(OR($P12="─",$P12=""),$N12,$P12)=U$4,$R12=100%),"★",IF(U$4&lt;=IF($N12="",$K$2,$N12),"⇒","")),"")</f>
        <v/>
      </c>
      <c r="V12" s="106" t="str">
        <f t="shared" si="10"/>
        <v/>
      </c>
      <c r="W12" s="106" t="str">
        <f t="shared" si="10"/>
        <v/>
      </c>
      <c r="X12" s="106" t="str">
        <f t="shared" si="10"/>
        <v/>
      </c>
      <c r="Y12" s="106" t="str">
        <f t="shared" si="10"/>
        <v/>
      </c>
      <c r="Z12" s="106" t="str">
        <f t="shared" si="10"/>
        <v/>
      </c>
      <c r="AA12" s="106" t="str">
        <f t="shared" si="10"/>
        <v/>
      </c>
      <c r="AB12" s="106" t="str">
        <f t="shared" si="10"/>
        <v/>
      </c>
      <c r="AC12" s="106" t="str">
        <f t="shared" si="10"/>
        <v/>
      </c>
      <c r="AD12" s="106" t="str">
        <f t="shared" si="10"/>
        <v/>
      </c>
      <c r="AE12" s="106" t="str">
        <f t="shared" si="10"/>
        <v/>
      </c>
      <c r="AF12" s="106" t="str">
        <f t="shared" si="10"/>
        <v/>
      </c>
      <c r="AG12" s="106" t="str">
        <f t="shared" si="10"/>
        <v/>
      </c>
      <c r="AH12" s="106" t="str">
        <f t="shared" si="10"/>
        <v/>
      </c>
      <c r="AI12" s="106" t="str">
        <f t="shared" si="10"/>
        <v/>
      </c>
      <c r="AJ12" s="106" t="str">
        <f t="shared" si="10"/>
        <v/>
      </c>
      <c r="AK12" s="106" t="str">
        <f t="shared" si="10"/>
        <v/>
      </c>
      <c r="AL12" s="106" t="str">
        <f t="shared" si="10"/>
        <v/>
      </c>
      <c r="AM12" s="106" t="str">
        <f t="shared" si="10"/>
        <v/>
      </c>
      <c r="AN12" s="106" t="str">
        <f t="shared" si="10"/>
        <v/>
      </c>
      <c r="AO12" s="106" t="str">
        <f t="shared" si="10"/>
        <v/>
      </c>
      <c r="AP12" s="106" t="str">
        <f t="shared" si="10"/>
        <v/>
      </c>
      <c r="AQ12" s="106" t="str">
        <f t="shared" si="10"/>
        <v/>
      </c>
      <c r="AR12" s="106" t="str">
        <f t="shared" si="10"/>
        <v/>
      </c>
      <c r="AS12" s="106" t="str">
        <f t="shared" si="10"/>
        <v/>
      </c>
      <c r="AT12" s="106" t="str">
        <f t="shared" si="10"/>
        <v/>
      </c>
      <c r="AU12" s="106" t="str">
        <f t="shared" si="10"/>
        <v/>
      </c>
      <c r="AV12" s="106" t="str">
        <f t="shared" si="10"/>
        <v/>
      </c>
      <c r="AW12" s="106" t="str">
        <f t="shared" si="10"/>
        <v/>
      </c>
      <c r="AX12" s="106" t="str">
        <f t="shared" si="10"/>
        <v/>
      </c>
      <c r="AY12" s="106" t="str">
        <f t="shared" si="10"/>
        <v/>
      </c>
      <c r="AZ12" s="106" t="str">
        <f t="shared" si="10"/>
        <v/>
      </c>
      <c r="BA12" s="106" t="str">
        <f t="shared" si="10"/>
        <v/>
      </c>
      <c r="BB12" s="106" t="str">
        <f t="shared" si="10"/>
        <v/>
      </c>
      <c r="BC12" s="106" t="str">
        <f t="shared" si="10"/>
        <v/>
      </c>
      <c r="BD12" s="106" t="str">
        <f t="shared" si="10"/>
        <v/>
      </c>
      <c r="BE12" s="106" t="str">
        <f t="shared" si="10"/>
        <v/>
      </c>
      <c r="BF12" s="106" t="str">
        <f t="shared" si="10"/>
        <v/>
      </c>
      <c r="BG12" s="106" t="str">
        <f t="shared" si="10"/>
        <v/>
      </c>
      <c r="BH12" s="106" t="str">
        <f t="shared" si="10"/>
        <v/>
      </c>
      <c r="BI12" s="106" t="str">
        <f t="shared" si="10"/>
        <v/>
      </c>
      <c r="BJ12" s="115" t="str">
        <f t="shared" si="10"/>
        <v/>
      </c>
      <c r="BK12" s="106" t="str">
        <f t="shared" si="10"/>
        <v/>
      </c>
      <c r="BL12" s="106" t="str">
        <f t="shared" si="10"/>
        <v/>
      </c>
      <c r="BM12" s="106" t="str">
        <f t="shared" si="10"/>
        <v/>
      </c>
      <c r="BN12" s="106" t="str">
        <f t="shared" si="10"/>
        <v/>
      </c>
      <c r="BO12" s="106" t="str">
        <f t="shared" si="10"/>
        <v/>
      </c>
      <c r="BP12" s="106" t="str">
        <f t="shared" si="10"/>
        <v/>
      </c>
      <c r="BQ12" s="106" t="str">
        <f t="shared" si="10"/>
        <v/>
      </c>
      <c r="BR12" s="106" t="str">
        <f t="shared" si="10"/>
        <v/>
      </c>
      <c r="BS12" s="106" t="str">
        <f t="shared" si="10"/>
        <v/>
      </c>
      <c r="BT12" s="106" t="str">
        <f t="shared" si="10"/>
        <v/>
      </c>
      <c r="BU12" s="106" t="str">
        <f t="shared" si="10"/>
        <v/>
      </c>
      <c r="BV12" s="106" t="str">
        <f t="shared" si="10"/>
        <v/>
      </c>
      <c r="BW12" s="106" t="str">
        <f t="shared" si="10"/>
        <v/>
      </c>
      <c r="BX12" s="106" t="str">
        <f t="shared" si="10"/>
        <v/>
      </c>
      <c r="BY12" s="106" t="str">
        <f t="shared" si="10"/>
        <v/>
      </c>
      <c r="BZ12" s="106" t="str">
        <f t="shared" si="10"/>
        <v/>
      </c>
      <c r="CA12" s="106" t="str">
        <f t="shared" si="10"/>
        <v/>
      </c>
      <c r="CB12" s="106" t="str">
        <f t="shared" si="10"/>
        <v/>
      </c>
      <c r="CC12" s="106" t="str">
        <f t="shared" si="10"/>
        <v/>
      </c>
      <c r="CD12" s="106" t="str">
        <f t="shared" si="10"/>
        <v/>
      </c>
      <c r="CE12" s="106" t="str">
        <f t="shared" si="10"/>
        <v/>
      </c>
      <c r="CF12" s="106" t="str">
        <f t="shared" si="10"/>
        <v/>
      </c>
      <c r="CG12" s="106" t="str">
        <f t="shared" si="9"/>
        <v/>
      </c>
      <c r="CH12" s="106" t="str">
        <f t="shared" si="9"/>
        <v/>
      </c>
      <c r="CI12" s="106" t="str">
        <f t="shared" si="9"/>
        <v/>
      </c>
      <c r="CJ12" s="106" t="str">
        <f t="shared" si="9"/>
        <v/>
      </c>
      <c r="CK12" s="106" t="str">
        <f t="shared" si="9"/>
        <v/>
      </c>
      <c r="CL12" s="106" t="str">
        <f t="shared" si="9"/>
        <v/>
      </c>
      <c r="CM12" s="106" t="str">
        <f t="shared" si="9"/>
        <v/>
      </c>
      <c r="CN12" s="106" t="str">
        <f t="shared" si="9"/>
        <v/>
      </c>
      <c r="CO12" s="106" t="str">
        <f t="shared" si="9"/>
        <v/>
      </c>
      <c r="CP12" s="106" t="str">
        <f t="shared" si="9"/>
        <v/>
      </c>
      <c r="CQ12" s="106" t="str">
        <f t="shared" si="9"/>
        <v/>
      </c>
      <c r="CR12" s="106" t="str">
        <f t="shared" si="9"/>
        <v/>
      </c>
      <c r="CS12" s="106" t="str">
        <f t="shared" si="9"/>
        <v/>
      </c>
      <c r="CT12" s="106" t="str">
        <f t="shared" si="9"/>
        <v/>
      </c>
      <c r="CU12" s="106" t="str">
        <f t="shared" si="9"/>
        <v/>
      </c>
      <c r="CV12" s="106" t="str">
        <f t="shared" si="9"/>
        <v/>
      </c>
      <c r="CW12" s="106" t="str">
        <f t="shared" si="9"/>
        <v/>
      </c>
      <c r="CX12" s="106" t="str">
        <f t="shared" si="9"/>
        <v/>
      </c>
      <c r="CY12" s="106" t="str">
        <f t="shared" si="9"/>
        <v/>
      </c>
      <c r="CZ12" s="106" t="str">
        <f t="shared" si="9"/>
        <v/>
      </c>
      <c r="DA12" s="106" t="str">
        <f t="shared" si="9"/>
        <v/>
      </c>
      <c r="DB12" s="106" t="str">
        <f t="shared" si="9"/>
        <v/>
      </c>
      <c r="DC12" s="106" t="str">
        <f t="shared" si="9"/>
        <v/>
      </c>
      <c r="DD12" s="106" t="str">
        <f t="shared" si="9"/>
        <v/>
      </c>
      <c r="DE12" s="106" t="str">
        <f t="shared" si="9"/>
        <v/>
      </c>
      <c r="DF12" s="106" t="str">
        <f t="shared" si="9"/>
        <v/>
      </c>
      <c r="DG12" s="106" t="str">
        <f t="shared" si="9"/>
        <v/>
      </c>
      <c r="DH12" s="106" t="str">
        <f t="shared" si="9"/>
        <v/>
      </c>
    </row>
    <row r="13" s="1" customFormat="1" ht="12" hidden="1" customHeight="1" spans="1:112">
      <c r="A13" s="6"/>
      <c r="B13" s="29"/>
      <c r="C13" s="35"/>
      <c r="D13" s="35"/>
      <c r="E13" s="43" t="s">
        <v>40</v>
      </c>
      <c r="F13" s="36"/>
      <c r="G13" s="42"/>
      <c r="H13" s="42" t="s">
        <v>39</v>
      </c>
      <c r="I13" s="69">
        <v>43123</v>
      </c>
      <c r="J13" s="69">
        <v>43123</v>
      </c>
      <c r="K13" s="70"/>
      <c r="L13" s="71"/>
      <c r="M13" s="72"/>
      <c r="N13" s="72"/>
      <c r="O13" s="69"/>
      <c r="P13" s="72"/>
      <c r="Q13" s="103"/>
      <c r="R13" s="71"/>
      <c r="S13" s="105"/>
      <c r="T13" s="105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15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</row>
    <row r="14" s="1" customFormat="1" ht="12" hidden="1" customHeight="1" spans="1:112">
      <c r="A14" s="6"/>
      <c r="B14" s="29"/>
      <c r="C14" s="35"/>
      <c r="D14" s="44"/>
      <c r="E14" s="43" t="s">
        <v>41</v>
      </c>
      <c r="F14" s="36"/>
      <c r="G14" s="42"/>
      <c r="H14" s="42" t="s">
        <v>39</v>
      </c>
      <c r="I14" s="69">
        <v>43124</v>
      </c>
      <c r="J14" s="69">
        <v>43124</v>
      </c>
      <c r="K14" s="70"/>
      <c r="L14" s="71"/>
      <c r="M14" s="72"/>
      <c r="N14" s="72"/>
      <c r="O14" s="69"/>
      <c r="P14" s="72"/>
      <c r="Q14" s="103"/>
      <c r="R14" s="71"/>
      <c r="S14" s="105"/>
      <c r="T14" s="105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15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H14" s="106"/>
    </row>
    <row r="15" s="1" customFormat="1" ht="12" hidden="1" customHeight="1" spans="1:112">
      <c r="A15" s="6"/>
      <c r="B15" s="29"/>
      <c r="C15" s="35"/>
      <c r="D15" s="35"/>
      <c r="E15" s="45" t="s">
        <v>42</v>
      </c>
      <c r="F15" s="36"/>
      <c r="G15" s="42"/>
      <c r="H15" s="42" t="s">
        <v>39</v>
      </c>
      <c r="I15" s="69">
        <v>43125</v>
      </c>
      <c r="J15" s="69">
        <v>43125</v>
      </c>
      <c r="K15" s="70"/>
      <c r="L15" s="71"/>
      <c r="M15" s="72"/>
      <c r="N15" s="72"/>
      <c r="O15" s="69"/>
      <c r="P15" s="72"/>
      <c r="Q15" s="103"/>
      <c r="R15" s="71"/>
      <c r="S15" s="105"/>
      <c r="T15" s="105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15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  <c r="CO15" s="106"/>
      <c r="CP15" s="106"/>
      <c r="CQ15" s="106"/>
      <c r="CR15" s="106"/>
      <c r="CS15" s="106"/>
      <c r="CT15" s="106"/>
      <c r="CU15" s="106"/>
      <c r="CV15" s="106"/>
      <c r="CW15" s="106"/>
      <c r="CX15" s="106"/>
      <c r="CY15" s="106"/>
      <c r="CZ15" s="106"/>
      <c r="DA15" s="106"/>
      <c r="DB15" s="106"/>
      <c r="DC15" s="106"/>
      <c r="DD15" s="106"/>
      <c r="DE15" s="106"/>
      <c r="DF15" s="106"/>
      <c r="DG15" s="106"/>
      <c r="DH15" s="106"/>
    </row>
    <row r="16" s="1" customFormat="1" ht="12" hidden="1" customHeight="1" spans="1:112">
      <c r="A16" s="6"/>
      <c r="B16" s="29"/>
      <c r="C16" s="35"/>
      <c r="D16" s="44"/>
      <c r="E16" s="45" t="s">
        <v>43</v>
      </c>
      <c r="F16" s="36"/>
      <c r="G16" s="42"/>
      <c r="H16" s="42" t="s">
        <v>39</v>
      </c>
      <c r="I16" s="69">
        <v>43126</v>
      </c>
      <c r="J16" s="69">
        <v>43126</v>
      </c>
      <c r="K16" s="70"/>
      <c r="L16" s="71"/>
      <c r="M16" s="72"/>
      <c r="N16" s="72"/>
      <c r="O16" s="69"/>
      <c r="P16" s="72"/>
      <c r="Q16" s="103"/>
      <c r="R16" s="71"/>
      <c r="S16" s="105"/>
      <c r="T16" s="105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15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  <c r="CV16" s="106"/>
      <c r="CW16" s="106"/>
      <c r="CX16" s="106"/>
      <c r="CY16" s="106"/>
      <c r="CZ16" s="106"/>
      <c r="DA16" s="106"/>
      <c r="DB16" s="106"/>
      <c r="DC16" s="106"/>
      <c r="DD16" s="106"/>
      <c r="DE16" s="106"/>
      <c r="DF16" s="106"/>
      <c r="DG16" s="106"/>
      <c r="DH16" s="106"/>
    </row>
    <row r="17" s="1" customFormat="1" ht="12" hidden="1" customHeight="1" spans="1:112">
      <c r="A17" s="6"/>
      <c r="B17" s="29"/>
      <c r="C17" s="35"/>
      <c r="D17" s="35"/>
      <c r="E17" s="45" t="s">
        <v>44</v>
      </c>
      <c r="F17" s="46"/>
      <c r="G17" s="42"/>
      <c r="H17" s="47" t="s">
        <v>35</v>
      </c>
      <c r="I17" s="69">
        <v>43125</v>
      </c>
      <c r="J17" s="69">
        <v>43125</v>
      </c>
      <c r="K17" s="74"/>
      <c r="L17" s="75"/>
      <c r="M17" s="77"/>
      <c r="N17" s="76"/>
      <c r="O17" s="73"/>
      <c r="P17" s="76"/>
      <c r="Q17" s="107"/>
      <c r="R17" s="75"/>
      <c r="S17" s="108"/>
      <c r="T17" s="109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  <c r="CV17" s="106"/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H17" s="106"/>
    </row>
    <row r="18" s="1" customFormat="1" ht="12" hidden="1" customHeight="1" spans="1:112">
      <c r="A18" s="6"/>
      <c r="B18" s="29"/>
      <c r="C18" s="35"/>
      <c r="D18" s="35"/>
      <c r="E18" s="45" t="s">
        <v>45</v>
      </c>
      <c r="F18" s="46"/>
      <c r="G18" s="42"/>
      <c r="H18" s="47" t="s">
        <v>35</v>
      </c>
      <c r="I18" s="69">
        <v>43125</v>
      </c>
      <c r="J18" s="69">
        <v>43125</v>
      </c>
      <c r="K18" s="74"/>
      <c r="L18" s="75"/>
      <c r="M18" s="77"/>
      <c r="N18" s="76"/>
      <c r="O18" s="73"/>
      <c r="P18" s="76"/>
      <c r="Q18" s="107"/>
      <c r="R18" s="75"/>
      <c r="S18" s="108"/>
      <c r="T18" s="109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H18" s="106"/>
    </row>
    <row r="19" s="1" customFormat="1" ht="12" hidden="1" customHeight="1" spans="1:112">
      <c r="A19" s="6"/>
      <c r="B19" s="29"/>
      <c r="C19" s="35"/>
      <c r="D19" s="35"/>
      <c r="E19" s="45" t="s">
        <v>46</v>
      </c>
      <c r="F19" s="46"/>
      <c r="G19" s="42"/>
      <c r="H19" s="47" t="s">
        <v>35</v>
      </c>
      <c r="I19" s="69">
        <v>43126</v>
      </c>
      <c r="J19" s="69">
        <v>43126</v>
      </c>
      <c r="K19" s="74"/>
      <c r="L19" s="75"/>
      <c r="M19" s="77"/>
      <c r="N19" s="76"/>
      <c r="O19" s="73"/>
      <c r="P19" s="76"/>
      <c r="Q19" s="107"/>
      <c r="R19" s="75"/>
      <c r="S19" s="108"/>
      <c r="T19" s="109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</row>
    <row r="20" s="1" customFormat="1" ht="12" hidden="1" customHeight="1" spans="1:112">
      <c r="A20" s="6"/>
      <c r="B20" s="29"/>
      <c r="C20" s="35"/>
      <c r="D20" s="35"/>
      <c r="E20" s="45" t="s">
        <v>47</v>
      </c>
      <c r="F20" s="46"/>
      <c r="G20" s="42"/>
      <c r="H20" s="47" t="s">
        <v>35</v>
      </c>
      <c r="I20" s="69">
        <v>43126</v>
      </c>
      <c r="J20" s="69">
        <v>43126</v>
      </c>
      <c r="K20" s="74"/>
      <c r="L20" s="75"/>
      <c r="M20" s="77"/>
      <c r="N20" s="76"/>
      <c r="O20" s="73"/>
      <c r="P20" s="76"/>
      <c r="Q20" s="107"/>
      <c r="R20" s="75"/>
      <c r="S20" s="108"/>
      <c r="T20" s="109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  <c r="CV20" s="106"/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H20" s="106"/>
    </row>
    <row r="21" s="1" customFormat="1" ht="12" hidden="1" customHeight="1" spans="1:112">
      <c r="A21" s="6"/>
      <c r="B21" s="29"/>
      <c r="C21" s="35"/>
      <c r="D21" s="35"/>
      <c r="E21" s="45" t="s">
        <v>48</v>
      </c>
      <c r="F21" s="46"/>
      <c r="G21" s="42"/>
      <c r="H21" s="47" t="s">
        <v>39</v>
      </c>
      <c r="I21" s="69">
        <v>43129</v>
      </c>
      <c r="J21" s="69">
        <v>43129</v>
      </c>
      <c r="K21" s="74"/>
      <c r="L21" s="75"/>
      <c r="M21" s="77"/>
      <c r="N21" s="76"/>
      <c r="O21" s="73"/>
      <c r="P21" s="76"/>
      <c r="Q21" s="107"/>
      <c r="R21" s="75"/>
      <c r="S21" s="108"/>
      <c r="T21" s="109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  <c r="CV21" s="106"/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</row>
    <row r="22" s="1" customFormat="1" ht="12" hidden="1" customHeight="1" spans="1:112">
      <c r="A22" s="6"/>
      <c r="B22" s="29"/>
      <c r="C22" s="35"/>
      <c r="D22" s="44"/>
      <c r="E22" s="45" t="s">
        <v>49</v>
      </c>
      <c r="F22" s="46"/>
      <c r="G22" s="42"/>
      <c r="H22" s="47" t="s">
        <v>39</v>
      </c>
      <c r="I22" s="69">
        <v>43129</v>
      </c>
      <c r="J22" s="69">
        <v>43129</v>
      </c>
      <c r="K22" s="74"/>
      <c r="L22" s="75"/>
      <c r="M22" s="77"/>
      <c r="N22" s="76"/>
      <c r="O22" s="73"/>
      <c r="P22" s="76"/>
      <c r="Q22" s="107"/>
      <c r="R22" s="75"/>
      <c r="S22" s="108"/>
      <c r="T22" s="109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6"/>
      <c r="CU22" s="106"/>
      <c r="CV22" s="106"/>
      <c r="CW22" s="106"/>
      <c r="CX22" s="106"/>
      <c r="CY22" s="106"/>
      <c r="CZ22" s="106"/>
      <c r="DA22" s="106"/>
      <c r="DB22" s="106"/>
      <c r="DC22" s="106"/>
      <c r="DD22" s="106"/>
      <c r="DE22" s="106"/>
      <c r="DF22" s="106"/>
      <c r="DG22" s="106"/>
      <c r="DH22" s="106"/>
    </row>
    <row r="23" s="1" customFormat="1" ht="12" customHeight="1" spans="1:112">
      <c r="A23" s="6"/>
      <c r="B23" s="29"/>
      <c r="C23" s="35"/>
      <c r="D23" s="30" t="s">
        <v>50</v>
      </c>
      <c r="E23" s="43" t="s">
        <v>51</v>
      </c>
      <c r="F23" s="36"/>
      <c r="G23" s="42"/>
      <c r="H23" s="47" t="s">
        <v>10</v>
      </c>
      <c r="I23" s="69">
        <v>43172</v>
      </c>
      <c r="J23" s="69">
        <v>43172</v>
      </c>
      <c r="K23" s="74">
        <v>0.3</v>
      </c>
      <c r="L23" s="75"/>
      <c r="M23" s="76"/>
      <c r="N23" s="76"/>
      <c r="O23" s="73"/>
      <c r="P23" s="76"/>
      <c r="Q23" s="107"/>
      <c r="R23" s="75"/>
      <c r="S23" s="108" t="str">
        <f t="shared" si="6"/>
        <v/>
      </c>
      <c r="T23" s="109">
        <f t="shared" si="7"/>
        <v>0</v>
      </c>
      <c r="U23" s="110" t="str">
        <f t="shared" ref="U23:CF25" si="11">IF(AND(IF($M23="",$K$2+1,$M23)&lt;=U$4,U$4&lt;=IF($P23="",IF($N23="",$K$2,$N23),$P23)),IF(AND(IF(OR($P23="─",$P23=""),$N23,$P23)=U$4,$R23=100%),"★",IF(U$4&lt;=IF($N23="",$K$2,$N23),"⇒","")),"")</f>
        <v/>
      </c>
      <c r="V23" s="110" t="str">
        <f t="shared" si="11"/>
        <v/>
      </c>
      <c r="W23" s="110" t="str">
        <f t="shared" si="11"/>
        <v/>
      </c>
      <c r="X23" s="110" t="str">
        <f t="shared" si="11"/>
        <v/>
      </c>
      <c r="Y23" s="110" t="str">
        <f t="shared" si="11"/>
        <v/>
      </c>
      <c r="Z23" s="110" t="str">
        <f t="shared" si="11"/>
        <v/>
      </c>
      <c r="AA23" s="110" t="str">
        <f t="shared" si="11"/>
        <v/>
      </c>
      <c r="AB23" s="110" t="str">
        <f t="shared" si="11"/>
        <v/>
      </c>
      <c r="AC23" s="110" t="str">
        <f t="shared" si="11"/>
        <v/>
      </c>
      <c r="AD23" s="110" t="str">
        <f t="shared" si="11"/>
        <v/>
      </c>
      <c r="AE23" s="110" t="str">
        <f t="shared" si="11"/>
        <v/>
      </c>
      <c r="AF23" s="110" t="str">
        <f t="shared" si="11"/>
        <v/>
      </c>
      <c r="AG23" s="110" t="str">
        <f t="shared" si="11"/>
        <v/>
      </c>
      <c r="AH23" s="110" t="str">
        <f t="shared" si="11"/>
        <v/>
      </c>
      <c r="AI23" s="110" t="str">
        <f t="shared" si="11"/>
        <v/>
      </c>
      <c r="AJ23" s="110" t="str">
        <f t="shared" si="11"/>
        <v/>
      </c>
      <c r="AK23" s="110" t="str">
        <f t="shared" si="11"/>
        <v/>
      </c>
      <c r="AL23" s="110" t="str">
        <f t="shared" si="11"/>
        <v/>
      </c>
      <c r="AM23" s="110" t="str">
        <f t="shared" si="11"/>
        <v/>
      </c>
      <c r="AN23" s="110" t="str">
        <f t="shared" si="11"/>
        <v/>
      </c>
      <c r="AO23" s="110" t="str">
        <f t="shared" si="11"/>
        <v/>
      </c>
      <c r="AP23" s="110" t="str">
        <f t="shared" si="11"/>
        <v/>
      </c>
      <c r="AQ23" s="110" t="str">
        <f t="shared" si="11"/>
        <v/>
      </c>
      <c r="AR23" s="110" t="str">
        <f t="shared" si="11"/>
        <v/>
      </c>
      <c r="AS23" s="110" t="str">
        <f t="shared" si="11"/>
        <v/>
      </c>
      <c r="AT23" s="110" t="str">
        <f t="shared" si="11"/>
        <v/>
      </c>
      <c r="AU23" s="110" t="str">
        <f t="shared" si="11"/>
        <v/>
      </c>
      <c r="AV23" s="110" t="str">
        <f t="shared" si="11"/>
        <v/>
      </c>
      <c r="AW23" s="110" t="str">
        <f t="shared" si="11"/>
        <v/>
      </c>
      <c r="AX23" s="110" t="str">
        <f t="shared" si="11"/>
        <v/>
      </c>
      <c r="AY23" s="110" t="str">
        <f t="shared" si="11"/>
        <v/>
      </c>
      <c r="AZ23" s="110" t="str">
        <f t="shared" si="11"/>
        <v/>
      </c>
      <c r="BA23" s="110" t="str">
        <f t="shared" si="11"/>
        <v/>
      </c>
      <c r="BB23" s="110" t="str">
        <f t="shared" si="11"/>
        <v/>
      </c>
      <c r="BC23" s="110" t="str">
        <f t="shared" si="11"/>
        <v/>
      </c>
      <c r="BD23" s="110" t="str">
        <f t="shared" si="11"/>
        <v/>
      </c>
      <c r="BE23" s="110" t="str">
        <f t="shared" si="11"/>
        <v/>
      </c>
      <c r="BF23" s="110" t="str">
        <f t="shared" si="11"/>
        <v/>
      </c>
      <c r="BG23" s="110" t="str">
        <f t="shared" si="11"/>
        <v/>
      </c>
      <c r="BH23" s="110" t="str">
        <f t="shared" si="11"/>
        <v/>
      </c>
      <c r="BI23" s="110" t="str">
        <f t="shared" si="11"/>
        <v/>
      </c>
      <c r="BJ23" s="106" t="str">
        <f t="shared" si="11"/>
        <v/>
      </c>
      <c r="BK23" s="106" t="str">
        <f t="shared" si="11"/>
        <v/>
      </c>
      <c r="BL23" s="106" t="str">
        <f t="shared" si="11"/>
        <v/>
      </c>
      <c r="BM23" s="106" t="str">
        <f t="shared" si="11"/>
        <v/>
      </c>
      <c r="BN23" s="106" t="str">
        <f t="shared" si="11"/>
        <v/>
      </c>
      <c r="BO23" s="106" t="str">
        <f t="shared" si="11"/>
        <v/>
      </c>
      <c r="BP23" s="106" t="str">
        <f t="shared" si="11"/>
        <v/>
      </c>
      <c r="BQ23" s="106" t="str">
        <f t="shared" si="11"/>
        <v/>
      </c>
      <c r="BR23" s="106" t="str">
        <f t="shared" si="11"/>
        <v/>
      </c>
      <c r="BS23" s="106" t="str">
        <f t="shared" si="11"/>
        <v/>
      </c>
      <c r="BT23" s="106" t="str">
        <f t="shared" si="11"/>
        <v/>
      </c>
      <c r="BU23" s="106" t="str">
        <f t="shared" si="11"/>
        <v/>
      </c>
      <c r="BV23" s="106" t="str">
        <f t="shared" si="11"/>
        <v/>
      </c>
      <c r="BW23" s="106" t="str">
        <f t="shared" si="11"/>
        <v/>
      </c>
      <c r="BX23" s="106" t="str">
        <f t="shared" si="11"/>
        <v/>
      </c>
      <c r="BY23" s="106" t="str">
        <f t="shared" si="11"/>
        <v/>
      </c>
      <c r="BZ23" s="106" t="str">
        <f t="shared" si="11"/>
        <v/>
      </c>
      <c r="CA23" s="106" t="str">
        <f t="shared" si="11"/>
        <v/>
      </c>
      <c r="CB23" s="106" t="str">
        <f t="shared" si="11"/>
        <v/>
      </c>
      <c r="CC23" s="106" t="str">
        <f t="shared" si="11"/>
        <v/>
      </c>
      <c r="CD23" s="106" t="str">
        <f t="shared" si="11"/>
        <v/>
      </c>
      <c r="CE23" s="106" t="str">
        <f t="shared" si="11"/>
        <v/>
      </c>
      <c r="CF23" s="106" t="str">
        <f t="shared" si="11"/>
        <v/>
      </c>
      <c r="CG23" s="106" t="str">
        <f t="shared" ref="CG23:DH23" si="12">IF(AND(IF($M23="",$K$2+1,$M23)&lt;=CG$4,CG$4&lt;=IF($P23="",IF($N23="",$K$2,$N23),$P23)),IF(AND(IF(OR($P23="─",$P23=""),$N23,$P23)=CG$4,$R23=100%),"★",IF(CG$4&lt;=IF($N23="",$K$2,$N23),"⇒","")),"")</f>
        <v/>
      </c>
      <c r="CH23" s="106" t="str">
        <f t="shared" si="12"/>
        <v/>
      </c>
      <c r="CI23" s="106" t="str">
        <f t="shared" si="12"/>
        <v/>
      </c>
      <c r="CJ23" s="106" t="str">
        <f t="shared" si="12"/>
        <v/>
      </c>
      <c r="CK23" s="106" t="str">
        <f t="shared" si="12"/>
        <v/>
      </c>
      <c r="CL23" s="106" t="str">
        <f t="shared" si="12"/>
        <v/>
      </c>
      <c r="CM23" s="106" t="str">
        <f t="shared" si="12"/>
        <v/>
      </c>
      <c r="CN23" s="106" t="str">
        <f t="shared" si="12"/>
        <v/>
      </c>
      <c r="CO23" s="106" t="str">
        <f t="shared" si="12"/>
        <v/>
      </c>
      <c r="CP23" s="106" t="str">
        <f t="shared" si="12"/>
        <v/>
      </c>
      <c r="CQ23" s="106" t="str">
        <f t="shared" si="12"/>
        <v/>
      </c>
      <c r="CR23" s="106" t="str">
        <f t="shared" si="12"/>
        <v/>
      </c>
      <c r="CS23" s="106" t="str">
        <f t="shared" si="12"/>
        <v/>
      </c>
      <c r="CT23" s="106" t="str">
        <f t="shared" si="12"/>
        <v/>
      </c>
      <c r="CU23" s="106" t="str">
        <f t="shared" si="12"/>
        <v/>
      </c>
      <c r="CV23" s="106" t="str">
        <f t="shared" si="12"/>
        <v/>
      </c>
      <c r="CW23" s="106" t="str">
        <f t="shared" si="12"/>
        <v/>
      </c>
      <c r="CX23" s="106" t="str">
        <f t="shared" si="12"/>
        <v/>
      </c>
      <c r="CY23" s="106" t="str">
        <f t="shared" si="12"/>
        <v/>
      </c>
      <c r="CZ23" s="106" t="str">
        <f t="shared" si="12"/>
        <v/>
      </c>
      <c r="DA23" s="106" t="str">
        <f t="shared" si="12"/>
        <v/>
      </c>
      <c r="DB23" s="106" t="str">
        <f t="shared" si="12"/>
        <v/>
      </c>
      <c r="DC23" s="106" t="str">
        <f t="shared" si="12"/>
        <v/>
      </c>
      <c r="DD23" s="106" t="str">
        <f t="shared" si="12"/>
        <v/>
      </c>
      <c r="DE23" s="106" t="str">
        <f t="shared" si="12"/>
        <v/>
      </c>
      <c r="DF23" s="106" t="str">
        <f t="shared" si="12"/>
        <v/>
      </c>
      <c r="DG23" s="106" t="str">
        <f t="shared" si="12"/>
        <v/>
      </c>
      <c r="DH23" s="106" t="str">
        <f t="shared" si="12"/>
        <v/>
      </c>
    </row>
    <row r="24" s="1" customFormat="1" spans="1:112">
      <c r="A24" s="6"/>
      <c r="B24" s="29"/>
      <c r="C24" s="35"/>
      <c r="D24" s="35"/>
      <c r="E24" s="43" t="s">
        <v>52</v>
      </c>
      <c r="F24" s="46"/>
      <c r="G24" s="42"/>
      <c r="H24" s="47" t="s">
        <v>10</v>
      </c>
      <c r="I24" s="69">
        <v>43172</v>
      </c>
      <c r="J24" s="69">
        <v>43172</v>
      </c>
      <c r="K24" s="70">
        <v>0.3</v>
      </c>
      <c r="L24" s="71"/>
      <c r="M24" s="72"/>
      <c r="N24" s="72"/>
      <c r="O24" s="69"/>
      <c r="P24" s="72"/>
      <c r="Q24" s="103"/>
      <c r="R24" s="71"/>
      <c r="S24" s="105" t="str">
        <f t="shared" si="6"/>
        <v/>
      </c>
      <c r="T24" s="105">
        <f t="shared" si="7"/>
        <v>0</v>
      </c>
      <c r="U24" s="106" t="str">
        <f t="shared" si="11"/>
        <v/>
      </c>
      <c r="V24" s="106" t="str">
        <f t="shared" si="11"/>
        <v/>
      </c>
      <c r="W24" s="106" t="str">
        <f t="shared" si="11"/>
        <v/>
      </c>
      <c r="X24" s="106" t="str">
        <f t="shared" si="11"/>
        <v/>
      </c>
      <c r="Y24" s="106" t="str">
        <f t="shared" si="11"/>
        <v/>
      </c>
      <c r="Z24" s="106" t="str">
        <f t="shared" si="11"/>
        <v/>
      </c>
      <c r="AA24" s="106" t="str">
        <f t="shared" si="11"/>
        <v/>
      </c>
      <c r="AB24" s="106" t="str">
        <f t="shared" si="11"/>
        <v/>
      </c>
      <c r="AC24" s="106" t="str">
        <f t="shared" si="11"/>
        <v/>
      </c>
      <c r="AD24" s="106" t="str">
        <f t="shared" si="11"/>
        <v/>
      </c>
      <c r="AE24" s="106" t="str">
        <f t="shared" si="11"/>
        <v/>
      </c>
      <c r="AF24" s="106" t="str">
        <f t="shared" si="11"/>
        <v/>
      </c>
      <c r="AG24" s="106" t="str">
        <f t="shared" si="11"/>
        <v/>
      </c>
      <c r="AH24" s="106" t="str">
        <f t="shared" si="11"/>
        <v/>
      </c>
      <c r="AI24" s="106" t="str">
        <f t="shared" si="11"/>
        <v/>
      </c>
      <c r="AJ24" s="106" t="str">
        <f t="shared" si="11"/>
        <v/>
      </c>
      <c r="AK24" s="106" t="str">
        <f t="shared" si="11"/>
        <v/>
      </c>
      <c r="AL24" s="106" t="str">
        <f t="shared" si="11"/>
        <v/>
      </c>
      <c r="AM24" s="106" t="str">
        <f t="shared" si="11"/>
        <v/>
      </c>
      <c r="AN24" s="106" t="str">
        <f t="shared" si="11"/>
        <v/>
      </c>
      <c r="AO24" s="106" t="str">
        <f t="shared" si="11"/>
        <v/>
      </c>
      <c r="AP24" s="106" t="str">
        <f t="shared" si="11"/>
        <v/>
      </c>
      <c r="AQ24" s="106" t="str">
        <f t="shared" si="11"/>
        <v/>
      </c>
      <c r="AR24" s="106" t="str">
        <f t="shared" si="11"/>
        <v/>
      </c>
      <c r="AS24" s="106" t="str">
        <f t="shared" si="11"/>
        <v/>
      </c>
      <c r="AT24" s="106" t="str">
        <f t="shared" si="11"/>
        <v/>
      </c>
      <c r="AU24" s="106" t="str">
        <f t="shared" si="11"/>
        <v/>
      </c>
      <c r="AV24" s="106" t="str">
        <f t="shared" si="11"/>
        <v/>
      </c>
      <c r="AW24" s="106" t="str">
        <f t="shared" si="11"/>
        <v/>
      </c>
      <c r="AX24" s="106" t="str">
        <f t="shared" si="11"/>
        <v/>
      </c>
      <c r="AY24" s="106" t="str">
        <f t="shared" si="11"/>
        <v/>
      </c>
      <c r="AZ24" s="106" t="str">
        <f t="shared" si="11"/>
        <v/>
      </c>
      <c r="BA24" s="106" t="str">
        <f t="shared" si="11"/>
        <v/>
      </c>
      <c r="BB24" s="106" t="str">
        <f t="shared" si="11"/>
        <v/>
      </c>
      <c r="BC24" s="106" t="str">
        <f t="shared" si="11"/>
        <v/>
      </c>
      <c r="BD24" s="106" t="str">
        <f t="shared" si="11"/>
        <v/>
      </c>
      <c r="BE24" s="106" t="str">
        <f t="shared" si="11"/>
        <v/>
      </c>
      <c r="BF24" s="106" t="str">
        <f t="shared" si="11"/>
        <v/>
      </c>
      <c r="BG24" s="106" t="str">
        <f t="shared" si="11"/>
        <v/>
      </c>
      <c r="BH24" s="106" t="str">
        <f t="shared" si="11"/>
        <v/>
      </c>
      <c r="BI24" s="106" t="str">
        <f t="shared" si="11"/>
        <v/>
      </c>
      <c r="BJ24" s="115" t="str">
        <f t="shared" si="11"/>
        <v/>
      </c>
      <c r="BK24" s="106" t="str">
        <f t="shared" si="11"/>
        <v/>
      </c>
      <c r="BL24" s="106" t="str">
        <f t="shared" si="11"/>
        <v/>
      </c>
      <c r="BM24" s="106" t="str">
        <f t="shared" si="11"/>
        <v/>
      </c>
      <c r="BN24" s="106" t="str">
        <f t="shared" si="11"/>
        <v/>
      </c>
      <c r="BO24" s="106" t="str">
        <f t="shared" si="11"/>
        <v/>
      </c>
      <c r="BP24" s="106" t="str">
        <f t="shared" si="11"/>
        <v/>
      </c>
      <c r="BQ24" s="106" t="str">
        <f t="shared" si="11"/>
        <v/>
      </c>
      <c r="BR24" s="106" t="str">
        <f t="shared" si="11"/>
        <v/>
      </c>
      <c r="BS24" s="106" t="str">
        <f t="shared" si="11"/>
        <v/>
      </c>
      <c r="BT24" s="106" t="str">
        <f t="shared" si="11"/>
        <v/>
      </c>
      <c r="BU24" s="106" t="str">
        <f t="shared" si="11"/>
        <v/>
      </c>
      <c r="BV24" s="106" t="str">
        <f t="shared" si="11"/>
        <v/>
      </c>
      <c r="BW24" s="106" t="str">
        <f t="shared" si="11"/>
        <v/>
      </c>
      <c r="BX24" s="106" t="str">
        <f t="shared" si="11"/>
        <v/>
      </c>
      <c r="BY24" s="106" t="str">
        <f t="shared" si="11"/>
        <v/>
      </c>
      <c r="BZ24" s="106" t="str">
        <f t="shared" si="11"/>
        <v/>
      </c>
      <c r="CA24" s="106" t="str">
        <f t="shared" si="11"/>
        <v/>
      </c>
      <c r="CB24" s="106" t="str">
        <f t="shared" si="11"/>
        <v/>
      </c>
      <c r="CC24" s="106" t="str">
        <f t="shared" si="11"/>
        <v/>
      </c>
      <c r="CD24" s="106" t="str">
        <f t="shared" si="11"/>
        <v/>
      </c>
      <c r="CE24" s="106" t="str">
        <f t="shared" si="11"/>
        <v/>
      </c>
      <c r="CF24" s="106" t="str">
        <f t="shared" si="11"/>
        <v/>
      </c>
      <c r="CG24" s="106" t="str">
        <f t="shared" ref="CG24:DH24" si="13">IF(AND(IF($M24="",$K$2+1,$M24)&lt;=CG$4,CG$4&lt;=IF($P24="",IF($N24="",$K$2,$N24),$P24)),IF(AND(IF(OR($P24="─",$P24=""),$N24,$P24)=CG$4,$R24=100%),"★",IF(CG$4&lt;=IF($N24="",$K$2,$N24),"⇒","")),"")</f>
        <v/>
      </c>
      <c r="CH24" s="106" t="str">
        <f t="shared" si="13"/>
        <v/>
      </c>
      <c r="CI24" s="106" t="str">
        <f t="shared" si="13"/>
        <v/>
      </c>
      <c r="CJ24" s="106" t="str">
        <f t="shared" si="13"/>
        <v/>
      </c>
      <c r="CK24" s="106" t="str">
        <f t="shared" si="13"/>
        <v/>
      </c>
      <c r="CL24" s="106" t="str">
        <f t="shared" si="13"/>
        <v/>
      </c>
      <c r="CM24" s="106" t="str">
        <f t="shared" si="13"/>
        <v/>
      </c>
      <c r="CN24" s="106" t="str">
        <f t="shared" si="13"/>
        <v/>
      </c>
      <c r="CO24" s="106" t="str">
        <f t="shared" si="13"/>
        <v/>
      </c>
      <c r="CP24" s="106" t="str">
        <f t="shared" si="13"/>
        <v/>
      </c>
      <c r="CQ24" s="106" t="str">
        <f t="shared" si="13"/>
        <v/>
      </c>
      <c r="CR24" s="106" t="str">
        <f t="shared" si="13"/>
        <v/>
      </c>
      <c r="CS24" s="106" t="str">
        <f t="shared" si="13"/>
        <v/>
      </c>
      <c r="CT24" s="106" t="str">
        <f t="shared" si="13"/>
        <v/>
      </c>
      <c r="CU24" s="106" t="str">
        <f t="shared" si="13"/>
        <v/>
      </c>
      <c r="CV24" s="106" t="str">
        <f t="shared" si="13"/>
        <v/>
      </c>
      <c r="CW24" s="106" t="str">
        <f t="shared" si="13"/>
        <v/>
      </c>
      <c r="CX24" s="106" t="str">
        <f t="shared" si="13"/>
        <v/>
      </c>
      <c r="CY24" s="106" t="str">
        <f t="shared" si="13"/>
        <v/>
      </c>
      <c r="CZ24" s="106" t="str">
        <f t="shared" si="13"/>
        <v/>
      </c>
      <c r="DA24" s="106" t="str">
        <f t="shared" si="13"/>
        <v/>
      </c>
      <c r="DB24" s="106" t="str">
        <f t="shared" si="13"/>
        <v/>
      </c>
      <c r="DC24" s="106" t="str">
        <f t="shared" si="13"/>
        <v/>
      </c>
      <c r="DD24" s="106" t="str">
        <f t="shared" si="13"/>
        <v/>
      </c>
      <c r="DE24" s="106" t="str">
        <f t="shared" si="13"/>
        <v/>
      </c>
      <c r="DF24" s="106" t="str">
        <f t="shared" si="13"/>
        <v/>
      </c>
      <c r="DG24" s="106" t="str">
        <f t="shared" si="13"/>
        <v/>
      </c>
      <c r="DH24" s="106" t="str">
        <f t="shared" si="13"/>
        <v/>
      </c>
    </row>
    <row r="25" s="1" customFormat="1" ht="12" customHeight="1" spans="1:112">
      <c r="A25" s="6"/>
      <c r="B25" s="29"/>
      <c r="C25" s="35"/>
      <c r="D25" s="35"/>
      <c r="E25" s="43" t="s">
        <v>53</v>
      </c>
      <c r="F25" s="46"/>
      <c r="G25" s="42"/>
      <c r="H25" s="47" t="s">
        <v>10</v>
      </c>
      <c r="I25" s="69">
        <v>43172</v>
      </c>
      <c r="J25" s="69">
        <v>43172</v>
      </c>
      <c r="K25" s="70">
        <v>0.3</v>
      </c>
      <c r="L25" s="71"/>
      <c r="M25" s="72"/>
      <c r="N25" s="72"/>
      <c r="O25" s="69"/>
      <c r="P25" s="72"/>
      <c r="Q25" s="103"/>
      <c r="R25" s="71"/>
      <c r="S25" s="105" t="str">
        <f t="shared" si="6"/>
        <v/>
      </c>
      <c r="T25" s="105">
        <f t="shared" si="7"/>
        <v>0</v>
      </c>
      <c r="U25" s="106" t="str">
        <f t="shared" si="11"/>
        <v/>
      </c>
      <c r="V25" s="106" t="str">
        <f t="shared" si="11"/>
        <v/>
      </c>
      <c r="W25" s="106" t="str">
        <f t="shared" si="11"/>
        <v/>
      </c>
      <c r="X25" s="106" t="str">
        <f t="shared" si="11"/>
        <v/>
      </c>
      <c r="Y25" s="106" t="str">
        <f t="shared" si="11"/>
        <v/>
      </c>
      <c r="Z25" s="106" t="str">
        <f t="shared" si="11"/>
        <v/>
      </c>
      <c r="AA25" s="106" t="str">
        <f t="shared" si="11"/>
        <v/>
      </c>
      <c r="AB25" s="106" t="str">
        <f t="shared" si="11"/>
        <v/>
      </c>
      <c r="AC25" s="106" t="str">
        <f t="shared" si="11"/>
        <v/>
      </c>
      <c r="AD25" s="106" t="str">
        <f t="shared" si="11"/>
        <v/>
      </c>
      <c r="AE25" s="106" t="str">
        <f t="shared" si="11"/>
        <v/>
      </c>
      <c r="AF25" s="106" t="str">
        <f t="shared" si="11"/>
        <v/>
      </c>
      <c r="AG25" s="106" t="str">
        <f t="shared" si="11"/>
        <v/>
      </c>
      <c r="AH25" s="106" t="str">
        <f t="shared" si="11"/>
        <v/>
      </c>
      <c r="AI25" s="106" t="str">
        <f t="shared" si="11"/>
        <v/>
      </c>
      <c r="AJ25" s="106" t="str">
        <f t="shared" si="11"/>
        <v/>
      </c>
      <c r="AK25" s="106" t="str">
        <f t="shared" si="11"/>
        <v/>
      </c>
      <c r="AL25" s="106" t="str">
        <f t="shared" si="11"/>
        <v/>
      </c>
      <c r="AM25" s="106" t="str">
        <f t="shared" si="11"/>
        <v/>
      </c>
      <c r="AN25" s="106" t="str">
        <f t="shared" si="11"/>
        <v/>
      </c>
      <c r="AO25" s="106" t="str">
        <f t="shared" si="11"/>
        <v/>
      </c>
      <c r="AP25" s="106" t="str">
        <f t="shared" si="11"/>
        <v/>
      </c>
      <c r="AQ25" s="106" t="str">
        <f t="shared" si="11"/>
        <v/>
      </c>
      <c r="AR25" s="106" t="str">
        <f t="shared" si="11"/>
        <v/>
      </c>
      <c r="AS25" s="106" t="str">
        <f t="shared" si="11"/>
        <v/>
      </c>
      <c r="AT25" s="106" t="str">
        <f t="shared" si="11"/>
        <v/>
      </c>
      <c r="AU25" s="106" t="str">
        <f t="shared" si="11"/>
        <v/>
      </c>
      <c r="AV25" s="106" t="str">
        <f t="shared" si="11"/>
        <v/>
      </c>
      <c r="AW25" s="106" t="str">
        <f t="shared" si="11"/>
        <v/>
      </c>
      <c r="AX25" s="106" t="str">
        <f t="shared" si="11"/>
        <v/>
      </c>
      <c r="AY25" s="106" t="str">
        <f t="shared" si="11"/>
        <v/>
      </c>
      <c r="AZ25" s="106" t="str">
        <f t="shared" si="11"/>
        <v/>
      </c>
      <c r="BA25" s="106" t="str">
        <f t="shared" si="11"/>
        <v/>
      </c>
      <c r="BB25" s="106" t="str">
        <f t="shared" si="11"/>
        <v/>
      </c>
      <c r="BC25" s="106" t="str">
        <f t="shared" si="11"/>
        <v/>
      </c>
      <c r="BD25" s="106" t="str">
        <f t="shared" si="11"/>
        <v/>
      </c>
      <c r="BE25" s="106" t="str">
        <f t="shared" si="11"/>
        <v/>
      </c>
      <c r="BF25" s="106" t="str">
        <f t="shared" si="11"/>
        <v/>
      </c>
      <c r="BG25" s="106" t="str">
        <f t="shared" si="11"/>
        <v/>
      </c>
      <c r="BH25" s="106" t="str">
        <f t="shared" si="11"/>
        <v/>
      </c>
      <c r="BI25" s="106" t="str">
        <f t="shared" si="11"/>
        <v/>
      </c>
      <c r="BJ25" s="115" t="str">
        <f t="shared" si="11"/>
        <v/>
      </c>
      <c r="BK25" s="106" t="str">
        <f t="shared" si="11"/>
        <v/>
      </c>
      <c r="BL25" s="106" t="str">
        <f t="shared" si="11"/>
        <v/>
      </c>
      <c r="BM25" s="106" t="str">
        <f t="shared" si="11"/>
        <v/>
      </c>
      <c r="BN25" s="106" t="str">
        <f t="shared" si="11"/>
        <v/>
      </c>
      <c r="BO25" s="106" t="str">
        <f t="shared" si="11"/>
        <v/>
      </c>
      <c r="BP25" s="106" t="str">
        <f t="shared" si="11"/>
        <v/>
      </c>
      <c r="BQ25" s="106" t="str">
        <f t="shared" si="11"/>
        <v/>
      </c>
      <c r="BR25" s="106" t="str">
        <f t="shared" si="11"/>
        <v/>
      </c>
      <c r="BS25" s="106" t="str">
        <f t="shared" si="11"/>
        <v/>
      </c>
      <c r="BT25" s="106" t="str">
        <f t="shared" si="11"/>
        <v/>
      </c>
      <c r="BU25" s="106" t="str">
        <f t="shared" si="11"/>
        <v/>
      </c>
      <c r="BV25" s="106" t="str">
        <f t="shared" si="11"/>
        <v/>
      </c>
      <c r="BW25" s="106" t="str">
        <f t="shared" si="11"/>
        <v/>
      </c>
      <c r="BX25" s="106" t="str">
        <f t="shared" si="11"/>
        <v/>
      </c>
      <c r="BY25" s="106" t="str">
        <f t="shared" si="11"/>
        <v/>
      </c>
      <c r="BZ25" s="106" t="str">
        <f t="shared" si="11"/>
        <v/>
      </c>
      <c r="CA25" s="106" t="str">
        <f t="shared" si="11"/>
        <v/>
      </c>
      <c r="CB25" s="106" t="str">
        <f t="shared" si="11"/>
        <v/>
      </c>
      <c r="CC25" s="106" t="str">
        <f t="shared" si="11"/>
        <v/>
      </c>
      <c r="CD25" s="106" t="str">
        <f t="shared" si="11"/>
        <v/>
      </c>
      <c r="CE25" s="106" t="str">
        <f t="shared" si="11"/>
        <v/>
      </c>
      <c r="CF25" s="106" t="str">
        <f t="shared" si="11"/>
        <v/>
      </c>
      <c r="CG25" s="106" t="str">
        <f t="shared" ref="CG25:DH25" si="14">IF(AND(IF($M25="",$K$2+1,$M25)&lt;=CG$4,CG$4&lt;=IF($P25="",IF($N25="",$K$2,$N25),$P25)),IF(AND(IF(OR($P25="─",$P25=""),$N25,$P25)=CG$4,$R25=100%),"★",IF(CG$4&lt;=IF($N25="",$K$2,$N25),"⇒","")),"")</f>
        <v/>
      </c>
      <c r="CH25" s="106" t="str">
        <f t="shared" si="14"/>
        <v/>
      </c>
      <c r="CI25" s="106" t="str">
        <f t="shared" si="14"/>
        <v/>
      </c>
      <c r="CJ25" s="106" t="str">
        <f t="shared" si="14"/>
        <v/>
      </c>
      <c r="CK25" s="106" t="str">
        <f t="shared" si="14"/>
        <v/>
      </c>
      <c r="CL25" s="106" t="str">
        <f t="shared" si="14"/>
        <v/>
      </c>
      <c r="CM25" s="106" t="str">
        <f t="shared" si="14"/>
        <v/>
      </c>
      <c r="CN25" s="106" t="str">
        <f t="shared" si="14"/>
        <v/>
      </c>
      <c r="CO25" s="106" t="str">
        <f t="shared" si="14"/>
        <v/>
      </c>
      <c r="CP25" s="106" t="str">
        <f t="shared" si="14"/>
        <v/>
      </c>
      <c r="CQ25" s="106" t="str">
        <f t="shared" si="14"/>
        <v/>
      </c>
      <c r="CR25" s="106" t="str">
        <f t="shared" si="14"/>
        <v/>
      </c>
      <c r="CS25" s="106" t="str">
        <f t="shared" si="14"/>
        <v/>
      </c>
      <c r="CT25" s="106" t="str">
        <f t="shared" si="14"/>
        <v/>
      </c>
      <c r="CU25" s="106" t="str">
        <f t="shared" si="14"/>
        <v/>
      </c>
      <c r="CV25" s="106" t="str">
        <f t="shared" si="14"/>
        <v/>
      </c>
      <c r="CW25" s="106" t="str">
        <f t="shared" si="14"/>
        <v/>
      </c>
      <c r="CX25" s="106" t="str">
        <f t="shared" si="14"/>
        <v/>
      </c>
      <c r="CY25" s="106" t="str">
        <f t="shared" si="14"/>
        <v/>
      </c>
      <c r="CZ25" s="106" t="str">
        <f t="shared" si="14"/>
        <v/>
      </c>
      <c r="DA25" s="106" t="str">
        <f t="shared" si="14"/>
        <v/>
      </c>
      <c r="DB25" s="106" t="str">
        <f t="shared" si="14"/>
        <v/>
      </c>
      <c r="DC25" s="106" t="str">
        <f t="shared" si="14"/>
        <v/>
      </c>
      <c r="DD25" s="106" t="str">
        <f t="shared" si="14"/>
        <v/>
      </c>
      <c r="DE25" s="106" t="str">
        <f t="shared" si="14"/>
        <v/>
      </c>
      <c r="DF25" s="106" t="str">
        <f t="shared" si="14"/>
        <v/>
      </c>
      <c r="DG25" s="106" t="str">
        <f t="shared" si="14"/>
        <v/>
      </c>
      <c r="DH25" s="106" t="str">
        <f t="shared" si="14"/>
        <v/>
      </c>
    </row>
    <row r="26" s="1" customFormat="1" ht="12" customHeight="1" spans="1:112">
      <c r="A26" s="6"/>
      <c r="B26" s="29"/>
      <c r="C26" s="35"/>
      <c r="D26" s="35"/>
      <c r="E26" s="43" t="s">
        <v>54</v>
      </c>
      <c r="F26" s="46"/>
      <c r="G26" s="42"/>
      <c r="H26" s="47" t="s">
        <v>10</v>
      </c>
      <c r="I26" s="69">
        <v>43172</v>
      </c>
      <c r="J26" s="69">
        <v>43172</v>
      </c>
      <c r="K26" s="70">
        <v>0.2</v>
      </c>
      <c r="L26" s="71"/>
      <c r="M26" s="72"/>
      <c r="N26" s="72"/>
      <c r="O26" s="69"/>
      <c r="P26" s="72"/>
      <c r="Q26" s="103"/>
      <c r="R26" s="71"/>
      <c r="S26" s="105"/>
      <c r="T26" s="105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15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</row>
    <row r="27" s="1" customFormat="1" spans="1:112">
      <c r="A27" s="6"/>
      <c r="B27" s="29"/>
      <c r="C27" s="35"/>
      <c r="D27" s="30" t="s">
        <v>55</v>
      </c>
      <c r="E27" s="43" t="s">
        <v>56</v>
      </c>
      <c r="F27" s="36"/>
      <c r="G27" s="42"/>
      <c r="H27" s="47" t="s">
        <v>10</v>
      </c>
      <c r="I27" s="69">
        <v>43173</v>
      </c>
      <c r="J27" s="69">
        <v>43175</v>
      </c>
      <c r="K27" s="74">
        <v>3</v>
      </c>
      <c r="L27" s="71"/>
      <c r="M27" s="72"/>
      <c r="N27" s="72"/>
      <c r="O27" s="69"/>
      <c r="P27" s="72"/>
      <c r="Q27" s="103"/>
      <c r="R27" s="71"/>
      <c r="S27" s="105"/>
      <c r="T27" s="105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15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</row>
    <row r="28" s="1" customFormat="1" spans="1:112">
      <c r="A28" s="6"/>
      <c r="B28" s="29"/>
      <c r="C28" s="35"/>
      <c r="D28" s="35"/>
      <c r="E28" s="43" t="s">
        <v>57</v>
      </c>
      <c r="F28" s="46"/>
      <c r="G28" s="42"/>
      <c r="H28" s="47" t="s">
        <v>10</v>
      </c>
      <c r="I28" s="69">
        <v>43178</v>
      </c>
      <c r="J28" s="69">
        <v>43178</v>
      </c>
      <c r="K28" s="70">
        <v>0.5</v>
      </c>
      <c r="L28" s="71"/>
      <c r="M28" s="72"/>
      <c r="N28" s="72"/>
      <c r="O28" s="69"/>
      <c r="P28" s="72"/>
      <c r="Q28" s="103"/>
      <c r="R28" s="71"/>
      <c r="S28" s="105" t="str">
        <f>IF(P28&lt;&gt;"-",IF(P28="","",P28-O28),"-")</f>
        <v/>
      </c>
      <c r="T28" s="105">
        <f>(L28-R28)*K28</f>
        <v>0</v>
      </c>
      <c r="U28" s="106" t="str">
        <f t="shared" ref="U28:CF35" si="15">IF(AND(IF($M28="",$K$2+1,$M28)&lt;=U$4,U$4&lt;=IF($P28="",IF($N28="",$K$2,$N28),$P28)),IF(AND(IF(OR($P28="─",$P28=""),$N28,$P28)=U$4,$R28=100%),"★",IF(U$4&lt;=IF($N28="",$K$2,$N28),"⇒","")),"")</f>
        <v/>
      </c>
      <c r="V28" s="106" t="str">
        <f t="shared" si="15"/>
        <v/>
      </c>
      <c r="W28" s="106" t="str">
        <f t="shared" si="15"/>
        <v/>
      </c>
      <c r="X28" s="106" t="str">
        <f t="shared" si="15"/>
        <v/>
      </c>
      <c r="Y28" s="106" t="str">
        <f t="shared" si="15"/>
        <v/>
      </c>
      <c r="Z28" s="106" t="str">
        <f t="shared" si="15"/>
        <v/>
      </c>
      <c r="AA28" s="106" t="str">
        <f t="shared" si="15"/>
        <v/>
      </c>
      <c r="AB28" s="106" t="str">
        <f t="shared" si="15"/>
        <v/>
      </c>
      <c r="AC28" s="106" t="str">
        <f t="shared" si="15"/>
        <v/>
      </c>
      <c r="AD28" s="106" t="str">
        <f t="shared" si="15"/>
        <v/>
      </c>
      <c r="AE28" s="106" t="str">
        <f t="shared" si="15"/>
        <v/>
      </c>
      <c r="AF28" s="106" t="str">
        <f t="shared" si="15"/>
        <v/>
      </c>
      <c r="AG28" s="106" t="str">
        <f t="shared" si="15"/>
        <v/>
      </c>
      <c r="AH28" s="106" t="str">
        <f t="shared" si="15"/>
        <v/>
      </c>
      <c r="AI28" s="106" t="str">
        <f t="shared" si="15"/>
        <v/>
      </c>
      <c r="AJ28" s="106" t="str">
        <f t="shared" si="15"/>
        <v/>
      </c>
      <c r="AK28" s="106" t="str">
        <f t="shared" si="15"/>
        <v/>
      </c>
      <c r="AL28" s="106" t="str">
        <f t="shared" si="15"/>
        <v/>
      </c>
      <c r="AM28" s="106" t="str">
        <f t="shared" si="15"/>
        <v/>
      </c>
      <c r="AN28" s="106" t="str">
        <f t="shared" si="15"/>
        <v/>
      </c>
      <c r="AO28" s="106" t="str">
        <f t="shared" si="15"/>
        <v/>
      </c>
      <c r="AP28" s="106" t="str">
        <f t="shared" si="15"/>
        <v/>
      </c>
      <c r="AQ28" s="106" t="str">
        <f t="shared" si="15"/>
        <v/>
      </c>
      <c r="AR28" s="106" t="str">
        <f t="shared" si="15"/>
        <v/>
      </c>
      <c r="AS28" s="106" t="str">
        <f t="shared" si="15"/>
        <v/>
      </c>
      <c r="AT28" s="106" t="str">
        <f t="shared" si="15"/>
        <v/>
      </c>
      <c r="AU28" s="106" t="str">
        <f t="shared" si="15"/>
        <v/>
      </c>
      <c r="AV28" s="106" t="str">
        <f t="shared" si="15"/>
        <v/>
      </c>
      <c r="AW28" s="106" t="str">
        <f t="shared" si="15"/>
        <v/>
      </c>
      <c r="AX28" s="106" t="str">
        <f t="shared" si="15"/>
        <v/>
      </c>
      <c r="AY28" s="106" t="str">
        <f t="shared" si="15"/>
        <v/>
      </c>
      <c r="AZ28" s="106" t="str">
        <f t="shared" si="15"/>
        <v/>
      </c>
      <c r="BA28" s="106" t="str">
        <f t="shared" si="15"/>
        <v/>
      </c>
      <c r="BB28" s="106" t="str">
        <f t="shared" si="15"/>
        <v/>
      </c>
      <c r="BC28" s="106" t="str">
        <f t="shared" si="15"/>
        <v/>
      </c>
      <c r="BD28" s="106" t="str">
        <f t="shared" si="15"/>
        <v/>
      </c>
      <c r="BE28" s="106" t="str">
        <f t="shared" si="15"/>
        <v/>
      </c>
      <c r="BF28" s="106" t="str">
        <f t="shared" si="15"/>
        <v/>
      </c>
      <c r="BG28" s="106" t="str">
        <f t="shared" si="15"/>
        <v/>
      </c>
      <c r="BH28" s="106" t="str">
        <f t="shared" si="15"/>
        <v/>
      </c>
      <c r="BI28" s="106" t="str">
        <f t="shared" si="15"/>
        <v/>
      </c>
      <c r="BJ28" s="115" t="str">
        <f t="shared" si="15"/>
        <v/>
      </c>
      <c r="BK28" s="106" t="str">
        <f t="shared" si="15"/>
        <v/>
      </c>
      <c r="BL28" s="106" t="str">
        <f t="shared" si="15"/>
        <v/>
      </c>
      <c r="BM28" s="106" t="str">
        <f t="shared" si="15"/>
        <v/>
      </c>
      <c r="BN28" s="106" t="str">
        <f t="shared" si="15"/>
        <v/>
      </c>
      <c r="BO28" s="106" t="str">
        <f t="shared" si="15"/>
        <v/>
      </c>
      <c r="BP28" s="106" t="str">
        <f t="shared" si="15"/>
        <v/>
      </c>
      <c r="BQ28" s="106" t="str">
        <f t="shared" si="15"/>
        <v/>
      </c>
      <c r="BR28" s="106" t="str">
        <f t="shared" si="15"/>
        <v/>
      </c>
      <c r="BS28" s="106" t="str">
        <f t="shared" si="15"/>
        <v/>
      </c>
      <c r="BT28" s="106" t="str">
        <f t="shared" si="15"/>
        <v/>
      </c>
      <c r="BU28" s="106" t="str">
        <f t="shared" si="15"/>
        <v/>
      </c>
      <c r="BV28" s="106" t="str">
        <f t="shared" si="15"/>
        <v/>
      </c>
      <c r="BW28" s="106" t="str">
        <f t="shared" si="15"/>
        <v/>
      </c>
      <c r="BX28" s="106" t="str">
        <f t="shared" si="15"/>
        <v/>
      </c>
      <c r="BY28" s="106" t="str">
        <f t="shared" si="15"/>
        <v/>
      </c>
      <c r="BZ28" s="106" t="str">
        <f t="shared" si="15"/>
        <v/>
      </c>
      <c r="CA28" s="106" t="str">
        <f t="shared" si="15"/>
        <v/>
      </c>
      <c r="CB28" s="106" t="str">
        <f t="shared" si="15"/>
        <v/>
      </c>
      <c r="CC28" s="106" t="str">
        <f t="shared" si="15"/>
        <v/>
      </c>
      <c r="CD28" s="106" t="str">
        <f t="shared" si="15"/>
        <v/>
      </c>
      <c r="CE28" s="106" t="str">
        <f t="shared" si="15"/>
        <v/>
      </c>
      <c r="CF28" s="106" t="str">
        <f t="shared" si="15"/>
        <v/>
      </c>
      <c r="CG28" s="106" t="str">
        <f t="shared" ref="CG27:DH37" si="16">IF(AND(IF($M28="",$K$2+1,$M28)&lt;=CG$4,CG$4&lt;=IF($P28="",IF($N28="",$K$2,$N28),$P28)),IF(AND(IF(OR($P28="─",$P28=""),$N28,$P28)=CG$4,$R28=100%),"★",IF(CG$4&lt;=IF($N28="",$K$2,$N28),"⇒","")),"")</f>
        <v/>
      </c>
      <c r="CH28" s="106" t="str">
        <f t="shared" si="16"/>
        <v/>
      </c>
      <c r="CI28" s="106" t="str">
        <f t="shared" si="16"/>
        <v/>
      </c>
      <c r="CJ28" s="106" t="str">
        <f t="shared" si="16"/>
        <v/>
      </c>
      <c r="CK28" s="106" t="str">
        <f t="shared" si="16"/>
        <v/>
      </c>
      <c r="CL28" s="106" t="str">
        <f t="shared" si="16"/>
        <v/>
      </c>
      <c r="CM28" s="106" t="str">
        <f t="shared" si="16"/>
        <v/>
      </c>
      <c r="CN28" s="106" t="str">
        <f t="shared" si="16"/>
        <v/>
      </c>
      <c r="CO28" s="106" t="str">
        <f t="shared" si="16"/>
        <v/>
      </c>
      <c r="CP28" s="106" t="str">
        <f t="shared" si="16"/>
        <v/>
      </c>
      <c r="CQ28" s="106" t="str">
        <f t="shared" si="16"/>
        <v/>
      </c>
      <c r="CR28" s="106" t="str">
        <f t="shared" si="16"/>
        <v/>
      </c>
      <c r="CS28" s="106" t="str">
        <f t="shared" si="16"/>
        <v/>
      </c>
      <c r="CT28" s="106" t="str">
        <f t="shared" si="16"/>
        <v/>
      </c>
      <c r="CU28" s="106" t="str">
        <f t="shared" si="16"/>
        <v/>
      </c>
      <c r="CV28" s="106" t="str">
        <f t="shared" si="16"/>
        <v/>
      </c>
      <c r="CW28" s="106" t="str">
        <f t="shared" si="16"/>
        <v/>
      </c>
      <c r="CX28" s="106" t="str">
        <f t="shared" si="16"/>
        <v/>
      </c>
      <c r="CY28" s="106" t="str">
        <f t="shared" si="16"/>
        <v/>
      </c>
      <c r="CZ28" s="106" t="str">
        <f t="shared" si="16"/>
        <v/>
      </c>
      <c r="DA28" s="106" t="str">
        <f t="shared" si="16"/>
        <v/>
      </c>
      <c r="DB28" s="106" t="str">
        <f t="shared" si="16"/>
        <v/>
      </c>
      <c r="DC28" s="106" t="str">
        <f t="shared" si="16"/>
        <v/>
      </c>
      <c r="DD28" s="106" t="str">
        <f t="shared" si="16"/>
        <v/>
      </c>
      <c r="DE28" s="106" t="str">
        <f t="shared" si="16"/>
        <v/>
      </c>
      <c r="DF28" s="106" t="str">
        <f t="shared" si="16"/>
        <v/>
      </c>
      <c r="DG28" s="106" t="str">
        <f t="shared" si="16"/>
        <v/>
      </c>
      <c r="DH28" s="106" t="str">
        <f t="shared" si="16"/>
        <v/>
      </c>
    </row>
    <row r="29" s="1" customFormat="1" spans="1:112">
      <c r="A29" s="6"/>
      <c r="B29" s="29"/>
      <c r="C29" s="35"/>
      <c r="D29" s="35"/>
      <c r="E29" s="45" t="s">
        <v>58</v>
      </c>
      <c r="F29" s="36"/>
      <c r="G29" s="42"/>
      <c r="H29" s="47" t="s">
        <v>10</v>
      </c>
      <c r="I29" s="69">
        <v>43178</v>
      </c>
      <c r="J29" s="69">
        <v>43178</v>
      </c>
      <c r="K29" s="70">
        <v>0.5</v>
      </c>
      <c r="L29" s="71"/>
      <c r="M29" s="72"/>
      <c r="N29" s="72"/>
      <c r="O29" s="69"/>
      <c r="P29" s="72"/>
      <c r="Q29" s="103"/>
      <c r="R29" s="71"/>
      <c r="S29" s="105" t="str">
        <f>IF(P29&lt;&gt;"-",IF(P29="","",P29-O29),"-")</f>
        <v/>
      </c>
      <c r="T29" s="105">
        <f>(L29-R29)*K29</f>
        <v>0</v>
      </c>
      <c r="U29" s="106" t="str">
        <f t="shared" si="15"/>
        <v/>
      </c>
      <c r="V29" s="106" t="str">
        <f t="shared" si="15"/>
        <v/>
      </c>
      <c r="W29" s="106" t="str">
        <f t="shared" si="15"/>
        <v/>
      </c>
      <c r="X29" s="106" t="str">
        <f t="shared" si="15"/>
        <v/>
      </c>
      <c r="Y29" s="106" t="str">
        <f t="shared" si="15"/>
        <v/>
      </c>
      <c r="Z29" s="106" t="str">
        <f t="shared" si="15"/>
        <v/>
      </c>
      <c r="AA29" s="106" t="str">
        <f t="shared" si="15"/>
        <v/>
      </c>
      <c r="AB29" s="106" t="str">
        <f t="shared" si="15"/>
        <v/>
      </c>
      <c r="AC29" s="106" t="str">
        <f t="shared" si="15"/>
        <v/>
      </c>
      <c r="AD29" s="106" t="str">
        <f t="shared" si="15"/>
        <v/>
      </c>
      <c r="AE29" s="106" t="str">
        <f t="shared" si="15"/>
        <v/>
      </c>
      <c r="AF29" s="106" t="str">
        <f t="shared" si="15"/>
        <v/>
      </c>
      <c r="AG29" s="106" t="str">
        <f t="shared" si="15"/>
        <v/>
      </c>
      <c r="AH29" s="106" t="str">
        <f t="shared" si="15"/>
        <v/>
      </c>
      <c r="AI29" s="106" t="str">
        <f t="shared" si="15"/>
        <v/>
      </c>
      <c r="AJ29" s="106" t="str">
        <f t="shared" si="15"/>
        <v/>
      </c>
      <c r="AK29" s="106" t="str">
        <f t="shared" si="15"/>
        <v/>
      </c>
      <c r="AL29" s="106" t="str">
        <f t="shared" si="15"/>
        <v/>
      </c>
      <c r="AM29" s="106" t="str">
        <f t="shared" si="15"/>
        <v/>
      </c>
      <c r="AN29" s="106" t="str">
        <f t="shared" si="15"/>
        <v/>
      </c>
      <c r="AO29" s="106" t="str">
        <f t="shared" si="15"/>
        <v/>
      </c>
      <c r="AP29" s="106" t="str">
        <f t="shared" si="15"/>
        <v/>
      </c>
      <c r="AQ29" s="106" t="str">
        <f t="shared" si="15"/>
        <v/>
      </c>
      <c r="AR29" s="106" t="str">
        <f t="shared" si="15"/>
        <v/>
      </c>
      <c r="AS29" s="106" t="str">
        <f t="shared" si="15"/>
        <v/>
      </c>
      <c r="AT29" s="106" t="str">
        <f t="shared" si="15"/>
        <v/>
      </c>
      <c r="AU29" s="106" t="str">
        <f t="shared" si="15"/>
        <v/>
      </c>
      <c r="AV29" s="106" t="str">
        <f t="shared" si="15"/>
        <v/>
      </c>
      <c r="AW29" s="106" t="str">
        <f t="shared" si="15"/>
        <v/>
      </c>
      <c r="AX29" s="106" t="str">
        <f t="shared" si="15"/>
        <v/>
      </c>
      <c r="AY29" s="106" t="str">
        <f t="shared" si="15"/>
        <v/>
      </c>
      <c r="AZ29" s="106" t="str">
        <f t="shared" si="15"/>
        <v/>
      </c>
      <c r="BA29" s="106" t="str">
        <f t="shared" si="15"/>
        <v/>
      </c>
      <c r="BB29" s="106" t="str">
        <f t="shared" si="15"/>
        <v/>
      </c>
      <c r="BC29" s="106" t="str">
        <f t="shared" si="15"/>
        <v/>
      </c>
      <c r="BD29" s="106" t="str">
        <f t="shared" si="15"/>
        <v/>
      </c>
      <c r="BE29" s="106" t="str">
        <f t="shared" si="15"/>
        <v/>
      </c>
      <c r="BF29" s="106" t="str">
        <f t="shared" si="15"/>
        <v/>
      </c>
      <c r="BG29" s="106" t="str">
        <f t="shared" si="15"/>
        <v/>
      </c>
      <c r="BH29" s="106" t="str">
        <f t="shared" si="15"/>
        <v/>
      </c>
      <c r="BI29" s="106" t="str">
        <f t="shared" si="15"/>
        <v/>
      </c>
      <c r="BJ29" s="115" t="str">
        <f t="shared" si="15"/>
        <v/>
      </c>
      <c r="BK29" s="106" t="str">
        <f t="shared" si="15"/>
        <v/>
      </c>
      <c r="BL29" s="106" t="str">
        <f t="shared" si="15"/>
        <v/>
      </c>
      <c r="BM29" s="106" t="str">
        <f t="shared" si="15"/>
        <v/>
      </c>
      <c r="BN29" s="106" t="str">
        <f t="shared" si="15"/>
        <v/>
      </c>
      <c r="BO29" s="106" t="str">
        <f t="shared" si="15"/>
        <v/>
      </c>
      <c r="BP29" s="106" t="str">
        <f t="shared" si="15"/>
        <v/>
      </c>
      <c r="BQ29" s="106" t="str">
        <f t="shared" si="15"/>
        <v/>
      </c>
      <c r="BR29" s="106" t="str">
        <f t="shared" si="15"/>
        <v/>
      </c>
      <c r="BS29" s="106" t="str">
        <f t="shared" si="15"/>
        <v/>
      </c>
      <c r="BT29" s="106" t="str">
        <f t="shared" si="15"/>
        <v/>
      </c>
      <c r="BU29" s="106" t="str">
        <f t="shared" si="15"/>
        <v/>
      </c>
      <c r="BV29" s="106" t="str">
        <f t="shared" si="15"/>
        <v/>
      </c>
      <c r="BW29" s="106" t="str">
        <f t="shared" si="15"/>
        <v/>
      </c>
      <c r="BX29" s="106" t="str">
        <f t="shared" si="15"/>
        <v/>
      </c>
      <c r="BY29" s="106" t="str">
        <f t="shared" si="15"/>
        <v/>
      </c>
      <c r="BZ29" s="106" t="str">
        <f t="shared" si="15"/>
        <v/>
      </c>
      <c r="CA29" s="106" t="str">
        <f t="shared" si="15"/>
        <v/>
      </c>
      <c r="CB29" s="106" t="str">
        <f t="shared" si="15"/>
        <v/>
      </c>
      <c r="CC29" s="106" t="str">
        <f t="shared" si="15"/>
        <v/>
      </c>
      <c r="CD29" s="106" t="str">
        <f t="shared" si="15"/>
        <v/>
      </c>
      <c r="CE29" s="106" t="str">
        <f t="shared" si="15"/>
        <v/>
      </c>
      <c r="CF29" s="106" t="str">
        <f t="shared" si="15"/>
        <v/>
      </c>
      <c r="CG29" s="106" t="str">
        <f t="shared" si="16"/>
        <v/>
      </c>
      <c r="CH29" s="106" t="str">
        <f t="shared" si="16"/>
        <v/>
      </c>
      <c r="CI29" s="106" t="str">
        <f t="shared" si="16"/>
        <v/>
      </c>
      <c r="CJ29" s="106" t="str">
        <f t="shared" si="16"/>
        <v/>
      </c>
      <c r="CK29" s="106" t="str">
        <f t="shared" si="16"/>
        <v/>
      </c>
      <c r="CL29" s="106" t="str">
        <f t="shared" si="16"/>
        <v/>
      </c>
      <c r="CM29" s="106" t="str">
        <f t="shared" si="16"/>
        <v/>
      </c>
      <c r="CN29" s="106" t="str">
        <f t="shared" si="16"/>
        <v/>
      </c>
      <c r="CO29" s="106" t="str">
        <f t="shared" si="16"/>
        <v/>
      </c>
      <c r="CP29" s="106" t="str">
        <f t="shared" si="16"/>
        <v/>
      </c>
      <c r="CQ29" s="106" t="str">
        <f t="shared" si="16"/>
        <v/>
      </c>
      <c r="CR29" s="106" t="str">
        <f t="shared" si="16"/>
        <v/>
      </c>
      <c r="CS29" s="106" t="str">
        <f t="shared" si="16"/>
        <v/>
      </c>
      <c r="CT29" s="106" t="str">
        <f t="shared" si="16"/>
        <v/>
      </c>
      <c r="CU29" s="106" t="str">
        <f t="shared" si="16"/>
        <v/>
      </c>
      <c r="CV29" s="106" t="str">
        <f t="shared" si="16"/>
        <v/>
      </c>
      <c r="CW29" s="106" t="str">
        <f t="shared" si="16"/>
        <v/>
      </c>
      <c r="CX29" s="106" t="str">
        <f t="shared" si="16"/>
        <v/>
      </c>
      <c r="CY29" s="106" t="str">
        <f t="shared" si="16"/>
        <v/>
      </c>
      <c r="CZ29" s="106" t="str">
        <f t="shared" si="16"/>
        <v/>
      </c>
      <c r="DA29" s="106" t="str">
        <f t="shared" si="16"/>
        <v/>
      </c>
      <c r="DB29" s="106" t="str">
        <f t="shared" si="16"/>
        <v/>
      </c>
      <c r="DC29" s="106" t="str">
        <f t="shared" si="16"/>
        <v/>
      </c>
      <c r="DD29" s="106" t="str">
        <f t="shared" si="16"/>
        <v/>
      </c>
      <c r="DE29" s="106" t="str">
        <f t="shared" si="16"/>
        <v/>
      </c>
      <c r="DF29" s="106" t="str">
        <f t="shared" si="16"/>
        <v/>
      </c>
      <c r="DG29" s="106" t="str">
        <f t="shared" si="16"/>
        <v/>
      </c>
      <c r="DH29" s="106" t="str">
        <f t="shared" si="16"/>
        <v/>
      </c>
    </row>
    <row r="30" s="1" customFormat="1" spans="1:112">
      <c r="A30" s="6"/>
      <c r="B30" s="29"/>
      <c r="C30" s="35"/>
      <c r="D30" s="35"/>
      <c r="E30" s="43" t="s">
        <v>59</v>
      </c>
      <c r="F30" s="36"/>
      <c r="G30" s="42"/>
      <c r="H30" s="47" t="s">
        <v>10</v>
      </c>
      <c r="I30" s="69">
        <v>43179</v>
      </c>
      <c r="J30" s="69">
        <v>43179</v>
      </c>
      <c r="K30" s="74">
        <v>0.3</v>
      </c>
      <c r="L30" s="71"/>
      <c r="M30" s="72"/>
      <c r="N30" s="72"/>
      <c r="O30" s="69"/>
      <c r="P30" s="72"/>
      <c r="Q30" s="103"/>
      <c r="R30" s="71"/>
      <c r="S30" s="105"/>
      <c r="T30" s="105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15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H30" s="106"/>
    </row>
    <row r="31" s="1" customFormat="1" spans="1:112">
      <c r="A31" s="6"/>
      <c r="B31" s="29"/>
      <c r="C31" s="35"/>
      <c r="D31" s="35"/>
      <c r="E31" s="43" t="s">
        <v>60</v>
      </c>
      <c r="F31" s="46"/>
      <c r="G31" s="42"/>
      <c r="H31" s="47" t="s">
        <v>10</v>
      </c>
      <c r="I31" s="69">
        <v>43179</v>
      </c>
      <c r="J31" s="69">
        <v>43179</v>
      </c>
      <c r="K31" s="70">
        <v>0.3</v>
      </c>
      <c r="L31" s="71"/>
      <c r="M31" s="78"/>
      <c r="N31" s="78"/>
      <c r="O31" s="69"/>
      <c r="P31" s="72"/>
      <c r="Q31" s="103"/>
      <c r="R31" s="71"/>
      <c r="S31" s="105" t="str">
        <f>IF(P31&lt;&gt;"-",IF(P31="","",P31-O31),"-")</f>
        <v/>
      </c>
      <c r="T31" s="105">
        <f>(L31-R31)*K31</f>
        <v>0</v>
      </c>
      <c r="U31" s="106" t="str">
        <f t="shared" si="15"/>
        <v/>
      </c>
      <c r="V31" s="106" t="str">
        <f t="shared" si="15"/>
        <v/>
      </c>
      <c r="W31" s="106" t="str">
        <f t="shared" si="15"/>
        <v/>
      </c>
      <c r="X31" s="106" t="str">
        <f t="shared" si="15"/>
        <v/>
      </c>
      <c r="Y31" s="106" t="str">
        <f t="shared" si="15"/>
        <v/>
      </c>
      <c r="Z31" s="106" t="str">
        <f t="shared" si="15"/>
        <v/>
      </c>
      <c r="AA31" s="106" t="str">
        <f t="shared" si="15"/>
        <v/>
      </c>
      <c r="AB31" s="106" t="str">
        <f t="shared" si="15"/>
        <v/>
      </c>
      <c r="AC31" s="106" t="str">
        <f t="shared" si="15"/>
        <v/>
      </c>
      <c r="AD31" s="106" t="str">
        <f t="shared" si="15"/>
        <v/>
      </c>
      <c r="AE31" s="106" t="str">
        <f t="shared" si="15"/>
        <v/>
      </c>
      <c r="AF31" s="106" t="str">
        <f t="shared" si="15"/>
        <v/>
      </c>
      <c r="AG31" s="106" t="str">
        <f t="shared" si="15"/>
        <v/>
      </c>
      <c r="AH31" s="106" t="str">
        <f t="shared" si="15"/>
        <v/>
      </c>
      <c r="AI31" s="106" t="str">
        <f t="shared" si="15"/>
        <v/>
      </c>
      <c r="AJ31" s="106" t="str">
        <f t="shared" si="15"/>
        <v/>
      </c>
      <c r="AK31" s="106" t="str">
        <f t="shared" si="15"/>
        <v/>
      </c>
      <c r="AL31" s="106" t="str">
        <f t="shared" si="15"/>
        <v/>
      </c>
      <c r="AM31" s="106" t="str">
        <f t="shared" si="15"/>
        <v/>
      </c>
      <c r="AN31" s="106" t="str">
        <f t="shared" si="15"/>
        <v/>
      </c>
      <c r="AO31" s="106" t="str">
        <f t="shared" si="15"/>
        <v/>
      </c>
      <c r="AP31" s="106" t="str">
        <f t="shared" si="15"/>
        <v/>
      </c>
      <c r="AQ31" s="106" t="str">
        <f t="shared" si="15"/>
        <v/>
      </c>
      <c r="AR31" s="106" t="str">
        <f t="shared" si="15"/>
        <v/>
      </c>
      <c r="AS31" s="106" t="str">
        <f t="shared" si="15"/>
        <v/>
      </c>
      <c r="AT31" s="106" t="str">
        <f t="shared" si="15"/>
        <v/>
      </c>
      <c r="AU31" s="106" t="str">
        <f t="shared" si="15"/>
        <v/>
      </c>
      <c r="AV31" s="106" t="str">
        <f t="shared" si="15"/>
        <v/>
      </c>
      <c r="AW31" s="106" t="str">
        <f t="shared" si="15"/>
        <v/>
      </c>
      <c r="AX31" s="106" t="str">
        <f t="shared" si="15"/>
        <v/>
      </c>
      <c r="AY31" s="106" t="str">
        <f t="shared" si="15"/>
        <v/>
      </c>
      <c r="AZ31" s="106" t="str">
        <f t="shared" si="15"/>
        <v/>
      </c>
      <c r="BA31" s="106" t="str">
        <f t="shared" si="15"/>
        <v/>
      </c>
      <c r="BB31" s="106" t="str">
        <f t="shared" si="15"/>
        <v/>
      </c>
      <c r="BC31" s="106" t="str">
        <f t="shared" si="15"/>
        <v/>
      </c>
      <c r="BD31" s="106" t="str">
        <f t="shared" si="15"/>
        <v/>
      </c>
      <c r="BE31" s="106" t="str">
        <f t="shared" si="15"/>
        <v/>
      </c>
      <c r="BF31" s="106" t="str">
        <f t="shared" si="15"/>
        <v/>
      </c>
      <c r="BG31" s="106" t="str">
        <f t="shared" si="15"/>
        <v/>
      </c>
      <c r="BH31" s="106" t="str">
        <f t="shared" si="15"/>
        <v/>
      </c>
      <c r="BI31" s="106" t="str">
        <f t="shared" si="15"/>
        <v/>
      </c>
      <c r="BJ31" s="115" t="str">
        <f t="shared" si="15"/>
        <v/>
      </c>
      <c r="BK31" s="106" t="str">
        <f t="shared" si="15"/>
        <v/>
      </c>
      <c r="BL31" s="106" t="str">
        <f t="shared" si="15"/>
        <v/>
      </c>
      <c r="BM31" s="106" t="str">
        <f t="shared" si="15"/>
        <v/>
      </c>
      <c r="BN31" s="106" t="str">
        <f t="shared" si="15"/>
        <v/>
      </c>
      <c r="BO31" s="106" t="str">
        <f t="shared" si="15"/>
        <v/>
      </c>
      <c r="BP31" s="106" t="str">
        <f t="shared" si="15"/>
        <v/>
      </c>
      <c r="BQ31" s="106" t="str">
        <f t="shared" si="15"/>
        <v/>
      </c>
      <c r="BR31" s="106" t="str">
        <f t="shared" si="15"/>
        <v/>
      </c>
      <c r="BS31" s="106" t="str">
        <f t="shared" si="15"/>
        <v/>
      </c>
      <c r="BT31" s="106" t="str">
        <f t="shared" si="15"/>
        <v/>
      </c>
      <c r="BU31" s="106" t="str">
        <f t="shared" si="15"/>
        <v/>
      </c>
      <c r="BV31" s="106" t="str">
        <f t="shared" si="15"/>
        <v/>
      </c>
      <c r="BW31" s="106" t="str">
        <f t="shared" si="15"/>
        <v/>
      </c>
      <c r="BX31" s="106" t="str">
        <f t="shared" si="15"/>
        <v/>
      </c>
      <c r="BY31" s="106" t="str">
        <f t="shared" si="15"/>
        <v/>
      </c>
      <c r="BZ31" s="106" t="str">
        <f t="shared" si="15"/>
        <v/>
      </c>
      <c r="CA31" s="106" t="str">
        <f t="shared" si="15"/>
        <v/>
      </c>
      <c r="CB31" s="106" t="str">
        <f t="shared" si="15"/>
        <v/>
      </c>
      <c r="CC31" s="106" t="str">
        <f t="shared" si="15"/>
        <v/>
      </c>
      <c r="CD31" s="106" t="str">
        <f t="shared" si="15"/>
        <v/>
      </c>
      <c r="CE31" s="106" t="str">
        <f t="shared" si="15"/>
        <v/>
      </c>
      <c r="CF31" s="106" t="str">
        <f t="shared" si="15"/>
        <v/>
      </c>
      <c r="CG31" s="106" t="str">
        <f t="shared" si="16"/>
        <v/>
      </c>
      <c r="CH31" s="106" t="str">
        <f t="shared" si="16"/>
        <v/>
      </c>
      <c r="CI31" s="106" t="str">
        <f t="shared" si="16"/>
        <v/>
      </c>
      <c r="CJ31" s="106" t="str">
        <f t="shared" si="16"/>
        <v/>
      </c>
      <c r="CK31" s="106" t="str">
        <f t="shared" si="16"/>
        <v/>
      </c>
      <c r="CL31" s="106" t="str">
        <f t="shared" si="16"/>
        <v/>
      </c>
      <c r="CM31" s="106" t="str">
        <f t="shared" si="16"/>
        <v/>
      </c>
      <c r="CN31" s="106" t="str">
        <f t="shared" si="16"/>
        <v/>
      </c>
      <c r="CO31" s="106" t="str">
        <f t="shared" si="16"/>
        <v/>
      </c>
      <c r="CP31" s="106" t="str">
        <f t="shared" si="16"/>
        <v/>
      </c>
      <c r="CQ31" s="106" t="str">
        <f t="shared" si="16"/>
        <v/>
      </c>
      <c r="CR31" s="106" t="str">
        <f t="shared" si="16"/>
        <v/>
      </c>
      <c r="CS31" s="106" t="str">
        <f t="shared" si="16"/>
        <v/>
      </c>
      <c r="CT31" s="106" t="str">
        <f t="shared" si="16"/>
        <v/>
      </c>
      <c r="CU31" s="106" t="str">
        <f t="shared" si="16"/>
        <v/>
      </c>
      <c r="CV31" s="106" t="str">
        <f t="shared" si="16"/>
        <v/>
      </c>
      <c r="CW31" s="106" t="str">
        <f t="shared" si="16"/>
        <v/>
      </c>
      <c r="CX31" s="106" t="str">
        <f t="shared" si="16"/>
        <v/>
      </c>
      <c r="CY31" s="106" t="str">
        <f t="shared" si="16"/>
        <v/>
      </c>
      <c r="CZ31" s="106" t="str">
        <f t="shared" si="16"/>
        <v/>
      </c>
      <c r="DA31" s="106" t="str">
        <f t="shared" si="16"/>
        <v/>
      </c>
      <c r="DB31" s="106" t="str">
        <f t="shared" si="16"/>
        <v/>
      </c>
      <c r="DC31" s="106" t="str">
        <f t="shared" si="16"/>
        <v/>
      </c>
      <c r="DD31" s="106" t="str">
        <f t="shared" si="16"/>
        <v/>
      </c>
      <c r="DE31" s="106" t="str">
        <f t="shared" si="16"/>
        <v/>
      </c>
      <c r="DF31" s="106" t="str">
        <f t="shared" si="16"/>
        <v/>
      </c>
      <c r="DG31" s="106" t="str">
        <f t="shared" si="16"/>
        <v/>
      </c>
      <c r="DH31" s="106" t="str">
        <f t="shared" si="16"/>
        <v/>
      </c>
    </row>
    <row r="32" s="1" customFormat="1" spans="1:112">
      <c r="A32" s="6"/>
      <c r="B32" s="29"/>
      <c r="C32" s="35"/>
      <c r="D32" s="35"/>
      <c r="E32" s="45" t="s">
        <v>61</v>
      </c>
      <c r="F32" s="46"/>
      <c r="G32" s="42"/>
      <c r="H32" s="47" t="s">
        <v>10</v>
      </c>
      <c r="I32" s="69">
        <v>43179</v>
      </c>
      <c r="J32" s="69">
        <v>43179</v>
      </c>
      <c r="K32" s="79">
        <v>0.3</v>
      </c>
      <c r="L32" s="80"/>
      <c r="M32" s="81"/>
      <c r="N32" s="81"/>
      <c r="O32" s="82"/>
      <c r="P32" s="83"/>
      <c r="Q32" s="111"/>
      <c r="R32" s="80"/>
      <c r="S32" s="112"/>
      <c r="T32" s="113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5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</row>
    <row r="33" s="1" customFormat="1" spans="1:112">
      <c r="A33" s="6"/>
      <c r="B33" s="29"/>
      <c r="C33" s="35"/>
      <c r="D33" s="35"/>
      <c r="E33" s="45" t="s">
        <v>62</v>
      </c>
      <c r="F33" s="46"/>
      <c r="G33" s="42"/>
      <c r="H33" s="47" t="s">
        <v>10</v>
      </c>
      <c r="I33" s="69">
        <v>43180</v>
      </c>
      <c r="J33" s="69">
        <v>43180</v>
      </c>
      <c r="K33" s="79">
        <v>0.1</v>
      </c>
      <c r="L33" s="80"/>
      <c r="M33" s="81"/>
      <c r="N33" s="81"/>
      <c r="O33" s="82"/>
      <c r="P33" s="83"/>
      <c r="Q33" s="111"/>
      <c r="R33" s="80"/>
      <c r="S33" s="112"/>
      <c r="T33" s="113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5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</row>
    <row r="34" s="1" customFormat="1" spans="1:112">
      <c r="A34" s="6"/>
      <c r="B34" s="29"/>
      <c r="C34" s="35"/>
      <c r="D34" s="35"/>
      <c r="E34" s="45" t="s">
        <v>63</v>
      </c>
      <c r="F34" s="46"/>
      <c r="G34" s="42"/>
      <c r="H34" s="47" t="s">
        <v>10</v>
      </c>
      <c r="I34" s="69">
        <v>43180</v>
      </c>
      <c r="J34" s="69">
        <v>43181</v>
      </c>
      <c r="K34" s="79">
        <v>0.5</v>
      </c>
      <c r="L34" s="80"/>
      <c r="M34" s="81"/>
      <c r="N34" s="81"/>
      <c r="O34" s="82"/>
      <c r="P34" s="83"/>
      <c r="Q34" s="111"/>
      <c r="R34" s="80"/>
      <c r="S34" s="112"/>
      <c r="T34" s="113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5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</row>
    <row r="35" s="1" customFormat="1" spans="1:112">
      <c r="A35" s="6"/>
      <c r="B35" s="29"/>
      <c r="C35" s="35"/>
      <c r="D35" s="35"/>
      <c r="E35" s="45" t="s">
        <v>64</v>
      </c>
      <c r="F35" s="46"/>
      <c r="G35" s="42"/>
      <c r="H35" s="47" t="s">
        <v>10</v>
      </c>
      <c r="I35" s="69">
        <v>43182</v>
      </c>
      <c r="J35" s="69">
        <v>43182</v>
      </c>
      <c r="K35" s="79">
        <v>0.5</v>
      </c>
      <c r="L35" s="80"/>
      <c r="M35" s="81"/>
      <c r="N35" s="81"/>
      <c r="O35" s="82"/>
      <c r="P35" s="83"/>
      <c r="Q35" s="111"/>
      <c r="R35" s="80"/>
      <c r="S35" s="112"/>
      <c r="T35" s="113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5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</row>
    <row r="36" s="1" customFormat="1" spans="1:112">
      <c r="A36" s="6"/>
      <c r="B36" s="29"/>
      <c r="C36" s="35"/>
      <c r="D36" s="35"/>
      <c r="E36" s="45" t="s">
        <v>65</v>
      </c>
      <c r="F36" s="46"/>
      <c r="G36" s="42"/>
      <c r="H36" s="47" t="s">
        <v>10</v>
      </c>
      <c r="I36" s="69">
        <v>43182</v>
      </c>
      <c r="J36" s="69">
        <v>43182</v>
      </c>
      <c r="K36" s="79">
        <v>0.5</v>
      </c>
      <c r="L36" s="80"/>
      <c r="M36" s="81"/>
      <c r="N36" s="81"/>
      <c r="O36" s="82"/>
      <c r="P36" s="83"/>
      <c r="Q36" s="111"/>
      <c r="R36" s="80"/>
      <c r="S36" s="112"/>
      <c r="T36" s="113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5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</row>
    <row r="37" s="1" customFormat="1" spans="1:112">
      <c r="A37" s="6"/>
      <c r="B37" s="29"/>
      <c r="C37" s="35"/>
      <c r="D37" s="35"/>
      <c r="E37" s="45" t="s">
        <v>66</v>
      </c>
      <c r="F37" s="46"/>
      <c r="G37" s="42"/>
      <c r="H37" s="47" t="s">
        <v>10</v>
      </c>
      <c r="I37" s="69">
        <v>43189</v>
      </c>
      <c r="J37" s="69">
        <v>43189</v>
      </c>
      <c r="K37" s="79">
        <v>0.5</v>
      </c>
      <c r="L37" s="80"/>
      <c r="M37" s="81"/>
      <c r="N37" s="81"/>
      <c r="O37" s="82"/>
      <c r="P37" s="83"/>
      <c r="Q37" s="111"/>
      <c r="R37" s="80"/>
      <c r="S37" s="112"/>
      <c r="T37" s="113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5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</row>
    <row r="38" s="1" customFormat="1" spans="1:112">
      <c r="A38" s="6"/>
      <c r="B38" s="29"/>
      <c r="C38" s="35"/>
      <c r="D38" s="44"/>
      <c r="E38" s="45" t="s">
        <v>67</v>
      </c>
      <c r="F38" s="46"/>
      <c r="G38" s="42"/>
      <c r="H38" s="47" t="s">
        <v>10</v>
      </c>
      <c r="I38" s="69">
        <v>43189</v>
      </c>
      <c r="J38" s="69">
        <v>43189</v>
      </c>
      <c r="K38" s="79">
        <v>0.5</v>
      </c>
      <c r="L38" s="80"/>
      <c r="M38" s="81"/>
      <c r="N38" s="81"/>
      <c r="O38" s="82"/>
      <c r="P38" s="83"/>
      <c r="Q38" s="111"/>
      <c r="R38" s="80"/>
      <c r="S38" s="112"/>
      <c r="T38" s="113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5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</row>
    <row r="39" s="1" customFormat="1" ht="12" customHeight="1" spans="1:112">
      <c r="A39" s="6"/>
      <c r="B39" s="29"/>
      <c r="C39" s="35"/>
      <c r="D39" s="30" t="s">
        <v>68</v>
      </c>
      <c r="E39" s="45" t="s">
        <v>56</v>
      </c>
      <c r="F39" s="36"/>
      <c r="G39" s="42"/>
      <c r="H39" s="47" t="s">
        <v>10</v>
      </c>
      <c r="I39" s="69">
        <v>43185</v>
      </c>
      <c r="J39" s="69">
        <v>43186</v>
      </c>
      <c r="K39" s="79">
        <v>2</v>
      </c>
      <c r="L39" s="80"/>
      <c r="M39" s="81"/>
      <c r="N39" s="81"/>
      <c r="O39" s="82"/>
      <c r="P39" s="83"/>
      <c r="Q39" s="111"/>
      <c r="R39" s="80"/>
      <c r="S39" s="112" t="str">
        <f>IF(P39&lt;&gt;"-",IF(P39="","",P39-O39),"-")</f>
        <v/>
      </c>
      <c r="T39" s="113">
        <f>(L39-R39)*K39</f>
        <v>0</v>
      </c>
      <c r="U39" s="114" t="str">
        <f t="shared" ref="U39:CF39" si="17">IF(AND(IF($M39="",$K$2+1,$M39)&lt;=U$4,U$4&lt;=IF($P39="",IF($N39="",$K$2,$N39),$P39)),IF(AND(IF(OR($P39="─",$P39=""),$N39,$P39)=U$4,$R39=100%),"★",IF(U$4&lt;=IF($N39="",$K$2,$N39),"⇒","")),"")</f>
        <v/>
      </c>
      <c r="V39" s="114" t="str">
        <f t="shared" si="17"/>
        <v/>
      </c>
      <c r="W39" s="114" t="str">
        <f t="shared" si="17"/>
        <v/>
      </c>
      <c r="X39" s="114" t="str">
        <f t="shared" si="17"/>
        <v/>
      </c>
      <c r="Y39" s="114" t="str">
        <f t="shared" si="17"/>
        <v/>
      </c>
      <c r="Z39" s="114" t="str">
        <f t="shared" si="17"/>
        <v/>
      </c>
      <c r="AA39" s="114" t="str">
        <f t="shared" si="17"/>
        <v/>
      </c>
      <c r="AB39" s="114" t="str">
        <f t="shared" si="17"/>
        <v/>
      </c>
      <c r="AC39" s="114" t="str">
        <f t="shared" si="17"/>
        <v/>
      </c>
      <c r="AD39" s="114" t="str">
        <f t="shared" si="17"/>
        <v/>
      </c>
      <c r="AE39" s="114" t="str">
        <f t="shared" si="17"/>
        <v/>
      </c>
      <c r="AF39" s="114" t="str">
        <f t="shared" si="17"/>
        <v/>
      </c>
      <c r="AG39" s="114" t="str">
        <f t="shared" si="17"/>
        <v/>
      </c>
      <c r="AH39" s="114" t="str">
        <f t="shared" si="17"/>
        <v/>
      </c>
      <c r="AI39" s="114" t="str">
        <f t="shared" si="17"/>
        <v/>
      </c>
      <c r="AJ39" s="114" t="str">
        <f t="shared" si="17"/>
        <v/>
      </c>
      <c r="AK39" s="114" t="str">
        <f t="shared" si="17"/>
        <v/>
      </c>
      <c r="AL39" s="114" t="str">
        <f t="shared" si="17"/>
        <v/>
      </c>
      <c r="AM39" s="114" t="str">
        <f t="shared" si="17"/>
        <v/>
      </c>
      <c r="AN39" s="114" t="str">
        <f t="shared" si="17"/>
        <v/>
      </c>
      <c r="AO39" s="114" t="str">
        <f t="shared" si="17"/>
        <v/>
      </c>
      <c r="AP39" s="114" t="str">
        <f t="shared" si="17"/>
        <v/>
      </c>
      <c r="AQ39" s="114" t="str">
        <f t="shared" si="17"/>
        <v/>
      </c>
      <c r="AR39" s="114" t="str">
        <f t="shared" si="17"/>
        <v/>
      </c>
      <c r="AS39" s="114" t="str">
        <f t="shared" si="17"/>
        <v/>
      </c>
      <c r="AT39" s="114" t="str">
        <f t="shared" si="17"/>
        <v/>
      </c>
      <c r="AU39" s="114" t="str">
        <f t="shared" si="17"/>
        <v/>
      </c>
      <c r="AV39" s="114" t="str">
        <f t="shared" si="17"/>
        <v/>
      </c>
      <c r="AW39" s="114" t="str">
        <f t="shared" si="17"/>
        <v/>
      </c>
      <c r="AX39" s="114" t="str">
        <f t="shared" si="17"/>
        <v/>
      </c>
      <c r="AY39" s="114" t="str">
        <f t="shared" si="17"/>
        <v/>
      </c>
      <c r="AZ39" s="114" t="str">
        <f t="shared" si="17"/>
        <v/>
      </c>
      <c r="BA39" s="114" t="str">
        <f t="shared" si="17"/>
        <v/>
      </c>
      <c r="BB39" s="114" t="str">
        <f t="shared" si="17"/>
        <v/>
      </c>
      <c r="BC39" s="114" t="str">
        <f t="shared" si="17"/>
        <v/>
      </c>
      <c r="BD39" s="114" t="str">
        <f t="shared" si="17"/>
        <v/>
      </c>
      <c r="BE39" s="114" t="str">
        <f t="shared" si="17"/>
        <v/>
      </c>
      <c r="BF39" s="114" t="str">
        <f t="shared" si="17"/>
        <v/>
      </c>
      <c r="BG39" s="114" t="str">
        <f t="shared" si="17"/>
        <v/>
      </c>
      <c r="BH39" s="114" t="str">
        <f t="shared" si="17"/>
        <v/>
      </c>
      <c r="BI39" s="114" t="str">
        <f t="shared" si="17"/>
        <v/>
      </c>
      <c r="BJ39" s="106" t="str">
        <f t="shared" si="17"/>
        <v/>
      </c>
      <c r="BK39" s="106" t="str">
        <f t="shared" si="17"/>
        <v/>
      </c>
      <c r="BL39" s="106" t="str">
        <f t="shared" si="17"/>
        <v/>
      </c>
      <c r="BM39" s="106" t="str">
        <f t="shared" si="17"/>
        <v/>
      </c>
      <c r="BN39" s="106" t="str">
        <f t="shared" si="17"/>
        <v/>
      </c>
      <c r="BO39" s="106" t="str">
        <f t="shared" si="17"/>
        <v/>
      </c>
      <c r="BP39" s="106" t="str">
        <f t="shared" si="17"/>
        <v/>
      </c>
      <c r="BQ39" s="106" t="str">
        <f t="shared" si="17"/>
        <v/>
      </c>
      <c r="BR39" s="106" t="str">
        <f t="shared" si="17"/>
        <v/>
      </c>
      <c r="BS39" s="106" t="str">
        <f t="shared" si="17"/>
        <v/>
      </c>
      <c r="BT39" s="106" t="str">
        <f t="shared" si="17"/>
        <v/>
      </c>
      <c r="BU39" s="106" t="str">
        <f t="shared" si="17"/>
        <v/>
      </c>
      <c r="BV39" s="106" t="str">
        <f t="shared" si="17"/>
        <v/>
      </c>
      <c r="BW39" s="106" t="str">
        <f t="shared" si="17"/>
        <v/>
      </c>
      <c r="BX39" s="106" t="str">
        <f t="shared" si="17"/>
        <v/>
      </c>
      <c r="BY39" s="106" t="str">
        <f t="shared" si="17"/>
        <v/>
      </c>
      <c r="BZ39" s="106" t="str">
        <f t="shared" si="17"/>
        <v/>
      </c>
      <c r="CA39" s="106" t="str">
        <f t="shared" si="17"/>
        <v/>
      </c>
      <c r="CB39" s="106" t="str">
        <f t="shared" si="17"/>
        <v/>
      </c>
      <c r="CC39" s="106" t="str">
        <f t="shared" si="17"/>
        <v/>
      </c>
      <c r="CD39" s="106" t="str">
        <f t="shared" si="17"/>
        <v/>
      </c>
      <c r="CE39" s="106" t="str">
        <f t="shared" si="17"/>
        <v/>
      </c>
      <c r="CF39" s="106" t="str">
        <f t="shared" si="17"/>
        <v/>
      </c>
      <c r="CG39" s="106" t="str">
        <f t="shared" ref="CG39:DH39" si="18">IF(AND(IF($M39="",$K$2+1,$M39)&lt;=CG$4,CG$4&lt;=IF($P39="",IF($N39="",$K$2,$N39),$P39)),IF(AND(IF(OR($P39="─",$P39=""),$N39,$P39)=CG$4,$R39=100%),"★",IF(CG$4&lt;=IF($N39="",$K$2,$N39),"⇒","")),"")</f>
        <v/>
      </c>
      <c r="CH39" s="106" t="str">
        <f t="shared" si="18"/>
        <v/>
      </c>
      <c r="CI39" s="106" t="str">
        <f t="shared" si="18"/>
        <v/>
      </c>
      <c r="CJ39" s="106" t="str">
        <f t="shared" si="18"/>
        <v/>
      </c>
      <c r="CK39" s="106" t="str">
        <f t="shared" si="18"/>
        <v/>
      </c>
      <c r="CL39" s="106" t="str">
        <f t="shared" si="18"/>
        <v/>
      </c>
      <c r="CM39" s="106" t="str">
        <f t="shared" si="18"/>
        <v/>
      </c>
      <c r="CN39" s="106" t="str">
        <f t="shared" si="18"/>
        <v/>
      </c>
      <c r="CO39" s="106" t="str">
        <f t="shared" si="18"/>
        <v/>
      </c>
      <c r="CP39" s="106" t="str">
        <f t="shared" si="18"/>
        <v/>
      </c>
      <c r="CQ39" s="106" t="str">
        <f t="shared" si="18"/>
        <v/>
      </c>
      <c r="CR39" s="106" t="str">
        <f t="shared" si="18"/>
        <v/>
      </c>
      <c r="CS39" s="106" t="str">
        <f t="shared" si="18"/>
        <v/>
      </c>
      <c r="CT39" s="106" t="str">
        <f t="shared" si="18"/>
        <v/>
      </c>
      <c r="CU39" s="106" t="str">
        <f t="shared" si="18"/>
        <v/>
      </c>
      <c r="CV39" s="106" t="str">
        <f t="shared" si="18"/>
        <v/>
      </c>
      <c r="CW39" s="106" t="str">
        <f t="shared" si="18"/>
        <v/>
      </c>
      <c r="CX39" s="106" t="str">
        <f t="shared" si="18"/>
        <v/>
      </c>
      <c r="CY39" s="106" t="str">
        <f t="shared" si="18"/>
        <v/>
      </c>
      <c r="CZ39" s="106" t="str">
        <f t="shared" si="18"/>
        <v/>
      </c>
      <c r="DA39" s="106" t="str">
        <f t="shared" si="18"/>
        <v/>
      </c>
      <c r="DB39" s="106" t="str">
        <f t="shared" si="18"/>
        <v/>
      </c>
      <c r="DC39" s="106" t="str">
        <f t="shared" si="18"/>
        <v/>
      </c>
      <c r="DD39" s="106" t="str">
        <f t="shared" si="18"/>
        <v/>
      </c>
      <c r="DE39" s="106" t="str">
        <f t="shared" si="18"/>
        <v/>
      </c>
      <c r="DF39" s="106" t="str">
        <f t="shared" si="18"/>
        <v/>
      </c>
      <c r="DG39" s="106" t="str">
        <f t="shared" si="18"/>
        <v/>
      </c>
      <c r="DH39" s="106" t="str">
        <f t="shared" si="18"/>
        <v/>
      </c>
    </row>
    <row r="40" s="1" customFormat="1" ht="12" customHeight="1" spans="1:112">
      <c r="A40" s="6"/>
      <c r="B40" s="29"/>
      <c r="C40" s="35"/>
      <c r="D40" s="35"/>
      <c r="E40" s="45" t="s">
        <v>57</v>
      </c>
      <c r="F40" s="36"/>
      <c r="G40" s="42"/>
      <c r="H40" s="47" t="s">
        <v>10</v>
      </c>
      <c r="I40" s="69">
        <v>43187</v>
      </c>
      <c r="J40" s="69">
        <v>43187</v>
      </c>
      <c r="K40" s="79">
        <v>0.25</v>
      </c>
      <c r="L40" s="71"/>
      <c r="M40" s="81"/>
      <c r="N40" s="81"/>
      <c r="O40" s="82"/>
      <c r="P40" s="83"/>
      <c r="Q40" s="111"/>
      <c r="R40" s="80"/>
      <c r="S40" s="112" t="str">
        <f>IF(P40&lt;&gt;"-",IF(P40="","",P40-O40),"-")</f>
        <v/>
      </c>
      <c r="T40" s="113">
        <f>(L40-R40)*K40</f>
        <v>0</v>
      </c>
      <c r="U40" s="114" t="str">
        <f t="shared" ref="U40:CE42" si="19">IF(AND(IF($M40="",$K$2+1,$M40)&lt;=U$4,U$4&lt;=IF($P40="",IF($N40="",$K$2,$N40),$P40)),IF(AND(IF(OR($P40="─",$P40=""),$N40,$P40)=U$4,$R40=100%),"★",IF(U$4&lt;=IF($N40="",$K$2,$N40),"⇒","")),"")</f>
        <v/>
      </c>
      <c r="V40" s="114" t="str">
        <f t="shared" si="19"/>
        <v/>
      </c>
      <c r="W40" s="114" t="str">
        <f t="shared" si="19"/>
        <v/>
      </c>
      <c r="X40" s="114" t="str">
        <f t="shared" si="19"/>
        <v/>
      </c>
      <c r="Y40" s="114" t="str">
        <f t="shared" si="19"/>
        <v/>
      </c>
      <c r="Z40" s="114" t="str">
        <f t="shared" si="19"/>
        <v/>
      </c>
      <c r="AA40" s="114" t="str">
        <f t="shared" si="19"/>
        <v/>
      </c>
      <c r="AB40" s="114" t="str">
        <f t="shared" si="19"/>
        <v/>
      </c>
      <c r="AC40" s="114" t="str">
        <f t="shared" si="19"/>
        <v/>
      </c>
      <c r="AD40" s="114" t="str">
        <f t="shared" si="19"/>
        <v/>
      </c>
      <c r="AE40" s="114" t="str">
        <f t="shared" si="19"/>
        <v/>
      </c>
      <c r="AF40" s="114" t="str">
        <f t="shared" si="19"/>
        <v/>
      </c>
      <c r="AG40" s="114" t="str">
        <f t="shared" si="19"/>
        <v/>
      </c>
      <c r="AH40" s="114" t="str">
        <f t="shared" si="19"/>
        <v/>
      </c>
      <c r="AI40" s="114" t="str">
        <f t="shared" si="19"/>
        <v/>
      </c>
      <c r="AJ40" s="114" t="str">
        <f t="shared" si="19"/>
        <v/>
      </c>
      <c r="AK40" s="114" t="str">
        <f t="shared" si="19"/>
        <v/>
      </c>
      <c r="AL40" s="114" t="str">
        <f t="shared" si="19"/>
        <v/>
      </c>
      <c r="AM40" s="114" t="str">
        <f t="shared" si="19"/>
        <v/>
      </c>
      <c r="AN40" s="114" t="str">
        <f t="shared" si="19"/>
        <v/>
      </c>
      <c r="AO40" s="114" t="str">
        <f t="shared" si="19"/>
        <v/>
      </c>
      <c r="AP40" s="114" t="str">
        <f t="shared" si="19"/>
        <v/>
      </c>
      <c r="AQ40" s="114" t="str">
        <f t="shared" si="19"/>
        <v/>
      </c>
      <c r="AR40" s="114" t="str">
        <f t="shared" si="19"/>
        <v/>
      </c>
      <c r="AS40" s="114" t="str">
        <f t="shared" si="19"/>
        <v/>
      </c>
      <c r="AT40" s="114" t="str">
        <f t="shared" si="19"/>
        <v/>
      </c>
      <c r="AU40" s="114" t="str">
        <f t="shared" si="19"/>
        <v/>
      </c>
      <c r="AV40" s="114" t="str">
        <f t="shared" si="19"/>
        <v/>
      </c>
      <c r="AW40" s="114" t="str">
        <f t="shared" si="19"/>
        <v/>
      </c>
      <c r="AX40" s="114" t="str">
        <f t="shared" si="19"/>
        <v/>
      </c>
      <c r="AY40" s="114" t="str">
        <f t="shared" si="19"/>
        <v/>
      </c>
      <c r="AZ40" s="114" t="str">
        <f t="shared" si="19"/>
        <v/>
      </c>
      <c r="BA40" s="114" t="str">
        <f t="shared" si="19"/>
        <v/>
      </c>
      <c r="BB40" s="114" t="str">
        <f t="shared" si="19"/>
        <v/>
      </c>
      <c r="BC40" s="114" t="str">
        <f t="shared" si="19"/>
        <v/>
      </c>
      <c r="BD40" s="114" t="str">
        <f t="shared" si="19"/>
        <v/>
      </c>
      <c r="BE40" s="114" t="str">
        <f t="shared" si="19"/>
        <v/>
      </c>
      <c r="BF40" s="114" t="str">
        <f t="shared" si="19"/>
        <v/>
      </c>
      <c r="BG40" s="114" t="str">
        <f t="shared" si="19"/>
        <v/>
      </c>
      <c r="BH40" s="114" t="str">
        <f t="shared" si="19"/>
        <v/>
      </c>
      <c r="BI40" s="114" t="str">
        <f t="shared" si="19"/>
        <v/>
      </c>
      <c r="BJ40" s="106" t="str">
        <f t="shared" si="19"/>
        <v/>
      </c>
      <c r="BK40" s="106" t="str">
        <f t="shared" si="19"/>
        <v/>
      </c>
      <c r="BL40" s="106" t="str">
        <f t="shared" si="19"/>
        <v/>
      </c>
      <c r="BM40" s="106" t="str">
        <f t="shared" si="19"/>
        <v/>
      </c>
      <c r="BN40" s="106" t="str">
        <f t="shared" si="19"/>
        <v/>
      </c>
      <c r="BO40" s="106" t="str">
        <f t="shared" si="19"/>
        <v/>
      </c>
      <c r="BP40" s="106" t="str">
        <f t="shared" si="19"/>
        <v/>
      </c>
      <c r="BQ40" s="106" t="str">
        <f t="shared" si="19"/>
        <v/>
      </c>
      <c r="BR40" s="106" t="str">
        <f t="shared" si="19"/>
        <v/>
      </c>
      <c r="BS40" s="106" t="str">
        <f t="shared" si="19"/>
        <v/>
      </c>
      <c r="BT40" s="106" t="str">
        <f t="shared" si="19"/>
        <v/>
      </c>
      <c r="BU40" s="106" t="str">
        <f t="shared" si="19"/>
        <v/>
      </c>
      <c r="BV40" s="106" t="str">
        <f t="shared" si="19"/>
        <v/>
      </c>
      <c r="BW40" s="106" t="str">
        <f t="shared" si="19"/>
        <v/>
      </c>
      <c r="BX40" s="106" t="str">
        <f t="shared" si="19"/>
        <v/>
      </c>
      <c r="BY40" s="106" t="str">
        <f t="shared" si="19"/>
        <v/>
      </c>
      <c r="BZ40" s="106" t="str">
        <f t="shared" si="19"/>
        <v/>
      </c>
      <c r="CA40" s="106" t="str">
        <f t="shared" si="19"/>
        <v/>
      </c>
      <c r="CB40" s="106" t="str">
        <f t="shared" si="19"/>
        <v/>
      </c>
      <c r="CC40" s="106" t="str">
        <f t="shared" si="19"/>
        <v/>
      </c>
      <c r="CD40" s="106" t="str">
        <f t="shared" si="19"/>
        <v/>
      </c>
      <c r="CE40" s="106" t="str">
        <f t="shared" si="19"/>
        <v/>
      </c>
      <c r="CF40" s="106" t="str">
        <f t="shared" ref="CF40:DH40" si="20">IF(AND(IF($M40="",$K$2+1,$M40)&lt;=CF$4,CF$4&lt;=IF($P40="",IF($N40="",$K$2,$N40),$P40)),IF(AND(IF(OR($P40="─",$P40=""),$N40,$P40)=CF$4,$R40=100%),"★",IF(CF$4&lt;=IF($N40="",$K$2,$N40),"⇒","")),"")</f>
        <v/>
      </c>
      <c r="CG40" s="106" t="str">
        <f t="shared" si="20"/>
        <v/>
      </c>
      <c r="CH40" s="106" t="str">
        <f t="shared" si="20"/>
        <v/>
      </c>
      <c r="CI40" s="106" t="str">
        <f t="shared" si="20"/>
        <v/>
      </c>
      <c r="CJ40" s="106" t="str">
        <f t="shared" si="20"/>
        <v/>
      </c>
      <c r="CK40" s="106" t="str">
        <f t="shared" si="20"/>
        <v/>
      </c>
      <c r="CL40" s="106" t="str">
        <f t="shared" si="20"/>
        <v/>
      </c>
      <c r="CM40" s="106" t="str">
        <f t="shared" si="20"/>
        <v/>
      </c>
      <c r="CN40" s="106" t="str">
        <f t="shared" si="20"/>
        <v/>
      </c>
      <c r="CO40" s="106" t="str">
        <f t="shared" si="20"/>
        <v/>
      </c>
      <c r="CP40" s="106" t="str">
        <f t="shared" si="20"/>
        <v/>
      </c>
      <c r="CQ40" s="106" t="str">
        <f t="shared" si="20"/>
        <v/>
      </c>
      <c r="CR40" s="106" t="str">
        <f t="shared" si="20"/>
        <v/>
      </c>
      <c r="CS40" s="106" t="str">
        <f t="shared" si="20"/>
        <v/>
      </c>
      <c r="CT40" s="106" t="str">
        <f t="shared" si="20"/>
        <v/>
      </c>
      <c r="CU40" s="106" t="str">
        <f t="shared" si="20"/>
        <v/>
      </c>
      <c r="CV40" s="106" t="str">
        <f t="shared" si="20"/>
        <v/>
      </c>
      <c r="CW40" s="106" t="str">
        <f t="shared" si="20"/>
        <v/>
      </c>
      <c r="CX40" s="106" t="str">
        <f t="shared" si="20"/>
        <v/>
      </c>
      <c r="CY40" s="106" t="str">
        <f t="shared" si="20"/>
        <v/>
      </c>
      <c r="CZ40" s="106" t="str">
        <f t="shared" si="20"/>
        <v/>
      </c>
      <c r="DA40" s="106" t="str">
        <f t="shared" si="20"/>
        <v/>
      </c>
      <c r="DB40" s="106" t="str">
        <f t="shared" si="20"/>
        <v/>
      </c>
      <c r="DC40" s="106" t="str">
        <f t="shared" si="20"/>
        <v/>
      </c>
      <c r="DD40" s="106" t="str">
        <f t="shared" si="20"/>
        <v/>
      </c>
      <c r="DE40" s="106" t="str">
        <f t="shared" si="20"/>
        <v/>
      </c>
      <c r="DF40" s="106" t="str">
        <f t="shared" si="20"/>
        <v/>
      </c>
      <c r="DG40" s="106" t="str">
        <f t="shared" si="20"/>
        <v/>
      </c>
      <c r="DH40" s="106" t="str">
        <f t="shared" si="20"/>
        <v/>
      </c>
    </row>
    <row r="41" s="1" customFormat="1" ht="12" customHeight="1" spans="1:112">
      <c r="A41" s="6"/>
      <c r="B41" s="29"/>
      <c r="C41" s="35"/>
      <c r="D41" s="35"/>
      <c r="E41" s="45" t="s">
        <v>58</v>
      </c>
      <c r="F41" s="36"/>
      <c r="G41" s="42"/>
      <c r="H41" s="47" t="s">
        <v>10</v>
      </c>
      <c r="I41" s="69">
        <v>43187</v>
      </c>
      <c r="J41" s="69">
        <v>43187</v>
      </c>
      <c r="K41" s="79">
        <v>0.25</v>
      </c>
      <c r="L41" s="71"/>
      <c r="M41" s="81"/>
      <c r="N41" s="81"/>
      <c r="O41" s="82"/>
      <c r="P41" s="83"/>
      <c r="Q41" s="111"/>
      <c r="R41" s="80"/>
      <c r="S41" s="112" t="str">
        <f>IF(P41&lt;&gt;"-",IF(P41="","",P41-O41),"-")</f>
        <v/>
      </c>
      <c r="T41" s="113">
        <f>(L41-R41)*K41</f>
        <v>0</v>
      </c>
      <c r="U41" s="114" t="str">
        <f t="shared" si="19"/>
        <v/>
      </c>
      <c r="V41" s="114" t="str">
        <f t="shared" si="19"/>
        <v/>
      </c>
      <c r="W41" s="114" t="str">
        <f t="shared" si="19"/>
        <v/>
      </c>
      <c r="X41" s="114" t="str">
        <f t="shared" si="19"/>
        <v/>
      </c>
      <c r="Y41" s="114" t="str">
        <f t="shared" si="19"/>
        <v/>
      </c>
      <c r="Z41" s="114" t="str">
        <f t="shared" si="19"/>
        <v/>
      </c>
      <c r="AA41" s="114" t="str">
        <f t="shared" si="19"/>
        <v/>
      </c>
      <c r="AB41" s="114" t="str">
        <f t="shared" si="19"/>
        <v/>
      </c>
      <c r="AC41" s="114" t="str">
        <f t="shared" si="19"/>
        <v/>
      </c>
      <c r="AD41" s="114" t="str">
        <f t="shared" si="19"/>
        <v/>
      </c>
      <c r="AE41" s="114" t="str">
        <f t="shared" si="19"/>
        <v/>
      </c>
      <c r="AF41" s="114" t="str">
        <f t="shared" si="19"/>
        <v/>
      </c>
      <c r="AG41" s="114" t="str">
        <f t="shared" si="19"/>
        <v/>
      </c>
      <c r="AH41" s="114" t="str">
        <f t="shared" si="19"/>
        <v/>
      </c>
      <c r="AI41" s="114" t="str">
        <f t="shared" si="19"/>
        <v/>
      </c>
      <c r="AJ41" s="114" t="str">
        <f t="shared" si="19"/>
        <v/>
      </c>
      <c r="AK41" s="114" t="str">
        <f t="shared" si="19"/>
        <v/>
      </c>
      <c r="AL41" s="114" t="str">
        <f t="shared" si="19"/>
        <v/>
      </c>
      <c r="AM41" s="114" t="str">
        <f t="shared" si="19"/>
        <v/>
      </c>
      <c r="AN41" s="114" t="str">
        <f t="shared" si="19"/>
        <v/>
      </c>
      <c r="AO41" s="114" t="str">
        <f t="shared" si="19"/>
        <v/>
      </c>
      <c r="AP41" s="114" t="str">
        <f t="shared" si="19"/>
        <v/>
      </c>
      <c r="AQ41" s="114" t="str">
        <f t="shared" si="19"/>
        <v/>
      </c>
      <c r="AR41" s="114" t="str">
        <f t="shared" si="19"/>
        <v/>
      </c>
      <c r="AS41" s="114" t="str">
        <f t="shared" si="19"/>
        <v/>
      </c>
      <c r="AT41" s="114" t="str">
        <f t="shared" si="19"/>
        <v/>
      </c>
      <c r="AU41" s="114" t="str">
        <f t="shared" si="19"/>
        <v/>
      </c>
      <c r="AV41" s="114" t="str">
        <f t="shared" si="19"/>
        <v/>
      </c>
      <c r="AW41" s="114" t="str">
        <f t="shared" si="19"/>
        <v/>
      </c>
      <c r="AX41" s="114" t="str">
        <f t="shared" si="19"/>
        <v/>
      </c>
      <c r="AY41" s="114" t="str">
        <f t="shared" si="19"/>
        <v/>
      </c>
      <c r="AZ41" s="114" t="str">
        <f t="shared" si="19"/>
        <v/>
      </c>
      <c r="BA41" s="114" t="str">
        <f t="shared" si="19"/>
        <v/>
      </c>
      <c r="BB41" s="114" t="str">
        <f t="shared" si="19"/>
        <v/>
      </c>
      <c r="BC41" s="114" t="str">
        <f t="shared" si="19"/>
        <v/>
      </c>
      <c r="BD41" s="114" t="str">
        <f t="shared" si="19"/>
        <v/>
      </c>
      <c r="BE41" s="114" t="str">
        <f t="shared" si="19"/>
        <v/>
      </c>
      <c r="BF41" s="114" t="str">
        <f t="shared" si="19"/>
        <v/>
      </c>
      <c r="BG41" s="114" t="str">
        <f t="shared" si="19"/>
        <v/>
      </c>
      <c r="BH41" s="114" t="str">
        <f t="shared" si="19"/>
        <v/>
      </c>
      <c r="BI41" s="114" t="str">
        <f t="shared" si="19"/>
        <v/>
      </c>
      <c r="BJ41" s="106" t="str">
        <f t="shared" si="19"/>
        <v/>
      </c>
      <c r="BK41" s="106" t="str">
        <f t="shared" si="19"/>
        <v/>
      </c>
      <c r="BL41" s="106" t="str">
        <f t="shared" si="19"/>
        <v/>
      </c>
      <c r="BM41" s="106" t="str">
        <f t="shared" si="19"/>
        <v/>
      </c>
      <c r="BN41" s="106" t="str">
        <f t="shared" si="19"/>
        <v/>
      </c>
      <c r="BO41" s="106" t="str">
        <f t="shared" si="19"/>
        <v/>
      </c>
      <c r="BP41" s="106" t="str">
        <f t="shared" si="19"/>
        <v/>
      </c>
      <c r="BQ41" s="106" t="str">
        <f t="shared" si="19"/>
        <v/>
      </c>
      <c r="BR41" s="106" t="str">
        <f t="shared" si="19"/>
        <v/>
      </c>
      <c r="BS41" s="106" t="str">
        <f t="shared" si="19"/>
        <v/>
      </c>
      <c r="BT41" s="106" t="str">
        <f t="shared" si="19"/>
        <v/>
      </c>
      <c r="BU41" s="106" t="str">
        <f t="shared" si="19"/>
        <v/>
      </c>
      <c r="BV41" s="106" t="str">
        <f t="shared" si="19"/>
        <v/>
      </c>
      <c r="BW41" s="106" t="str">
        <f t="shared" si="19"/>
        <v/>
      </c>
      <c r="BX41" s="106" t="str">
        <f t="shared" si="19"/>
        <v/>
      </c>
      <c r="BY41" s="106" t="str">
        <f t="shared" si="19"/>
        <v/>
      </c>
      <c r="BZ41" s="106" t="str">
        <f t="shared" si="19"/>
        <v/>
      </c>
      <c r="CA41" s="106" t="str">
        <f t="shared" si="19"/>
        <v/>
      </c>
      <c r="CB41" s="106" t="str">
        <f t="shared" si="19"/>
        <v/>
      </c>
      <c r="CC41" s="106" t="str">
        <f t="shared" si="19"/>
        <v/>
      </c>
      <c r="CD41" s="106" t="str">
        <f t="shared" si="19"/>
        <v/>
      </c>
      <c r="CE41" s="106" t="str">
        <f t="shared" si="19"/>
        <v/>
      </c>
      <c r="CF41" s="106" t="str">
        <f t="shared" ref="CF41:DH41" si="21">IF(AND(IF($M41="",$K$2+1,$M41)&lt;=CF$4,CF$4&lt;=IF($P41="",IF($N41="",$K$2,$N41),$P41)),IF(AND(IF(OR($P41="─",$P41=""),$N41,$P41)=CF$4,$R41=100%),"★",IF(CF$4&lt;=IF($N41="",$K$2,$N41),"⇒","")),"")</f>
        <v/>
      </c>
      <c r="CG41" s="106" t="str">
        <f t="shared" si="21"/>
        <v/>
      </c>
      <c r="CH41" s="106" t="str">
        <f t="shared" si="21"/>
        <v/>
      </c>
      <c r="CI41" s="106" t="str">
        <f t="shared" si="21"/>
        <v/>
      </c>
      <c r="CJ41" s="106" t="str">
        <f t="shared" si="21"/>
        <v/>
      </c>
      <c r="CK41" s="106" t="str">
        <f t="shared" si="21"/>
        <v/>
      </c>
      <c r="CL41" s="106" t="str">
        <f t="shared" si="21"/>
        <v/>
      </c>
      <c r="CM41" s="106" t="str">
        <f t="shared" si="21"/>
        <v/>
      </c>
      <c r="CN41" s="106" t="str">
        <f t="shared" si="21"/>
        <v/>
      </c>
      <c r="CO41" s="106" t="str">
        <f t="shared" si="21"/>
        <v/>
      </c>
      <c r="CP41" s="106" t="str">
        <f t="shared" si="21"/>
        <v/>
      </c>
      <c r="CQ41" s="106" t="str">
        <f t="shared" si="21"/>
        <v/>
      </c>
      <c r="CR41" s="106" t="str">
        <f t="shared" si="21"/>
        <v/>
      </c>
      <c r="CS41" s="106" t="str">
        <f t="shared" si="21"/>
        <v/>
      </c>
      <c r="CT41" s="106" t="str">
        <f t="shared" si="21"/>
        <v/>
      </c>
      <c r="CU41" s="106" t="str">
        <f t="shared" si="21"/>
        <v/>
      </c>
      <c r="CV41" s="106" t="str">
        <f t="shared" si="21"/>
        <v/>
      </c>
      <c r="CW41" s="106" t="str">
        <f t="shared" si="21"/>
        <v/>
      </c>
      <c r="CX41" s="106" t="str">
        <f t="shared" si="21"/>
        <v/>
      </c>
      <c r="CY41" s="106" t="str">
        <f t="shared" si="21"/>
        <v/>
      </c>
      <c r="CZ41" s="106" t="str">
        <f t="shared" si="21"/>
        <v/>
      </c>
      <c r="DA41" s="106" t="str">
        <f t="shared" si="21"/>
        <v/>
      </c>
      <c r="DB41" s="106" t="str">
        <f t="shared" si="21"/>
        <v/>
      </c>
      <c r="DC41" s="106" t="str">
        <f t="shared" si="21"/>
        <v/>
      </c>
      <c r="DD41" s="106" t="str">
        <f t="shared" si="21"/>
        <v/>
      </c>
      <c r="DE41" s="106" t="str">
        <f t="shared" si="21"/>
        <v/>
      </c>
      <c r="DF41" s="106" t="str">
        <f t="shared" si="21"/>
        <v/>
      </c>
      <c r="DG41" s="106" t="str">
        <f t="shared" si="21"/>
        <v/>
      </c>
      <c r="DH41" s="106" t="str">
        <f t="shared" si="21"/>
        <v/>
      </c>
    </row>
    <row r="42" s="1" customFormat="1" ht="12" customHeight="1" spans="1:112">
      <c r="A42" s="6"/>
      <c r="B42" s="29"/>
      <c r="C42" s="35"/>
      <c r="D42" s="35"/>
      <c r="E42" s="45" t="s">
        <v>59</v>
      </c>
      <c r="F42" s="36"/>
      <c r="G42" s="42"/>
      <c r="H42" s="47" t="s">
        <v>10</v>
      </c>
      <c r="I42" s="69">
        <v>43187</v>
      </c>
      <c r="J42" s="69">
        <v>43187</v>
      </c>
      <c r="K42" s="79">
        <v>0.25</v>
      </c>
      <c r="L42" s="71"/>
      <c r="M42" s="81"/>
      <c r="N42" s="81"/>
      <c r="O42" s="82"/>
      <c r="P42" s="83"/>
      <c r="Q42" s="111"/>
      <c r="R42" s="80"/>
      <c r="S42" s="112" t="str">
        <f>IF(P42&lt;&gt;"-",IF(P42="","",P42-O42),"-")</f>
        <v/>
      </c>
      <c r="T42" s="113">
        <f>(L42-R42)*K42</f>
        <v>0</v>
      </c>
      <c r="U42" s="114" t="str">
        <f t="shared" si="19"/>
        <v/>
      </c>
      <c r="V42" s="114" t="str">
        <f t="shared" si="19"/>
        <v/>
      </c>
      <c r="W42" s="114" t="str">
        <f t="shared" si="19"/>
        <v/>
      </c>
      <c r="X42" s="114" t="str">
        <f t="shared" si="19"/>
        <v/>
      </c>
      <c r="Y42" s="114" t="str">
        <f t="shared" si="19"/>
        <v/>
      </c>
      <c r="Z42" s="114" t="str">
        <f t="shared" si="19"/>
        <v/>
      </c>
      <c r="AA42" s="114" t="str">
        <f t="shared" si="19"/>
        <v/>
      </c>
      <c r="AB42" s="114" t="str">
        <f t="shared" si="19"/>
        <v/>
      </c>
      <c r="AC42" s="114" t="str">
        <f t="shared" si="19"/>
        <v/>
      </c>
      <c r="AD42" s="114" t="str">
        <f t="shared" si="19"/>
        <v/>
      </c>
      <c r="AE42" s="114" t="str">
        <f t="shared" si="19"/>
        <v/>
      </c>
      <c r="AF42" s="114" t="str">
        <f t="shared" si="19"/>
        <v/>
      </c>
      <c r="AG42" s="114" t="str">
        <f t="shared" si="19"/>
        <v/>
      </c>
      <c r="AH42" s="114" t="str">
        <f t="shared" si="19"/>
        <v/>
      </c>
      <c r="AI42" s="114" t="str">
        <f t="shared" si="19"/>
        <v/>
      </c>
      <c r="AJ42" s="114" t="str">
        <f t="shared" si="19"/>
        <v/>
      </c>
      <c r="AK42" s="114" t="str">
        <f t="shared" si="19"/>
        <v/>
      </c>
      <c r="AL42" s="114" t="str">
        <f t="shared" si="19"/>
        <v/>
      </c>
      <c r="AM42" s="114" t="str">
        <f t="shared" si="19"/>
        <v/>
      </c>
      <c r="AN42" s="114" t="str">
        <f t="shared" si="19"/>
        <v/>
      </c>
      <c r="AO42" s="114" t="str">
        <f t="shared" si="19"/>
        <v/>
      </c>
      <c r="AP42" s="114" t="str">
        <f t="shared" si="19"/>
        <v/>
      </c>
      <c r="AQ42" s="114" t="str">
        <f t="shared" si="19"/>
        <v/>
      </c>
      <c r="AR42" s="114" t="str">
        <f t="shared" si="19"/>
        <v/>
      </c>
      <c r="AS42" s="114" t="str">
        <f t="shared" si="19"/>
        <v/>
      </c>
      <c r="AT42" s="114" t="str">
        <f t="shared" si="19"/>
        <v/>
      </c>
      <c r="AU42" s="114" t="str">
        <f t="shared" si="19"/>
        <v/>
      </c>
      <c r="AV42" s="114" t="str">
        <f t="shared" si="19"/>
        <v/>
      </c>
      <c r="AW42" s="114" t="str">
        <f t="shared" si="19"/>
        <v/>
      </c>
      <c r="AX42" s="114" t="str">
        <f t="shared" si="19"/>
        <v/>
      </c>
      <c r="AY42" s="114" t="str">
        <f t="shared" si="19"/>
        <v/>
      </c>
      <c r="AZ42" s="114" t="str">
        <f t="shared" si="19"/>
        <v/>
      </c>
      <c r="BA42" s="114" t="str">
        <f t="shared" si="19"/>
        <v/>
      </c>
      <c r="BB42" s="114" t="str">
        <f t="shared" si="19"/>
        <v/>
      </c>
      <c r="BC42" s="114" t="str">
        <f t="shared" si="19"/>
        <v/>
      </c>
      <c r="BD42" s="114" t="str">
        <f t="shared" si="19"/>
        <v/>
      </c>
      <c r="BE42" s="114" t="str">
        <f t="shared" si="19"/>
        <v/>
      </c>
      <c r="BF42" s="114" t="str">
        <f t="shared" si="19"/>
        <v/>
      </c>
      <c r="BG42" s="114" t="str">
        <f t="shared" si="19"/>
        <v/>
      </c>
      <c r="BH42" s="114" t="str">
        <f t="shared" si="19"/>
        <v/>
      </c>
      <c r="BI42" s="114" t="str">
        <f t="shared" si="19"/>
        <v/>
      </c>
      <c r="BJ42" s="106" t="str">
        <f t="shared" si="19"/>
        <v/>
      </c>
      <c r="BK42" s="106" t="str">
        <f t="shared" si="19"/>
        <v/>
      </c>
      <c r="BL42" s="106" t="str">
        <f t="shared" si="19"/>
        <v/>
      </c>
      <c r="BM42" s="106" t="str">
        <f t="shared" si="19"/>
        <v/>
      </c>
      <c r="BN42" s="106" t="str">
        <f t="shared" si="19"/>
        <v/>
      </c>
      <c r="BO42" s="106" t="str">
        <f t="shared" si="19"/>
        <v/>
      </c>
      <c r="BP42" s="106" t="str">
        <f t="shared" si="19"/>
        <v/>
      </c>
      <c r="BQ42" s="106" t="str">
        <f t="shared" si="19"/>
        <v/>
      </c>
      <c r="BR42" s="106" t="str">
        <f t="shared" si="19"/>
        <v/>
      </c>
      <c r="BS42" s="106" t="str">
        <f t="shared" si="19"/>
        <v/>
      </c>
      <c r="BT42" s="106" t="str">
        <f t="shared" si="19"/>
        <v/>
      </c>
      <c r="BU42" s="106" t="str">
        <f t="shared" si="19"/>
        <v/>
      </c>
      <c r="BV42" s="106" t="str">
        <f t="shared" si="19"/>
        <v/>
      </c>
      <c r="BW42" s="106" t="str">
        <f t="shared" si="19"/>
        <v/>
      </c>
      <c r="BX42" s="106" t="str">
        <f t="shared" si="19"/>
        <v/>
      </c>
      <c r="BY42" s="106" t="str">
        <f t="shared" si="19"/>
        <v/>
      </c>
      <c r="BZ42" s="106" t="str">
        <f t="shared" si="19"/>
        <v/>
      </c>
      <c r="CA42" s="106" t="str">
        <f t="shared" si="19"/>
        <v/>
      </c>
      <c r="CB42" s="106" t="str">
        <f t="shared" si="19"/>
        <v/>
      </c>
      <c r="CC42" s="106" t="str">
        <f t="shared" si="19"/>
        <v/>
      </c>
      <c r="CD42" s="106" t="str">
        <f t="shared" si="19"/>
        <v/>
      </c>
      <c r="CE42" s="106" t="str">
        <f t="shared" si="19"/>
        <v/>
      </c>
      <c r="CF42" s="106" t="str">
        <f>IF(AND(IF($M42="",$K$2+1,$M42)&lt;=CF$4,CF$4&lt;=IF($P42="",IF($N42="",$K$2,$N42),$P42)),IF(AND(IF(OR($P42="─",$P42=""),$N42,$P42)=CF$4,$R42=100%),"★",IF(CF$4&lt;=IF($N42="",$K$2,$N42),"⇒","")),"")</f>
        <v/>
      </c>
      <c r="CG42" s="106" t="str">
        <f t="shared" ref="CG42:DH42" si="22">IF(AND(IF($M42="",$K$2+1,$M42)&lt;=CG$4,CG$4&lt;=IF($P42="",IF($N42="",$K$2,$N42),$P42)),IF(AND(IF(OR($P42="─",$P42=""),$N42,$P42)=CG$4,$R42=100%),"★",IF(CG$4&lt;=IF($N42="",$K$2,$N42),"⇒","")),"")</f>
        <v/>
      </c>
      <c r="CH42" s="106" t="str">
        <f t="shared" si="22"/>
        <v/>
      </c>
      <c r="CI42" s="106" t="str">
        <f t="shared" si="22"/>
        <v/>
      </c>
      <c r="CJ42" s="106" t="str">
        <f t="shared" si="22"/>
        <v/>
      </c>
      <c r="CK42" s="106" t="str">
        <f t="shared" si="22"/>
        <v/>
      </c>
      <c r="CL42" s="106" t="str">
        <f t="shared" si="22"/>
        <v/>
      </c>
      <c r="CM42" s="106" t="str">
        <f t="shared" si="22"/>
        <v/>
      </c>
      <c r="CN42" s="106" t="str">
        <f t="shared" si="22"/>
        <v/>
      </c>
      <c r="CO42" s="106" t="str">
        <f t="shared" si="22"/>
        <v/>
      </c>
      <c r="CP42" s="106" t="str">
        <f t="shared" si="22"/>
        <v/>
      </c>
      <c r="CQ42" s="106" t="str">
        <f t="shared" si="22"/>
        <v/>
      </c>
      <c r="CR42" s="106" t="str">
        <f t="shared" si="22"/>
        <v/>
      </c>
      <c r="CS42" s="106" t="str">
        <f t="shared" si="22"/>
        <v/>
      </c>
      <c r="CT42" s="106" t="str">
        <f t="shared" si="22"/>
        <v/>
      </c>
      <c r="CU42" s="106" t="str">
        <f t="shared" si="22"/>
        <v/>
      </c>
      <c r="CV42" s="106" t="str">
        <f t="shared" si="22"/>
        <v/>
      </c>
      <c r="CW42" s="106" t="str">
        <f t="shared" si="22"/>
        <v/>
      </c>
      <c r="CX42" s="106" t="str">
        <f t="shared" si="22"/>
        <v/>
      </c>
      <c r="CY42" s="106" t="str">
        <f t="shared" si="22"/>
        <v/>
      </c>
      <c r="CZ42" s="106" t="str">
        <f t="shared" si="22"/>
        <v/>
      </c>
      <c r="DA42" s="106" t="str">
        <f t="shared" si="22"/>
        <v/>
      </c>
      <c r="DB42" s="106" t="str">
        <f t="shared" si="22"/>
        <v/>
      </c>
      <c r="DC42" s="106" t="str">
        <f t="shared" si="22"/>
        <v/>
      </c>
      <c r="DD42" s="106" t="str">
        <f t="shared" si="22"/>
        <v/>
      </c>
      <c r="DE42" s="106" t="str">
        <f t="shared" si="22"/>
        <v/>
      </c>
      <c r="DF42" s="106" t="str">
        <f t="shared" si="22"/>
        <v/>
      </c>
      <c r="DG42" s="106" t="str">
        <f t="shared" si="22"/>
        <v/>
      </c>
      <c r="DH42" s="106" t="str">
        <f t="shared" si="22"/>
        <v/>
      </c>
    </row>
    <row r="43" s="1" customFormat="1" ht="12" customHeight="1" spans="1:112">
      <c r="A43" s="6"/>
      <c r="B43" s="29"/>
      <c r="C43" s="35"/>
      <c r="D43" s="35"/>
      <c r="E43" s="45" t="s">
        <v>60</v>
      </c>
      <c r="F43" s="36"/>
      <c r="G43" s="42"/>
      <c r="H43" s="47" t="s">
        <v>10</v>
      </c>
      <c r="I43" s="69">
        <v>43187</v>
      </c>
      <c r="J43" s="69">
        <v>43187</v>
      </c>
      <c r="K43" s="79">
        <v>0.25</v>
      </c>
      <c r="L43" s="71"/>
      <c r="M43" s="81"/>
      <c r="N43" s="81"/>
      <c r="O43" s="82"/>
      <c r="P43" s="83"/>
      <c r="Q43" s="111"/>
      <c r="R43" s="80"/>
      <c r="S43" s="112"/>
      <c r="T43" s="113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H43" s="106"/>
    </row>
    <row r="44" s="1" customFormat="1" ht="12" customHeight="1" spans="1:112">
      <c r="A44" s="6"/>
      <c r="B44" s="29"/>
      <c r="C44" s="35"/>
      <c r="D44" s="35"/>
      <c r="E44" s="45" t="s">
        <v>61</v>
      </c>
      <c r="F44" s="36"/>
      <c r="G44" s="42"/>
      <c r="H44" s="47" t="s">
        <v>10</v>
      </c>
      <c r="I44" s="69">
        <v>43188</v>
      </c>
      <c r="J44" s="69">
        <v>43188</v>
      </c>
      <c r="K44" s="79">
        <v>0.25</v>
      </c>
      <c r="L44" s="71"/>
      <c r="M44" s="81"/>
      <c r="N44" s="81"/>
      <c r="O44" s="82"/>
      <c r="P44" s="83"/>
      <c r="Q44" s="111"/>
      <c r="R44" s="80"/>
      <c r="S44" s="112"/>
      <c r="T44" s="113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  <c r="CO44" s="106"/>
      <c r="CP44" s="106"/>
      <c r="CQ44" s="106"/>
      <c r="CR44" s="106"/>
      <c r="CS44" s="106"/>
      <c r="CT44" s="106"/>
      <c r="CU44" s="106"/>
      <c r="CV44" s="106"/>
      <c r="CW44" s="106"/>
      <c r="CX44" s="106"/>
      <c r="CY44" s="106"/>
      <c r="CZ44" s="106"/>
      <c r="DA44" s="106"/>
      <c r="DB44" s="106"/>
      <c r="DC44" s="106"/>
      <c r="DD44" s="106"/>
      <c r="DE44" s="106"/>
      <c r="DF44" s="106"/>
      <c r="DG44" s="106"/>
      <c r="DH44" s="106"/>
    </row>
    <row r="45" s="1" customFormat="1" ht="12" customHeight="1" spans="1:112">
      <c r="A45" s="6"/>
      <c r="B45" s="29"/>
      <c r="C45" s="35"/>
      <c r="D45" s="35"/>
      <c r="E45" s="45" t="s">
        <v>62</v>
      </c>
      <c r="F45" s="36"/>
      <c r="G45" s="42"/>
      <c r="H45" s="47" t="s">
        <v>10</v>
      </c>
      <c r="I45" s="69">
        <v>43188</v>
      </c>
      <c r="J45" s="69">
        <v>43188</v>
      </c>
      <c r="K45" s="79">
        <v>0.25</v>
      </c>
      <c r="L45" s="71"/>
      <c r="M45" s="81"/>
      <c r="N45" s="81"/>
      <c r="O45" s="82"/>
      <c r="P45" s="83"/>
      <c r="Q45" s="111"/>
      <c r="R45" s="80"/>
      <c r="S45" s="112"/>
      <c r="T45" s="113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06"/>
      <c r="CU45" s="106"/>
      <c r="CV45" s="106"/>
      <c r="CW45" s="106"/>
      <c r="CX45" s="106"/>
      <c r="CY45" s="106"/>
      <c r="CZ45" s="106"/>
      <c r="DA45" s="106"/>
      <c r="DB45" s="106"/>
      <c r="DC45" s="106"/>
      <c r="DD45" s="106"/>
      <c r="DE45" s="106"/>
      <c r="DF45" s="106"/>
      <c r="DG45" s="106"/>
      <c r="DH45" s="106"/>
    </row>
    <row r="46" s="1" customFormat="1" ht="12" customHeight="1" spans="1:112">
      <c r="A46" s="6"/>
      <c r="B46" s="29"/>
      <c r="C46" s="35"/>
      <c r="D46" s="35"/>
      <c r="E46" s="45" t="s">
        <v>63</v>
      </c>
      <c r="F46" s="36"/>
      <c r="G46" s="42"/>
      <c r="H46" s="47" t="s">
        <v>10</v>
      </c>
      <c r="I46" s="69">
        <v>43188</v>
      </c>
      <c r="J46" s="69">
        <v>43188</v>
      </c>
      <c r="K46" s="79">
        <v>0.25</v>
      </c>
      <c r="L46" s="71"/>
      <c r="M46" s="81"/>
      <c r="N46" s="81"/>
      <c r="O46" s="82"/>
      <c r="P46" s="83"/>
      <c r="Q46" s="111"/>
      <c r="R46" s="80"/>
      <c r="S46" s="112"/>
      <c r="T46" s="113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06"/>
      <c r="BK46" s="106"/>
      <c r="BL46" s="106"/>
      <c r="BM46" s="106"/>
      <c r="BN46" s="106"/>
      <c r="BO46" s="106"/>
      <c r="BP46" s="106"/>
      <c r="BQ46" s="106"/>
      <c r="BR46" s="106"/>
      <c r="BS46" s="106"/>
      <c r="BT46" s="106"/>
      <c r="BU46" s="106"/>
      <c r="BV46" s="106"/>
      <c r="BW46" s="106"/>
      <c r="BX46" s="106"/>
      <c r="BY46" s="106"/>
      <c r="BZ46" s="106"/>
      <c r="CA46" s="106"/>
      <c r="CB46" s="106"/>
      <c r="CC46" s="106"/>
      <c r="CD46" s="106"/>
      <c r="CE46" s="106"/>
      <c r="CF46" s="106"/>
      <c r="CG46" s="106"/>
      <c r="CH46" s="106"/>
      <c r="CI46" s="106"/>
      <c r="CJ46" s="106"/>
      <c r="CK46" s="106"/>
      <c r="CL46" s="106"/>
      <c r="CM46" s="106"/>
      <c r="CN46" s="106"/>
      <c r="CO46" s="106"/>
      <c r="CP46" s="106"/>
      <c r="CQ46" s="106"/>
      <c r="CR46" s="106"/>
      <c r="CS46" s="106"/>
      <c r="CT46" s="106"/>
      <c r="CU46" s="106"/>
      <c r="CV46" s="106"/>
      <c r="CW46" s="106"/>
      <c r="CX46" s="106"/>
      <c r="CY46" s="106"/>
      <c r="CZ46" s="106"/>
      <c r="DA46" s="106"/>
      <c r="DB46" s="106"/>
      <c r="DC46" s="106"/>
      <c r="DD46" s="106"/>
      <c r="DE46" s="106"/>
      <c r="DF46" s="106"/>
      <c r="DG46" s="106"/>
      <c r="DH46" s="106"/>
    </row>
    <row r="47" s="1" customFormat="1" ht="12" customHeight="1" spans="1:112">
      <c r="A47" s="6"/>
      <c r="B47" s="29"/>
      <c r="C47" s="35"/>
      <c r="D47" s="35"/>
      <c r="E47" s="45" t="s">
        <v>64</v>
      </c>
      <c r="F47" s="36"/>
      <c r="G47" s="42"/>
      <c r="H47" s="47" t="s">
        <v>10</v>
      </c>
      <c r="I47" s="69">
        <v>43188</v>
      </c>
      <c r="J47" s="69">
        <v>43188</v>
      </c>
      <c r="K47" s="79">
        <v>0.25</v>
      </c>
      <c r="L47" s="71"/>
      <c r="M47" s="81"/>
      <c r="N47" s="81"/>
      <c r="O47" s="82"/>
      <c r="P47" s="83"/>
      <c r="Q47" s="111"/>
      <c r="R47" s="80"/>
      <c r="S47" s="112"/>
      <c r="T47" s="113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  <c r="DD47" s="106"/>
      <c r="DE47" s="106"/>
      <c r="DF47" s="106"/>
      <c r="DG47" s="106"/>
      <c r="DH47" s="106"/>
    </row>
    <row r="48" s="1" customFormat="1" ht="12" customHeight="1" spans="1:112">
      <c r="A48" s="6"/>
      <c r="B48" s="29"/>
      <c r="C48" s="35"/>
      <c r="D48" s="35"/>
      <c r="E48" s="45" t="s">
        <v>65</v>
      </c>
      <c r="F48" s="36"/>
      <c r="G48" s="42"/>
      <c r="H48" s="47" t="s">
        <v>10</v>
      </c>
      <c r="I48" s="69">
        <v>43188</v>
      </c>
      <c r="J48" s="69">
        <v>43188</v>
      </c>
      <c r="K48" s="79">
        <v>0.25</v>
      </c>
      <c r="L48" s="71"/>
      <c r="M48" s="81"/>
      <c r="N48" s="81"/>
      <c r="O48" s="82"/>
      <c r="P48" s="83"/>
      <c r="Q48" s="111"/>
      <c r="R48" s="80"/>
      <c r="S48" s="112"/>
      <c r="T48" s="113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106"/>
      <c r="CS48" s="106"/>
      <c r="CT48" s="106"/>
      <c r="CU48" s="106"/>
      <c r="CV48" s="106"/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H48" s="106"/>
    </row>
    <row r="49" s="1" customFormat="1" ht="12" customHeight="1" spans="1:112">
      <c r="A49" s="6"/>
      <c r="B49" s="29"/>
      <c r="C49" s="35"/>
      <c r="D49" s="35"/>
      <c r="E49" s="45" t="s">
        <v>66</v>
      </c>
      <c r="F49" s="36"/>
      <c r="G49" s="42"/>
      <c r="H49" s="47" t="s">
        <v>10</v>
      </c>
      <c r="I49" s="69">
        <v>43188</v>
      </c>
      <c r="J49" s="69">
        <v>43188</v>
      </c>
      <c r="K49" s="79">
        <v>0.25</v>
      </c>
      <c r="L49" s="71"/>
      <c r="M49" s="81"/>
      <c r="N49" s="81"/>
      <c r="O49" s="82"/>
      <c r="P49" s="83"/>
      <c r="Q49" s="111"/>
      <c r="R49" s="80"/>
      <c r="S49" s="112"/>
      <c r="T49" s="113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06"/>
      <c r="CU49" s="106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H49" s="106"/>
    </row>
    <row r="50" s="1" customFormat="1" ht="12" customHeight="1" spans="1:112">
      <c r="A50" s="6"/>
      <c r="B50" s="29"/>
      <c r="C50" s="35"/>
      <c r="D50" s="44"/>
      <c r="E50" s="45" t="s">
        <v>67</v>
      </c>
      <c r="F50" s="36"/>
      <c r="G50" s="42"/>
      <c r="H50" s="47" t="s">
        <v>10</v>
      </c>
      <c r="I50" s="69">
        <v>43188</v>
      </c>
      <c r="J50" s="69">
        <v>43188</v>
      </c>
      <c r="K50" s="79">
        <v>0.25</v>
      </c>
      <c r="L50" s="71"/>
      <c r="M50" s="81"/>
      <c r="N50" s="81"/>
      <c r="O50" s="82"/>
      <c r="P50" s="83"/>
      <c r="Q50" s="111"/>
      <c r="R50" s="80"/>
      <c r="S50" s="112"/>
      <c r="T50" s="113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  <c r="CL50" s="106"/>
      <c r="CM50" s="106"/>
      <c r="CN50" s="106"/>
      <c r="CO50" s="106"/>
      <c r="CP50" s="106"/>
      <c r="CQ50" s="106"/>
      <c r="CR50" s="106"/>
      <c r="CS50" s="106"/>
      <c r="CT50" s="106"/>
      <c r="CU50" s="106"/>
      <c r="CV50" s="106"/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H50" s="106"/>
    </row>
    <row r="51" s="1" customFormat="1" ht="12" customHeight="1" spans="1:112">
      <c r="A51" s="6"/>
      <c r="B51" s="29"/>
      <c r="C51" s="35"/>
      <c r="D51" s="30" t="s">
        <v>69</v>
      </c>
      <c r="E51" s="45" t="s">
        <v>70</v>
      </c>
      <c r="F51" s="36"/>
      <c r="G51" s="42"/>
      <c r="H51" s="47" t="s">
        <v>10</v>
      </c>
      <c r="I51" s="82"/>
      <c r="J51" s="82"/>
      <c r="K51" s="79"/>
      <c r="L51" s="71"/>
      <c r="M51" s="81"/>
      <c r="N51" s="81"/>
      <c r="O51" s="82"/>
      <c r="P51" s="83"/>
      <c r="Q51" s="111"/>
      <c r="R51" s="80"/>
      <c r="S51" s="112"/>
      <c r="T51" s="113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06"/>
      <c r="CU51" s="106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H51" s="106"/>
    </row>
    <row r="52" s="1" customFormat="1" ht="12" customHeight="1" spans="1:112">
      <c r="A52" s="6"/>
      <c r="B52" s="29"/>
      <c r="C52" s="35"/>
      <c r="D52" s="35"/>
      <c r="E52" s="45" t="s">
        <v>71</v>
      </c>
      <c r="F52" s="36"/>
      <c r="G52" s="42"/>
      <c r="H52" s="47" t="s">
        <v>10</v>
      </c>
      <c r="I52" s="82"/>
      <c r="J52" s="82"/>
      <c r="K52" s="79"/>
      <c r="L52" s="71"/>
      <c r="M52" s="81"/>
      <c r="N52" s="81"/>
      <c r="O52" s="82"/>
      <c r="P52" s="83"/>
      <c r="Q52" s="111"/>
      <c r="R52" s="80"/>
      <c r="S52" s="112"/>
      <c r="T52" s="113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  <c r="CL52" s="106"/>
      <c r="CM52" s="106"/>
      <c r="CN52" s="106"/>
      <c r="CO52" s="106"/>
      <c r="CP52" s="106"/>
      <c r="CQ52" s="106"/>
      <c r="CR52" s="106"/>
      <c r="CS52" s="106"/>
      <c r="CT52" s="106"/>
      <c r="CU52" s="106"/>
      <c r="CV52" s="106"/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H52" s="106"/>
    </row>
    <row r="53" s="1" customFormat="1" ht="12" customHeight="1" spans="1:112">
      <c r="A53" s="6"/>
      <c r="B53" s="29"/>
      <c r="C53" s="35"/>
      <c r="D53" s="35"/>
      <c r="E53" s="45" t="s">
        <v>72</v>
      </c>
      <c r="F53" s="36"/>
      <c r="G53" s="42"/>
      <c r="H53" s="47" t="s">
        <v>10</v>
      </c>
      <c r="I53" s="82"/>
      <c r="J53" s="82"/>
      <c r="K53" s="79"/>
      <c r="L53" s="71"/>
      <c r="M53" s="81"/>
      <c r="N53" s="81"/>
      <c r="O53" s="82"/>
      <c r="P53" s="83"/>
      <c r="Q53" s="111"/>
      <c r="R53" s="80"/>
      <c r="S53" s="112"/>
      <c r="T53" s="113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06"/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6"/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06"/>
      <c r="CU53" s="106"/>
      <c r="CV53" s="106"/>
      <c r="CW53" s="106"/>
      <c r="CX53" s="106"/>
      <c r="CY53" s="106"/>
      <c r="CZ53" s="106"/>
      <c r="DA53" s="106"/>
      <c r="DB53" s="106"/>
      <c r="DC53" s="106"/>
      <c r="DD53" s="106"/>
      <c r="DE53" s="106"/>
      <c r="DF53" s="106"/>
      <c r="DG53" s="106"/>
      <c r="DH53" s="106"/>
    </row>
    <row r="54" s="1" customFormat="1" ht="12" hidden="1" customHeight="1" spans="1:112">
      <c r="A54" s="6"/>
      <c r="B54" s="29"/>
      <c r="C54" s="35"/>
      <c r="D54" s="30" t="s">
        <v>73</v>
      </c>
      <c r="E54" s="43" t="s">
        <v>74</v>
      </c>
      <c r="F54" s="36"/>
      <c r="G54" s="42"/>
      <c r="H54" s="47" t="s">
        <v>35</v>
      </c>
      <c r="I54" s="82">
        <v>43129</v>
      </c>
      <c r="J54" s="82">
        <v>43129</v>
      </c>
      <c r="K54" s="79"/>
      <c r="L54" s="71"/>
      <c r="M54" s="81"/>
      <c r="N54" s="81"/>
      <c r="O54" s="82"/>
      <c r="P54" s="83"/>
      <c r="Q54" s="111"/>
      <c r="R54" s="80"/>
      <c r="S54" s="112"/>
      <c r="T54" s="113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6"/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  <c r="DD54" s="106"/>
      <c r="DE54" s="106"/>
      <c r="DF54" s="106"/>
      <c r="DG54" s="106"/>
      <c r="DH54" s="106"/>
    </row>
    <row r="55" s="1" customFormat="1" ht="12" hidden="1" customHeight="1" spans="1:112">
      <c r="A55" s="6"/>
      <c r="B55" s="29"/>
      <c r="C55" s="35"/>
      <c r="D55" s="35"/>
      <c r="E55" s="43" t="s">
        <v>75</v>
      </c>
      <c r="F55" s="36"/>
      <c r="G55" s="42"/>
      <c r="H55" s="47" t="s">
        <v>35</v>
      </c>
      <c r="I55" s="82">
        <v>43129</v>
      </c>
      <c r="J55" s="82">
        <v>43129</v>
      </c>
      <c r="K55" s="79"/>
      <c r="L55" s="71"/>
      <c r="M55" s="81"/>
      <c r="N55" s="81"/>
      <c r="O55" s="82"/>
      <c r="P55" s="83"/>
      <c r="Q55" s="111"/>
      <c r="R55" s="80"/>
      <c r="S55" s="112"/>
      <c r="T55" s="113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  <c r="CD55" s="106"/>
      <c r="CE55" s="106"/>
      <c r="CF55" s="106"/>
      <c r="CG55" s="106"/>
      <c r="CH55" s="106"/>
      <c r="CI55" s="106"/>
      <c r="CJ55" s="106"/>
      <c r="CK55" s="106"/>
      <c r="CL55" s="106"/>
      <c r="CM55" s="106"/>
      <c r="CN55" s="106"/>
      <c r="CO55" s="106"/>
      <c r="CP55" s="106"/>
      <c r="CQ55" s="106"/>
      <c r="CR55" s="106"/>
      <c r="CS55" s="106"/>
      <c r="CT55" s="106"/>
      <c r="CU55" s="106"/>
      <c r="CV55" s="106"/>
      <c r="CW55" s="106"/>
      <c r="CX55" s="106"/>
      <c r="CY55" s="106"/>
      <c r="CZ55" s="106"/>
      <c r="DA55" s="106"/>
      <c r="DB55" s="106"/>
      <c r="DC55" s="106"/>
      <c r="DD55" s="106"/>
      <c r="DE55" s="106"/>
      <c r="DF55" s="106"/>
      <c r="DG55" s="106"/>
      <c r="DH55" s="106"/>
    </row>
    <row r="56" s="1" customFormat="1" ht="12" hidden="1" customHeight="1" spans="1:112">
      <c r="A56" s="6"/>
      <c r="B56" s="29"/>
      <c r="C56" s="35"/>
      <c r="D56" s="35"/>
      <c r="E56" s="45" t="s">
        <v>76</v>
      </c>
      <c r="F56" s="36"/>
      <c r="G56" s="42"/>
      <c r="H56" s="47" t="s">
        <v>35</v>
      </c>
      <c r="I56" s="82">
        <v>43129</v>
      </c>
      <c r="J56" s="82">
        <v>43129</v>
      </c>
      <c r="K56" s="79"/>
      <c r="L56" s="71"/>
      <c r="M56" s="81"/>
      <c r="N56" s="81"/>
      <c r="O56" s="82"/>
      <c r="P56" s="83"/>
      <c r="Q56" s="111"/>
      <c r="R56" s="80"/>
      <c r="S56" s="112"/>
      <c r="T56" s="113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06"/>
      <c r="BK56" s="106"/>
      <c r="BL56" s="106"/>
      <c r="BM56" s="106"/>
      <c r="BN56" s="106"/>
      <c r="BO56" s="106"/>
      <c r="BP56" s="106"/>
      <c r="BQ56" s="106"/>
      <c r="BR56" s="106"/>
      <c r="BS56" s="106"/>
      <c r="BT56" s="106"/>
      <c r="BU56" s="106"/>
      <c r="BV56" s="106"/>
      <c r="BW56" s="106"/>
      <c r="BX56" s="106"/>
      <c r="BY56" s="106"/>
      <c r="BZ56" s="106"/>
      <c r="CA56" s="106"/>
      <c r="CB56" s="106"/>
      <c r="CC56" s="106"/>
      <c r="CD56" s="106"/>
      <c r="CE56" s="106"/>
      <c r="CF56" s="106"/>
      <c r="CG56" s="106"/>
      <c r="CH56" s="106"/>
      <c r="CI56" s="106"/>
      <c r="CJ56" s="106"/>
      <c r="CK56" s="106"/>
      <c r="CL56" s="106"/>
      <c r="CM56" s="106"/>
      <c r="CN56" s="106"/>
      <c r="CO56" s="106"/>
      <c r="CP56" s="106"/>
      <c r="CQ56" s="106"/>
      <c r="CR56" s="106"/>
      <c r="CS56" s="106"/>
      <c r="CT56" s="106"/>
      <c r="CU56" s="106"/>
      <c r="CV56" s="106"/>
      <c r="CW56" s="106"/>
      <c r="CX56" s="106"/>
      <c r="CY56" s="106"/>
      <c r="CZ56" s="106"/>
      <c r="DA56" s="106"/>
      <c r="DB56" s="106"/>
      <c r="DC56" s="106"/>
      <c r="DD56" s="106"/>
      <c r="DE56" s="106"/>
      <c r="DF56" s="106"/>
      <c r="DG56" s="106"/>
      <c r="DH56" s="106"/>
    </row>
    <row r="57" s="1" customFormat="1" ht="12" hidden="1" customHeight="1" spans="1:112">
      <c r="A57" s="6"/>
      <c r="B57" s="29"/>
      <c r="C57" s="35"/>
      <c r="D57" s="35"/>
      <c r="E57" s="43" t="s">
        <v>77</v>
      </c>
      <c r="F57" s="36"/>
      <c r="G57" s="42"/>
      <c r="H57" s="47" t="s">
        <v>35</v>
      </c>
      <c r="I57" s="82">
        <v>43129</v>
      </c>
      <c r="J57" s="82">
        <v>43129</v>
      </c>
      <c r="K57" s="79"/>
      <c r="L57" s="71"/>
      <c r="M57" s="81"/>
      <c r="N57" s="81"/>
      <c r="O57" s="82"/>
      <c r="P57" s="83"/>
      <c r="Q57" s="111"/>
      <c r="R57" s="80"/>
      <c r="S57" s="112"/>
      <c r="T57" s="113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  <c r="BW57" s="106"/>
      <c r="BX57" s="106"/>
      <c r="BY57" s="106"/>
      <c r="BZ57" s="106"/>
      <c r="CA57" s="106"/>
      <c r="CB57" s="106"/>
      <c r="CC57" s="106"/>
      <c r="CD57" s="106"/>
      <c r="CE57" s="106"/>
      <c r="CF57" s="106"/>
      <c r="CG57" s="106"/>
      <c r="CH57" s="106"/>
      <c r="CI57" s="106"/>
      <c r="CJ57" s="106"/>
      <c r="CK57" s="106"/>
      <c r="CL57" s="106"/>
      <c r="CM57" s="106"/>
      <c r="CN57" s="106"/>
      <c r="CO57" s="106"/>
      <c r="CP57" s="106"/>
      <c r="CQ57" s="106"/>
      <c r="CR57" s="106"/>
      <c r="CS57" s="106"/>
      <c r="CT57" s="106"/>
      <c r="CU57" s="106"/>
      <c r="CV57" s="106"/>
      <c r="CW57" s="106"/>
      <c r="CX57" s="106"/>
      <c r="CY57" s="106"/>
      <c r="CZ57" s="106"/>
      <c r="DA57" s="106"/>
      <c r="DB57" s="106"/>
      <c r="DC57" s="106"/>
      <c r="DD57" s="106"/>
      <c r="DE57" s="106"/>
      <c r="DF57" s="106"/>
      <c r="DG57" s="106"/>
      <c r="DH57" s="106"/>
    </row>
    <row r="58" s="1" customFormat="1" ht="12" hidden="1" customHeight="1" spans="1:112">
      <c r="A58" s="6"/>
      <c r="B58" s="29"/>
      <c r="C58" s="35"/>
      <c r="D58" s="35"/>
      <c r="E58" s="43" t="s">
        <v>78</v>
      </c>
      <c r="F58" s="36"/>
      <c r="G58" s="42"/>
      <c r="H58" s="47" t="s">
        <v>35</v>
      </c>
      <c r="I58" s="82">
        <v>43129</v>
      </c>
      <c r="J58" s="82">
        <v>43129</v>
      </c>
      <c r="K58" s="79"/>
      <c r="L58" s="71"/>
      <c r="M58" s="81"/>
      <c r="N58" s="81"/>
      <c r="O58" s="82"/>
      <c r="P58" s="83"/>
      <c r="Q58" s="111"/>
      <c r="R58" s="80"/>
      <c r="S58" s="112"/>
      <c r="T58" s="113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  <c r="BW58" s="106"/>
      <c r="BX58" s="106"/>
      <c r="BY58" s="106"/>
      <c r="BZ58" s="106"/>
      <c r="CA58" s="106"/>
      <c r="CB58" s="106"/>
      <c r="CC58" s="106"/>
      <c r="CD58" s="106"/>
      <c r="CE58" s="106"/>
      <c r="CF58" s="106"/>
      <c r="CG58" s="106"/>
      <c r="CH58" s="106"/>
      <c r="CI58" s="106"/>
      <c r="CJ58" s="106"/>
      <c r="CK58" s="106"/>
      <c r="CL58" s="106"/>
      <c r="CM58" s="106"/>
      <c r="CN58" s="106"/>
      <c r="CO58" s="106"/>
      <c r="CP58" s="106"/>
      <c r="CQ58" s="106"/>
      <c r="CR58" s="106"/>
      <c r="CS58" s="106"/>
      <c r="CT58" s="106"/>
      <c r="CU58" s="106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H58" s="106"/>
    </row>
    <row r="59" s="1" customFormat="1" ht="12" hidden="1" customHeight="1" spans="1:112">
      <c r="A59" s="6"/>
      <c r="B59" s="29"/>
      <c r="C59" s="35"/>
      <c r="D59" s="35"/>
      <c r="E59" s="45" t="s">
        <v>79</v>
      </c>
      <c r="F59" s="36"/>
      <c r="G59" s="42"/>
      <c r="H59" s="47" t="s">
        <v>35</v>
      </c>
      <c r="I59" s="82">
        <v>43130</v>
      </c>
      <c r="J59" s="82">
        <v>43130</v>
      </c>
      <c r="K59" s="79"/>
      <c r="L59" s="71"/>
      <c r="M59" s="81"/>
      <c r="N59" s="81"/>
      <c r="O59" s="82"/>
      <c r="P59" s="83"/>
      <c r="Q59" s="111"/>
      <c r="R59" s="80"/>
      <c r="S59" s="112"/>
      <c r="T59" s="113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  <c r="BV59" s="106"/>
      <c r="BW59" s="106"/>
      <c r="BX59" s="106"/>
      <c r="BY59" s="106"/>
      <c r="BZ59" s="106"/>
      <c r="CA59" s="106"/>
      <c r="CB59" s="106"/>
      <c r="CC59" s="106"/>
      <c r="CD59" s="106"/>
      <c r="CE59" s="106"/>
      <c r="CF59" s="106"/>
      <c r="CG59" s="106"/>
      <c r="CH59" s="106"/>
      <c r="CI59" s="106"/>
      <c r="CJ59" s="106"/>
      <c r="CK59" s="106"/>
      <c r="CL59" s="106"/>
      <c r="CM59" s="106"/>
      <c r="CN59" s="106"/>
      <c r="CO59" s="106"/>
      <c r="CP59" s="106"/>
      <c r="CQ59" s="106"/>
      <c r="CR59" s="106"/>
      <c r="CS59" s="106"/>
      <c r="CT59" s="106"/>
      <c r="CU59" s="106"/>
      <c r="CV59" s="106"/>
      <c r="CW59" s="106"/>
      <c r="CX59" s="106"/>
      <c r="CY59" s="106"/>
      <c r="CZ59" s="106"/>
      <c r="DA59" s="106"/>
      <c r="DB59" s="106"/>
      <c r="DC59" s="106"/>
      <c r="DD59" s="106"/>
      <c r="DE59" s="106"/>
      <c r="DF59" s="106"/>
      <c r="DG59" s="106"/>
      <c r="DH59" s="106"/>
    </row>
    <row r="60" s="1" customFormat="1" ht="12" hidden="1" customHeight="1" spans="1:112">
      <c r="A60" s="6"/>
      <c r="B60" s="29"/>
      <c r="C60" s="35"/>
      <c r="D60" s="35"/>
      <c r="E60" s="45" t="s">
        <v>80</v>
      </c>
      <c r="F60" s="36"/>
      <c r="G60" s="42"/>
      <c r="H60" s="47" t="s">
        <v>35</v>
      </c>
      <c r="I60" s="82">
        <v>43130</v>
      </c>
      <c r="J60" s="82">
        <v>43130</v>
      </c>
      <c r="K60" s="79"/>
      <c r="L60" s="71"/>
      <c r="M60" s="81"/>
      <c r="N60" s="81"/>
      <c r="O60" s="82"/>
      <c r="P60" s="83"/>
      <c r="Q60" s="111"/>
      <c r="R60" s="80"/>
      <c r="S60" s="112"/>
      <c r="T60" s="113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  <c r="BW60" s="106"/>
      <c r="BX60" s="106"/>
      <c r="BY60" s="106"/>
      <c r="BZ60" s="106"/>
      <c r="CA60" s="106"/>
      <c r="CB60" s="106"/>
      <c r="CC60" s="106"/>
      <c r="CD60" s="106"/>
      <c r="CE60" s="106"/>
      <c r="CF60" s="106"/>
      <c r="CG60" s="106"/>
      <c r="CH60" s="106"/>
      <c r="CI60" s="106"/>
      <c r="CJ60" s="106"/>
      <c r="CK60" s="106"/>
      <c r="CL60" s="106"/>
      <c r="CM60" s="106"/>
      <c r="CN60" s="106"/>
      <c r="CO60" s="106"/>
      <c r="CP60" s="106"/>
      <c r="CQ60" s="106"/>
      <c r="CR60" s="106"/>
      <c r="CS60" s="106"/>
      <c r="CT60" s="106"/>
      <c r="CU60" s="106"/>
      <c r="CV60" s="106"/>
      <c r="CW60" s="106"/>
      <c r="CX60" s="106"/>
      <c r="CY60" s="106"/>
      <c r="CZ60" s="106"/>
      <c r="DA60" s="106"/>
      <c r="DB60" s="106"/>
      <c r="DC60" s="106"/>
      <c r="DD60" s="106"/>
      <c r="DE60" s="106"/>
      <c r="DF60" s="106"/>
      <c r="DG60" s="106"/>
      <c r="DH60" s="106"/>
    </row>
    <row r="61" s="1" customFormat="1" ht="12" hidden="1" customHeight="1" spans="1:112">
      <c r="A61" s="6"/>
      <c r="B61" s="29"/>
      <c r="C61" s="35"/>
      <c r="D61" s="35"/>
      <c r="E61" s="45" t="s">
        <v>81</v>
      </c>
      <c r="F61" s="36"/>
      <c r="G61" s="42"/>
      <c r="H61" s="47" t="s">
        <v>35</v>
      </c>
      <c r="I61" s="82">
        <v>43131</v>
      </c>
      <c r="J61" s="82">
        <v>43131</v>
      </c>
      <c r="K61" s="79"/>
      <c r="L61" s="71"/>
      <c r="M61" s="81"/>
      <c r="N61" s="81"/>
      <c r="O61" s="82"/>
      <c r="P61" s="83"/>
      <c r="Q61" s="111"/>
      <c r="R61" s="80"/>
      <c r="S61" s="112"/>
      <c r="T61" s="113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  <c r="CL61" s="106"/>
      <c r="CM61" s="106"/>
      <c r="CN61" s="106"/>
      <c r="CO61" s="106"/>
      <c r="CP61" s="106"/>
      <c r="CQ61" s="106"/>
      <c r="CR61" s="106"/>
      <c r="CS61" s="106"/>
      <c r="CT61" s="106"/>
      <c r="CU61" s="106"/>
      <c r="CV61" s="106"/>
      <c r="CW61" s="106"/>
      <c r="CX61" s="106"/>
      <c r="CY61" s="106"/>
      <c r="CZ61" s="106"/>
      <c r="DA61" s="106"/>
      <c r="DB61" s="106"/>
      <c r="DC61" s="106"/>
      <c r="DD61" s="106"/>
      <c r="DE61" s="106"/>
      <c r="DF61" s="106"/>
      <c r="DG61" s="106"/>
      <c r="DH61" s="106"/>
    </row>
    <row r="62" s="1" customFormat="1" ht="12" hidden="1" customHeight="1" spans="1:112">
      <c r="A62" s="6"/>
      <c r="B62" s="29"/>
      <c r="C62" s="35"/>
      <c r="D62" s="35"/>
      <c r="E62" s="45" t="s">
        <v>82</v>
      </c>
      <c r="F62" s="36"/>
      <c r="G62" s="42"/>
      <c r="H62" s="47" t="s">
        <v>35</v>
      </c>
      <c r="I62" s="82">
        <v>43131</v>
      </c>
      <c r="J62" s="82">
        <v>43131</v>
      </c>
      <c r="K62" s="79"/>
      <c r="L62" s="71"/>
      <c r="M62" s="81"/>
      <c r="N62" s="81"/>
      <c r="O62" s="82"/>
      <c r="P62" s="83"/>
      <c r="Q62" s="111"/>
      <c r="R62" s="80"/>
      <c r="S62" s="112"/>
      <c r="T62" s="113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  <c r="CB62" s="106"/>
      <c r="CC62" s="106"/>
      <c r="CD62" s="106"/>
      <c r="CE62" s="106"/>
      <c r="CF62" s="106"/>
      <c r="CG62" s="106"/>
      <c r="CH62" s="106"/>
      <c r="CI62" s="106"/>
      <c r="CJ62" s="106"/>
      <c r="CK62" s="106"/>
      <c r="CL62" s="106"/>
      <c r="CM62" s="106"/>
      <c r="CN62" s="106"/>
      <c r="CO62" s="106"/>
      <c r="CP62" s="106"/>
      <c r="CQ62" s="106"/>
      <c r="CR62" s="106"/>
      <c r="CS62" s="106"/>
      <c r="CT62" s="106"/>
      <c r="CU62" s="106"/>
      <c r="CV62" s="106"/>
      <c r="CW62" s="106"/>
      <c r="CX62" s="106"/>
      <c r="CY62" s="106"/>
      <c r="CZ62" s="106"/>
      <c r="DA62" s="106"/>
      <c r="DB62" s="106"/>
      <c r="DC62" s="106"/>
      <c r="DD62" s="106"/>
      <c r="DE62" s="106"/>
      <c r="DF62" s="106"/>
      <c r="DG62" s="106"/>
      <c r="DH62" s="106"/>
    </row>
    <row r="63" s="1" customFormat="1" ht="12" hidden="1" customHeight="1" spans="1:112">
      <c r="A63" s="6"/>
      <c r="B63" s="29"/>
      <c r="C63" s="35"/>
      <c r="D63" s="35"/>
      <c r="E63" s="45" t="s">
        <v>83</v>
      </c>
      <c r="F63" s="36"/>
      <c r="G63" s="42"/>
      <c r="H63" s="47" t="s">
        <v>39</v>
      </c>
      <c r="I63" s="82">
        <v>43130</v>
      </c>
      <c r="J63" s="82">
        <v>43130</v>
      </c>
      <c r="K63" s="79"/>
      <c r="L63" s="71"/>
      <c r="M63" s="81"/>
      <c r="N63" s="81"/>
      <c r="O63" s="82"/>
      <c r="P63" s="83"/>
      <c r="Q63" s="111"/>
      <c r="R63" s="80"/>
      <c r="S63" s="112"/>
      <c r="T63" s="113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  <c r="BW63" s="106"/>
      <c r="BX63" s="106"/>
      <c r="BY63" s="106"/>
      <c r="BZ63" s="106"/>
      <c r="CA63" s="106"/>
      <c r="CB63" s="106"/>
      <c r="CC63" s="106"/>
      <c r="CD63" s="106"/>
      <c r="CE63" s="106"/>
      <c r="CF63" s="106"/>
      <c r="CG63" s="106"/>
      <c r="CH63" s="106"/>
      <c r="CI63" s="106"/>
      <c r="CJ63" s="106"/>
      <c r="CK63" s="106"/>
      <c r="CL63" s="106"/>
      <c r="CM63" s="106"/>
      <c r="CN63" s="106"/>
      <c r="CO63" s="106"/>
      <c r="CP63" s="106"/>
      <c r="CQ63" s="106"/>
      <c r="CR63" s="106"/>
      <c r="CS63" s="106"/>
      <c r="CT63" s="106"/>
      <c r="CU63" s="106"/>
      <c r="CV63" s="106"/>
      <c r="CW63" s="106"/>
      <c r="CX63" s="106"/>
      <c r="CY63" s="106"/>
      <c r="CZ63" s="106"/>
      <c r="DA63" s="106"/>
      <c r="DB63" s="106"/>
      <c r="DC63" s="106"/>
      <c r="DD63" s="106"/>
      <c r="DE63" s="106"/>
      <c r="DF63" s="106"/>
      <c r="DG63" s="106"/>
      <c r="DH63" s="106"/>
    </row>
    <row r="64" s="1" customFormat="1" ht="12" hidden="1" customHeight="1" spans="1:112">
      <c r="A64" s="6"/>
      <c r="B64" s="29"/>
      <c r="C64" s="35"/>
      <c r="D64" s="35"/>
      <c r="E64" s="45" t="s">
        <v>84</v>
      </c>
      <c r="F64" s="36"/>
      <c r="G64" s="42"/>
      <c r="H64" s="47" t="s">
        <v>39</v>
      </c>
      <c r="I64" s="82">
        <v>43130</v>
      </c>
      <c r="J64" s="82">
        <v>43130</v>
      </c>
      <c r="K64" s="79"/>
      <c r="L64" s="71"/>
      <c r="M64" s="81"/>
      <c r="N64" s="81"/>
      <c r="O64" s="82"/>
      <c r="P64" s="83"/>
      <c r="Q64" s="111"/>
      <c r="R64" s="80"/>
      <c r="S64" s="112"/>
      <c r="T64" s="113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  <c r="BW64" s="106"/>
      <c r="BX64" s="106"/>
      <c r="BY64" s="106"/>
      <c r="BZ64" s="106"/>
      <c r="CA64" s="106"/>
      <c r="CB64" s="106"/>
      <c r="CC64" s="106"/>
      <c r="CD64" s="106"/>
      <c r="CE64" s="106"/>
      <c r="CF64" s="106"/>
      <c r="CG64" s="106"/>
      <c r="CH64" s="106"/>
      <c r="CI64" s="106"/>
      <c r="CJ64" s="106"/>
      <c r="CK64" s="106"/>
      <c r="CL64" s="106"/>
      <c r="CM64" s="106"/>
      <c r="CN64" s="106"/>
      <c r="CO64" s="106"/>
      <c r="CP64" s="106"/>
      <c r="CQ64" s="106"/>
      <c r="CR64" s="106"/>
      <c r="CS64" s="106"/>
      <c r="CT64" s="106"/>
      <c r="CU64" s="106"/>
      <c r="CV64" s="106"/>
      <c r="CW64" s="106"/>
      <c r="CX64" s="106"/>
      <c r="CY64" s="106"/>
      <c r="CZ64" s="106"/>
      <c r="DA64" s="106"/>
      <c r="DB64" s="106"/>
      <c r="DC64" s="106"/>
      <c r="DD64" s="106"/>
      <c r="DE64" s="106"/>
      <c r="DF64" s="106"/>
      <c r="DG64" s="106"/>
      <c r="DH64" s="106"/>
    </row>
    <row r="65" s="1" customFormat="1" ht="12" hidden="1" customHeight="1" spans="1:112">
      <c r="A65" s="6"/>
      <c r="B65" s="29">
        <v>1</v>
      </c>
      <c r="C65" s="35"/>
      <c r="D65" s="35"/>
      <c r="E65" s="45" t="s">
        <v>85</v>
      </c>
      <c r="F65" s="36"/>
      <c r="G65" s="42"/>
      <c r="H65" s="47" t="s">
        <v>39</v>
      </c>
      <c r="I65" s="82">
        <v>43131</v>
      </c>
      <c r="J65" s="82">
        <v>43131</v>
      </c>
      <c r="K65" s="79"/>
      <c r="L65" s="71"/>
      <c r="M65" s="81"/>
      <c r="N65" s="81"/>
      <c r="O65" s="82"/>
      <c r="P65" s="83"/>
      <c r="Q65" s="111"/>
      <c r="R65" s="80"/>
      <c r="S65" s="112" t="str">
        <f t="shared" ref="S65" si="23">IF(P65&lt;&gt;"-",IF(P65="","",P65-O65),"-")</f>
        <v/>
      </c>
      <c r="T65" s="113">
        <f t="shared" ref="T65" si="24">(L65-R65)*K65</f>
        <v>0</v>
      </c>
      <c r="U65" s="114" t="str">
        <f t="shared" ref="U65:CE67" si="25">IF(AND(IF($M65="",$K$2+1,$M65)&lt;=U$4,U$4&lt;=IF($P65="",IF($N65="",$K$2,$N65),$P65)),IF(AND(IF(OR($P65="─",$P65=""),$N65,$P65)=U$4,$R65=100%),"★",IF(U$4&lt;=IF($N65="",$K$2,$N65),"⇒","")),"")</f>
        <v/>
      </c>
      <c r="V65" s="114" t="str">
        <f t="shared" si="25"/>
        <v/>
      </c>
      <c r="W65" s="114" t="str">
        <f t="shared" si="25"/>
        <v/>
      </c>
      <c r="X65" s="114" t="str">
        <f t="shared" si="25"/>
        <v/>
      </c>
      <c r="Y65" s="114" t="str">
        <f t="shared" si="25"/>
        <v/>
      </c>
      <c r="Z65" s="114" t="str">
        <f t="shared" si="25"/>
        <v/>
      </c>
      <c r="AA65" s="114" t="str">
        <f t="shared" si="25"/>
        <v/>
      </c>
      <c r="AB65" s="114" t="str">
        <f t="shared" si="25"/>
        <v/>
      </c>
      <c r="AC65" s="114" t="str">
        <f t="shared" si="25"/>
        <v/>
      </c>
      <c r="AD65" s="114" t="str">
        <f t="shared" si="25"/>
        <v/>
      </c>
      <c r="AE65" s="114" t="str">
        <f t="shared" si="25"/>
        <v/>
      </c>
      <c r="AF65" s="114" t="str">
        <f t="shared" si="25"/>
        <v/>
      </c>
      <c r="AG65" s="114" t="str">
        <f t="shared" si="25"/>
        <v/>
      </c>
      <c r="AH65" s="114" t="str">
        <f t="shared" si="25"/>
        <v/>
      </c>
      <c r="AI65" s="114" t="str">
        <f t="shared" si="25"/>
        <v/>
      </c>
      <c r="AJ65" s="114" t="str">
        <f t="shared" si="25"/>
        <v/>
      </c>
      <c r="AK65" s="114" t="str">
        <f t="shared" si="25"/>
        <v/>
      </c>
      <c r="AL65" s="114" t="str">
        <f t="shared" si="25"/>
        <v/>
      </c>
      <c r="AM65" s="114" t="str">
        <f t="shared" si="25"/>
        <v/>
      </c>
      <c r="AN65" s="114" t="str">
        <f t="shared" si="25"/>
        <v/>
      </c>
      <c r="AO65" s="114" t="str">
        <f t="shared" si="25"/>
        <v/>
      </c>
      <c r="AP65" s="114" t="str">
        <f t="shared" si="25"/>
        <v/>
      </c>
      <c r="AQ65" s="114" t="str">
        <f t="shared" si="25"/>
        <v/>
      </c>
      <c r="AR65" s="114" t="str">
        <f t="shared" si="25"/>
        <v/>
      </c>
      <c r="AS65" s="114" t="str">
        <f t="shared" si="25"/>
        <v/>
      </c>
      <c r="AT65" s="114" t="str">
        <f t="shared" si="25"/>
        <v/>
      </c>
      <c r="AU65" s="114" t="str">
        <f t="shared" si="25"/>
        <v/>
      </c>
      <c r="AV65" s="114" t="str">
        <f t="shared" si="25"/>
        <v/>
      </c>
      <c r="AW65" s="114" t="str">
        <f t="shared" si="25"/>
        <v/>
      </c>
      <c r="AX65" s="114" t="str">
        <f t="shared" si="25"/>
        <v/>
      </c>
      <c r="AY65" s="114" t="str">
        <f t="shared" si="25"/>
        <v/>
      </c>
      <c r="AZ65" s="114" t="str">
        <f t="shared" si="25"/>
        <v/>
      </c>
      <c r="BA65" s="114" t="str">
        <f t="shared" si="25"/>
        <v/>
      </c>
      <c r="BB65" s="114" t="str">
        <f t="shared" si="25"/>
        <v/>
      </c>
      <c r="BC65" s="114" t="str">
        <f t="shared" si="25"/>
        <v/>
      </c>
      <c r="BD65" s="114" t="str">
        <f t="shared" si="25"/>
        <v/>
      </c>
      <c r="BE65" s="114" t="str">
        <f t="shared" si="25"/>
        <v/>
      </c>
      <c r="BF65" s="114" t="str">
        <f t="shared" si="25"/>
        <v/>
      </c>
      <c r="BG65" s="114" t="str">
        <f t="shared" si="25"/>
        <v/>
      </c>
      <c r="BH65" s="114" t="str">
        <f t="shared" si="25"/>
        <v/>
      </c>
      <c r="BI65" s="114" t="str">
        <f t="shared" si="25"/>
        <v/>
      </c>
      <c r="BJ65" s="106" t="str">
        <f t="shared" si="25"/>
        <v/>
      </c>
      <c r="BK65" s="106" t="str">
        <f t="shared" si="25"/>
        <v/>
      </c>
      <c r="BL65" s="106" t="str">
        <f t="shared" si="25"/>
        <v/>
      </c>
      <c r="BM65" s="106" t="str">
        <f t="shared" si="25"/>
        <v/>
      </c>
      <c r="BN65" s="106" t="str">
        <f t="shared" si="25"/>
        <v/>
      </c>
      <c r="BO65" s="106" t="str">
        <f t="shared" si="25"/>
        <v/>
      </c>
      <c r="BP65" s="106" t="str">
        <f t="shared" si="25"/>
        <v/>
      </c>
      <c r="BQ65" s="106" t="str">
        <f t="shared" si="25"/>
        <v/>
      </c>
      <c r="BR65" s="106" t="str">
        <f t="shared" si="25"/>
        <v/>
      </c>
      <c r="BS65" s="106" t="str">
        <f t="shared" si="25"/>
        <v/>
      </c>
      <c r="BT65" s="106" t="str">
        <f t="shared" si="25"/>
        <v/>
      </c>
      <c r="BU65" s="106" t="str">
        <f t="shared" si="25"/>
        <v/>
      </c>
      <c r="BV65" s="106" t="str">
        <f t="shared" si="25"/>
        <v/>
      </c>
      <c r="BW65" s="106" t="str">
        <f t="shared" si="25"/>
        <v/>
      </c>
      <c r="BX65" s="106" t="str">
        <f t="shared" si="25"/>
        <v/>
      </c>
      <c r="BY65" s="106" t="str">
        <f t="shared" si="25"/>
        <v/>
      </c>
      <c r="BZ65" s="106" t="str">
        <f t="shared" si="25"/>
        <v/>
      </c>
      <c r="CA65" s="106" t="str">
        <f t="shared" si="25"/>
        <v/>
      </c>
      <c r="CB65" s="106" t="str">
        <f t="shared" si="25"/>
        <v/>
      </c>
      <c r="CC65" s="106" t="str">
        <f t="shared" si="25"/>
        <v/>
      </c>
      <c r="CD65" s="106" t="str">
        <f t="shared" si="25"/>
        <v/>
      </c>
      <c r="CE65" s="106" t="str">
        <f t="shared" si="25"/>
        <v/>
      </c>
      <c r="CF65" s="106" t="str">
        <f t="shared" ref="CF54:CF67" si="26">IF(AND(IF($M65="",$K$2+1,$M65)&lt;=CF$4,CF$4&lt;=IF($P65="",IF($N65="",$K$2,$N65),$P65)),IF(AND(IF(OR($P65="─",$P65=""),$N65,$P65)=CF$4,$R65=100%),"★",IF(CF$4&lt;=IF($N65="",$K$2,$N65),"⇒","")),"")</f>
        <v/>
      </c>
      <c r="CG65" s="106" t="str">
        <f t="shared" ref="CG65:CI67" si="27">IF(AND(IF($M65="",$K$2+1,$M65)&lt;=CG$4,CG$4&lt;=IF($P65="",IF($N65="",$K$2,$N65),$P65)),IF(AND(IF(OR($P65="─",$P65=""),$N65,$P65)=CG$4,$R65=100%),"★",IF(CG$4&lt;=IF($N65="",$K$2,$N65),"⇒","")),"")</f>
        <v/>
      </c>
      <c r="CH65" s="106" t="str">
        <f t="shared" si="27"/>
        <v/>
      </c>
      <c r="CI65" s="106" t="str">
        <f t="shared" si="27"/>
        <v/>
      </c>
      <c r="CJ65" s="106" t="str">
        <f t="shared" ref="CJ54:DH67" si="28">IF(AND(IF($M65="",$K$2+1,$M65)&lt;=CJ$4,CJ$4&lt;=IF($P65="",IF($N65="",$K$2,$N65),$P65)),IF(AND(IF(OR($P65="─",$P65=""),$N65,$P65)=CJ$4,$R65=100%),"★",IF(CJ$4&lt;=IF($N65="",$K$2,$N65),"⇒","")),"")</f>
        <v/>
      </c>
      <c r="CK65" s="106" t="str">
        <f t="shared" si="28"/>
        <v/>
      </c>
      <c r="CL65" s="106" t="str">
        <f t="shared" si="28"/>
        <v/>
      </c>
      <c r="CM65" s="106" t="str">
        <f t="shared" si="28"/>
        <v/>
      </c>
      <c r="CN65" s="106" t="str">
        <f t="shared" si="28"/>
        <v/>
      </c>
      <c r="CO65" s="106" t="str">
        <f t="shared" si="28"/>
        <v/>
      </c>
      <c r="CP65" s="106" t="str">
        <f t="shared" si="28"/>
        <v/>
      </c>
      <c r="CQ65" s="106" t="str">
        <f t="shared" si="28"/>
        <v/>
      </c>
      <c r="CR65" s="106" t="str">
        <f t="shared" si="28"/>
        <v/>
      </c>
      <c r="CS65" s="106" t="str">
        <f t="shared" si="28"/>
        <v/>
      </c>
      <c r="CT65" s="106" t="str">
        <f t="shared" si="28"/>
        <v/>
      </c>
      <c r="CU65" s="106" t="str">
        <f t="shared" si="28"/>
        <v/>
      </c>
      <c r="CV65" s="106" t="str">
        <f t="shared" si="28"/>
        <v/>
      </c>
      <c r="CW65" s="106" t="str">
        <f t="shared" si="28"/>
        <v/>
      </c>
      <c r="CX65" s="106" t="str">
        <f t="shared" si="28"/>
        <v/>
      </c>
      <c r="CY65" s="106" t="str">
        <f t="shared" si="28"/>
        <v/>
      </c>
      <c r="CZ65" s="106" t="str">
        <f t="shared" si="28"/>
        <v/>
      </c>
      <c r="DA65" s="106" t="str">
        <f t="shared" si="28"/>
        <v/>
      </c>
      <c r="DB65" s="106" t="str">
        <f t="shared" si="28"/>
        <v/>
      </c>
      <c r="DC65" s="106" t="str">
        <f t="shared" si="28"/>
        <v/>
      </c>
      <c r="DD65" s="106" t="str">
        <f t="shared" si="28"/>
        <v/>
      </c>
      <c r="DE65" s="106" t="str">
        <f t="shared" si="28"/>
        <v/>
      </c>
      <c r="DF65" s="106" t="str">
        <f t="shared" si="28"/>
        <v/>
      </c>
      <c r="DG65" s="106" t="str">
        <f t="shared" si="28"/>
        <v/>
      </c>
      <c r="DH65" s="106" t="str">
        <f t="shared" si="28"/>
        <v/>
      </c>
    </row>
    <row r="66" s="1" customFormat="1" ht="12" hidden="1" customHeight="1" spans="1:112">
      <c r="A66" s="6"/>
      <c r="B66" s="29"/>
      <c r="C66" s="35"/>
      <c r="D66" s="35"/>
      <c r="E66" s="45" t="s">
        <v>86</v>
      </c>
      <c r="F66" s="36"/>
      <c r="G66" s="42"/>
      <c r="H66" s="47" t="s">
        <v>39</v>
      </c>
      <c r="I66" s="82">
        <v>43131</v>
      </c>
      <c r="J66" s="82">
        <v>43131</v>
      </c>
      <c r="K66" s="79"/>
      <c r="L66" s="71"/>
      <c r="M66" s="81"/>
      <c r="N66" s="81"/>
      <c r="O66" s="82"/>
      <c r="P66" s="83"/>
      <c r="Q66" s="111"/>
      <c r="R66" s="80"/>
      <c r="S66" s="112"/>
      <c r="T66" s="113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6"/>
      <c r="CC66" s="106"/>
      <c r="CD66" s="106"/>
      <c r="CE66" s="106"/>
      <c r="CF66" s="106"/>
      <c r="CG66" s="106"/>
      <c r="CH66" s="106"/>
      <c r="CI66" s="106"/>
      <c r="CJ66" s="106"/>
      <c r="CK66" s="106"/>
      <c r="CL66" s="106"/>
      <c r="CM66" s="106"/>
      <c r="CN66" s="106"/>
      <c r="CO66" s="106"/>
      <c r="CP66" s="106"/>
      <c r="CQ66" s="106"/>
      <c r="CR66" s="106"/>
      <c r="CS66" s="106"/>
      <c r="CT66" s="106"/>
      <c r="CU66" s="106"/>
      <c r="CV66" s="106"/>
      <c r="CW66" s="106"/>
      <c r="CX66" s="106"/>
      <c r="CY66" s="106"/>
      <c r="CZ66" s="106"/>
      <c r="DA66" s="106"/>
      <c r="DB66" s="106"/>
      <c r="DC66" s="106"/>
      <c r="DD66" s="106"/>
      <c r="DE66" s="106"/>
      <c r="DF66" s="106"/>
      <c r="DG66" s="106"/>
      <c r="DH66" s="106"/>
    </row>
    <row r="67" s="1" customFormat="1" ht="12" hidden="1" customHeight="1" spans="1:112">
      <c r="A67" s="6"/>
      <c r="B67" s="29">
        <v>1</v>
      </c>
      <c r="C67" s="35"/>
      <c r="D67" s="35"/>
      <c r="E67" s="45" t="s">
        <v>87</v>
      </c>
      <c r="F67" s="36"/>
      <c r="G67" s="42"/>
      <c r="H67" s="47" t="s">
        <v>39</v>
      </c>
      <c r="I67" s="82">
        <v>43131</v>
      </c>
      <c r="J67" s="82">
        <v>43131</v>
      </c>
      <c r="K67" s="79"/>
      <c r="L67" s="71"/>
      <c r="M67" s="81"/>
      <c r="N67" s="81"/>
      <c r="O67" s="82"/>
      <c r="P67" s="83"/>
      <c r="Q67" s="111"/>
      <c r="R67" s="80"/>
      <c r="S67" s="112" t="str">
        <f t="shared" ref="S67" si="29">IF(P67&lt;&gt;"-",IF(P67="","",P67-O67),"-")</f>
        <v/>
      </c>
      <c r="T67" s="113">
        <f t="shared" ref="T67" si="30">(L67-R67)*K67</f>
        <v>0</v>
      </c>
      <c r="U67" s="114" t="str">
        <f t="shared" ref="U67:W67" si="31">IF(AND(IF($M67="",$K$2+1,$M67)&lt;=U$4,U$4&lt;=IF($P67="",IF($N67="",$K$2,$N67),$P67)),IF(AND(IF(OR($P67="─",$P67=""),$N67,$P67)=U$4,$R67=100%),"★",IF(U$4&lt;=IF($N67="",$K$2,$N67),"⇒","")),"")</f>
        <v/>
      </c>
      <c r="V67" s="114" t="str">
        <f t="shared" si="31"/>
        <v/>
      </c>
      <c r="W67" s="114" t="str">
        <f t="shared" si="31"/>
        <v/>
      </c>
      <c r="X67" s="114" t="str">
        <f t="shared" si="25"/>
        <v/>
      </c>
      <c r="Y67" s="114" t="str">
        <f t="shared" si="25"/>
        <v/>
      </c>
      <c r="Z67" s="114" t="str">
        <f t="shared" si="25"/>
        <v/>
      </c>
      <c r="AA67" s="114" t="str">
        <f t="shared" si="25"/>
        <v/>
      </c>
      <c r="AB67" s="114" t="str">
        <f t="shared" si="25"/>
        <v/>
      </c>
      <c r="AC67" s="114" t="str">
        <f t="shared" si="25"/>
        <v/>
      </c>
      <c r="AD67" s="114" t="str">
        <f t="shared" si="25"/>
        <v/>
      </c>
      <c r="AE67" s="114" t="str">
        <f t="shared" si="25"/>
        <v/>
      </c>
      <c r="AF67" s="114" t="str">
        <f t="shared" si="25"/>
        <v/>
      </c>
      <c r="AG67" s="114" t="str">
        <f t="shared" si="25"/>
        <v/>
      </c>
      <c r="AH67" s="114" t="str">
        <f t="shared" si="25"/>
        <v/>
      </c>
      <c r="AI67" s="114" t="str">
        <f t="shared" si="25"/>
        <v/>
      </c>
      <c r="AJ67" s="114" t="str">
        <f t="shared" si="25"/>
        <v/>
      </c>
      <c r="AK67" s="114" t="str">
        <f t="shared" si="25"/>
        <v/>
      </c>
      <c r="AL67" s="114" t="str">
        <f t="shared" si="25"/>
        <v/>
      </c>
      <c r="AM67" s="114" t="str">
        <f t="shared" si="25"/>
        <v/>
      </c>
      <c r="AN67" s="114" t="str">
        <f t="shared" si="25"/>
        <v/>
      </c>
      <c r="AO67" s="114" t="str">
        <f t="shared" si="25"/>
        <v/>
      </c>
      <c r="AP67" s="114" t="str">
        <f t="shared" si="25"/>
        <v/>
      </c>
      <c r="AQ67" s="114" t="str">
        <f t="shared" si="25"/>
        <v/>
      </c>
      <c r="AR67" s="114" t="str">
        <f t="shared" si="25"/>
        <v/>
      </c>
      <c r="AS67" s="114" t="str">
        <f t="shared" si="25"/>
        <v/>
      </c>
      <c r="AT67" s="114" t="str">
        <f t="shared" si="25"/>
        <v/>
      </c>
      <c r="AU67" s="114" t="str">
        <f t="shared" si="25"/>
        <v/>
      </c>
      <c r="AV67" s="114" t="str">
        <f t="shared" si="25"/>
        <v/>
      </c>
      <c r="AW67" s="114" t="str">
        <f t="shared" si="25"/>
        <v/>
      </c>
      <c r="AX67" s="114" t="str">
        <f t="shared" si="25"/>
        <v/>
      </c>
      <c r="AY67" s="114" t="str">
        <f t="shared" si="25"/>
        <v/>
      </c>
      <c r="AZ67" s="114" t="str">
        <f t="shared" si="25"/>
        <v/>
      </c>
      <c r="BA67" s="114" t="str">
        <f t="shared" si="25"/>
        <v/>
      </c>
      <c r="BB67" s="114" t="str">
        <f t="shared" si="25"/>
        <v/>
      </c>
      <c r="BC67" s="114" t="str">
        <f t="shared" si="25"/>
        <v/>
      </c>
      <c r="BD67" s="114" t="str">
        <f t="shared" si="25"/>
        <v/>
      </c>
      <c r="BE67" s="114" t="str">
        <f t="shared" si="25"/>
        <v/>
      </c>
      <c r="BF67" s="114" t="str">
        <f t="shared" si="25"/>
        <v/>
      </c>
      <c r="BG67" s="114" t="str">
        <f t="shared" si="25"/>
        <v/>
      </c>
      <c r="BH67" s="114" t="str">
        <f t="shared" si="25"/>
        <v/>
      </c>
      <c r="BI67" s="114" t="str">
        <f t="shared" si="25"/>
        <v/>
      </c>
      <c r="BJ67" s="106" t="str">
        <f t="shared" si="25"/>
        <v/>
      </c>
      <c r="BK67" s="106" t="str">
        <f t="shared" si="25"/>
        <v/>
      </c>
      <c r="BL67" s="106" t="str">
        <f t="shared" si="25"/>
        <v/>
      </c>
      <c r="BM67" s="106" t="str">
        <f t="shared" si="25"/>
        <v/>
      </c>
      <c r="BN67" s="106" t="str">
        <f t="shared" si="25"/>
        <v/>
      </c>
      <c r="BO67" s="106" t="str">
        <f t="shared" si="25"/>
        <v/>
      </c>
      <c r="BP67" s="106" t="str">
        <f t="shared" si="25"/>
        <v/>
      </c>
      <c r="BQ67" s="106" t="str">
        <f t="shared" si="25"/>
        <v/>
      </c>
      <c r="BR67" s="106" t="str">
        <f t="shared" si="25"/>
        <v/>
      </c>
      <c r="BS67" s="106" t="str">
        <f t="shared" si="25"/>
        <v/>
      </c>
      <c r="BT67" s="106" t="str">
        <f t="shared" si="25"/>
        <v/>
      </c>
      <c r="BU67" s="106" t="str">
        <f t="shared" si="25"/>
        <v/>
      </c>
      <c r="BV67" s="106" t="str">
        <f t="shared" si="25"/>
        <v/>
      </c>
      <c r="BW67" s="106" t="str">
        <f t="shared" si="25"/>
        <v/>
      </c>
      <c r="BX67" s="106" t="str">
        <f t="shared" si="25"/>
        <v/>
      </c>
      <c r="BY67" s="106" t="str">
        <f t="shared" si="25"/>
        <v/>
      </c>
      <c r="BZ67" s="106" t="str">
        <f t="shared" si="25"/>
        <v/>
      </c>
      <c r="CA67" s="106" t="str">
        <f t="shared" si="25"/>
        <v/>
      </c>
      <c r="CB67" s="106" t="str">
        <f t="shared" si="25"/>
        <v/>
      </c>
      <c r="CC67" s="106" t="str">
        <f t="shared" si="25"/>
        <v/>
      </c>
      <c r="CD67" s="106" t="str">
        <f t="shared" si="25"/>
        <v/>
      </c>
      <c r="CE67" s="106" t="str">
        <f t="shared" si="25"/>
        <v/>
      </c>
      <c r="CF67" s="106" t="str">
        <f t="shared" si="26"/>
        <v/>
      </c>
      <c r="CG67" s="106" t="str">
        <f t="shared" si="27"/>
        <v/>
      </c>
      <c r="CH67" s="106" t="str">
        <f t="shared" si="27"/>
        <v/>
      </c>
      <c r="CI67" s="106" t="str">
        <f t="shared" si="27"/>
        <v/>
      </c>
      <c r="CJ67" s="106" t="str">
        <f t="shared" si="28"/>
        <v/>
      </c>
      <c r="CK67" s="106" t="str">
        <f t="shared" si="28"/>
        <v/>
      </c>
      <c r="CL67" s="106" t="str">
        <f t="shared" si="28"/>
        <v/>
      </c>
      <c r="CM67" s="106" t="str">
        <f t="shared" si="28"/>
        <v/>
      </c>
      <c r="CN67" s="106" t="str">
        <f t="shared" ref="CN67:DH67" si="32">IF(AND(IF($M67="",$K$2+1,$M67)&lt;=CN$4,CN$4&lt;=IF($P67="",IF($N67="",$K$2,$N67),$P67)),IF(AND(IF(OR($P67="─",$P67=""),$N67,$P67)=CN$4,$R67=100%),"★",IF(CN$4&lt;=IF($N67="",$K$2,$N67),"⇒","")),"")</f>
        <v/>
      </c>
      <c r="CO67" s="106" t="str">
        <f t="shared" si="32"/>
        <v/>
      </c>
      <c r="CP67" s="106" t="str">
        <f t="shared" si="32"/>
        <v/>
      </c>
      <c r="CQ67" s="106" t="str">
        <f t="shared" si="32"/>
        <v/>
      </c>
      <c r="CR67" s="106" t="str">
        <f t="shared" si="32"/>
        <v/>
      </c>
      <c r="CS67" s="106" t="str">
        <f t="shared" si="32"/>
        <v/>
      </c>
      <c r="CT67" s="106" t="str">
        <f t="shared" si="32"/>
        <v/>
      </c>
      <c r="CU67" s="106" t="str">
        <f t="shared" si="32"/>
        <v/>
      </c>
      <c r="CV67" s="106" t="str">
        <f t="shared" si="32"/>
        <v/>
      </c>
      <c r="CW67" s="106" t="str">
        <f t="shared" si="32"/>
        <v/>
      </c>
      <c r="CX67" s="106" t="str">
        <f t="shared" si="32"/>
        <v/>
      </c>
      <c r="CY67" s="106" t="str">
        <f t="shared" si="32"/>
        <v/>
      </c>
      <c r="CZ67" s="106" t="str">
        <f t="shared" si="32"/>
        <v/>
      </c>
      <c r="DA67" s="106" t="str">
        <f t="shared" si="32"/>
        <v/>
      </c>
      <c r="DB67" s="106" t="str">
        <f t="shared" si="32"/>
        <v/>
      </c>
      <c r="DC67" s="106" t="str">
        <f t="shared" si="32"/>
        <v/>
      </c>
      <c r="DD67" s="106" t="str">
        <f t="shared" si="32"/>
        <v/>
      </c>
      <c r="DE67" s="106" t="str">
        <f t="shared" si="32"/>
        <v/>
      </c>
      <c r="DF67" s="106" t="str">
        <f t="shared" si="32"/>
        <v/>
      </c>
      <c r="DG67" s="106" t="str">
        <f t="shared" si="32"/>
        <v/>
      </c>
      <c r="DH67" s="106" t="str">
        <f t="shared" si="32"/>
        <v/>
      </c>
    </row>
    <row r="68" s="1" customFormat="1" ht="12" hidden="1" customHeight="1" spans="1:112">
      <c r="A68" s="6"/>
      <c r="B68" s="29"/>
      <c r="C68" s="35"/>
      <c r="D68" s="35"/>
      <c r="E68" s="45" t="s">
        <v>88</v>
      </c>
      <c r="F68" s="36"/>
      <c r="G68" s="42"/>
      <c r="H68" s="47" t="s">
        <v>39</v>
      </c>
      <c r="I68" s="82">
        <v>43131</v>
      </c>
      <c r="J68" s="82">
        <v>43131</v>
      </c>
      <c r="K68" s="79"/>
      <c r="L68" s="71"/>
      <c r="M68" s="81"/>
      <c r="N68" s="81"/>
      <c r="O68" s="82"/>
      <c r="P68" s="83"/>
      <c r="Q68" s="111"/>
      <c r="R68" s="80"/>
      <c r="S68" s="112"/>
      <c r="T68" s="113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  <c r="CJ68" s="106"/>
      <c r="CK68" s="106"/>
      <c r="CL68" s="106"/>
      <c r="CM68" s="106"/>
      <c r="CN68" s="106"/>
      <c r="CO68" s="106"/>
      <c r="CP68" s="106"/>
      <c r="CQ68" s="106"/>
      <c r="CR68" s="106"/>
      <c r="CS68" s="106"/>
      <c r="CT68" s="106"/>
      <c r="CU68" s="106"/>
      <c r="CV68" s="106"/>
      <c r="CW68" s="106"/>
      <c r="CX68" s="106"/>
      <c r="CY68" s="106"/>
      <c r="CZ68" s="106"/>
      <c r="DA68" s="106"/>
      <c r="DB68" s="106"/>
      <c r="DC68" s="106"/>
      <c r="DD68" s="106"/>
      <c r="DE68" s="106"/>
      <c r="DF68" s="106"/>
      <c r="DG68" s="106"/>
      <c r="DH68" s="106"/>
    </row>
    <row r="69" s="1" customFormat="1" ht="12" hidden="1" customHeight="1" spans="1:112">
      <c r="A69" s="6"/>
      <c r="B69" s="29"/>
      <c r="C69" s="35"/>
      <c r="D69" s="44"/>
      <c r="E69" s="45" t="s">
        <v>89</v>
      </c>
      <c r="F69" s="36"/>
      <c r="G69" s="42"/>
      <c r="H69" s="47" t="s">
        <v>39</v>
      </c>
      <c r="I69" s="82">
        <v>43131</v>
      </c>
      <c r="J69" s="82">
        <v>43131</v>
      </c>
      <c r="K69" s="79"/>
      <c r="L69" s="71"/>
      <c r="M69" s="81"/>
      <c r="N69" s="81"/>
      <c r="O69" s="82"/>
      <c r="P69" s="83"/>
      <c r="Q69" s="111"/>
      <c r="R69" s="80"/>
      <c r="S69" s="112"/>
      <c r="T69" s="113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G69" s="106"/>
      <c r="CH69" s="106"/>
      <c r="CI69" s="106"/>
      <c r="CJ69" s="106"/>
      <c r="CK69" s="106"/>
      <c r="CL69" s="106"/>
      <c r="CM69" s="106"/>
      <c r="CN69" s="106"/>
      <c r="CO69" s="106"/>
      <c r="CP69" s="106"/>
      <c r="CQ69" s="106"/>
      <c r="CR69" s="106"/>
      <c r="CS69" s="106"/>
      <c r="CT69" s="106"/>
      <c r="CU69" s="106"/>
      <c r="CV69" s="106"/>
      <c r="CW69" s="106"/>
      <c r="CX69" s="106"/>
      <c r="CY69" s="106"/>
      <c r="CZ69" s="106"/>
      <c r="DA69" s="106"/>
      <c r="DB69" s="106"/>
      <c r="DC69" s="106"/>
      <c r="DD69" s="106"/>
      <c r="DE69" s="106"/>
      <c r="DF69" s="106"/>
      <c r="DG69" s="106"/>
      <c r="DH69" s="106"/>
    </row>
  </sheetData>
  <sheetProtection formatCells="0" formatColumns="0" formatRows="0" insertRows="0" insertColumns="0" insertHyperlinks="0" deleteColumns="0" deleteRows="0" sort="0" autoFilter="0" pivotTables="0"/>
  <autoFilter ref="H5:R69">
    <filterColumn colId="0">
      <customFilters>
        <customFilter operator="equal" val="焦丽丽"/>
        <customFilter operator="equal" val="李文新"/>
      </customFilters>
    </filterColumn>
  </autoFilter>
  <mergeCells count="25">
    <mergeCell ref="S1:T1"/>
    <mergeCell ref="G2:H2"/>
    <mergeCell ref="J2:K2"/>
    <mergeCell ref="Q2:R2"/>
    <mergeCell ref="S2:T2"/>
    <mergeCell ref="G3:H3"/>
    <mergeCell ref="J3:K3"/>
    <mergeCell ref="Q3:R3"/>
    <mergeCell ref="S3:T3"/>
    <mergeCell ref="I4:L4"/>
    <mergeCell ref="M4:N4"/>
    <mergeCell ref="O4:P4"/>
    <mergeCell ref="Q4:R4"/>
    <mergeCell ref="C6:C69"/>
    <mergeCell ref="D9:D11"/>
    <mergeCell ref="D12:D14"/>
    <mergeCell ref="D15:D16"/>
    <mergeCell ref="D17:D22"/>
    <mergeCell ref="D23:D26"/>
    <mergeCell ref="D27:D38"/>
    <mergeCell ref="D39:D50"/>
    <mergeCell ref="D51:D53"/>
    <mergeCell ref="D54:D69"/>
    <mergeCell ref="B2:F3"/>
    <mergeCell ref="D4:G5"/>
  </mergeCells>
  <conditionalFormatting sqref="U3:DH3">
    <cfRule type="expression" dxfId="0" priority="179" stopIfTrue="1">
      <formula>DAY(U$4)=1</formula>
    </cfRule>
  </conditionalFormatting>
  <conditionalFormatting sqref="U17:DH17">
    <cfRule type="expression" dxfId="1" priority="435" stopIfTrue="1">
      <formula>OR(U$2=1,U$2=2,U$2=5)</formula>
    </cfRule>
    <cfRule type="expression" dxfId="2" priority="436" stopIfTrue="1">
      <formula>(U$2=6)</formula>
    </cfRule>
    <cfRule type="expression" dxfId="3" priority="437" stopIfTrue="1">
      <formula>AND(U$4&gt;=#REF!,U$4&lt;=#REF!)</formula>
    </cfRule>
  </conditionalFormatting>
  <conditionalFormatting sqref="U19:DH19">
    <cfRule type="expression" dxfId="1" priority="333" stopIfTrue="1">
      <formula>OR(U$2=1,U$2=2,U$2=5)</formula>
    </cfRule>
    <cfRule type="expression" dxfId="2" priority="334" stopIfTrue="1">
      <formula>(U$2=6)</formula>
    </cfRule>
    <cfRule type="expression" dxfId="3" priority="335" stopIfTrue="1">
      <formula>AND(U$4&gt;=#REF!,U$4&lt;=#REF!)</formula>
    </cfRule>
  </conditionalFormatting>
  <conditionalFormatting sqref="U23:DH23">
    <cfRule type="expression" dxfId="1" priority="282" stopIfTrue="1">
      <formula>OR(U$2=1,U$2=2,U$2=5)</formula>
    </cfRule>
    <cfRule type="expression" dxfId="2" priority="283" stopIfTrue="1">
      <formula>(U$2=6)</formula>
    </cfRule>
    <cfRule type="expression" dxfId="3" priority="284" stopIfTrue="1">
      <formula>AND(U$4&gt;=#REF!,U$4&lt;=#REF!)</formula>
    </cfRule>
  </conditionalFormatting>
  <conditionalFormatting sqref="U27:DH27">
    <cfRule type="expression" dxfId="1" priority="223" stopIfTrue="1">
      <formula>OR(U$2=1,U$2=2,U$2=5)</formula>
    </cfRule>
    <cfRule type="expression" dxfId="2" priority="224" stopIfTrue="1">
      <formula>(U$2=6)</formula>
    </cfRule>
    <cfRule type="expression" dxfId="3" priority="225" stopIfTrue="1">
      <formula>AND(U$4&gt;=#REF!,U$4&lt;=#REF!)</formula>
    </cfRule>
  </conditionalFormatting>
  <conditionalFormatting sqref="U35:DH35">
    <cfRule type="expression" dxfId="1" priority="553" stopIfTrue="1">
      <formula>OR(U$2=1,U$2=2,U$2=5)</formula>
    </cfRule>
    <cfRule type="expression" dxfId="2" priority="554" stopIfTrue="1">
      <formula>(U$2=6)</formula>
    </cfRule>
    <cfRule type="expression" dxfId="3" priority="555" stopIfTrue="1">
      <formula>AND(U$4&gt;=$I32,U$4&lt;=$J32)</formula>
    </cfRule>
  </conditionalFormatting>
  <conditionalFormatting sqref="U36:DH36">
    <cfRule type="expression" dxfId="1" priority="550" stopIfTrue="1">
      <formula>OR(U$2=1,U$2=2,U$2=5)</formula>
    </cfRule>
    <cfRule type="expression" dxfId="2" priority="551" stopIfTrue="1">
      <formula>(U$2=6)</formula>
    </cfRule>
    <cfRule type="expression" dxfId="3" priority="552" stopIfTrue="1">
      <formula>AND(U$4&gt;=$I32,U$4&lt;=$J32)</formula>
    </cfRule>
  </conditionalFormatting>
  <conditionalFormatting sqref="U37:DH37">
    <cfRule type="expression" dxfId="1" priority="547" stopIfTrue="1">
      <formula>OR(U$2=1,U$2=2,U$2=5)</formula>
    </cfRule>
    <cfRule type="expression" dxfId="2" priority="548" stopIfTrue="1">
      <formula>(U$2=6)</formula>
    </cfRule>
    <cfRule type="expression" dxfId="3" priority="549" stopIfTrue="1">
      <formula>AND(U$4&gt;=$I32,U$4&lt;=$J32)</formula>
    </cfRule>
  </conditionalFormatting>
  <conditionalFormatting sqref="U38:DH38">
    <cfRule type="expression" dxfId="1" priority="544" stopIfTrue="1">
      <formula>OR(U$2=1,U$2=2,U$2=5)</formula>
    </cfRule>
    <cfRule type="expression" dxfId="2" priority="545" stopIfTrue="1">
      <formula>(U$2=6)</formula>
    </cfRule>
    <cfRule type="expression" dxfId="3" priority="546" stopIfTrue="1">
      <formula>AND(U$4&gt;=$I32,U$4&lt;=$J32)</formula>
    </cfRule>
  </conditionalFormatting>
  <conditionalFormatting sqref="S39:T39">
    <cfRule type="cellIs" dxfId="4" priority="168" stopIfTrue="1" operator="greaterThan">
      <formula>0</formula>
    </cfRule>
  </conditionalFormatting>
  <conditionalFormatting sqref="S41:T41">
    <cfRule type="cellIs" dxfId="4" priority="161" stopIfTrue="1" operator="greaterThan">
      <formula>0</formula>
    </cfRule>
  </conditionalFormatting>
  <conditionalFormatting sqref="U47:DH47">
    <cfRule type="expression" dxfId="1" priority="565" stopIfTrue="1">
      <formula>OR(U$2=1,U$2=2,U$2=5)</formula>
    </cfRule>
    <cfRule type="expression" dxfId="2" priority="566" stopIfTrue="1">
      <formula>(U$2=6)</formula>
    </cfRule>
    <cfRule type="expression" dxfId="3" priority="567" stopIfTrue="1">
      <formula>AND(U$4&gt;=$I43,U$4&lt;=$J43)</formula>
    </cfRule>
  </conditionalFormatting>
  <conditionalFormatting sqref="U48:DH48">
    <cfRule type="expression" dxfId="1" priority="562" stopIfTrue="1">
      <formula>OR(U$2=1,U$2=2,U$2=5)</formula>
    </cfRule>
    <cfRule type="expression" dxfId="2" priority="563" stopIfTrue="1">
      <formula>(U$2=6)</formula>
    </cfRule>
    <cfRule type="expression" dxfId="3" priority="564" stopIfTrue="1">
      <formula>AND(U$4&gt;=$I43,U$4&lt;=$J43)</formula>
    </cfRule>
  </conditionalFormatting>
  <conditionalFormatting sqref="U49:DH49">
    <cfRule type="expression" dxfId="1" priority="559" stopIfTrue="1">
      <formula>OR(U$2=1,U$2=2,U$2=5)</formula>
    </cfRule>
    <cfRule type="expression" dxfId="2" priority="560" stopIfTrue="1">
      <formula>(U$2=6)</formula>
    </cfRule>
    <cfRule type="expression" dxfId="3" priority="561" stopIfTrue="1">
      <formula>AND(U$4&gt;=$I43,U$4&lt;=$J43)</formula>
    </cfRule>
  </conditionalFormatting>
  <conditionalFormatting sqref="U52:DH52">
    <cfRule type="expression" dxfId="1" priority="520" stopIfTrue="1">
      <formula>OR(U$2=1,U$2=2,U$2=5)</formula>
    </cfRule>
    <cfRule type="expression" dxfId="2" priority="521" stopIfTrue="1">
      <formula>(U$2=6)</formula>
    </cfRule>
    <cfRule type="expression" dxfId="3" priority="522" stopIfTrue="1">
      <formula>AND(U$4&gt;=$I41,U$4&lt;=$J41)</formula>
    </cfRule>
  </conditionalFormatting>
  <conditionalFormatting sqref="U53:DH53">
    <cfRule type="expression" dxfId="1" priority="514" stopIfTrue="1">
      <formula>OR(U$2=1,U$2=2,U$2=5)</formula>
    </cfRule>
    <cfRule type="expression" dxfId="2" priority="515" stopIfTrue="1">
      <formula>(U$2=6)</formula>
    </cfRule>
    <cfRule type="expression" dxfId="3" priority="516" stopIfTrue="1">
      <formula>AND(U$4&gt;=$I41,U$4&lt;=$J41)</formula>
    </cfRule>
  </conditionalFormatting>
  <conditionalFormatting sqref="U54:DH54">
    <cfRule type="expression" dxfId="1" priority="508" stopIfTrue="1">
      <formula>OR(U$2=1,U$2=2,U$2=5)</formula>
    </cfRule>
    <cfRule type="expression" dxfId="2" priority="509" stopIfTrue="1">
      <formula>(U$2=6)</formula>
    </cfRule>
    <cfRule type="expression" dxfId="3" priority="510" stopIfTrue="1">
      <formula>AND(U$4&gt;=$I42,U$4&lt;=$J42)</formula>
    </cfRule>
  </conditionalFormatting>
  <conditionalFormatting sqref="U57:DH57">
    <cfRule type="expression" dxfId="1" priority="541" stopIfTrue="1">
      <formula>OR(U$2=1,U$2=2,U$2=5)</formula>
    </cfRule>
    <cfRule type="expression" dxfId="2" priority="542" stopIfTrue="1">
      <formula>(U$2=6)</formula>
    </cfRule>
    <cfRule type="expression" dxfId="3" priority="543" stopIfTrue="1">
      <formula>AND(U$4&gt;=#REF!,U$4&lt;=#REF!)</formula>
    </cfRule>
  </conditionalFormatting>
  <conditionalFormatting sqref="S59:T59">
    <cfRule type="cellIs" dxfId="4" priority="122" stopIfTrue="1" operator="greaterThan">
      <formula>0</formula>
    </cfRule>
  </conditionalFormatting>
  <conditionalFormatting sqref="U59:DH59">
    <cfRule type="expression" dxfId="1" priority="244" stopIfTrue="1">
      <formula>OR(U$2=1,U$2=2,U$2=5)</formula>
    </cfRule>
    <cfRule type="expression" dxfId="2" priority="245" stopIfTrue="1">
      <formula>(U$2=6)</formula>
    </cfRule>
    <cfRule type="expression" dxfId="3" priority="246" stopIfTrue="1">
      <formula>AND(U$4&gt;=#REF!,U$4&lt;=#REF!)</formula>
    </cfRule>
  </conditionalFormatting>
  <conditionalFormatting sqref="S64:T64">
    <cfRule type="cellIs" dxfId="4" priority="8" stopIfTrue="1" operator="greaterThan">
      <formula>0</formula>
    </cfRule>
  </conditionalFormatting>
  <conditionalFormatting sqref="U64:DH64">
    <cfRule type="expression" dxfId="1" priority="496" stopIfTrue="1">
      <formula>OR(U$2=1,U$2=2,U$2=5)</formula>
    </cfRule>
    <cfRule type="expression" dxfId="2" priority="497" stopIfTrue="1">
      <formula>(U$2=6)</formula>
    </cfRule>
    <cfRule type="expression" dxfId="3" priority="498" stopIfTrue="1">
      <formula>AND(U$4&gt;=$I30,U$4&lt;=$J30)</formula>
    </cfRule>
  </conditionalFormatting>
  <conditionalFormatting sqref="S65:T65">
    <cfRule type="cellIs" dxfId="4" priority="4" stopIfTrue="1" operator="greaterThan">
      <formula>0</formula>
    </cfRule>
  </conditionalFormatting>
  <conditionalFormatting sqref="U65:DH65">
    <cfRule type="expression" dxfId="1" priority="487" stopIfTrue="1">
      <formula>OR(U$2=1,U$2=2,U$2=5)</formula>
    </cfRule>
    <cfRule type="expression" dxfId="2" priority="488" stopIfTrue="1">
      <formula>(U$2=6)</formula>
    </cfRule>
    <cfRule type="expression" dxfId="3" priority="489" stopIfTrue="1">
      <formula>AND(U$4&gt;=$I30,U$4&lt;=$J30)</formula>
    </cfRule>
  </conditionalFormatting>
  <conditionalFormatting sqref="U66:DH66">
    <cfRule type="expression" dxfId="1" priority="12" stopIfTrue="1">
      <formula>OR(U$2=1,U$2=2,U$2=5)</formula>
    </cfRule>
    <cfRule type="expression" dxfId="2" priority="13" stopIfTrue="1">
      <formula>(U$2=6)</formula>
    </cfRule>
    <cfRule type="expression" dxfId="3" priority="14" stopIfTrue="1">
      <formula>AND(U$4&gt;=$I39,U$4&lt;=$J39)</formula>
    </cfRule>
  </conditionalFormatting>
  <conditionalFormatting sqref="S67:T67">
    <cfRule type="cellIs" dxfId="4" priority="18" stopIfTrue="1" operator="greaterThan">
      <formula>0</formula>
    </cfRule>
  </conditionalFormatting>
  <conditionalFormatting sqref="U67:DH67">
    <cfRule type="expression" dxfId="1" priority="15" stopIfTrue="1">
      <formula>OR(U$2=1,U$2=2,U$2=5)</formula>
    </cfRule>
    <cfRule type="expression" dxfId="2" priority="16" stopIfTrue="1">
      <formula>(U$2=6)</formula>
    </cfRule>
    <cfRule type="expression" dxfId="3" priority="17" stopIfTrue="1">
      <formula>AND(U$4&gt;=$I39,U$4&lt;=$J39)</formula>
    </cfRule>
  </conditionalFormatting>
  <conditionalFormatting sqref="U68:DH68">
    <cfRule type="expression" dxfId="1" priority="394" stopIfTrue="1">
      <formula>OR(U$2=1,U$2=2,U$2=5)</formula>
    </cfRule>
    <cfRule type="expression" dxfId="2" priority="395" stopIfTrue="1">
      <formula>(U$2=6)</formula>
    </cfRule>
    <cfRule type="expression" dxfId="3" priority="396" stopIfTrue="1">
      <formula>AND(U$4&gt;=#REF!,U$4&lt;=#REF!)</formula>
    </cfRule>
  </conditionalFormatting>
  <conditionalFormatting sqref="U69:DH69">
    <cfRule type="expression" dxfId="1" priority="381" stopIfTrue="1">
      <formula>OR(U$2=1,U$2=2,U$2=5)</formula>
    </cfRule>
    <cfRule type="expression" dxfId="2" priority="382" stopIfTrue="1">
      <formula>(U$2=6)</formula>
    </cfRule>
    <cfRule type="expression" dxfId="3" priority="383" stopIfTrue="1">
      <formula>AND(U$4&gt;=#REF!,U$4&lt;=#REF!)</formula>
    </cfRule>
  </conditionalFormatting>
  <conditionalFormatting sqref="L1:L4 T1 T3 O1:R1">
    <cfRule type="cellIs" dxfId="4" priority="178" stopIfTrue="1" operator="notEqual">
      <formula>1</formula>
    </cfRule>
  </conditionalFormatting>
  <conditionalFormatting sqref="U4:DH5">
    <cfRule type="expression" dxfId="1" priority="176" stopIfTrue="1">
      <formula>OR(U$2=1,U$2=2,U$2=5)</formula>
    </cfRule>
    <cfRule type="expression" dxfId="2" priority="177" stopIfTrue="1">
      <formula>(U$2=6)</formula>
    </cfRule>
  </conditionalFormatting>
  <conditionalFormatting sqref="S20:T38 S6:T17 S40:T40 S68:T69">
    <cfRule type="cellIs" dxfId="4" priority="175" stopIfTrue="1" operator="greaterThan">
      <formula>0</formula>
    </cfRule>
  </conditionalFormatting>
  <conditionalFormatting sqref="U6:DH69">
    <cfRule type="expression" dxfId="1" priority="172" stopIfTrue="1">
      <formula>OR(U$2=1,U$2=2,U$2=5)</formula>
    </cfRule>
    <cfRule type="expression" dxfId="2" priority="173" stopIfTrue="1">
      <formula>(U$2=6)</formula>
    </cfRule>
    <cfRule type="expression" dxfId="3" priority="174" stopIfTrue="1">
      <formula>AND(U$4&gt;=$I6,U$4&lt;=$J6)</formula>
    </cfRule>
  </conditionalFormatting>
  <conditionalFormatting sqref="U8:DH8 U11:DH11 U14:DH16 U31:DH34 U41:DH44 U56:DH56">
    <cfRule type="expression" dxfId="1" priority="183" stopIfTrue="1">
      <formula>OR(U$2=1,U$2=2,U$2=5)</formula>
    </cfRule>
    <cfRule type="expression" dxfId="2" priority="184" stopIfTrue="1">
      <formula>(U$2=6)</formula>
    </cfRule>
    <cfRule type="expression" dxfId="3" priority="185" stopIfTrue="1">
      <formula>AND(U$4&gt;=$I6,U$4&lt;=$J6)</formula>
    </cfRule>
  </conditionalFormatting>
  <conditionalFormatting sqref="U12:DH12 U9:DH9">
    <cfRule type="expression" dxfId="1" priority="446" stopIfTrue="1">
      <formula>OR(U$2=1,U$2=2,U$2=5)</formula>
    </cfRule>
    <cfRule type="expression" dxfId="2" priority="447" stopIfTrue="1">
      <formula>(U$2=6)</formula>
    </cfRule>
    <cfRule type="expression" dxfId="3" priority="448" stopIfTrue="1">
      <formula>AND(U$4&gt;=#REF!,U$4&lt;=#REF!)</formula>
    </cfRule>
  </conditionalFormatting>
  <conditionalFormatting sqref="U10:DH10 U13:DH13 U24:DH26 U29:DH30">
    <cfRule type="expression" dxfId="1" priority="180" stopIfTrue="1">
      <formula>OR(U$2=1,U$2=2,U$2=5)</formula>
    </cfRule>
    <cfRule type="expression" dxfId="2" priority="181" stopIfTrue="1">
      <formula>(U$2=6)</formula>
    </cfRule>
    <cfRule type="expression" dxfId="3" priority="182" stopIfTrue="1">
      <formula>AND(U$4&gt;=$I9,U$4&lt;=$J9)</formula>
    </cfRule>
  </conditionalFormatting>
  <conditionalFormatting sqref="S18:T19">
    <cfRule type="cellIs" dxfId="4" priority="77" stopIfTrue="1" operator="greaterThan">
      <formula>0</formula>
    </cfRule>
  </conditionalFormatting>
  <conditionalFormatting sqref="U18:DH18 U20:DH20">
    <cfRule type="expression" dxfId="1" priority="300" stopIfTrue="1">
      <formula>OR(U$2=1,U$2=2,U$2=5)</formula>
    </cfRule>
    <cfRule type="expression" dxfId="2" priority="301" stopIfTrue="1">
      <formula>(U$2=6)</formula>
    </cfRule>
    <cfRule type="expression" dxfId="3" priority="302" stopIfTrue="1">
      <formula>AND(U$4&gt;=#REF!,U$4&lt;=#REF!)</formula>
    </cfRule>
  </conditionalFormatting>
  <conditionalFormatting sqref="U21:DH22 U58:DH58">
    <cfRule type="expression" dxfId="1" priority="78" stopIfTrue="1">
      <formula>OR(U$2=1,U$2=2,U$2=5)</formula>
    </cfRule>
    <cfRule type="expression" dxfId="2" priority="79" stopIfTrue="1">
      <formula>(U$2=6)</formula>
    </cfRule>
    <cfRule type="expression" dxfId="3" priority="80" stopIfTrue="1">
      <formula>AND(U$4&gt;=$I17,U$4&lt;=$J17)</formula>
    </cfRule>
  </conditionalFormatting>
  <conditionalFormatting sqref="U28:DH28 U55:DH55">
    <cfRule type="expression" dxfId="1" priority="466" stopIfTrue="1">
      <formula>OR(U$2=1,U$2=2,U$2=5)</formula>
    </cfRule>
    <cfRule type="expression" dxfId="2" priority="467" stopIfTrue="1">
      <formula>(U$2=6)</formula>
    </cfRule>
    <cfRule type="expression" dxfId="3" priority="468" stopIfTrue="1">
      <formula>AND(U$4&gt;=#REF!,U$4&lt;=#REF!)</formula>
    </cfRule>
  </conditionalFormatting>
  <conditionalFormatting sqref="U39:DH40">
    <cfRule type="expression" dxfId="1" priority="201" stopIfTrue="1">
      <formula>OR(U$2=1,U$2=2,U$2=5)</formula>
    </cfRule>
    <cfRule type="expression" dxfId="2" priority="202" stopIfTrue="1">
      <formula>(U$2=6)</formula>
    </cfRule>
    <cfRule type="expression" dxfId="3" priority="203" stopIfTrue="1">
      <formula>AND(U$4&gt;=$I30,U$4&lt;=$J30)</formula>
    </cfRule>
  </conditionalFormatting>
  <conditionalFormatting sqref="S42:T53">
    <cfRule type="cellIs" dxfId="4" priority="147" stopIfTrue="1" operator="greaterThan">
      <formula>0</formula>
    </cfRule>
  </conditionalFormatting>
  <conditionalFormatting sqref="U45:DH46">
    <cfRule type="expression" dxfId="1" priority="556" stopIfTrue="1">
      <formula>OR(U$2=1,U$2=2,U$2=5)</formula>
    </cfRule>
    <cfRule type="expression" dxfId="2" priority="557" stopIfTrue="1">
      <formula>(U$2=6)</formula>
    </cfRule>
    <cfRule type="expression" dxfId="3" priority="558" stopIfTrue="1">
      <formula>AND(U$4&gt;=$I42,U$4&lt;=$J42)</formula>
    </cfRule>
  </conditionalFormatting>
  <conditionalFormatting sqref="U50:DH51">
    <cfRule type="expression" dxfId="1" priority="526" stopIfTrue="1">
      <formula>OR(U$2=1,U$2=2,U$2=5)</formula>
    </cfRule>
    <cfRule type="expression" dxfId="2" priority="527" stopIfTrue="1">
      <formula>(U$2=6)</formula>
    </cfRule>
    <cfRule type="expression" dxfId="3" priority="528" stopIfTrue="1">
      <formula>AND(U$4&gt;=$I41,U$4&lt;=$J41)</formula>
    </cfRule>
  </conditionalFormatting>
  <conditionalFormatting sqref="S54:T58">
    <cfRule type="cellIs" dxfId="4" priority="32" stopIfTrue="1" operator="greaterThan">
      <formula>0</formula>
    </cfRule>
  </conditionalFormatting>
  <conditionalFormatting sqref="S66:T66 S60:T63">
    <cfRule type="cellIs" dxfId="4" priority="22" stopIfTrue="1" operator="greaterThan">
      <formula>0</formula>
    </cfRule>
  </conditionalFormatting>
  <conditionalFormatting sqref="U60:DH61">
    <cfRule type="expression" dxfId="1" priority="29" stopIfTrue="1">
      <formula>OR(U$2=1,U$2=2,U$2=5)</formula>
    </cfRule>
    <cfRule type="expression" dxfId="2" priority="30" stopIfTrue="1">
      <formula>(U$2=6)</formula>
    </cfRule>
    <cfRule type="expression" dxfId="3" priority="31" stopIfTrue="1">
      <formula>AND(U$4&gt;=$I40,U$4&lt;=$J40)</formula>
    </cfRule>
  </conditionalFormatting>
  <conditionalFormatting sqref="U62:DH63">
    <cfRule type="expression" dxfId="1" priority="26" stopIfTrue="1">
      <formula>OR(U$2=1,U$2=2,U$2=5)</formula>
    </cfRule>
    <cfRule type="expression" dxfId="2" priority="27" stopIfTrue="1">
      <formula>(U$2=6)</formula>
    </cfRule>
    <cfRule type="expression" dxfId="3" priority="28" stopIfTrue="1">
      <formula>AND(U$4&gt;=$I40,U$4&lt;=$J40)</formula>
    </cfRule>
  </conditionalFormatting>
  <dataValidations count="1">
    <dataValidation type="list" allowBlank="1" showInputMessage="1" showErrorMessage="1" sqref="L34 R34 L35 R35 L36 R36 L37 R37 L44 R44 L45 R45 L46 R46 L47 R47 L48 R48 L49 R49 L6:L26 L27:L33 L38:L43 L50:L53 L54:L69 R6:R26 R27:R33 R38:R43 R50:R53 R54:R69">
      <formula1>"0%,25%,60%,100%"</formula1>
    </dataValidation>
  </dataValidations>
  <pageMargins left="0.16875" right="0.179166666666667" top="0.229166666666667" bottom="0.309027777777778" header="0.16875" footer="0.16875"/>
  <pageSetup paperSize="8" scale="71" orientation="landscape" verticalDpi="200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礼慧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梦溪1383215786</cp:lastModifiedBy>
  <dcterms:created xsi:type="dcterms:W3CDTF">2018-01-16T03:05:00Z</dcterms:created>
  <dcterms:modified xsi:type="dcterms:W3CDTF">2018-03-13T11:47:45Z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