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westminster-my.sharepoint.com/personal/w1836905_westminster_ac_uk/Documents/year 3/TERM 2/computatuinal methods for finance/ASSIEGMENT 2/github/"/>
    </mc:Choice>
  </mc:AlternateContent>
  <xr:revisionPtr revIDLastSave="1" documentId="8_{CA4D6D85-7A04-DE46-9976-E97DF295B4C0}" xr6:coauthVersionLast="47" xr6:coauthVersionMax="47" xr10:uidLastSave="{7D36D85D-1FF9-0A4E-9280-6D0CC21ADCF9}"/>
  <bookViews>
    <workbookView xWindow="0" yWindow="740" windowWidth="30240" windowHeight="18900" xr2:uid="{A0EF9B7F-2E71-DE48-B3F4-03CF22F45E81}"/>
  </bookViews>
  <sheets>
    <sheet name="Black-Scholes Model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8" i="1" l="1"/>
  <c r="B7" i="1"/>
  <c r="B9" i="1" s="1"/>
  <c r="B10" i="1" l="1"/>
</calcChain>
</file>

<file path=xl/sharedStrings.xml><?xml version="1.0" encoding="utf-8"?>
<sst xmlns="http://schemas.openxmlformats.org/spreadsheetml/2006/main" count="10" uniqueCount="10">
  <si>
    <t>S0</t>
  </si>
  <si>
    <t>K</t>
  </si>
  <si>
    <t>r</t>
  </si>
  <si>
    <t>T</t>
  </si>
  <si>
    <t>σ</t>
  </si>
  <si>
    <t>d1</t>
  </si>
  <si>
    <t>d2</t>
  </si>
  <si>
    <t>N(d1)</t>
  </si>
  <si>
    <t>N(d2)</t>
  </si>
  <si>
    <t>Call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</si>
</sst>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ersityofwestminster-my.sharepoint.com/personal/w1836905_westminster_ac_uk/Documents/year%203/TERM%202/computatuinal%20methods%20for%20finance/ASSIEGMENT%202/Computational%20Methods%20for%20Finance.xlsx" TargetMode="External"/><Relationship Id="rId1" Type="http://schemas.openxmlformats.org/officeDocument/2006/relationships/externalLinkPath" Target="/personal/w1836905_westminster_ac_uk/Documents/year%203/TERM%202/computatuinal%20methods%20for%20finance/ASSIEGMENT%202/Computational%20Methods%20for%20Fin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  <sheetName val="MACD"/>
      <sheetName val="RSI"/>
      <sheetName val="Bollinger Bands"/>
      <sheetName val="Stochastic Oscillator (KD)"/>
      <sheetName val="Black-Scholes Model"/>
      <sheetName val="Monte Carlo Simulation "/>
    </sheetNames>
    <sheetDataSet>
      <sheetData sheetId="0">
        <row r="2">
          <cell r="F2">
            <v>0.30704867975391137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ED10-C188-DF4D-A995-6CB72037DCE9}">
  <dimension ref="A1:B10"/>
  <sheetViews>
    <sheetView tabSelected="1" workbookViewId="0">
      <selection activeCell="D41" sqref="D41"/>
    </sheetView>
  </sheetViews>
  <sheetFormatPr baseColWidth="10" defaultRowHeight="16" x14ac:dyDescent="0.2"/>
  <sheetData>
    <row r="1" spans="1:2" x14ac:dyDescent="0.2">
      <c r="A1" s="1" t="s">
        <v>0</v>
      </c>
      <c r="B1">
        <v>604.9</v>
      </c>
    </row>
    <row r="2" spans="1:2" x14ac:dyDescent="0.2">
      <c r="A2" s="1" t="s">
        <v>1</v>
      </c>
      <c r="B2">
        <v>625</v>
      </c>
    </row>
    <row r="3" spans="1:2" x14ac:dyDescent="0.2">
      <c r="A3" s="1" t="s">
        <v>2</v>
      </c>
      <c r="B3">
        <v>4.2999999999999997E-2</v>
      </c>
    </row>
    <row r="4" spans="1:2" x14ac:dyDescent="0.2">
      <c r="A4" s="1" t="s">
        <v>3</v>
      </c>
      <c r="B4">
        <v>0.25</v>
      </c>
    </row>
    <row r="5" spans="1:2" x14ac:dyDescent="0.2">
      <c r="A5" s="2" t="s">
        <v>4</v>
      </c>
      <c r="B5">
        <f>[1]Sheet3!F2</f>
        <v>0.30704867975391137</v>
      </c>
    </row>
    <row r="6" spans="1:2" x14ac:dyDescent="0.2">
      <c r="A6" s="1" t="s">
        <v>5</v>
      </c>
      <c r="B6">
        <f>(LN(B1/B2) + (B3 + (B5^2)/2) * B4) / (B5 * SQRT(B4))</f>
        <v>-6.613696020020865E-2</v>
      </c>
    </row>
    <row r="7" spans="1:2" x14ac:dyDescent="0.2">
      <c r="A7" s="1" t="s">
        <v>6</v>
      </c>
      <c r="B7">
        <f>B6 - B5 * SQRT(B4)</f>
        <v>-0.21966130007716433</v>
      </c>
    </row>
    <row r="8" spans="1:2" x14ac:dyDescent="0.2">
      <c r="A8" s="1" t="s">
        <v>7</v>
      </c>
      <c r="B8">
        <f>_xlfn.NORM.S.DIST(B6, TRUE)</f>
        <v>0.47363439263477408</v>
      </c>
    </row>
    <row r="9" spans="1:2" x14ac:dyDescent="0.2">
      <c r="A9" s="1" t="s">
        <v>8</v>
      </c>
      <c r="B9">
        <f>_xlfn.NORM.S.DIST(B7, TRUE)</f>
        <v>0.41306747328631721</v>
      </c>
    </row>
    <row r="10" spans="1:2" x14ac:dyDescent="0.2">
      <c r="A10" s="1" t="s">
        <v>9</v>
      </c>
      <c r="B10">
        <f>B1 *B8 - B2 * EXP(-B3 * B4) * B9</f>
        <v>31.094706475161587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Black-Scholes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 Alhajri</dc:creator>
  <cp:lastModifiedBy>Gala Alhajri</cp:lastModifiedBy>
  <dcterms:created xsi:type="dcterms:W3CDTF">2025-04-13T21:38:33Z</dcterms:created>
  <dcterms:modified xsi:type="dcterms:W3CDTF">2025-04-13T21:42:39Z</dcterms:modified>
</cp:coreProperties>
</file>