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bigdataandcloudplatforms/"/>
    </mc:Choice>
  </mc:AlternateContent>
  <xr:revisionPtr revIDLastSave="91" documentId="13_ncr:1_{F7F973B8-4F16-4EF1-8487-709103825833}" xr6:coauthVersionLast="47" xr6:coauthVersionMax="47" xr10:uidLastSave="{FB6EFB66-5367-4513-9297-F271FA0E0136}"/>
  <bookViews>
    <workbookView xWindow="57480" yWindow="15990" windowWidth="29040" windowHeight="15720" xr2:uid="{00000000-000D-0000-FFFF-FFFF00000000}"/>
  </bookViews>
  <sheets>
    <sheet name="Calendar AA 2324" sheetId="2" r:id="rId1"/>
    <sheet name="Calendar AA 22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E22" i="2"/>
  <c r="A3" i="2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4" i="2" l="1"/>
  <c r="G9" i="1"/>
  <c r="G8" i="1"/>
  <c r="G2" i="1"/>
  <c r="G7" i="1"/>
  <c r="G17" i="1"/>
  <c r="G6" i="1"/>
  <c r="G15" i="1"/>
  <c r="G5" i="1"/>
  <c r="G4" i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B19" i="2" s="1"/>
  <c r="A20" i="2" l="1"/>
  <c r="B20" i="2" s="1"/>
  <c r="A21" i="2" l="1"/>
  <c r="B21" i="2" s="1"/>
</calcChain>
</file>

<file path=xl/sharedStrings.xml><?xml version="1.0" encoding="utf-8"?>
<sst xmlns="http://schemas.openxmlformats.org/spreadsheetml/2006/main" count="158" uniqueCount="59">
  <si>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</si>
  <si>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</si>
  <si>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</si>
  <si>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</si>
  <si>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</si>
  <si>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</si>
  <si>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</si>
  <si>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</si>
  <si>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</si>
  <si>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</si>
  <si>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</si>
  <si>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</si>
  <si>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</si>
  <si>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</si>
  <si>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</si>
  <si>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</si>
  <si>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</si>
  <si>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</si>
  <si>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</si>
  <si>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</si>
  <si>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</si>
  <si>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</si>
  <si>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</si>
  <si>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</si>
  <si>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</si>
  <si>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</si>
  <si>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</si>
  <si>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</si>
  <si>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</si>
  <si>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</si>
  <si>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</si>
  <si>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</si>
  <si>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</si>
  <si>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</si>
  <si>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</si>
  <si>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</si>
  <si>
    <t>Lab: DL, DWH pt.1</t>
  </si>
  <si>
    <t>Notes</t>
  </si>
  <si>
    <t>Shorten the NoSQL details and add some discussion on Fiware data models</t>
  </si>
  <si>
    <t>https://architect.salesforce.com/fundamentals/platform-multitenant-architecture</t>
  </si>
  <si>
    <t>Show the AWS console</t>
  </si>
  <si>
    <t>Problem with power bi</t>
  </si>
  <si>
    <t>Data pipelines on cloud (Streaming) + Streaming Migration</t>
  </si>
  <si>
    <t>Summing up</t>
  </si>
  <si>
    <t>Update migration with notes from Fabio</t>
  </si>
  <si>
    <t>Could add something about managing privacy through metadata (see Salesforce). Introduce the case studies earlier as examples of DTM</t>
  </si>
  <si>
    <t>New lab on building data products?</t>
  </si>
  <si>
    <t>Check the data management and data mesh books</t>
  </si>
  <si>
    <t>AULA 2.4, 2h (9-11)</t>
  </si>
  <si>
    <t>LAB. 3.3, 2h (11-13)</t>
  </si>
  <si>
    <t>Duration (old)</t>
  </si>
  <si>
    <t>Topics (old)</t>
  </si>
  <si>
    <t>Towards data platforms</t>
  </si>
  <si>
    <t>LAB. 4.2, 3h (9-12)</t>
  </si>
  <si>
    <t>Lab: from raw data to ML, data profiling and data provenance, Cloud and XaaS</t>
  </si>
  <si>
    <t>Data pipelines on cloud (Storage) + Data pipelines on cloud (Computing)</t>
  </si>
  <si>
    <t>Seminar: LAIF (Briding AI and Cloud Platforms)</t>
  </si>
  <si>
    <t>Seminar: IConsulting (Engineering Cloud Platforms with Lakehouse)</t>
  </si>
  <si>
    <t>AULA 2.4, 2h (11-13)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</si>
</sst>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J32"/>
  <sheetViews>
    <sheetView tabSelected="1" zoomScale="190" zoomScaleNormal="190" workbookViewId="0">
      <selection activeCell="E17" sqref="E17"/>
    </sheetView>
  </sheetViews>
  <sheetFormatPr defaultRowHeight="14.5" x14ac:dyDescent="0.35"/>
  <cols>
    <col min="1" max="1" width="10.6328125" style="1" bestFit="1" customWidth="1"/>
    <col min="2" max="2" width="9" style="1" bestFit="1" customWidth="1"/>
    <col min="3" max="3" width="17.81640625" style="1" bestFit="1" customWidth="1"/>
    <col min="4" max="4" width="6.6328125" style="1" bestFit="1" customWidth="1"/>
    <col min="5" max="5" width="8.1796875" style="1" bestFit="1" customWidth="1"/>
    <col min="6" max="6" width="66.90625" style="13" bestFit="1" customWidth="1"/>
    <col min="7" max="7" width="12.6328125" style="1" hidden="1" customWidth="1"/>
    <col min="8" max="8" width="24.453125" style="9" hidden="1" customWidth="1"/>
    <col min="9" max="9" width="5.1796875" hidden="1" customWidth="1"/>
    <col min="10" max="10" width="0" hidden="1" customWidth="1"/>
  </cols>
  <sheetData>
    <row r="1" spans="1:10" x14ac:dyDescent="0.3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15" t="s">
        <v>14</v>
      </c>
      <c r="G1" s="2" t="s">
        <v>50</v>
      </c>
      <c r="H1" s="15" t="s">
        <v>51</v>
      </c>
      <c r="I1" s="8" t="s">
        <v>19</v>
      </c>
      <c r="J1" s="21" t="s">
        <v>37</v>
      </c>
    </row>
    <row r="2" spans="1:10" x14ac:dyDescent="0.35">
      <c r="A2" s="4">
        <v>45580</v>
      </c>
      <c r="B2" s="23">
        <f>WEEKDAY(A2)-1</f>
        <v>2</v>
      </c>
      <c r="C2" s="7" t="s">
        <v>48</v>
      </c>
      <c r="D2" s="4" t="s">
        <v>1</v>
      </c>
      <c r="E2" s="22">
        <v>2</v>
      </c>
      <c r="F2" s="13" t="s">
        <v>17</v>
      </c>
      <c r="G2" s="17">
        <v>3</v>
      </c>
      <c r="H2" s="19" t="s">
        <v>17</v>
      </c>
      <c r="I2" s="10">
        <f>SUM($E$2:E2)/$E$23</f>
        <v>6.6666666666666666E-2</v>
      </c>
    </row>
    <row r="3" spans="1:10" x14ac:dyDescent="0.35">
      <c r="A3" s="4">
        <f>A2</f>
        <v>45580</v>
      </c>
      <c r="B3" s="23">
        <f t="shared" ref="B3:B21" si="0">WEEKDAY(A3)-1</f>
        <v>2</v>
      </c>
      <c r="C3" s="7" t="s">
        <v>49</v>
      </c>
      <c r="D3" s="4" t="s">
        <v>1</v>
      </c>
      <c r="E3" s="22">
        <v>2</v>
      </c>
      <c r="F3" s="13" t="s">
        <v>52</v>
      </c>
      <c r="G3" s="17">
        <v>2</v>
      </c>
      <c r="H3" s="19" t="s">
        <v>35</v>
      </c>
      <c r="I3" s="10">
        <f>SUM($E$2:E3)/$E$23</f>
        <v>0.13333333333333333</v>
      </c>
      <c r="J3" t="s">
        <v>45</v>
      </c>
    </row>
    <row r="4" spans="1:10" x14ac:dyDescent="0.35">
      <c r="A4" s="4">
        <f>A3+7</f>
        <v>45587</v>
      </c>
      <c r="B4" s="23">
        <f t="shared" si="0"/>
        <v>2</v>
      </c>
      <c r="C4" s="7" t="s">
        <v>48</v>
      </c>
      <c r="D4" s="3" t="s">
        <v>1</v>
      </c>
      <c r="E4" s="22">
        <v>2</v>
      </c>
      <c r="F4" s="13" t="s">
        <v>52</v>
      </c>
      <c r="G4" s="17">
        <v>2</v>
      </c>
      <c r="H4" s="20" t="s">
        <v>18</v>
      </c>
      <c r="I4" s="10">
        <f>SUM($E$2:E4)/$E$23</f>
        <v>0.2</v>
      </c>
      <c r="J4" s="18" t="s">
        <v>39</v>
      </c>
    </row>
    <row r="5" spans="1:10" x14ac:dyDescent="0.35">
      <c r="A5" s="4">
        <f>A3+8</f>
        <v>45588</v>
      </c>
      <c r="B5" s="23">
        <f t="shared" si="0"/>
        <v>3</v>
      </c>
      <c r="C5" s="7" t="s">
        <v>53</v>
      </c>
      <c r="D5" s="4" t="s">
        <v>0</v>
      </c>
      <c r="E5" s="22">
        <v>3</v>
      </c>
      <c r="F5" s="13" t="s">
        <v>54</v>
      </c>
      <c r="G5" s="17">
        <v>3</v>
      </c>
      <c r="H5" s="20" t="s">
        <v>32</v>
      </c>
      <c r="I5" s="10">
        <f>SUM($E$2:E5)/$E$23</f>
        <v>0.3</v>
      </c>
      <c r="J5" t="s">
        <v>38</v>
      </c>
    </row>
    <row r="6" spans="1:10" x14ac:dyDescent="0.35">
      <c r="A6" s="4">
        <v>45601</v>
      </c>
      <c r="B6" s="23">
        <f t="shared" si="0"/>
        <v>2</v>
      </c>
      <c r="C6" s="7" t="s">
        <v>48</v>
      </c>
      <c r="D6" s="4" t="s">
        <v>1</v>
      </c>
      <c r="E6" s="22">
        <v>2</v>
      </c>
      <c r="F6" s="13" t="s">
        <v>10</v>
      </c>
      <c r="G6" s="17">
        <v>2</v>
      </c>
      <c r="H6" s="20" t="s">
        <v>10</v>
      </c>
      <c r="I6" s="10">
        <f>SUM($E$2:E6)/$E$23</f>
        <v>0.36666666666666664</v>
      </c>
      <c r="J6" t="s">
        <v>40</v>
      </c>
    </row>
    <row r="7" spans="1:10" x14ac:dyDescent="0.35">
      <c r="A7" s="4">
        <f>A6</f>
        <v>45601</v>
      </c>
      <c r="B7" s="23">
        <f t="shared" si="0"/>
        <v>2</v>
      </c>
      <c r="C7" s="7" t="s">
        <v>49</v>
      </c>
      <c r="D7" s="3" t="s">
        <v>0</v>
      </c>
      <c r="E7" s="22">
        <v>2</v>
      </c>
      <c r="F7" s="13" t="s">
        <v>36</v>
      </c>
      <c r="G7" s="17">
        <v>2</v>
      </c>
      <c r="H7" s="20" t="s">
        <v>36</v>
      </c>
      <c r="I7" s="10">
        <f>SUM($E$2:E7)/$E$23</f>
        <v>0.43333333333333335</v>
      </c>
    </row>
    <row r="8" spans="1:10" x14ac:dyDescent="0.35">
      <c r="A8" s="4">
        <f>A7+7</f>
        <v>45608</v>
      </c>
      <c r="B8" s="23">
        <f t="shared" si="0"/>
        <v>2</v>
      </c>
      <c r="C8" s="7" t="s">
        <v>48</v>
      </c>
      <c r="D8" s="4" t="s">
        <v>1</v>
      </c>
      <c r="E8" s="22">
        <v>2</v>
      </c>
      <c r="F8" s="13" t="s">
        <v>22</v>
      </c>
      <c r="G8" s="17">
        <v>3</v>
      </c>
      <c r="H8" s="20" t="s">
        <v>22</v>
      </c>
      <c r="I8" s="10">
        <f>SUM($E$2:E8)/$E$23</f>
        <v>0.5</v>
      </c>
    </row>
    <row r="9" spans="1:10" x14ac:dyDescent="0.35">
      <c r="A9" s="4">
        <f>A8</f>
        <v>45608</v>
      </c>
      <c r="B9" s="23">
        <f t="shared" si="0"/>
        <v>2</v>
      </c>
      <c r="C9" s="7" t="s">
        <v>49</v>
      </c>
      <c r="D9" s="3" t="s">
        <v>0</v>
      </c>
      <c r="E9" s="22">
        <v>2</v>
      </c>
      <c r="F9" s="13" t="s">
        <v>21</v>
      </c>
      <c r="G9" s="17">
        <v>2</v>
      </c>
      <c r="H9" s="20" t="s">
        <v>23</v>
      </c>
      <c r="I9" s="10">
        <f>SUM($E$2:E9)/$E$23</f>
        <v>0.56666666666666665</v>
      </c>
      <c r="J9" t="s">
        <v>44</v>
      </c>
    </row>
    <row r="10" spans="1:10" x14ac:dyDescent="0.35">
      <c r="A10" s="4">
        <f>A9+7</f>
        <v>45615</v>
      </c>
      <c r="B10" s="23">
        <f t="shared" si="0"/>
        <v>2</v>
      </c>
      <c r="C10" s="7" t="s">
        <v>48</v>
      </c>
      <c r="D10" s="4" t="s">
        <v>1</v>
      </c>
      <c r="E10" s="22">
        <v>2</v>
      </c>
      <c r="F10" s="13" t="s">
        <v>55</v>
      </c>
      <c r="G10" s="17">
        <v>2</v>
      </c>
      <c r="H10" s="20" t="s">
        <v>21</v>
      </c>
      <c r="I10" s="10">
        <f>SUM($E$2:E10)/$E$23</f>
        <v>0.6333333333333333</v>
      </c>
      <c r="J10" t="s">
        <v>41</v>
      </c>
    </row>
    <row r="11" spans="1:10" x14ac:dyDescent="0.35">
      <c r="A11" s="4">
        <f>A10</f>
        <v>45615</v>
      </c>
      <c r="B11" s="23">
        <f t="shared" si="0"/>
        <v>2</v>
      </c>
      <c r="C11" s="7" t="s">
        <v>49</v>
      </c>
      <c r="D11" s="3" t="s">
        <v>0</v>
      </c>
      <c r="E11" s="22">
        <v>2</v>
      </c>
      <c r="F11" s="13" t="s">
        <v>23</v>
      </c>
      <c r="G11" s="17">
        <v>3</v>
      </c>
      <c r="H11" s="20" t="s">
        <v>30</v>
      </c>
      <c r="I11" s="10">
        <f>SUM($E$2:E11)/$E$23</f>
        <v>0.7</v>
      </c>
    </row>
    <row r="12" spans="1:10" x14ac:dyDescent="0.35">
      <c r="A12" s="4">
        <f>A11+7</f>
        <v>45622</v>
      </c>
      <c r="B12" s="23">
        <f t="shared" si="0"/>
        <v>2</v>
      </c>
      <c r="C12" s="7" t="s">
        <v>48</v>
      </c>
      <c r="D12" s="14" t="s">
        <v>16</v>
      </c>
      <c r="E12" s="22">
        <v>2</v>
      </c>
      <c r="F12" s="25" t="s">
        <v>56</v>
      </c>
      <c r="G12" s="17">
        <v>2</v>
      </c>
      <c r="H12" s="20" t="s">
        <v>42</v>
      </c>
      <c r="I12" s="10">
        <f>SUM($E$2:E12)/$E$23</f>
        <v>0.76666666666666672</v>
      </c>
    </row>
    <row r="13" spans="1:10" x14ac:dyDescent="0.35">
      <c r="A13" s="4">
        <f>A12</f>
        <v>45622</v>
      </c>
      <c r="B13" s="23">
        <f t="shared" si="0"/>
        <v>2</v>
      </c>
      <c r="C13" s="7" t="s">
        <v>49</v>
      </c>
      <c r="D13" s="14" t="s">
        <v>16</v>
      </c>
      <c r="E13" s="22">
        <v>2</v>
      </c>
      <c r="F13" s="25"/>
      <c r="G13" s="17">
        <v>2</v>
      </c>
      <c r="H13" s="20" t="s">
        <v>43</v>
      </c>
      <c r="I13" s="10">
        <f>SUM($E$2:E13)/$E$23</f>
        <v>0.83333333333333337</v>
      </c>
    </row>
    <row r="14" spans="1:10" x14ac:dyDescent="0.35">
      <c r="A14" s="4">
        <f>A13+7</f>
        <v>45629</v>
      </c>
      <c r="B14" s="23">
        <f t="shared" si="0"/>
        <v>2</v>
      </c>
      <c r="C14" s="7" t="s">
        <v>48</v>
      </c>
      <c r="D14" s="14" t="s">
        <v>16</v>
      </c>
      <c r="E14" s="22">
        <v>2</v>
      </c>
      <c r="F14" s="25" t="s">
        <v>57</v>
      </c>
      <c r="G14" s="17">
        <v>3</v>
      </c>
      <c r="H14" s="20" t="s">
        <v>31</v>
      </c>
      <c r="I14" s="10">
        <f>SUM($E$2:E14)/$E$23</f>
        <v>0.9</v>
      </c>
      <c r="J14" t="s">
        <v>46</v>
      </c>
    </row>
    <row r="15" spans="1:10" x14ac:dyDescent="0.35">
      <c r="A15" s="4">
        <f>A14</f>
        <v>45629</v>
      </c>
      <c r="B15" s="23">
        <f t="shared" si="0"/>
        <v>2</v>
      </c>
      <c r="C15" s="7" t="s">
        <v>58</v>
      </c>
      <c r="D15" s="14" t="s">
        <v>16</v>
      </c>
      <c r="E15" s="22">
        <v>2</v>
      </c>
      <c r="F15" s="25"/>
      <c r="G15" s="1" t="s">
        <v>9</v>
      </c>
      <c r="H15" s="13"/>
      <c r="I15" s="10">
        <f>SUM($E$2:E15)/$E$23</f>
        <v>0.96666666666666667</v>
      </c>
      <c r="J15" t="s">
        <v>47</v>
      </c>
    </row>
    <row r="16" spans="1:10" x14ac:dyDescent="0.35">
      <c r="A16" s="4">
        <f>A15+7</f>
        <v>45636</v>
      </c>
      <c r="B16" s="23">
        <f t="shared" si="0"/>
        <v>2</v>
      </c>
      <c r="C16" s="7" t="s">
        <v>48</v>
      </c>
      <c r="D16" s="1" t="s">
        <v>9</v>
      </c>
      <c r="E16" s="1" t="s">
        <v>9</v>
      </c>
      <c r="G16" s="1" t="s">
        <v>9</v>
      </c>
      <c r="H16" s="16"/>
      <c r="I16" s="10">
        <f>SUM($E$2:E17)/$E$23</f>
        <v>1.0333333333333334</v>
      </c>
    </row>
    <row r="17" spans="1:9" x14ac:dyDescent="0.35">
      <c r="A17" s="4">
        <f>A16</f>
        <v>45636</v>
      </c>
      <c r="B17" s="23">
        <f t="shared" si="0"/>
        <v>2</v>
      </c>
      <c r="C17" s="7" t="s">
        <v>49</v>
      </c>
      <c r="D17" s="3" t="s">
        <v>1</v>
      </c>
      <c r="E17" s="22">
        <v>2</v>
      </c>
      <c r="F17" s="13" t="s">
        <v>43</v>
      </c>
      <c r="G17" s="1" t="s">
        <v>9</v>
      </c>
      <c r="H17" s="13"/>
      <c r="I17" s="10">
        <f>SUM($E$2:E17)/$E$23</f>
        <v>1.0333333333333334</v>
      </c>
    </row>
    <row r="18" spans="1:9" hidden="1" x14ac:dyDescent="0.35">
      <c r="A18" s="4">
        <f>A17+7</f>
        <v>45643</v>
      </c>
      <c r="B18" s="23">
        <f t="shared" si="0"/>
        <v>2</v>
      </c>
      <c r="C18" s="7" t="s">
        <v>48</v>
      </c>
      <c r="D18" s="4"/>
      <c r="E18" s="1" t="s">
        <v>9</v>
      </c>
      <c r="G18" s="1" t="s">
        <v>9</v>
      </c>
      <c r="H18" s="16"/>
      <c r="I18" s="10">
        <f>SUM($E$2:E18)/$E$23</f>
        <v>1.0333333333333334</v>
      </c>
    </row>
    <row r="19" spans="1:9" hidden="1" x14ac:dyDescent="0.35">
      <c r="A19" s="4">
        <f>A18</f>
        <v>45643</v>
      </c>
      <c r="B19" s="23">
        <f t="shared" si="0"/>
        <v>2</v>
      </c>
      <c r="C19" s="7" t="s">
        <v>49</v>
      </c>
      <c r="D19" s="3"/>
      <c r="E19" s="1" t="s">
        <v>9</v>
      </c>
      <c r="G19" s="1" t="s">
        <v>9</v>
      </c>
      <c r="H19" s="15"/>
      <c r="I19" s="10">
        <f>SUM($E$2:E19)/$E$23</f>
        <v>1.0333333333333334</v>
      </c>
    </row>
    <row r="20" spans="1:9" hidden="1" x14ac:dyDescent="0.35">
      <c r="A20" s="4">
        <f>A19+7</f>
        <v>45650</v>
      </c>
      <c r="B20" s="23">
        <f t="shared" si="0"/>
        <v>2</v>
      </c>
      <c r="C20" s="7" t="s">
        <v>48</v>
      </c>
      <c r="E20" s="1" t="s">
        <v>9</v>
      </c>
      <c r="G20" s="1" t="s">
        <v>9</v>
      </c>
    </row>
    <row r="21" spans="1:9" hidden="1" x14ac:dyDescent="0.35">
      <c r="A21" s="4">
        <f>A20</f>
        <v>45650</v>
      </c>
      <c r="B21" s="23">
        <f t="shared" si="0"/>
        <v>2</v>
      </c>
      <c r="C21" s="7" t="s">
        <v>49</v>
      </c>
      <c r="E21" s="1" t="s">
        <v>9</v>
      </c>
      <c r="G21" s="1" t="s">
        <v>9</v>
      </c>
    </row>
    <row r="22" spans="1:9" x14ac:dyDescent="0.35">
      <c r="D22" s="1" t="s">
        <v>34</v>
      </c>
      <c r="E22" s="2">
        <f>SUM(E2:E21)</f>
        <v>31</v>
      </c>
    </row>
    <row r="23" spans="1:9" x14ac:dyDescent="0.35">
      <c r="D23" s="1" t="s">
        <v>33</v>
      </c>
      <c r="E23" s="1">
        <v>30</v>
      </c>
    </row>
    <row r="32" spans="1:9" x14ac:dyDescent="0.35">
      <c r="E32" s="24"/>
    </row>
  </sheetData>
  <mergeCells count="2">
    <mergeCell ref="F12:F13"/>
    <mergeCell ref="F14:F15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 E23 D23:D1048576 D1:D15 D17:D19">
    <cfRule type="cellIs" dxfId="1" priority="2" operator="equal">
      <formula>"Theory"</formula>
    </cfRule>
  </conditionalFormatting>
  <hyperlinks>
    <hyperlink ref="J4" r:id="rId1" xr:uid="{922831C9-06CF-4175-BF25-76682238DB37}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B2" sqref="B2"/>
    </sheetView>
  </sheetViews>
  <sheetFormatPr defaultRowHeight="14.5" x14ac:dyDescent="0.35"/>
  <cols>
    <col min="1" max="1" width="11" style="1" bestFit="1" customWidth="1"/>
    <col min="2" max="2" width="4.1796875" style="1" bestFit="1" customWidth="1"/>
    <col min="3" max="3" width="18" style="1" bestFit="1" customWidth="1"/>
    <col min="4" max="4" width="7.1796875" style="1" bestFit="1" customWidth="1"/>
    <col min="5" max="5" width="8.81640625" style="1" bestFit="1" customWidth="1"/>
    <col min="6" max="6" width="52.81640625" style="1" customWidth="1"/>
    <col min="7" max="7" width="9.1796875" style="9"/>
    <col min="8" max="8" width="0" hidden="1" customWidth="1"/>
  </cols>
  <sheetData>
    <row r="1" spans="1:8" x14ac:dyDescent="0.3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3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26" t="s">
        <v>17</v>
      </c>
      <c r="G2" s="10">
        <f>SUM($E$2:E2)/$E$18</f>
        <v>6.6666666666666666E-2</v>
      </c>
      <c r="H2" s="27" t="s">
        <v>27</v>
      </c>
    </row>
    <row r="3" spans="1:8" x14ac:dyDescent="0.35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26"/>
      <c r="G3" s="10">
        <f>SUM($E$2:E3)/$E$18</f>
        <v>0.13333333333333333</v>
      </c>
      <c r="H3" s="27"/>
    </row>
    <row r="4" spans="1:8" x14ac:dyDescent="0.3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3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3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3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3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3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3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3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35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35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35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35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35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35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35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ellIs" dxfId="0" priority="4" operator="equal">
      <formula>"Theory"</formula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Calendar AA 2324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2024-12-11T10:16:47Z</dcterms:modified>
</cp:coreProperties>
</file>