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1" i="1" l="1"/>
  <c r="P31" i="1" s="1"/>
  <c r="N30" i="1"/>
  <c r="P30" i="1" s="1"/>
  <c r="N29" i="1"/>
  <c r="P29" i="1" s="1"/>
  <c r="N28" i="1"/>
  <c r="P28" i="1" s="1"/>
  <c r="P42" i="1" l="1"/>
  <c r="P20" i="1"/>
  <c r="P7" i="1"/>
  <c r="P8" i="1"/>
  <c r="P9" i="1"/>
  <c r="P6" i="1"/>
  <c r="N7" i="1" l="1"/>
  <c r="N8" i="1"/>
  <c r="N9" i="1"/>
  <c r="N6" i="1"/>
</calcChain>
</file>

<file path=xl/comments1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b/>
            <sz val="9"/>
            <color indexed="81"/>
            <rFont val="宋体"/>
            <charset val="134"/>
          </rPr>
          <t>点此项后，显示产成品分解为原材料销售月报表，如表二</t>
        </r>
      </text>
    </comment>
    <comment ref="O5" authorId="0">
      <text>
        <r>
          <rPr>
            <b/>
            <sz val="9"/>
            <color indexed="81"/>
            <rFont val="宋体"/>
            <family val="3"/>
            <charset val="134"/>
          </rPr>
          <t>销售未税单价是：
自动取统计时间当时该用户报价单中最新的销售价格。</t>
        </r>
      </text>
    </comment>
    <comment ref="A27" authorId="0">
      <text>
        <r>
          <rPr>
            <sz val="9"/>
            <color indexed="81"/>
            <rFont val="宋体"/>
            <family val="3"/>
            <charset val="134"/>
          </rPr>
          <t>从产成品销售报表中的客户产成品编号，通过
BOM分解而来</t>
        </r>
      </text>
    </comment>
    <comment ref="B27" authorId="0">
      <text>
        <r>
          <rPr>
            <sz val="9"/>
            <color indexed="81"/>
            <rFont val="宋体"/>
            <family val="3"/>
            <charset val="134"/>
          </rPr>
          <t xml:space="preserve">从上产成品销售报表中的该月份数量乘以BOM中该客户物料编号所需的单机用量而来。
</t>
        </r>
      </text>
    </comment>
    <comment ref="O2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
自动抓取统计时间当时，原材料信息中供应商属性里的单价，当存在多个单价时，去最大的单价。</t>
        </r>
      </text>
    </comment>
  </commentList>
</comments>
</file>

<file path=xl/sharedStrings.xml><?xml version="1.0" encoding="utf-8"?>
<sst xmlns="http://schemas.openxmlformats.org/spreadsheetml/2006/main" count="54" uniqueCount="39">
  <si>
    <t>客户产成品销售月报表</t>
    <phoneticPr fontId="1" type="noConversion"/>
  </si>
  <si>
    <t>年份</t>
    <phoneticPr fontId="1" type="noConversion"/>
  </si>
  <si>
    <t>客户名称</t>
    <phoneticPr fontId="1" type="noConversion"/>
  </si>
  <si>
    <t>查询</t>
    <phoneticPr fontId="1" type="noConversion"/>
  </si>
  <si>
    <t>打印</t>
    <phoneticPr fontId="1" type="noConversion"/>
  </si>
  <si>
    <t>导出EXCEL</t>
    <phoneticPr fontId="1" type="noConversion"/>
  </si>
  <si>
    <t>客户产成品编号</t>
    <phoneticPr fontId="1" type="noConversion"/>
  </si>
  <si>
    <t>1月份</t>
    <phoneticPr fontId="1" type="noConversion"/>
  </si>
  <si>
    <t>2月份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</si>
  <si>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</si>
  <si>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</si>
  <si>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</si>
  <si>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</si>
  <si>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7月份</t>
    <phoneticPr fontId="1" type="noConversion"/>
  </si>
  <si>
    <t>8月份</t>
    <phoneticPr fontId="1" type="noConversion"/>
  </si>
  <si>
    <t>9月份</t>
    <phoneticPr fontId="1" type="noConversion"/>
  </si>
  <si>
    <t>10月份</t>
    <phoneticPr fontId="1" type="noConversion"/>
  </si>
  <si>
    <t>11月份</t>
    <phoneticPr fontId="1" type="noConversion"/>
  </si>
  <si>
    <t>12月份</t>
    <phoneticPr fontId="1" type="noConversion"/>
  </si>
  <si>
    <t>数量合计</t>
    <phoneticPr fontId="1" type="noConversion"/>
  </si>
  <si>
    <t>备注</t>
    <phoneticPr fontId="1" type="noConversion"/>
  </si>
  <si>
    <t>北京发那科机电有限公司</t>
    <phoneticPr fontId="1" type="noConversion"/>
  </si>
  <si>
    <t>aaaaa</t>
    <phoneticPr fontId="1" type="noConversion"/>
  </si>
  <si>
    <t>bbbbb</t>
    <phoneticPr fontId="1" type="noConversion"/>
  </si>
  <si>
    <t>cccccc</t>
    <phoneticPr fontId="1" type="noConversion"/>
  </si>
  <si>
    <t>dddddd</t>
    <phoneticPr fontId="1" type="noConversion"/>
  </si>
  <si>
    <t>合计</t>
    <phoneticPr fontId="1" type="noConversion"/>
  </si>
  <si>
    <t>按照BOM分解</t>
    <phoneticPr fontId="1" type="noConversion"/>
  </si>
  <si>
    <t>产成品分解为原材料销售月报表</t>
    <phoneticPr fontId="1" type="noConversion"/>
  </si>
  <si>
    <t>客户物料编号</t>
    <phoneticPr fontId="1" type="noConversion"/>
  </si>
  <si>
    <t>sssss</t>
    <phoneticPr fontId="1" type="noConversion"/>
  </si>
  <si>
    <t>tttttt</t>
    <phoneticPr fontId="1" type="noConversion"/>
  </si>
  <si>
    <t>qqqqq</t>
    <phoneticPr fontId="1" type="noConversion"/>
  </si>
  <si>
    <t>wwwwww</t>
    <phoneticPr fontId="1" type="noConversion"/>
  </si>
  <si>
    <t>采购单价</t>
    <phoneticPr fontId="1" type="noConversion"/>
  </si>
  <si>
    <t>表二：</t>
    <phoneticPr fontId="1" type="noConversion"/>
  </si>
  <si>
    <t>销售未税单价</t>
    <phoneticPr fontId="1" type="noConversion"/>
  </si>
  <si>
    <t>销售未税合计</t>
    <phoneticPr fontId="1" type="noConversion"/>
  </si>
  <si>
    <t>采购价格合计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</si>
</sst>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2" fontId="0" fillId="0" borderId="2" xfId="0" applyNumberFormat="1" applyBorder="1"/>
    <xf numFmtId="2" fontId="0" fillId="0" borderId="0" xfId="0" applyNumberFormat="1"/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O47" sqref="O47"/>
    </sheetView>
  </sheetViews>
  <sheetFormatPr defaultRowHeight="13.5" x14ac:dyDescent="0.15"/>
  <cols>
    <col min="1" max="1" width="14.875" customWidth="1"/>
    <col min="2" max="2" width="6.375" customWidth="1"/>
    <col min="3" max="3" width="7.375" customWidth="1"/>
    <col min="5" max="5" width="8.125" customWidth="1"/>
    <col min="6" max="6" width="7.125" customWidth="1"/>
    <col min="7" max="7" width="7.5" customWidth="1"/>
    <col min="9" max="9" width="7.375" customWidth="1"/>
    <col min="10" max="10" width="7.625" customWidth="1"/>
    <col min="11" max="11" width="8.75" customWidth="1"/>
    <col min="12" max="12" width="8" customWidth="1"/>
    <col min="15" max="15" width="13.25" customWidth="1"/>
    <col min="16" max="16" width="11.625" bestFit="1" customWidth="1"/>
  </cols>
  <sheetData>
    <row r="1" spans="1:17" ht="20.25" x14ac:dyDescent="0.25">
      <c r="D1" s="1" t="s">
        <v>0</v>
      </c>
    </row>
    <row r="2" spans="1:17" ht="14.25" thickBot="1" x14ac:dyDescent="0.2"/>
    <row r="3" spans="1:17" ht="14.25" thickBot="1" x14ac:dyDescent="0.2">
      <c r="A3" s="2" t="s">
        <v>1</v>
      </c>
      <c r="B3" s="6">
        <v>2016</v>
      </c>
      <c r="D3" s="2" t="s">
        <v>2</v>
      </c>
      <c r="E3" s="10" t="s">
        <v>21</v>
      </c>
      <c r="F3" s="11"/>
      <c r="G3" s="12"/>
      <c r="I3" s="3" t="s">
        <v>3</v>
      </c>
      <c r="K3" s="3" t="s">
        <v>4</v>
      </c>
      <c r="M3" s="3" t="s">
        <v>5</v>
      </c>
      <c r="O3" s="9" t="s">
        <v>27</v>
      </c>
    </row>
    <row r="5" spans="1:17" x14ac:dyDescent="0.15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4" t="s">
        <v>36</v>
      </c>
      <c r="P5" s="4" t="s">
        <v>37</v>
      </c>
      <c r="Q5" s="4" t="s">
        <v>20</v>
      </c>
    </row>
    <row r="6" spans="1:17" x14ac:dyDescent="0.15">
      <c r="A6" s="5" t="s">
        <v>22</v>
      </c>
      <c r="B6" s="5">
        <v>5000</v>
      </c>
      <c r="C6" s="5">
        <v>3000</v>
      </c>
      <c r="D6" s="5">
        <v>6000</v>
      </c>
      <c r="E6" s="5">
        <v>8000</v>
      </c>
      <c r="F6" s="5">
        <v>7000</v>
      </c>
      <c r="G6" s="5">
        <v>5000</v>
      </c>
      <c r="H6" s="5">
        <v>9000</v>
      </c>
      <c r="I6" s="5">
        <v>9000</v>
      </c>
      <c r="J6" s="5"/>
      <c r="K6" s="5"/>
      <c r="L6" s="5"/>
      <c r="M6" s="5"/>
      <c r="N6" s="5">
        <f>SUM(B6:M6)</f>
        <v>52000</v>
      </c>
      <c r="O6" s="5">
        <v>50.03</v>
      </c>
      <c r="P6" s="7">
        <f>N6*O6</f>
        <v>2601560</v>
      </c>
      <c r="Q6" s="5"/>
    </row>
    <row r="7" spans="1:17" x14ac:dyDescent="0.15">
      <c r="A7" s="5" t="s">
        <v>23</v>
      </c>
      <c r="B7" s="5">
        <v>1000</v>
      </c>
      <c r="C7" s="5"/>
      <c r="D7" s="5">
        <v>5000</v>
      </c>
      <c r="E7" s="5"/>
      <c r="F7" s="5"/>
      <c r="G7" s="5"/>
      <c r="H7" s="5"/>
      <c r="I7" s="5"/>
      <c r="J7" s="5"/>
      <c r="K7" s="5"/>
      <c r="L7" s="5"/>
      <c r="M7" s="5"/>
      <c r="N7" s="5">
        <f t="shared" ref="N7:N9" si="0">SUM(B7:M7)</f>
        <v>6000</v>
      </c>
      <c r="O7" s="5">
        <v>21.35</v>
      </c>
      <c r="P7" s="7">
        <f t="shared" ref="P7:P9" si="1">N7*O7</f>
        <v>128100.00000000001</v>
      </c>
      <c r="Q7" s="5"/>
    </row>
    <row r="8" spans="1:17" x14ac:dyDescent="0.15">
      <c r="A8" s="5" t="s">
        <v>24</v>
      </c>
      <c r="B8" s="5">
        <v>3000</v>
      </c>
      <c r="C8" s="5"/>
      <c r="D8" s="5"/>
      <c r="E8" s="5">
        <v>3000</v>
      </c>
      <c r="F8" s="5"/>
      <c r="G8" s="5"/>
      <c r="H8" s="5">
        <v>10000</v>
      </c>
      <c r="I8" s="5"/>
      <c r="J8" s="5"/>
      <c r="K8" s="5"/>
      <c r="L8" s="5"/>
      <c r="M8" s="5"/>
      <c r="N8" s="5">
        <f t="shared" si="0"/>
        <v>16000</v>
      </c>
      <c r="O8" s="7">
        <v>35.9</v>
      </c>
      <c r="P8" s="7">
        <f t="shared" si="1"/>
        <v>574400</v>
      </c>
      <c r="Q8" s="5"/>
    </row>
    <row r="9" spans="1:17" x14ac:dyDescent="0.15">
      <c r="A9" s="5" t="s">
        <v>25</v>
      </c>
      <c r="B9" s="5">
        <v>6000</v>
      </c>
      <c r="C9" s="5"/>
      <c r="D9" s="5"/>
      <c r="E9" s="5">
        <v>8000</v>
      </c>
      <c r="F9" s="5"/>
      <c r="G9" s="5"/>
      <c r="H9" s="5"/>
      <c r="I9" s="5">
        <v>10000</v>
      </c>
      <c r="J9" s="5"/>
      <c r="K9" s="5"/>
      <c r="L9" s="5"/>
      <c r="M9" s="5"/>
      <c r="N9" s="5">
        <f t="shared" si="0"/>
        <v>24000</v>
      </c>
      <c r="O9" s="5">
        <v>81.25</v>
      </c>
      <c r="P9" s="7">
        <f t="shared" si="1"/>
        <v>1950000</v>
      </c>
      <c r="Q9" s="5"/>
    </row>
    <row r="10" spans="1:17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15">
      <c r="A20" t="s">
        <v>26</v>
      </c>
      <c r="P20" s="8">
        <f>SUM(P6:P19)</f>
        <v>5254060</v>
      </c>
    </row>
    <row r="21" spans="1:17" x14ac:dyDescent="0.15">
      <c r="P21" s="8"/>
    </row>
    <row r="22" spans="1:17" x14ac:dyDescent="0.15">
      <c r="P22" s="8"/>
    </row>
    <row r="23" spans="1:17" x14ac:dyDescent="0.15">
      <c r="P23" s="8"/>
    </row>
    <row r="24" spans="1:17" x14ac:dyDescent="0.15">
      <c r="B24" t="s">
        <v>35</v>
      </c>
    </row>
    <row r="25" spans="1:17" ht="20.25" x14ac:dyDescent="0.25">
      <c r="D25" s="1" t="s">
        <v>28</v>
      </c>
    </row>
    <row r="27" spans="1:17" x14ac:dyDescent="0.15">
      <c r="A27" s="4" t="s">
        <v>29</v>
      </c>
      <c r="B27" s="4" t="s">
        <v>7</v>
      </c>
      <c r="C27" s="4" t="s">
        <v>8</v>
      </c>
      <c r="D27" s="4" t="s">
        <v>9</v>
      </c>
      <c r="E27" s="4" t="s">
        <v>10</v>
      </c>
      <c r="F27" s="4" t="s">
        <v>11</v>
      </c>
      <c r="G27" s="4" t="s">
        <v>12</v>
      </c>
      <c r="H27" s="4" t="s">
        <v>13</v>
      </c>
      <c r="I27" s="4" t="s">
        <v>14</v>
      </c>
      <c r="J27" s="4" t="s">
        <v>15</v>
      </c>
      <c r="K27" s="4" t="s">
        <v>16</v>
      </c>
      <c r="L27" s="4" t="s">
        <v>17</v>
      </c>
      <c r="M27" s="4" t="s">
        <v>18</v>
      </c>
      <c r="N27" s="4" t="s">
        <v>19</v>
      </c>
      <c r="O27" s="4" t="s">
        <v>34</v>
      </c>
      <c r="P27" s="4" t="s">
        <v>38</v>
      </c>
      <c r="Q27" s="4" t="s">
        <v>20</v>
      </c>
    </row>
    <row r="28" spans="1:17" x14ac:dyDescent="0.15">
      <c r="A28" s="5" t="s">
        <v>30</v>
      </c>
      <c r="B28" s="5">
        <v>600</v>
      </c>
      <c r="C28" s="5">
        <v>700</v>
      </c>
      <c r="D28" s="5">
        <v>400</v>
      </c>
      <c r="E28" s="5">
        <v>350</v>
      </c>
      <c r="F28" s="5">
        <v>460</v>
      </c>
      <c r="G28" s="5">
        <v>690</v>
      </c>
      <c r="H28" s="5">
        <v>500</v>
      </c>
      <c r="I28" s="5">
        <v>800</v>
      </c>
      <c r="J28" s="5"/>
      <c r="K28" s="5"/>
      <c r="L28" s="5"/>
      <c r="M28" s="5"/>
      <c r="N28" s="5">
        <f>SUM(B28:M28)</f>
        <v>4500</v>
      </c>
      <c r="O28" s="5">
        <v>31.55</v>
      </c>
      <c r="P28" s="7">
        <f>N28*O28</f>
        <v>141975</v>
      </c>
      <c r="Q28" s="5"/>
    </row>
    <row r="29" spans="1:17" x14ac:dyDescent="0.15">
      <c r="A29" s="5" t="s">
        <v>31</v>
      </c>
      <c r="B29" s="5">
        <v>700</v>
      </c>
      <c r="C29" s="5"/>
      <c r="D29" s="5">
        <v>300</v>
      </c>
      <c r="E29" s="5"/>
      <c r="F29" s="5"/>
      <c r="G29" s="5"/>
      <c r="H29" s="5"/>
      <c r="I29" s="5"/>
      <c r="J29" s="5"/>
      <c r="K29" s="5"/>
      <c r="L29" s="5"/>
      <c r="M29" s="5"/>
      <c r="N29" s="5">
        <f t="shared" ref="N29:N31" si="2">SUM(B29:M29)</f>
        <v>1000</v>
      </c>
      <c r="O29" s="5">
        <v>18.350000000000001</v>
      </c>
      <c r="P29" s="7">
        <f t="shared" ref="P29:P31" si="3">N29*O29</f>
        <v>18350</v>
      </c>
      <c r="Q29" s="5"/>
    </row>
    <row r="30" spans="1:17" x14ac:dyDescent="0.15">
      <c r="A30" s="5" t="s">
        <v>32</v>
      </c>
      <c r="B30" s="5">
        <v>78</v>
      </c>
      <c r="C30" s="5"/>
      <c r="D30" s="5"/>
      <c r="E30" s="5">
        <v>89</v>
      </c>
      <c r="F30" s="5"/>
      <c r="G30" s="5"/>
      <c r="H30" s="5">
        <v>56</v>
      </c>
      <c r="I30" s="5"/>
      <c r="J30" s="5"/>
      <c r="K30" s="5"/>
      <c r="L30" s="5"/>
      <c r="M30" s="5"/>
      <c r="N30" s="5">
        <f t="shared" si="2"/>
        <v>223</v>
      </c>
      <c r="O30" s="7">
        <v>28.9</v>
      </c>
      <c r="P30" s="7">
        <f t="shared" si="3"/>
        <v>6444.7</v>
      </c>
      <c r="Q30" s="5"/>
    </row>
    <row r="31" spans="1:17" x14ac:dyDescent="0.15">
      <c r="A31" s="5" t="s">
        <v>33</v>
      </c>
      <c r="B31" s="5">
        <v>1200</v>
      </c>
      <c r="C31" s="5"/>
      <c r="D31" s="5"/>
      <c r="E31" s="5">
        <v>2300</v>
      </c>
      <c r="F31" s="5"/>
      <c r="G31" s="5"/>
      <c r="H31" s="5"/>
      <c r="I31" s="5">
        <v>3500</v>
      </c>
      <c r="J31" s="5"/>
      <c r="K31" s="5"/>
      <c r="L31" s="5"/>
      <c r="M31" s="5"/>
      <c r="N31" s="5">
        <f t="shared" si="2"/>
        <v>7000</v>
      </c>
      <c r="O31" s="5">
        <v>56.25</v>
      </c>
      <c r="P31" s="7">
        <f t="shared" si="3"/>
        <v>393750</v>
      </c>
      <c r="Q31" s="5"/>
    </row>
    <row r="32" spans="1:17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15">
      <c r="A42" t="s">
        <v>26</v>
      </c>
      <c r="P42" s="8">
        <f>SUM(P28:P41)</f>
        <v>560519.69999999995</v>
      </c>
    </row>
  </sheetData>
  <mergeCells count="1">
    <mergeCell ref="E3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2016-08-17T05:53:57Z</dcterms:modified>
</cp:coreProperties>
</file>